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4"/>
  <workbookPr hidePivotFieldList="1" defaultThemeVersion="166925"/>
  <xr:revisionPtr revIDLastSave="0" documentId="8_{297B9E1D-E98D-4D09-AC65-A3EE80218056}" xr6:coauthVersionLast="47" xr6:coauthVersionMax="47" xr10:uidLastSave="{00000000-0000-0000-0000-000000000000}"/>
  <bookViews>
    <workbookView xWindow="240" yWindow="105" windowWidth="14805" windowHeight="8010" firstSheet="4" activeTab="6" xr2:uid="{00000000-000D-0000-FFFF-FFFF00000000}"/>
  </bookViews>
  <sheets>
    <sheet name="Sheet1" sheetId="1" r:id="rId1"/>
    <sheet name="Sheet1 - Till Functions" sheetId="2" r:id="rId2"/>
    <sheet name="Tier" sheetId="3" r:id="rId3"/>
    <sheet name="Sheet1 - Sorting" sheetId="5" r:id="rId4"/>
    <sheet name="Pivot Table-Qn 1" sheetId="6" r:id="rId5"/>
    <sheet name="Pivot Table-Qn 2" sheetId="7" r:id="rId6"/>
    <sheet name="Pivot Table-Qn 3" sheetId="8" r:id="rId7"/>
  </sheets>
  <calcPr calcId="191028"/>
  <pivotCaches>
    <pivotCache cacheId="4047"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195" i="6" l="1"/>
  <c r="M1195" i="6" a="1"/>
  <c r="M1195" i="6" s="1"/>
  <c r="L1195" i="6"/>
  <c r="K1195" i="6"/>
  <c r="N1194" i="6"/>
  <c r="M1194" i="6" a="1"/>
  <c r="M1194" i="6" s="1"/>
  <c r="L1194" i="6"/>
  <c r="K1194" i="6"/>
  <c r="N1193" i="6"/>
  <c r="M1193" i="6" a="1"/>
  <c r="M1193" i="6" s="1"/>
  <c r="L1193" i="6"/>
  <c r="K1193" i="6"/>
  <c r="N1192" i="6"/>
  <c r="M1192" i="6" a="1"/>
  <c r="M1192" i="6" s="1"/>
  <c r="L1192" i="6"/>
  <c r="K1192" i="6"/>
  <c r="N1191" i="6"/>
  <c r="M1191" i="6" a="1"/>
  <c r="M1191" i="6" s="1"/>
  <c r="L1191" i="6"/>
  <c r="K1191" i="6"/>
  <c r="N1190" i="6"/>
  <c r="M1190" i="6" a="1"/>
  <c r="M1190" i="6" s="1"/>
  <c r="L1190" i="6"/>
  <c r="K1190" i="6"/>
  <c r="N1189" i="6"/>
  <c r="M1189" i="6" a="1"/>
  <c r="M1189" i="6" s="1"/>
  <c r="L1189" i="6"/>
  <c r="K1189" i="6"/>
  <c r="N1188" i="6"/>
  <c r="M1188" i="6" a="1"/>
  <c r="M1188" i="6" s="1"/>
  <c r="L1188" i="6"/>
  <c r="K1188" i="6"/>
  <c r="N1187" i="6"/>
  <c r="M1187" i="6" a="1"/>
  <c r="M1187" i="6" s="1"/>
  <c r="L1187" i="6"/>
  <c r="K1187" i="6"/>
  <c r="N1186" i="6"/>
  <c r="M1186" i="6" a="1"/>
  <c r="M1186" i="6" s="1"/>
  <c r="L1186" i="6"/>
  <c r="K1186" i="6"/>
  <c r="N1185" i="6"/>
  <c r="M1185" i="6" a="1"/>
  <c r="M1185" i="6" s="1"/>
  <c r="L1185" i="6"/>
  <c r="K1185" i="6"/>
  <c r="N1184" i="6"/>
  <c r="M1184" i="6" a="1"/>
  <c r="M1184" i="6" s="1"/>
  <c r="L1184" i="6"/>
  <c r="K1184" i="6"/>
  <c r="N1183" i="6"/>
  <c r="M1183" i="6" a="1"/>
  <c r="M1183" i="6" s="1"/>
  <c r="L1183" i="6"/>
  <c r="K1183" i="6"/>
  <c r="N1182" i="6"/>
  <c r="M1182" i="6" a="1"/>
  <c r="M1182" i="6" s="1"/>
  <c r="L1182" i="6"/>
  <c r="K1182" i="6"/>
  <c r="N1181" i="6"/>
  <c r="M1181" i="6" a="1"/>
  <c r="M1181" i="6" s="1"/>
  <c r="L1181" i="6"/>
  <c r="K1181" i="6"/>
  <c r="N1180" i="6"/>
  <c r="M1180" i="6" a="1"/>
  <c r="M1180" i="6" s="1"/>
  <c r="L1180" i="6"/>
  <c r="K1180" i="6"/>
  <c r="N1179" i="6"/>
  <c r="M1179" i="6" a="1"/>
  <c r="M1179" i="6" s="1"/>
  <c r="L1179" i="6"/>
  <c r="K1179" i="6"/>
  <c r="N1178" i="6"/>
  <c r="M1178" i="6" a="1"/>
  <c r="M1178" i="6" s="1"/>
  <c r="L1178" i="6"/>
  <c r="K1178" i="6"/>
  <c r="N1177" i="6"/>
  <c r="M1177" i="6" a="1"/>
  <c r="M1177" i="6" s="1"/>
  <c r="L1177" i="6"/>
  <c r="K1177" i="6"/>
  <c r="N1176" i="6"/>
  <c r="M1176" i="6" a="1"/>
  <c r="M1176" i="6" s="1"/>
  <c r="L1176" i="6"/>
  <c r="K1176" i="6"/>
  <c r="N1175" i="6"/>
  <c r="M1175" i="6" a="1"/>
  <c r="M1175" i="6" s="1"/>
  <c r="L1175" i="6"/>
  <c r="K1175" i="6"/>
  <c r="N1174" i="6"/>
  <c r="M1174" i="6" a="1"/>
  <c r="M1174" i="6" s="1"/>
  <c r="L1174" i="6"/>
  <c r="K1174" i="6"/>
  <c r="N1173" i="6"/>
  <c r="M1173" i="6" a="1"/>
  <c r="M1173" i="6" s="1"/>
  <c r="L1173" i="6"/>
  <c r="K1173" i="6"/>
  <c r="N1172" i="6"/>
  <c r="M1172" i="6" a="1"/>
  <c r="M1172" i="6" s="1"/>
  <c r="L1172" i="6"/>
  <c r="K1172" i="6"/>
  <c r="N1171" i="6"/>
  <c r="M1171" i="6" a="1"/>
  <c r="M1171" i="6" s="1"/>
  <c r="L1171" i="6"/>
  <c r="K1171" i="6"/>
  <c r="N1170" i="6"/>
  <c r="M1170" i="6" a="1"/>
  <c r="M1170" i="6" s="1"/>
  <c r="L1170" i="6"/>
  <c r="K1170" i="6"/>
  <c r="N1169" i="6"/>
  <c r="M1169" i="6" a="1"/>
  <c r="M1169" i="6" s="1"/>
  <c r="L1169" i="6"/>
  <c r="K1169" i="6"/>
  <c r="N1168" i="6"/>
  <c r="M1168" i="6" a="1"/>
  <c r="M1168" i="6" s="1"/>
  <c r="L1168" i="6"/>
  <c r="K1168" i="6"/>
  <c r="N1167" i="6"/>
  <c r="M1167" i="6" a="1"/>
  <c r="M1167" i="6" s="1"/>
  <c r="L1167" i="6"/>
  <c r="K1167" i="6"/>
  <c r="N1166" i="6"/>
  <c r="M1166" i="6" a="1"/>
  <c r="M1166" i="6" s="1"/>
  <c r="L1166" i="6"/>
  <c r="K1166" i="6"/>
  <c r="N1165" i="6"/>
  <c r="M1165" i="6" a="1"/>
  <c r="M1165" i="6" s="1"/>
  <c r="L1165" i="6"/>
  <c r="K1165" i="6"/>
  <c r="N1164" i="6"/>
  <c r="M1164" i="6" a="1"/>
  <c r="M1164" i="6" s="1"/>
  <c r="L1164" i="6"/>
  <c r="K1164" i="6"/>
  <c r="N1163" i="6"/>
  <c r="M1163" i="6" a="1"/>
  <c r="M1163" i="6" s="1"/>
  <c r="L1163" i="6"/>
  <c r="K1163" i="6"/>
  <c r="N1162" i="6"/>
  <c r="M1162" i="6" a="1"/>
  <c r="M1162" i="6" s="1"/>
  <c r="L1162" i="6"/>
  <c r="K1162" i="6"/>
  <c r="N1161" i="6"/>
  <c r="M1161" i="6" a="1"/>
  <c r="M1161" i="6" s="1"/>
  <c r="L1161" i="6"/>
  <c r="K1161" i="6"/>
  <c r="N1160" i="6"/>
  <c r="M1160" i="6" a="1"/>
  <c r="M1160" i="6" s="1"/>
  <c r="L1160" i="6"/>
  <c r="K1160" i="6"/>
  <c r="N1159" i="6"/>
  <c r="M1159" i="6" a="1"/>
  <c r="M1159" i="6" s="1"/>
  <c r="L1159" i="6"/>
  <c r="K1159" i="6"/>
  <c r="N1158" i="6"/>
  <c r="M1158" i="6" a="1"/>
  <c r="M1158" i="6" s="1"/>
  <c r="L1158" i="6"/>
  <c r="K1158" i="6"/>
  <c r="N1157" i="6"/>
  <c r="M1157" i="6" a="1"/>
  <c r="M1157" i="6" s="1"/>
  <c r="L1157" i="6"/>
  <c r="K1157" i="6"/>
  <c r="N1156" i="6"/>
  <c r="M1156" i="6" a="1"/>
  <c r="M1156" i="6" s="1"/>
  <c r="L1156" i="6"/>
  <c r="K1156" i="6"/>
  <c r="N1155" i="6"/>
  <c r="M1155" i="6" a="1"/>
  <c r="M1155" i="6" s="1"/>
  <c r="L1155" i="6"/>
  <c r="K1155" i="6"/>
  <c r="N1154" i="6"/>
  <c r="M1154" i="6" a="1"/>
  <c r="M1154" i="6" s="1"/>
  <c r="L1154" i="6"/>
  <c r="K1154" i="6"/>
  <c r="N1153" i="6"/>
  <c r="M1153" i="6" a="1"/>
  <c r="M1153" i="6" s="1"/>
  <c r="L1153" i="6"/>
  <c r="K1153" i="6"/>
  <c r="N1152" i="6"/>
  <c r="M1152" i="6" a="1"/>
  <c r="M1152" i="6" s="1"/>
  <c r="L1152" i="6"/>
  <c r="K1152" i="6"/>
  <c r="N1151" i="6"/>
  <c r="M1151" i="6" a="1"/>
  <c r="M1151" i="6" s="1"/>
  <c r="L1151" i="6"/>
  <c r="K1151" i="6"/>
  <c r="N1150" i="6"/>
  <c r="M1150" i="6" a="1"/>
  <c r="M1150" i="6" s="1"/>
  <c r="L1150" i="6"/>
  <c r="K1150" i="6"/>
  <c r="N1149" i="6"/>
  <c r="M1149" i="6" a="1"/>
  <c r="M1149" i="6" s="1"/>
  <c r="L1149" i="6"/>
  <c r="K1149" i="6"/>
  <c r="N1148" i="6"/>
  <c r="M1148" i="6" a="1"/>
  <c r="M1148" i="6" s="1"/>
  <c r="L1148" i="6"/>
  <c r="K1148" i="6"/>
  <c r="N1147" i="6"/>
  <c r="M1147" i="6" a="1"/>
  <c r="M1147" i="6" s="1"/>
  <c r="L1147" i="6"/>
  <c r="K1147" i="6"/>
  <c r="N1146" i="6"/>
  <c r="M1146" i="6" a="1"/>
  <c r="M1146" i="6" s="1"/>
  <c r="L1146" i="6"/>
  <c r="K1146" i="6"/>
  <c r="N1145" i="6"/>
  <c r="M1145" i="6" a="1"/>
  <c r="M1145" i="6" s="1"/>
  <c r="L1145" i="6"/>
  <c r="K1145" i="6"/>
  <c r="N1144" i="6"/>
  <c r="M1144" i="6" a="1"/>
  <c r="M1144" i="6" s="1"/>
  <c r="L1144" i="6"/>
  <c r="K1144" i="6"/>
  <c r="N1143" i="6"/>
  <c r="M1143" i="6" a="1"/>
  <c r="M1143" i="6" s="1"/>
  <c r="L1143" i="6"/>
  <c r="K1143" i="6"/>
  <c r="N1142" i="6"/>
  <c r="M1142" i="6" a="1"/>
  <c r="M1142" i="6" s="1"/>
  <c r="L1142" i="6"/>
  <c r="K1142" i="6"/>
  <c r="N1141" i="6"/>
  <c r="M1141" i="6" a="1"/>
  <c r="M1141" i="6" s="1"/>
  <c r="L1141" i="6"/>
  <c r="K1141" i="6"/>
  <c r="N1140" i="6"/>
  <c r="M1140" i="6" a="1"/>
  <c r="M1140" i="6" s="1"/>
  <c r="L1140" i="6"/>
  <c r="K1140" i="6"/>
  <c r="N1139" i="6"/>
  <c r="M1139" i="6" a="1"/>
  <c r="M1139" i="6" s="1"/>
  <c r="L1139" i="6"/>
  <c r="K1139" i="6"/>
  <c r="N1138" i="6"/>
  <c r="M1138" i="6" a="1"/>
  <c r="M1138" i="6" s="1"/>
  <c r="L1138" i="6"/>
  <c r="K1138" i="6"/>
  <c r="N1137" i="6"/>
  <c r="M1137" i="6" a="1"/>
  <c r="M1137" i="6" s="1"/>
  <c r="L1137" i="6"/>
  <c r="K1137" i="6"/>
  <c r="N1136" i="6"/>
  <c r="M1136" i="6" a="1"/>
  <c r="M1136" i="6" s="1"/>
  <c r="L1136" i="6"/>
  <c r="K1136" i="6"/>
  <c r="N1135" i="6"/>
  <c r="M1135" i="6" a="1"/>
  <c r="M1135" i="6" s="1"/>
  <c r="L1135" i="6"/>
  <c r="K1135" i="6"/>
  <c r="N1134" i="6"/>
  <c r="M1134" i="6" a="1"/>
  <c r="M1134" i="6" s="1"/>
  <c r="L1134" i="6"/>
  <c r="K1134" i="6"/>
  <c r="N1133" i="6"/>
  <c r="M1133" i="6" a="1"/>
  <c r="M1133" i="6" s="1"/>
  <c r="L1133" i="6"/>
  <c r="K1133" i="6"/>
  <c r="N1132" i="6"/>
  <c r="M1132" i="6" a="1"/>
  <c r="M1132" i="6" s="1"/>
  <c r="L1132" i="6"/>
  <c r="K1132" i="6"/>
  <c r="N1131" i="6"/>
  <c r="M1131" i="6" a="1"/>
  <c r="M1131" i="6" s="1"/>
  <c r="L1131" i="6"/>
  <c r="K1131" i="6"/>
  <c r="N1130" i="6"/>
  <c r="M1130" i="6" a="1"/>
  <c r="M1130" i="6" s="1"/>
  <c r="L1130" i="6"/>
  <c r="K1130" i="6"/>
  <c r="N1129" i="6"/>
  <c r="M1129" i="6" a="1"/>
  <c r="M1129" i="6" s="1"/>
  <c r="L1129" i="6"/>
  <c r="K1129" i="6"/>
  <c r="N1128" i="6"/>
  <c r="M1128" i="6" a="1"/>
  <c r="M1128" i="6" s="1"/>
  <c r="L1128" i="6"/>
  <c r="K1128" i="6"/>
  <c r="N1127" i="6"/>
  <c r="M1127" i="6" a="1"/>
  <c r="M1127" i="6" s="1"/>
  <c r="L1127" i="6"/>
  <c r="K1127" i="6"/>
  <c r="N1126" i="6"/>
  <c r="M1126" i="6" a="1"/>
  <c r="M1126" i="6" s="1"/>
  <c r="L1126" i="6"/>
  <c r="K1126" i="6"/>
  <c r="N1125" i="6"/>
  <c r="M1125" i="6" a="1"/>
  <c r="M1125" i="6" s="1"/>
  <c r="L1125" i="6"/>
  <c r="K1125" i="6"/>
  <c r="N1124" i="6"/>
  <c r="M1124" i="6" a="1"/>
  <c r="M1124" i="6" s="1"/>
  <c r="L1124" i="6"/>
  <c r="K1124" i="6"/>
  <c r="N1123" i="6"/>
  <c r="M1123" i="6" a="1"/>
  <c r="M1123" i="6" s="1"/>
  <c r="L1123" i="6"/>
  <c r="K1123" i="6"/>
  <c r="N1122" i="6"/>
  <c r="M1122" i="6" a="1"/>
  <c r="M1122" i="6" s="1"/>
  <c r="L1122" i="6"/>
  <c r="K1122" i="6"/>
  <c r="N1121" i="6"/>
  <c r="M1121" i="6" a="1"/>
  <c r="M1121" i="6" s="1"/>
  <c r="L1121" i="6"/>
  <c r="K1121" i="6"/>
  <c r="N1120" i="6"/>
  <c r="M1120" i="6" a="1"/>
  <c r="M1120" i="6" s="1"/>
  <c r="L1120" i="6"/>
  <c r="K1120" i="6"/>
  <c r="N1119" i="6"/>
  <c r="M1119" i="6" a="1"/>
  <c r="M1119" i="6" s="1"/>
  <c r="L1119" i="6"/>
  <c r="K1119" i="6"/>
  <c r="N1118" i="6"/>
  <c r="M1118" i="6" a="1"/>
  <c r="M1118" i="6" s="1"/>
  <c r="L1118" i="6"/>
  <c r="K1118" i="6"/>
  <c r="N1117" i="6"/>
  <c r="M1117" i="6" a="1"/>
  <c r="M1117" i="6" s="1"/>
  <c r="L1117" i="6"/>
  <c r="K1117" i="6"/>
  <c r="N1116" i="6"/>
  <c r="M1116" i="6" a="1"/>
  <c r="M1116" i="6" s="1"/>
  <c r="L1116" i="6"/>
  <c r="K1116" i="6"/>
  <c r="N1115" i="6"/>
  <c r="M1115" i="6" a="1"/>
  <c r="M1115" i="6" s="1"/>
  <c r="L1115" i="6"/>
  <c r="K1115" i="6"/>
  <c r="N1114" i="6"/>
  <c r="M1114" i="6" a="1"/>
  <c r="M1114" i="6" s="1"/>
  <c r="L1114" i="6"/>
  <c r="K1114" i="6"/>
  <c r="N1113" i="6"/>
  <c r="M1113" i="6" a="1"/>
  <c r="M1113" i="6" s="1"/>
  <c r="L1113" i="6"/>
  <c r="K1113" i="6"/>
  <c r="N1112" i="6"/>
  <c r="M1112" i="6" a="1"/>
  <c r="M1112" i="6" s="1"/>
  <c r="L1112" i="6"/>
  <c r="K1112" i="6"/>
  <c r="N1111" i="6"/>
  <c r="M1111" i="6" a="1"/>
  <c r="M1111" i="6" s="1"/>
  <c r="L1111" i="6"/>
  <c r="K1111" i="6"/>
  <c r="N1110" i="6"/>
  <c r="M1110" i="6" a="1"/>
  <c r="M1110" i="6" s="1"/>
  <c r="L1110" i="6"/>
  <c r="K1110" i="6"/>
  <c r="N1109" i="6"/>
  <c r="M1109" i="6" a="1"/>
  <c r="M1109" i="6" s="1"/>
  <c r="L1109" i="6"/>
  <c r="K1109" i="6"/>
  <c r="N1108" i="6"/>
  <c r="M1108" i="6" a="1"/>
  <c r="M1108" i="6" s="1"/>
  <c r="L1108" i="6"/>
  <c r="K1108" i="6"/>
  <c r="N1107" i="6"/>
  <c r="M1107" i="6" a="1"/>
  <c r="M1107" i="6" s="1"/>
  <c r="L1107" i="6"/>
  <c r="K1107" i="6"/>
  <c r="N1106" i="6"/>
  <c r="M1106" i="6" a="1"/>
  <c r="M1106" i="6" s="1"/>
  <c r="L1106" i="6"/>
  <c r="K1106" i="6"/>
  <c r="N1105" i="6"/>
  <c r="M1105" i="6" a="1"/>
  <c r="M1105" i="6" s="1"/>
  <c r="L1105" i="6"/>
  <c r="K1105" i="6"/>
  <c r="N1104" i="6"/>
  <c r="M1104" i="6" a="1"/>
  <c r="M1104" i="6" s="1"/>
  <c r="L1104" i="6"/>
  <c r="K1104" i="6"/>
  <c r="N1103" i="6"/>
  <c r="M1103" i="6" a="1"/>
  <c r="M1103" i="6" s="1"/>
  <c r="L1103" i="6"/>
  <c r="K1103" i="6"/>
  <c r="N1102" i="6"/>
  <c r="M1102" i="6" a="1"/>
  <c r="M1102" i="6" s="1"/>
  <c r="L1102" i="6"/>
  <c r="K1102" i="6"/>
  <c r="N1101" i="6"/>
  <c r="M1101" i="6" a="1"/>
  <c r="M1101" i="6" s="1"/>
  <c r="L1101" i="6"/>
  <c r="K1101" i="6"/>
  <c r="N1100" i="6"/>
  <c r="M1100" i="6" a="1"/>
  <c r="M1100" i="6" s="1"/>
  <c r="L1100" i="6"/>
  <c r="K1100" i="6"/>
  <c r="N1099" i="6"/>
  <c r="M1099" i="6" a="1"/>
  <c r="M1099" i="6" s="1"/>
  <c r="L1099" i="6"/>
  <c r="K1099" i="6"/>
  <c r="N1098" i="6"/>
  <c r="M1098" i="6" a="1"/>
  <c r="M1098" i="6" s="1"/>
  <c r="L1098" i="6"/>
  <c r="K1098" i="6"/>
  <c r="N1097" i="6"/>
  <c r="M1097" i="6" a="1"/>
  <c r="M1097" i="6" s="1"/>
  <c r="L1097" i="6"/>
  <c r="K1097" i="6"/>
  <c r="N1096" i="6"/>
  <c r="M1096" i="6" a="1"/>
  <c r="M1096" i="6" s="1"/>
  <c r="L1096" i="6"/>
  <c r="K1096" i="6"/>
  <c r="N1095" i="6"/>
  <c r="M1095" i="6" a="1"/>
  <c r="M1095" i="6" s="1"/>
  <c r="L1095" i="6"/>
  <c r="K1095" i="6"/>
  <c r="N1094" i="6"/>
  <c r="M1094" i="6" a="1"/>
  <c r="M1094" i="6" s="1"/>
  <c r="L1094" i="6"/>
  <c r="K1094" i="6"/>
  <c r="N1093" i="6"/>
  <c r="M1093" i="6" a="1"/>
  <c r="M1093" i="6" s="1"/>
  <c r="L1093" i="6"/>
  <c r="K1093" i="6"/>
  <c r="N1092" i="6"/>
  <c r="M1092" i="6" a="1"/>
  <c r="M1092" i="6" s="1"/>
  <c r="L1092" i="6"/>
  <c r="K1092" i="6"/>
  <c r="N1091" i="6"/>
  <c r="M1091" i="6" a="1"/>
  <c r="M1091" i="6" s="1"/>
  <c r="L1091" i="6"/>
  <c r="K1091" i="6"/>
  <c r="N1090" i="6"/>
  <c r="M1090" i="6" a="1"/>
  <c r="M1090" i="6" s="1"/>
  <c r="L1090" i="6"/>
  <c r="K1090" i="6"/>
  <c r="N1089" i="6"/>
  <c r="M1089" i="6" a="1"/>
  <c r="M1089" i="6" s="1"/>
  <c r="L1089" i="6"/>
  <c r="K1089" i="6"/>
  <c r="N1088" i="6"/>
  <c r="M1088" i="6" a="1"/>
  <c r="M1088" i="6" s="1"/>
  <c r="L1088" i="6"/>
  <c r="K1088" i="6"/>
  <c r="N1087" i="6"/>
  <c r="M1087" i="6" a="1"/>
  <c r="M1087" i="6" s="1"/>
  <c r="L1087" i="6"/>
  <c r="K1087" i="6"/>
  <c r="N1086" i="6"/>
  <c r="M1086" i="6" a="1"/>
  <c r="M1086" i="6" s="1"/>
  <c r="L1086" i="6"/>
  <c r="K1086" i="6"/>
  <c r="N1085" i="6"/>
  <c r="M1085" i="6" a="1"/>
  <c r="M1085" i="6" s="1"/>
  <c r="L1085" i="6"/>
  <c r="K1085" i="6"/>
  <c r="N1084" i="6"/>
  <c r="M1084" i="6" a="1"/>
  <c r="M1084" i="6" s="1"/>
  <c r="L1084" i="6"/>
  <c r="K1084" i="6"/>
  <c r="N1083" i="6"/>
  <c r="M1083" i="6" a="1"/>
  <c r="M1083" i="6" s="1"/>
  <c r="L1083" i="6"/>
  <c r="K1083" i="6"/>
  <c r="N1082" i="6"/>
  <c r="M1082" i="6" a="1"/>
  <c r="M1082" i="6" s="1"/>
  <c r="L1082" i="6"/>
  <c r="K1082" i="6"/>
  <c r="N1081" i="6"/>
  <c r="M1081" i="6" a="1"/>
  <c r="M1081" i="6" s="1"/>
  <c r="L1081" i="6"/>
  <c r="K1081" i="6"/>
  <c r="N1080" i="6"/>
  <c r="M1080" i="6" a="1"/>
  <c r="M1080" i="6" s="1"/>
  <c r="L1080" i="6"/>
  <c r="K1080" i="6"/>
  <c r="N1079" i="6"/>
  <c r="M1079" i="6" a="1"/>
  <c r="M1079" i="6" s="1"/>
  <c r="L1079" i="6"/>
  <c r="K1079" i="6"/>
  <c r="N1078" i="6"/>
  <c r="M1078" i="6" a="1"/>
  <c r="M1078" i="6" s="1"/>
  <c r="L1078" i="6"/>
  <c r="K1078" i="6"/>
  <c r="N1077" i="6"/>
  <c r="M1077" i="6" a="1"/>
  <c r="M1077" i="6" s="1"/>
  <c r="L1077" i="6"/>
  <c r="K1077" i="6"/>
  <c r="N1076" i="6"/>
  <c r="M1076" i="6" a="1"/>
  <c r="M1076" i="6" s="1"/>
  <c r="L1076" i="6"/>
  <c r="K1076" i="6"/>
  <c r="N1075" i="6"/>
  <c r="M1075" i="6" a="1"/>
  <c r="M1075" i="6" s="1"/>
  <c r="L1075" i="6"/>
  <c r="K1075" i="6"/>
  <c r="N1074" i="6"/>
  <c r="M1074" i="6" a="1"/>
  <c r="M1074" i="6" s="1"/>
  <c r="L1074" i="6"/>
  <c r="K1074" i="6"/>
  <c r="N1073" i="6"/>
  <c r="M1073" i="6" a="1"/>
  <c r="M1073" i="6" s="1"/>
  <c r="L1073" i="6"/>
  <c r="K1073" i="6"/>
  <c r="N1072" i="6"/>
  <c r="M1072" i="6" a="1"/>
  <c r="M1072" i="6" s="1"/>
  <c r="L1072" i="6"/>
  <c r="K1072" i="6"/>
  <c r="N1071" i="6"/>
  <c r="M1071" i="6" a="1"/>
  <c r="M1071" i="6" s="1"/>
  <c r="L1071" i="6"/>
  <c r="K1071" i="6"/>
  <c r="N1070" i="6"/>
  <c r="M1070" i="6" a="1"/>
  <c r="M1070" i="6" s="1"/>
  <c r="L1070" i="6"/>
  <c r="K1070" i="6"/>
  <c r="N1069" i="6"/>
  <c r="M1069" i="6" a="1"/>
  <c r="M1069" i="6" s="1"/>
  <c r="L1069" i="6"/>
  <c r="K1069" i="6"/>
  <c r="N1068" i="6"/>
  <c r="M1068" i="6" a="1"/>
  <c r="M1068" i="6" s="1"/>
  <c r="L1068" i="6"/>
  <c r="K1068" i="6"/>
  <c r="N1067" i="6"/>
  <c r="M1067" i="6" a="1"/>
  <c r="M1067" i="6" s="1"/>
  <c r="L1067" i="6"/>
  <c r="K1067" i="6"/>
  <c r="N1066" i="6"/>
  <c r="M1066" i="6" a="1"/>
  <c r="M1066" i="6" s="1"/>
  <c r="L1066" i="6"/>
  <c r="K1066" i="6"/>
  <c r="N1065" i="6"/>
  <c r="M1065" i="6" a="1"/>
  <c r="M1065" i="6" s="1"/>
  <c r="L1065" i="6"/>
  <c r="K1065" i="6"/>
  <c r="N1064" i="6"/>
  <c r="M1064" i="6" a="1"/>
  <c r="M1064" i="6" s="1"/>
  <c r="L1064" i="6"/>
  <c r="K1064" i="6"/>
  <c r="N1063" i="6"/>
  <c r="M1063" i="6" a="1"/>
  <c r="M1063" i="6" s="1"/>
  <c r="L1063" i="6"/>
  <c r="K1063" i="6"/>
  <c r="N1062" i="6"/>
  <c r="M1062" i="6" a="1"/>
  <c r="M1062" i="6" s="1"/>
  <c r="L1062" i="6"/>
  <c r="K1062" i="6"/>
  <c r="N1061" i="6"/>
  <c r="M1061" i="6" a="1"/>
  <c r="M1061" i="6" s="1"/>
  <c r="L1061" i="6"/>
  <c r="K1061" i="6"/>
  <c r="N1060" i="6"/>
  <c r="M1060" i="6" a="1"/>
  <c r="M1060" i="6" s="1"/>
  <c r="L1060" i="6"/>
  <c r="K1060" i="6"/>
  <c r="N1059" i="6"/>
  <c r="M1059" i="6" a="1"/>
  <c r="M1059" i="6" s="1"/>
  <c r="L1059" i="6"/>
  <c r="K1059" i="6"/>
  <c r="N1058" i="6"/>
  <c r="M1058" i="6" a="1"/>
  <c r="M1058" i="6" s="1"/>
  <c r="L1058" i="6"/>
  <c r="K1058" i="6"/>
  <c r="N1057" i="6"/>
  <c r="M1057" i="6" a="1"/>
  <c r="M1057" i="6" s="1"/>
  <c r="L1057" i="6"/>
  <c r="K1057" i="6"/>
  <c r="N1056" i="6"/>
  <c r="M1056" i="6" a="1"/>
  <c r="M1056" i="6" s="1"/>
  <c r="L1056" i="6"/>
  <c r="K1056" i="6"/>
  <c r="N1055" i="6"/>
  <c r="M1055" i="6" a="1"/>
  <c r="M1055" i="6" s="1"/>
  <c r="L1055" i="6"/>
  <c r="K1055" i="6"/>
  <c r="N1054" i="6"/>
  <c r="M1054" i="6" a="1"/>
  <c r="M1054" i="6" s="1"/>
  <c r="L1054" i="6"/>
  <c r="K1054" i="6"/>
  <c r="N1053" i="6"/>
  <c r="M1053" i="6" a="1"/>
  <c r="M1053" i="6" s="1"/>
  <c r="L1053" i="6"/>
  <c r="K1053" i="6"/>
  <c r="N1052" i="6"/>
  <c r="M1052" i="6" a="1"/>
  <c r="M1052" i="6" s="1"/>
  <c r="L1052" i="6"/>
  <c r="K1052" i="6"/>
  <c r="N1051" i="6"/>
  <c r="M1051" i="6" a="1"/>
  <c r="M1051" i="6" s="1"/>
  <c r="L1051" i="6"/>
  <c r="K1051" i="6"/>
  <c r="N1050" i="6"/>
  <c r="M1050" i="6" a="1"/>
  <c r="M1050" i="6" s="1"/>
  <c r="L1050" i="6"/>
  <c r="K1050" i="6"/>
  <c r="N1049" i="6"/>
  <c r="M1049" i="6" a="1"/>
  <c r="M1049" i="6" s="1"/>
  <c r="L1049" i="6"/>
  <c r="K1049" i="6"/>
  <c r="N1048" i="6"/>
  <c r="M1048" i="6" a="1"/>
  <c r="M1048" i="6" s="1"/>
  <c r="L1048" i="6"/>
  <c r="K1048" i="6"/>
  <c r="N1047" i="6"/>
  <c r="M1047" i="6" a="1"/>
  <c r="M1047" i="6" s="1"/>
  <c r="L1047" i="6"/>
  <c r="K1047" i="6"/>
  <c r="N1046" i="6"/>
  <c r="M1046" i="6" a="1"/>
  <c r="M1046" i="6" s="1"/>
  <c r="L1046" i="6"/>
  <c r="K1046" i="6"/>
  <c r="N1045" i="6"/>
  <c r="M1045" i="6" a="1"/>
  <c r="M1045" i="6" s="1"/>
  <c r="L1045" i="6"/>
  <c r="K1045" i="6"/>
  <c r="N1044" i="6"/>
  <c r="M1044" i="6" a="1"/>
  <c r="M1044" i="6" s="1"/>
  <c r="L1044" i="6"/>
  <c r="K1044" i="6"/>
  <c r="N1043" i="6"/>
  <c r="M1043" i="6" a="1"/>
  <c r="M1043" i="6" s="1"/>
  <c r="L1043" i="6"/>
  <c r="K1043" i="6"/>
  <c r="N1042" i="6"/>
  <c r="M1042" i="6" a="1"/>
  <c r="M1042" i="6" s="1"/>
  <c r="L1042" i="6"/>
  <c r="K1042" i="6"/>
  <c r="N1041" i="6"/>
  <c r="M1041" i="6" a="1"/>
  <c r="M1041" i="6" s="1"/>
  <c r="L1041" i="6"/>
  <c r="K1041" i="6"/>
  <c r="N1040" i="6"/>
  <c r="M1040" i="6" a="1"/>
  <c r="M1040" i="6" s="1"/>
  <c r="L1040" i="6"/>
  <c r="K1040" i="6"/>
  <c r="N1039" i="6"/>
  <c r="M1039" i="6" a="1"/>
  <c r="M1039" i="6" s="1"/>
  <c r="L1039" i="6"/>
  <c r="K1039" i="6"/>
  <c r="N1038" i="6"/>
  <c r="M1038" i="6" a="1"/>
  <c r="M1038" i="6" s="1"/>
  <c r="L1038" i="6"/>
  <c r="K1038" i="6"/>
  <c r="N1037" i="6"/>
  <c r="M1037" i="6" a="1"/>
  <c r="M1037" i="6" s="1"/>
  <c r="L1037" i="6"/>
  <c r="K1037" i="6"/>
  <c r="N1036" i="6"/>
  <c r="M1036" i="6" a="1"/>
  <c r="M1036" i="6" s="1"/>
  <c r="L1036" i="6"/>
  <c r="K1036" i="6"/>
  <c r="N1035" i="6"/>
  <c r="M1035" i="6" a="1"/>
  <c r="M1035" i="6" s="1"/>
  <c r="L1035" i="6"/>
  <c r="K1035" i="6"/>
  <c r="N1034" i="6"/>
  <c r="M1034" i="6" a="1"/>
  <c r="M1034" i="6" s="1"/>
  <c r="L1034" i="6"/>
  <c r="K1034" i="6"/>
  <c r="N1033" i="6"/>
  <c r="M1033" i="6" a="1"/>
  <c r="M1033" i="6" s="1"/>
  <c r="L1033" i="6"/>
  <c r="K1033" i="6"/>
  <c r="N1032" i="6"/>
  <c r="M1032" i="6" a="1"/>
  <c r="M1032" i="6" s="1"/>
  <c r="L1032" i="6"/>
  <c r="K1032" i="6"/>
  <c r="N1031" i="6"/>
  <c r="M1031" i="6" a="1"/>
  <c r="M1031" i="6" s="1"/>
  <c r="L1031" i="6"/>
  <c r="K1031" i="6"/>
  <c r="N1030" i="6"/>
  <c r="M1030" i="6" a="1"/>
  <c r="M1030" i="6" s="1"/>
  <c r="L1030" i="6"/>
  <c r="K1030" i="6"/>
  <c r="N1029" i="6"/>
  <c r="M1029" i="6" a="1"/>
  <c r="M1029" i="6" s="1"/>
  <c r="L1029" i="6"/>
  <c r="K1029" i="6"/>
  <c r="N1028" i="6"/>
  <c r="M1028" i="6" a="1"/>
  <c r="M1028" i="6" s="1"/>
  <c r="L1028" i="6"/>
  <c r="K1028" i="6"/>
  <c r="N1027" i="6"/>
  <c r="M1027" i="6" a="1"/>
  <c r="M1027" i="6" s="1"/>
  <c r="L1027" i="6"/>
  <c r="K1027" i="6"/>
  <c r="N1026" i="6"/>
  <c r="M1026" i="6" a="1"/>
  <c r="M1026" i="6" s="1"/>
  <c r="L1026" i="6"/>
  <c r="K1026" i="6"/>
  <c r="N1025" i="6"/>
  <c r="M1025" i="6" a="1"/>
  <c r="M1025" i="6" s="1"/>
  <c r="L1025" i="6"/>
  <c r="K1025" i="6"/>
  <c r="N1024" i="6"/>
  <c r="M1024" i="6" a="1"/>
  <c r="M1024" i="6" s="1"/>
  <c r="L1024" i="6"/>
  <c r="K1024" i="6"/>
  <c r="N1023" i="6"/>
  <c r="M1023" i="6" a="1"/>
  <c r="M1023" i="6" s="1"/>
  <c r="L1023" i="6"/>
  <c r="K1023" i="6"/>
  <c r="N1022" i="6"/>
  <c r="M1022" i="6" a="1"/>
  <c r="M1022" i="6" s="1"/>
  <c r="L1022" i="6"/>
  <c r="K1022" i="6"/>
  <c r="N1021" i="6"/>
  <c r="M1021" i="6" a="1"/>
  <c r="M1021" i="6" s="1"/>
  <c r="L1021" i="6"/>
  <c r="K1021" i="6"/>
  <c r="N1020" i="6"/>
  <c r="M1020" i="6" a="1"/>
  <c r="M1020" i="6" s="1"/>
  <c r="L1020" i="6"/>
  <c r="K1020" i="6"/>
  <c r="N1019" i="6"/>
  <c r="M1019" i="6" a="1"/>
  <c r="M1019" i="6" s="1"/>
  <c r="L1019" i="6"/>
  <c r="K1019" i="6"/>
  <c r="N1018" i="6"/>
  <c r="M1018" i="6" a="1"/>
  <c r="M1018" i="6" s="1"/>
  <c r="L1018" i="6"/>
  <c r="K1018" i="6"/>
  <c r="N1017" i="6"/>
  <c r="M1017" i="6" a="1"/>
  <c r="M1017" i="6" s="1"/>
  <c r="L1017" i="6"/>
  <c r="K1017" i="6"/>
  <c r="N1016" i="6"/>
  <c r="M1016" i="6" a="1"/>
  <c r="M1016" i="6" s="1"/>
  <c r="L1016" i="6"/>
  <c r="K1016" i="6"/>
  <c r="N1015" i="6"/>
  <c r="M1015" i="6" a="1"/>
  <c r="M1015" i="6" s="1"/>
  <c r="L1015" i="6"/>
  <c r="K1015" i="6"/>
  <c r="N1014" i="6"/>
  <c r="M1014" i="6" a="1"/>
  <c r="M1014" i="6" s="1"/>
  <c r="L1014" i="6"/>
  <c r="K1014" i="6"/>
  <c r="N1013" i="6"/>
  <c r="M1013" i="6" a="1"/>
  <c r="M1013" i="6" s="1"/>
  <c r="L1013" i="6"/>
  <c r="K1013" i="6"/>
  <c r="N1012" i="6"/>
  <c r="M1012" i="6" a="1"/>
  <c r="M1012" i="6" s="1"/>
  <c r="L1012" i="6"/>
  <c r="K1012" i="6"/>
  <c r="N1011" i="6"/>
  <c r="M1011" i="6" a="1"/>
  <c r="M1011" i="6" s="1"/>
  <c r="L1011" i="6"/>
  <c r="K1011" i="6"/>
  <c r="N1010" i="6"/>
  <c r="M1010" i="6" a="1"/>
  <c r="M1010" i="6" s="1"/>
  <c r="L1010" i="6"/>
  <c r="K1010" i="6"/>
  <c r="N1009" i="6"/>
  <c r="M1009" i="6" a="1"/>
  <c r="M1009" i="6" s="1"/>
  <c r="L1009" i="6"/>
  <c r="K1009" i="6"/>
  <c r="N1008" i="6"/>
  <c r="M1008" i="6" a="1"/>
  <c r="M1008" i="6" s="1"/>
  <c r="L1008" i="6"/>
  <c r="K1008" i="6"/>
  <c r="N1007" i="6"/>
  <c r="M1007" i="6" a="1"/>
  <c r="M1007" i="6" s="1"/>
  <c r="L1007" i="6"/>
  <c r="K1007" i="6"/>
  <c r="N1006" i="6"/>
  <c r="M1006" i="6" a="1"/>
  <c r="M1006" i="6" s="1"/>
  <c r="L1006" i="6"/>
  <c r="K1006" i="6"/>
  <c r="N1005" i="6"/>
  <c r="M1005" i="6" a="1"/>
  <c r="M1005" i="6" s="1"/>
  <c r="L1005" i="6"/>
  <c r="K1005" i="6"/>
  <c r="N1004" i="6"/>
  <c r="M1004" i="6" a="1"/>
  <c r="M1004" i="6" s="1"/>
  <c r="L1004" i="6"/>
  <c r="K1004" i="6"/>
  <c r="N1003" i="6"/>
  <c r="M1003" i="6" a="1"/>
  <c r="M1003" i="6" s="1"/>
  <c r="L1003" i="6"/>
  <c r="K1003" i="6"/>
  <c r="N1002" i="6"/>
  <c r="M1002" i="6" a="1"/>
  <c r="M1002" i="6" s="1"/>
  <c r="L1002" i="6"/>
  <c r="K1002" i="6"/>
  <c r="N1001" i="6"/>
  <c r="M1001" i="6" a="1"/>
  <c r="M1001" i="6" s="1"/>
  <c r="L1001" i="6"/>
  <c r="K1001" i="6"/>
  <c r="N1000" i="6"/>
  <c r="M1000" i="6" a="1"/>
  <c r="M1000" i="6" s="1"/>
  <c r="L1000" i="6"/>
  <c r="K1000" i="6"/>
  <c r="N999" i="6"/>
  <c r="M999" i="6" a="1"/>
  <c r="M999" i="6" s="1"/>
  <c r="L999" i="6"/>
  <c r="K999" i="6"/>
  <c r="N998" i="6"/>
  <c r="M998" i="6" a="1"/>
  <c r="M998" i="6" s="1"/>
  <c r="L998" i="6"/>
  <c r="K998" i="6"/>
  <c r="N997" i="6"/>
  <c r="M997" i="6" a="1"/>
  <c r="M997" i="6" s="1"/>
  <c r="L997" i="6"/>
  <c r="K997" i="6"/>
  <c r="N996" i="6"/>
  <c r="M996" i="6" a="1"/>
  <c r="M996" i="6" s="1"/>
  <c r="L996" i="6"/>
  <c r="K996" i="6"/>
  <c r="N995" i="6"/>
  <c r="M995" i="6" a="1"/>
  <c r="M995" i="6" s="1"/>
  <c r="L995" i="6"/>
  <c r="K995" i="6"/>
  <c r="N994" i="6"/>
  <c r="M994" i="6" a="1"/>
  <c r="M994" i="6" s="1"/>
  <c r="L994" i="6"/>
  <c r="K994" i="6"/>
  <c r="N993" i="6"/>
  <c r="M993" i="6" a="1"/>
  <c r="M993" i="6" s="1"/>
  <c r="L993" i="6"/>
  <c r="K993" i="6"/>
  <c r="N992" i="6"/>
  <c r="M992" i="6" a="1"/>
  <c r="M992" i="6" s="1"/>
  <c r="L992" i="6"/>
  <c r="K992" i="6"/>
  <c r="N991" i="6"/>
  <c r="M991" i="6" a="1"/>
  <c r="M991" i="6" s="1"/>
  <c r="L991" i="6"/>
  <c r="K991" i="6"/>
  <c r="N990" i="6"/>
  <c r="M990" i="6" a="1"/>
  <c r="M990" i="6" s="1"/>
  <c r="L990" i="6"/>
  <c r="K990" i="6"/>
  <c r="N989" i="6"/>
  <c r="M989" i="6" a="1"/>
  <c r="M989" i="6" s="1"/>
  <c r="L989" i="6"/>
  <c r="K989" i="6"/>
  <c r="N988" i="6"/>
  <c r="M988" i="6" a="1"/>
  <c r="M988" i="6" s="1"/>
  <c r="L988" i="6"/>
  <c r="K988" i="6"/>
  <c r="N987" i="6"/>
  <c r="M987" i="6" a="1"/>
  <c r="M987" i="6" s="1"/>
  <c r="L987" i="6"/>
  <c r="K987" i="6"/>
  <c r="N986" i="6"/>
  <c r="M986" i="6" a="1"/>
  <c r="M986" i="6" s="1"/>
  <c r="L986" i="6"/>
  <c r="K986" i="6"/>
  <c r="N985" i="6"/>
  <c r="M985" i="6" a="1"/>
  <c r="M985" i="6" s="1"/>
  <c r="L985" i="6"/>
  <c r="K985" i="6"/>
  <c r="N984" i="6"/>
  <c r="M984" i="6" a="1"/>
  <c r="M984" i="6" s="1"/>
  <c r="L984" i="6"/>
  <c r="K984" i="6"/>
  <c r="N983" i="6"/>
  <c r="M983" i="6" a="1"/>
  <c r="M983" i="6" s="1"/>
  <c r="L983" i="6"/>
  <c r="K983" i="6"/>
  <c r="N982" i="6"/>
  <c r="M982" i="6" a="1"/>
  <c r="M982" i="6" s="1"/>
  <c r="L982" i="6"/>
  <c r="K982" i="6"/>
  <c r="N981" i="6"/>
  <c r="M981" i="6" a="1"/>
  <c r="M981" i="6" s="1"/>
  <c r="L981" i="6"/>
  <c r="K981" i="6"/>
  <c r="N980" i="6"/>
  <c r="M980" i="6" a="1"/>
  <c r="M980" i="6" s="1"/>
  <c r="L980" i="6"/>
  <c r="K980" i="6"/>
  <c r="N979" i="6"/>
  <c r="M979" i="6" a="1"/>
  <c r="M979" i="6" s="1"/>
  <c r="L979" i="6"/>
  <c r="K979" i="6"/>
  <c r="N978" i="6"/>
  <c r="M978" i="6" a="1"/>
  <c r="M978" i="6" s="1"/>
  <c r="L978" i="6"/>
  <c r="K978" i="6"/>
  <c r="N977" i="6"/>
  <c r="M977" i="6" a="1"/>
  <c r="M977" i="6" s="1"/>
  <c r="L977" i="6"/>
  <c r="K977" i="6"/>
  <c r="N976" i="6"/>
  <c r="M976" i="6" a="1"/>
  <c r="M976" i="6" s="1"/>
  <c r="L976" i="6"/>
  <c r="K976" i="6"/>
  <c r="N975" i="6"/>
  <c r="M975" i="6" a="1"/>
  <c r="M975" i="6" s="1"/>
  <c r="L975" i="6"/>
  <c r="K975" i="6"/>
  <c r="N974" i="6"/>
  <c r="M974" i="6" a="1"/>
  <c r="M974" i="6" s="1"/>
  <c r="L974" i="6"/>
  <c r="K974" i="6"/>
  <c r="N973" i="6"/>
  <c r="M973" i="6" a="1"/>
  <c r="M973" i="6" s="1"/>
  <c r="L973" i="6"/>
  <c r="K973" i="6"/>
  <c r="N972" i="6"/>
  <c r="M972" i="6" a="1"/>
  <c r="M972" i="6" s="1"/>
  <c r="L972" i="6"/>
  <c r="K972" i="6"/>
  <c r="N971" i="6"/>
  <c r="M971" i="6" a="1"/>
  <c r="M971" i="6" s="1"/>
  <c r="L971" i="6"/>
  <c r="K971" i="6"/>
  <c r="N970" i="6"/>
  <c r="M970" i="6" a="1"/>
  <c r="M970" i="6" s="1"/>
  <c r="L970" i="6"/>
  <c r="K970" i="6"/>
  <c r="N969" i="6"/>
  <c r="M969" i="6" a="1"/>
  <c r="M969" i="6" s="1"/>
  <c r="L969" i="6"/>
  <c r="K969" i="6"/>
  <c r="N968" i="6"/>
  <c r="M968" i="6" a="1"/>
  <c r="M968" i="6" s="1"/>
  <c r="L968" i="6"/>
  <c r="K968" i="6"/>
  <c r="N967" i="6"/>
  <c r="M967" i="6" a="1"/>
  <c r="M967" i="6" s="1"/>
  <c r="L967" i="6"/>
  <c r="K967" i="6"/>
  <c r="N966" i="6"/>
  <c r="M966" i="6" a="1"/>
  <c r="M966" i="6" s="1"/>
  <c r="L966" i="6"/>
  <c r="K966" i="6"/>
  <c r="N965" i="6"/>
  <c r="M965" i="6" a="1"/>
  <c r="M965" i="6" s="1"/>
  <c r="L965" i="6"/>
  <c r="K965" i="6"/>
  <c r="N964" i="6"/>
  <c r="M964" i="6" a="1"/>
  <c r="M964" i="6" s="1"/>
  <c r="L964" i="6"/>
  <c r="K964" i="6"/>
  <c r="N963" i="6"/>
  <c r="M963" i="6" a="1"/>
  <c r="M963" i="6" s="1"/>
  <c r="L963" i="6"/>
  <c r="K963" i="6"/>
  <c r="N962" i="6"/>
  <c r="M962" i="6" a="1"/>
  <c r="M962" i="6" s="1"/>
  <c r="L962" i="6"/>
  <c r="K962" i="6"/>
  <c r="N961" i="6"/>
  <c r="M961" i="6" a="1"/>
  <c r="M961" i="6" s="1"/>
  <c r="L961" i="6"/>
  <c r="K961" i="6"/>
  <c r="N960" i="6"/>
  <c r="M960" i="6" a="1"/>
  <c r="M960" i="6" s="1"/>
  <c r="L960" i="6"/>
  <c r="K960" i="6"/>
  <c r="N959" i="6"/>
  <c r="M959" i="6" a="1"/>
  <c r="M959" i="6" s="1"/>
  <c r="L959" i="6"/>
  <c r="K959" i="6"/>
  <c r="N958" i="6"/>
  <c r="M958" i="6" a="1"/>
  <c r="M958" i="6" s="1"/>
  <c r="L958" i="6"/>
  <c r="K958" i="6"/>
  <c r="N957" i="6"/>
  <c r="M957" i="6" a="1"/>
  <c r="M957" i="6" s="1"/>
  <c r="L957" i="6"/>
  <c r="K957" i="6"/>
  <c r="N956" i="6"/>
  <c r="M956" i="6" a="1"/>
  <c r="M956" i="6" s="1"/>
  <c r="L956" i="6"/>
  <c r="K956" i="6"/>
  <c r="N955" i="6"/>
  <c r="M955" i="6" a="1"/>
  <c r="M955" i="6" s="1"/>
  <c r="L955" i="6"/>
  <c r="K955" i="6"/>
  <c r="N954" i="6"/>
  <c r="M954" i="6" a="1"/>
  <c r="M954" i="6" s="1"/>
  <c r="L954" i="6"/>
  <c r="K954" i="6"/>
  <c r="N953" i="6"/>
  <c r="M953" i="6" a="1"/>
  <c r="M953" i="6" s="1"/>
  <c r="L953" i="6"/>
  <c r="K953" i="6"/>
  <c r="N952" i="6"/>
  <c r="M952" i="6" a="1"/>
  <c r="M952" i="6" s="1"/>
  <c r="L952" i="6"/>
  <c r="K952" i="6"/>
  <c r="N951" i="6"/>
  <c r="M951" i="6" a="1"/>
  <c r="M951" i="6" s="1"/>
  <c r="L951" i="6"/>
  <c r="K951" i="6"/>
  <c r="N950" i="6"/>
  <c r="M950" i="6" a="1"/>
  <c r="M950" i="6" s="1"/>
  <c r="L950" i="6"/>
  <c r="K950" i="6"/>
  <c r="N949" i="6"/>
  <c r="M949" i="6" a="1"/>
  <c r="M949" i="6" s="1"/>
  <c r="L949" i="6"/>
  <c r="K949" i="6"/>
  <c r="N948" i="6"/>
  <c r="M948" i="6" a="1"/>
  <c r="M948" i="6" s="1"/>
  <c r="L948" i="6"/>
  <c r="K948" i="6"/>
  <c r="N947" i="6"/>
  <c r="M947" i="6" a="1"/>
  <c r="M947" i="6" s="1"/>
  <c r="L947" i="6"/>
  <c r="K947" i="6"/>
  <c r="N946" i="6"/>
  <c r="M946" i="6" a="1"/>
  <c r="M946" i="6" s="1"/>
  <c r="L946" i="6"/>
  <c r="K946" i="6"/>
  <c r="N945" i="6"/>
  <c r="M945" i="6" a="1"/>
  <c r="M945" i="6" s="1"/>
  <c r="L945" i="6"/>
  <c r="K945" i="6"/>
  <c r="N944" i="6"/>
  <c r="M944" i="6" a="1"/>
  <c r="M944" i="6" s="1"/>
  <c r="L944" i="6"/>
  <c r="K944" i="6"/>
  <c r="N943" i="6"/>
  <c r="M943" i="6" a="1"/>
  <c r="M943" i="6" s="1"/>
  <c r="L943" i="6"/>
  <c r="K943" i="6"/>
  <c r="N942" i="6"/>
  <c r="M942" i="6" a="1"/>
  <c r="M942" i="6" s="1"/>
  <c r="L942" i="6"/>
  <c r="K942" i="6"/>
  <c r="N941" i="6"/>
  <c r="M941" i="6" a="1"/>
  <c r="M941" i="6" s="1"/>
  <c r="L941" i="6"/>
  <c r="K941" i="6"/>
  <c r="N940" i="6"/>
  <c r="M940" i="6" a="1"/>
  <c r="M940" i="6" s="1"/>
  <c r="L940" i="6"/>
  <c r="K940" i="6"/>
  <c r="N939" i="6"/>
  <c r="M939" i="6" a="1"/>
  <c r="M939" i="6" s="1"/>
  <c r="L939" i="6"/>
  <c r="K939" i="6"/>
  <c r="N938" i="6"/>
  <c r="M938" i="6" a="1"/>
  <c r="M938" i="6" s="1"/>
  <c r="L938" i="6"/>
  <c r="K938" i="6"/>
  <c r="N937" i="6"/>
  <c r="M937" i="6" a="1"/>
  <c r="M937" i="6" s="1"/>
  <c r="L937" i="6"/>
  <c r="K937" i="6"/>
  <c r="N936" i="6"/>
  <c r="M936" i="6" a="1"/>
  <c r="M936" i="6" s="1"/>
  <c r="L936" i="6"/>
  <c r="K936" i="6"/>
  <c r="N935" i="6"/>
  <c r="M935" i="6" a="1"/>
  <c r="M935" i="6" s="1"/>
  <c r="L935" i="6"/>
  <c r="K935" i="6"/>
  <c r="N934" i="6"/>
  <c r="M934" i="6" a="1"/>
  <c r="M934" i="6" s="1"/>
  <c r="L934" i="6"/>
  <c r="K934" i="6"/>
  <c r="N933" i="6"/>
  <c r="M933" i="6" a="1"/>
  <c r="M933" i="6" s="1"/>
  <c r="L933" i="6"/>
  <c r="K933" i="6"/>
  <c r="N932" i="6"/>
  <c r="M932" i="6" a="1"/>
  <c r="M932" i="6" s="1"/>
  <c r="L932" i="6"/>
  <c r="K932" i="6"/>
  <c r="N931" i="6"/>
  <c r="M931" i="6" a="1"/>
  <c r="M931" i="6" s="1"/>
  <c r="L931" i="6"/>
  <c r="K931" i="6"/>
  <c r="N930" i="6"/>
  <c r="M930" i="6" a="1"/>
  <c r="M930" i="6" s="1"/>
  <c r="L930" i="6"/>
  <c r="K930" i="6"/>
  <c r="N929" i="6"/>
  <c r="M929" i="6" a="1"/>
  <c r="M929" i="6" s="1"/>
  <c r="L929" i="6"/>
  <c r="K929" i="6"/>
  <c r="N928" i="6"/>
  <c r="M928" i="6" a="1"/>
  <c r="M928" i="6" s="1"/>
  <c r="L928" i="6"/>
  <c r="K928" i="6"/>
  <c r="N927" i="6"/>
  <c r="M927" i="6" a="1"/>
  <c r="M927" i="6" s="1"/>
  <c r="L927" i="6"/>
  <c r="K927" i="6"/>
  <c r="N926" i="6"/>
  <c r="M926" i="6" a="1"/>
  <c r="M926" i="6" s="1"/>
  <c r="L926" i="6"/>
  <c r="K926" i="6"/>
  <c r="N925" i="6"/>
  <c r="M925" i="6" a="1"/>
  <c r="M925" i="6" s="1"/>
  <c r="L925" i="6"/>
  <c r="K925" i="6"/>
  <c r="N924" i="6"/>
  <c r="M924" i="6" a="1"/>
  <c r="M924" i="6" s="1"/>
  <c r="L924" i="6"/>
  <c r="K924" i="6"/>
  <c r="N923" i="6"/>
  <c r="M923" i="6" a="1"/>
  <c r="M923" i="6" s="1"/>
  <c r="L923" i="6"/>
  <c r="K923" i="6"/>
  <c r="N922" i="6"/>
  <c r="M922" i="6" a="1"/>
  <c r="M922" i="6" s="1"/>
  <c r="L922" i="6"/>
  <c r="K922" i="6"/>
  <c r="N921" i="6"/>
  <c r="M921" i="6" a="1"/>
  <c r="M921" i="6" s="1"/>
  <c r="L921" i="6"/>
  <c r="K921" i="6"/>
  <c r="N920" i="6"/>
  <c r="M920" i="6" a="1"/>
  <c r="M920" i="6" s="1"/>
  <c r="L920" i="6"/>
  <c r="K920" i="6"/>
  <c r="N919" i="6"/>
  <c r="M919" i="6" a="1"/>
  <c r="M919" i="6" s="1"/>
  <c r="L919" i="6"/>
  <c r="K919" i="6"/>
  <c r="N918" i="6"/>
  <c r="M918" i="6" a="1"/>
  <c r="M918" i="6" s="1"/>
  <c r="L918" i="6"/>
  <c r="K918" i="6"/>
  <c r="N917" i="6"/>
  <c r="M917" i="6" a="1"/>
  <c r="M917" i="6" s="1"/>
  <c r="L917" i="6"/>
  <c r="K917" i="6"/>
  <c r="N916" i="6"/>
  <c r="M916" i="6" a="1"/>
  <c r="M916" i="6" s="1"/>
  <c r="L916" i="6"/>
  <c r="K916" i="6"/>
  <c r="N915" i="6"/>
  <c r="M915" i="6" a="1"/>
  <c r="M915" i="6" s="1"/>
  <c r="L915" i="6"/>
  <c r="K915" i="6"/>
  <c r="N914" i="6"/>
  <c r="M914" i="6" a="1"/>
  <c r="M914" i="6" s="1"/>
  <c r="L914" i="6"/>
  <c r="K914" i="6"/>
  <c r="N913" i="6"/>
  <c r="M913" i="6" a="1"/>
  <c r="M913" i="6" s="1"/>
  <c r="L913" i="6"/>
  <c r="K913" i="6"/>
  <c r="N912" i="6"/>
  <c r="M912" i="6" a="1"/>
  <c r="M912" i="6" s="1"/>
  <c r="L912" i="6"/>
  <c r="K912" i="6"/>
  <c r="N911" i="6"/>
  <c r="M911" i="6" a="1"/>
  <c r="M911" i="6" s="1"/>
  <c r="L911" i="6"/>
  <c r="K911" i="6"/>
  <c r="N910" i="6"/>
  <c r="M910" i="6" a="1"/>
  <c r="M910" i="6" s="1"/>
  <c r="L910" i="6"/>
  <c r="K910" i="6"/>
  <c r="N909" i="6"/>
  <c r="M909" i="6" a="1"/>
  <c r="M909" i="6" s="1"/>
  <c r="L909" i="6"/>
  <c r="K909" i="6"/>
  <c r="N908" i="6"/>
  <c r="M908" i="6" a="1"/>
  <c r="M908" i="6" s="1"/>
  <c r="L908" i="6"/>
  <c r="K908" i="6"/>
  <c r="N907" i="6"/>
  <c r="M907" i="6" a="1"/>
  <c r="M907" i="6" s="1"/>
  <c r="L907" i="6"/>
  <c r="K907" i="6"/>
  <c r="N906" i="6"/>
  <c r="M906" i="6" a="1"/>
  <c r="M906" i="6" s="1"/>
  <c r="L906" i="6"/>
  <c r="K906" i="6"/>
  <c r="N905" i="6"/>
  <c r="M905" i="6" a="1"/>
  <c r="M905" i="6" s="1"/>
  <c r="L905" i="6"/>
  <c r="K905" i="6"/>
  <c r="N904" i="6"/>
  <c r="M904" i="6" a="1"/>
  <c r="M904" i="6" s="1"/>
  <c r="L904" i="6"/>
  <c r="K904" i="6"/>
  <c r="N903" i="6"/>
  <c r="M903" i="6" a="1"/>
  <c r="M903" i="6" s="1"/>
  <c r="L903" i="6"/>
  <c r="K903" i="6"/>
  <c r="N902" i="6"/>
  <c r="M902" i="6" a="1"/>
  <c r="M902" i="6" s="1"/>
  <c r="L902" i="6"/>
  <c r="K902" i="6"/>
  <c r="N901" i="6"/>
  <c r="M901" i="6" a="1"/>
  <c r="M901" i="6" s="1"/>
  <c r="L901" i="6"/>
  <c r="K901" i="6"/>
  <c r="N900" i="6"/>
  <c r="M900" i="6" a="1"/>
  <c r="M900" i="6" s="1"/>
  <c r="L900" i="6"/>
  <c r="K900" i="6"/>
  <c r="N899" i="6"/>
  <c r="M899" i="6" a="1"/>
  <c r="M899" i="6" s="1"/>
  <c r="L899" i="6"/>
  <c r="K899" i="6"/>
  <c r="N898" i="6"/>
  <c r="M898" i="6" a="1"/>
  <c r="M898" i="6" s="1"/>
  <c r="L898" i="6"/>
  <c r="K898" i="6"/>
  <c r="N897" i="6"/>
  <c r="M897" i="6" a="1"/>
  <c r="M897" i="6" s="1"/>
  <c r="L897" i="6"/>
  <c r="K897" i="6"/>
  <c r="N896" i="6"/>
  <c r="M896" i="6" a="1"/>
  <c r="M896" i="6" s="1"/>
  <c r="L896" i="6"/>
  <c r="K896" i="6"/>
  <c r="N895" i="6"/>
  <c r="M895" i="6" a="1"/>
  <c r="M895" i="6" s="1"/>
  <c r="L895" i="6"/>
  <c r="K895" i="6"/>
  <c r="N894" i="6"/>
  <c r="M894" i="6" a="1"/>
  <c r="M894" i="6" s="1"/>
  <c r="L894" i="6"/>
  <c r="K894" i="6"/>
  <c r="N893" i="6"/>
  <c r="M893" i="6" a="1"/>
  <c r="M893" i="6" s="1"/>
  <c r="L893" i="6"/>
  <c r="K893" i="6"/>
  <c r="N892" i="6"/>
  <c r="M892" i="6" a="1"/>
  <c r="M892" i="6" s="1"/>
  <c r="L892" i="6"/>
  <c r="K892" i="6"/>
  <c r="N891" i="6"/>
  <c r="M891" i="6" a="1"/>
  <c r="M891" i="6" s="1"/>
  <c r="L891" i="6"/>
  <c r="K891" i="6"/>
  <c r="N890" i="6"/>
  <c r="M890" i="6" a="1"/>
  <c r="M890" i="6" s="1"/>
  <c r="L890" i="6"/>
  <c r="K890" i="6"/>
  <c r="N889" i="6"/>
  <c r="M889" i="6" a="1"/>
  <c r="M889" i="6" s="1"/>
  <c r="L889" i="6"/>
  <c r="K889" i="6"/>
  <c r="N888" i="6"/>
  <c r="M888" i="6" a="1"/>
  <c r="M888" i="6" s="1"/>
  <c r="L888" i="6"/>
  <c r="K888" i="6"/>
  <c r="N887" i="6"/>
  <c r="M887" i="6" a="1"/>
  <c r="M887" i="6" s="1"/>
  <c r="L887" i="6"/>
  <c r="K887" i="6"/>
  <c r="N886" i="6"/>
  <c r="M886" i="6" a="1"/>
  <c r="M886" i="6" s="1"/>
  <c r="L886" i="6"/>
  <c r="K886" i="6"/>
  <c r="N885" i="6"/>
  <c r="M885" i="6" a="1"/>
  <c r="M885" i="6" s="1"/>
  <c r="L885" i="6"/>
  <c r="K885" i="6"/>
  <c r="N884" i="6"/>
  <c r="M884" i="6" a="1"/>
  <c r="M884" i="6" s="1"/>
  <c r="L884" i="6"/>
  <c r="K884" i="6"/>
  <c r="N883" i="6"/>
  <c r="M883" i="6" a="1"/>
  <c r="M883" i="6" s="1"/>
  <c r="L883" i="6"/>
  <c r="K883" i="6"/>
  <c r="N882" i="6"/>
  <c r="M882" i="6" a="1"/>
  <c r="M882" i="6" s="1"/>
  <c r="L882" i="6"/>
  <c r="K882" i="6"/>
  <c r="N881" i="6"/>
  <c r="M881" i="6" a="1"/>
  <c r="M881" i="6" s="1"/>
  <c r="L881" i="6"/>
  <c r="K881" i="6"/>
  <c r="N880" i="6"/>
  <c r="M880" i="6" a="1"/>
  <c r="M880" i="6" s="1"/>
  <c r="L880" i="6"/>
  <c r="K880" i="6"/>
  <c r="N879" i="6"/>
  <c r="M879" i="6" a="1"/>
  <c r="M879" i="6" s="1"/>
  <c r="L879" i="6"/>
  <c r="K879" i="6"/>
  <c r="N878" i="6"/>
  <c r="M878" i="6" a="1"/>
  <c r="M878" i="6" s="1"/>
  <c r="L878" i="6"/>
  <c r="K878" i="6"/>
  <c r="N877" i="6"/>
  <c r="M877" i="6" a="1"/>
  <c r="M877" i="6" s="1"/>
  <c r="L877" i="6"/>
  <c r="K877" i="6"/>
  <c r="N876" i="6"/>
  <c r="M876" i="6" a="1"/>
  <c r="M876" i="6" s="1"/>
  <c r="L876" i="6"/>
  <c r="K876" i="6"/>
  <c r="N875" i="6"/>
  <c r="M875" i="6" a="1"/>
  <c r="M875" i="6" s="1"/>
  <c r="L875" i="6"/>
  <c r="K875" i="6"/>
  <c r="N874" i="6"/>
  <c r="M874" i="6" a="1"/>
  <c r="M874" i="6" s="1"/>
  <c r="L874" i="6"/>
  <c r="K874" i="6"/>
  <c r="N873" i="6"/>
  <c r="M873" i="6" a="1"/>
  <c r="M873" i="6" s="1"/>
  <c r="L873" i="6"/>
  <c r="K873" i="6"/>
  <c r="N872" i="6"/>
  <c r="M872" i="6" a="1"/>
  <c r="M872" i="6" s="1"/>
  <c r="L872" i="6"/>
  <c r="K872" i="6"/>
  <c r="N871" i="6"/>
  <c r="M871" i="6" a="1"/>
  <c r="M871" i="6" s="1"/>
  <c r="L871" i="6"/>
  <c r="K871" i="6"/>
  <c r="N870" i="6"/>
  <c r="M870" i="6" a="1"/>
  <c r="M870" i="6" s="1"/>
  <c r="L870" i="6"/>
  <c r="K870" i="6"/>
  <c r="N869" i="6"/>
  <c r="M869" i="6" a="1"/>
  <c r="M869" i="6" s="1"/>
  <c r="L869" i="6"/>
  <c r="K869" i="6"/>
  <c r="N868" i="6"/>
  <c r="M868" i="6" a="1"/>
  <c r="M868" i="6" s="1"/>
  <c r="L868" i="6"/>
  <c r="K868" i="6"/>
  <c r="N867" i="6"/>
  <c r="M867" i="6" a="1"/>
  <c r="M867" i="6" s="1"/>
  <c r="L867" i="6"/>
  <c r="K867" i="6"/>
  <c r="N866" i="6"/>
  <c r="M866" i="6" a="1"/>
  <c r="M866" i="6" s="1"/>
  <c r="L866" i="6"/>
  <c r="K866" i="6"/>
  <c r="N865" i="6"/>
  <c r="M865" i="6" a="1"/>
  <c r="M865" i="6" s="1"/>
  <c r="L865" i="6"/>
  <c r="K865" i="6"/>
  <c r="N864" i="6"/>
  <c r="M864" i="6" a="1"/>
  <c r="M864" i="6" s="1"/>
  <c r="L864" i="6"/>
  <c r="K864" i="6"/>
  <c r="N863" i="6"/>
  <c r="M863" i="6" a="1"/>
  <c r="M863" i="6" s="1"/>
  <c r="L863" i="6"/>
  <c r="K863" i="6"/>
  <c r="N862" i="6"/>
  <c r="M862" i="6" a="1"/>
  <c r="M862" i="6" s="1"/>
  <c r="L862" i="6"/>
  <c r="K862" i="6"/>
  <c r="N861" i="6"/>
  <c r="M861" i="6" a="1"/>
  <c r="M861" i="6" s="1"/>
  <c r="L861" i="6"/>
  <c r="K861" i="6"/>
  <c r="N860" i="6"/>
  <c r="M860" i="6" a="1"/>
  <c r="M860" i="6" s="1"/>
  <c r="L860" i="6"/>
  <c r="K860" i="6"/>
  <c r="N859" i="6"/>
  <c r="M859" i="6" a="1"/>
  <c r="M859" i="6" s="1"/>
  <c r="L859" i="6"/>
  <c r="K859" i="6"/>
  <c r="N858" i="6"/>
  <c r="M858" i="6" a="1"/>
  <c r="M858" i="6" s="1"/>
  <c r="L858" i="6"/>
  <c r="K858" i="6"/>
  <c r="N857" i="6"/>
  <c r="M857" i="6" a="1"/>
  <c r="M857" i="6" s="1"/>
  <c r="L857" i="6"/>
  <c r="K857" i="6"/>
  <c r="N856" i="6"/>
  <c r="M856" i="6" a="1"/>
  <c r="M856" i="6" s="1"/>
  <c r="L856" i="6"/>
  <c r="K856" i="6"/>
  <c r="N855" i="6"/>
  <c r="M855" i="6" a="1"/>
  <c r="M855" i="6" s="1"/>
  <c r="L855" i="6"/>
  <c r="K855" i="6"/>
  <c r="N854" i="6"/>
  <c r="M854" i="6" a="1"/>
  <c r="M854" i="6" s="1"/>
  <c r="L854" i="6"/>
  <c r="K854" i="6"/>
  <c r="N853" i="6"/>
  <c r="M853" i="6" a="1"/>
  <c r="M853" i="6" s="1"/>
  <c r="L853" i="6"/>
  <c r="K853" i="6"/>
  <c r="N852" i="6"/>
  <c r="M852" i="6" a="1"/>
  <c r="M852" i="6" s="1"/>
  <c r="L852" i="6"/>
  <c r="K852" i="6"/>
  <c r="N851" i="6"/>
  <c r="M851" i="6" a="1"/>
  <c r="M851" i="6" s="1"/>
  <c r="L851" i="6"/>
  <c r="K851" i="6"/>
  <c r="N850" i="6"/>
  <c r="M850" i="6" a="1"/>
  <c r="M850" i="6" s="1"/>
  <c r="L850" i="6"/>
  <c r="K850" i="6"/>
  <c r="N849" i="6"/>
  <c r="M849" i="6" a="1"/>
  <c r="M849" i="6" s="1"/>
  <c r="L849" i="6"/>
  <c r="K849" i="6"/>
  <c r="N848" i="6"/>
  <c r="M848" i="6" a="1"/>
  <c r="M848" i="6" s="1"/>
  <c r="L848" i="6"/>
  <c r="K848" i="6"/>
  <c r="N847" i="6"/>
  <c r="M847" i="6" a="1"/>
  <c r="M847" i="6" s="1"/>
  <c r="L847" i="6"/>
  <c r="K847" i="6"/>
  <c r="N846" i="6"/>
  <c r="M846" i="6" a="1"/>
  <c r="M846" i="6" s="1"/>
  <c r="L846" i="6"/>
  <c r="K846" i="6"/>
  <c r="N845" i="6"/>
  <c r="M845" i="6" a="1"/>
  <c r="M845" i="6" s="1"/>
  <c r="L845" i="6"/>
  <c r="K845" i="6"/>
  <c r="N844" i="6"/>
  <c r="M844" i="6" a="1"/>
  <c r="M844" i="6" s="1"/>
  <c r="L844" i="6"/>
  <c r="K844" i="6"/>
  <c r="N843" i="6"/>
  <c r="M843" i="6" a="1"/>
  <c r="M843" i="6" s="1"/>
  <c r="L843" i="6"/>
  <c r="K843" i="6"/>
  <c r="N842" i="6"/>
  <c r="M842" i="6" a="1"/>
  <c r="M842" i="6" s="1"/>
  <c r="L842" i="6"/>
  <c r="K842" i="6"/>
  <c r="N841" i="6"/>
  <c r="M841" i="6" a="1"/>
  <c r="M841" i="6" s="1"/>
  <c r="L841" i="6"/>
  <c r="K841" i="6"/>
  <c r="N840" i="6"/>
  <c r="M840" i="6" a="1"/>
  <c r="M840" i="6" s="1"/>
  <c r="L840" i="6"/>
  <c r="K840" i="6"/>
  <c r="N839" i="6"/>
  <c r="M839" i="6" a="1"/>
  <c r="M839" i="6" s="1"/>
  <c r="L839" i="6"/>
  <c r="K839" i="6"/>
  <c r="N838" i="6"/>
  <c r="M838" i="6" a="1"/>
  <c r="M838" i="6" s="1"/>
  <c r="L838" i="6"/>
  <c r="K838" i="6"/>
  <c r="N837" i="6"/>
  <c r="M837" i="6" a="1"/>
  <c r="M837" i="6" s="1"/>
  <c r="L837" i="6"/>
  <c r="K837" i="6"/>
  <c r="N836" i="6"/>
  <c r="M836" i="6" a="1"/>
  <c r="M836" i="6" s="1"/>
  <c r="L836" i="6"/>
  <c r="K836" i="6"/>
  <c r="N835" i="6"/>
  <c r="M835" i="6" a="1"/>
  <c r="M835" i="6" s="1"/>
  <c r="L835" i="6"/>
  <c r="K835" i="6"/>
  <c r="N834" i="6"/>
  <c r="M834" i="6" a="1"/>
  <c r="M834" i="6" s="1"/>
  <c r="L834" i="6"/>
  <c r="K834" i="6"/>
  <c r="N833" i="6"/>
  <c r="M833" i="6" a="1"/>
  <c r="M833" i="6" s="1"/>
  <c r="L833" i="6"/>
  <c r="K833" i="6"/>
  <c r="N832" i="6"/>
  <c r="M832" i="6" a="1"/>
  <c r="M832" i="6" s="1"/>
  <c r="L832" i="6"/>
  <c r="K832" i="6"/>
  <c r="N831" i="6"/>
  <c r="M831" i="6" a="1"/>
  <c r="M831" i="6" s="1"/>
  <c r="L831" i="6"/>
  <c r="K831" i="6"/>
  <c r="N830" i="6"/>
  <c r="M830" i="6" a="1"/>
  <c r="M830" i="6" s="1"/>
  <c r="L830" i="6"/>
  <c r="K830" i="6"/>
  <c r="N829" i="6"/>
  <c r="M829" i="6" a="1"/>
  <c r="M829" i="6" s="1"/>
  <c r="L829" i="6"/>
  <c r="K829" i="6"/>
  <c r="N828" i="6"/>
  <c r="M828" i="6" a="1"/>
  <c r="M828" i="6" s="1"/>
  <c r="L828" i="6"/>
  <c r="K828" i="6"/>
  <c r="N827" i="6"/>
  <c r="M827" i="6" a="1"/>
  <c r="M827" i="6" s="1"/>
  <c r="L827" i="6"/>
  <c r="K827" i="6"/>
  <c r="N826" i="6"/>
  <c r="M826" i="6" a="1"/>
  <c r="M826" i="6" s="1"/>
  <c r="L826" i="6"/>
  <c r="K826" i="6"/>
  <c r="N825" i="6"/>
  <c r="M825" i="6" a="1"/>
  <c r="M825" i="6" s="1"/>
  <c r="L825" i="6"/>
  <c r="K825" i="6"/>
  <c r="N824" i="6"/>
  <c r="M824" i="6" a="1"/>
  <c r="M824" i="6" s="1"/>
  <c r="L824" i="6"/>
  <c r="K824" i="6"/>
  <c r="N823" i="6"/>
  <c r="M823" i="6" a="1"/>
  <c r="M823" i="6" s="1"/>
  <c r="L823" i="6"/>
  <c r="K823" i="6"/>
  <c r="N822" i="6"/>
  <c r="M822" i="6" a="1"/>
  <c r="M822" i="6" s="1"/>
  <c r="L822" i="6"/>
  <c r="K822" i="6"/>
  <c r="N821" i="6"/>
  <c r="M821" i="6" a="1"/>
  <c r="M821" i="6" s="1"/>
  <c r="L821" i="6"/>
  <c r="K821" i="6"/>
  <c r="N820" i="6"/>
  <c r="M820" i="6" a="1"/>
  <c r="M820" i="6" s="1"/>
  <c r="L820" i="6"/>
  <c r="K820" i="6"/>
  <c r="N819" i="6"/>
  <c r="M819" i="6" a="1"/>
  <c r="M819" i="6" s="1"/>
  <c r="L819" i="6"/>
  <c r="K819" i="6"/>
  <c r="N818" i="6"/>
  <c r="M818" i="6" a="1"/>
  <c r="M818" i="6" s="1"/>
  <c r="L818" i="6"/>
  <c r="K818" i="6"/>
  <c r="N817" i="6"/>
  <c r="M817" i="6" a="1"/>
  <c r="M817" i="6" s="1"/>
  <c r="L817" i="6"/>
  <c r="K817" i="6"/>
  <c r="N816" i="6"/>
  <c r="M816" i="6" a="1"/>
  <c r="M816" i="6" s="1"/>
  <c r="L816" i="6"/>
  <c r="K816" i="6"/>
  <c r="N815" i="6"/>
  <c r="M815" i="6" a="1"/>
  <c r="M815" i="6" s="1"/>
  <c r="L815" i="6"/>
  <c r="K815" i="6"/>
  <c r="N814" i="6"/>
  <c r="M814" i="6" a="1"/>
  <c r="M814" i="6" s="1"/>
  <c r="L814" i="6"/>
  <c r="K814" i="6"/>
  <c r="N813" i="6"/>
  <c r="M813" i="6" a="1"/>
  <c r="M813" i="6" s="1"/>
  <c r="L813" i="6"/>
  <c r="K813" i="6"/>
  <c r="N812" i="6"/>
  <c r="M812" i="6" a="1"/>
  <c r="M812" i="6" s="1"/>
  <c r="L812" i="6"/>
  <c r="K812" i="6"/>
  <c r="N811" i="6"/>
  <c r="M811" i="6" a="1"/>
  <c r="M811" i="6" s="1"/>
  <c r="L811" i="6"/>
  <c r="K811" i="6"/>
  <c r="N810" i="6"/>
  <c r="M810" i="6" a="1"/>
  <c r="M810" i="6" s="1"/>
  <c r="L810" i="6"/>
  <c r="K810" i="6"/>
  <c r="N809" i="6"/>
  <c r="M809" i="6" a="1"/>
  <c r="M809" i="6" s="1"/>
  <c r="L809" i="6"/>
  <c r="K809" i="6"/>
  <c r="N808" i="6"/>
  <c r="M808" i="6" a="1"/>
  <c r="M808" i="6" s="1"/>
  <c r="L808" i="6"/>
  <c r="K808" i="6"/>
  <c r="N807" i="6"/>
  <c r="M807" i="6" a="1"/>
  <c r="M807" i="6" s="1"/>
  <c r="L807" i="6"/>
  <c r="K807" i="6"/>
  <c r="N806" i="6"/>
  <c r="M806" i="6" a="1"/>
  <c r="M806" i="6" s="1"/>
  <c r="L806" i="6"/>
  <c r="K806" i="6"/>
  <c r="N805" i="6"/>
  <c r="M805" i="6" a="1"/>
  <c r="M805" i="6" s="1"/>
  <c r="L805" i="6"/>
  <c r="K805" i="6"/>
  <c r="N804" i="6"/>
  <c r="M804" i="6" a="1"/>
  <c r="M804" i="6" s="1"/>
  <c r="L804" i="6"/>
  <c r="K804" i="6"/>
  <c r="N803" i="6"/>
  <c r="M803" i="6" a="1"/>
  <c r="M803" i="6" s="1"/>
  <c r="L803" i="6"/>
  <c r="K803" i="6"/>
  <c r="N802" i="6"/>
  <c r="M802" i="6" a="1"/>
  <c r="M802" i="6" s="1"/>
  <c r="L802" i="6"/>
  <c r="K802" i="6"/>
  <c r="N801" i="6"/>
  <c r="M801" i="6" a="1"/>
  <c r="M801" i="6" s="1"/>
  <c r="L801" i="6"/>
  <c r="K801" i="6"/>
  <c r="N800" i="6"/>
  <c r="M800" i="6" a="1"/>
  <c r="M800" i="6" s="1"/>
  <c r="L800" i="6"/>
  <c r="K800" i="6"/>
  <c r="N799" i="6"/>
  <c r="M799" i="6" a="1"/>
  <c r="M799" i="6" s="1"/>
  <c r="L799" i="6"/>
  <c r="K799" i="6"/>
  <c r="N798" i="6"/>
  <c r="M798" i="6" a="1"/>
  <c r="M798" i="6" s="1"/>
  <c r="L798" i="6"/>
  <c r="K798" i="6"/>
  <c r="N797" i="6"/>
  <c r="M797" i="6" a="1"/>
  <c r="M797" i="6" s="1"/>
  <c r="L797" i="6"/>
  <c r="K797" i="6"/>
  <c r="N796" i="6"/>
  <c r="M796" i="6" a="1"/>
  <c r="M796" i="6" s="1"/>
  <c r="L796" i="6"/>
  <c r="K796" i="6"/>
  <c r="N795" i="6"/>
  <c r="M795" i="6" a="1"/>
  <c r="M795" i="6" s="1"/>
  <c r="L795" i="6"/>
  <c r="K795" i="6"/>
  <c r="N794" i="6"/>
  <c r="M794" i="6" a="1"/>
  <c r="M794" i="6" s="1"/>
  <c r="L794" i="6"/>
  <c r="K794" i="6"/>
  <c r="N793" i="6"/>
  <c r="M793" i="6" a="1"/>
  <c r="M793" i="6" s="1"/>
  <c r="L793" i="6"/>
  <c r="K793" i="6"/>
  <c r="N792" i="6"/>
  <c r="M792" i="6" a="1"/>
  <c r="M792" i="6" s="1"/>
  <c r="L792" i="6"/>
  <c r="K792" i="6"/>
  <c r="N791" i="6"/>
  <c r="M791" i="6" a="1"/>
  <c r="M791" i="6" s="1"/>
  <c r="L791" i="6"/>
  <c r="K791" i="6"/>
  <c r="N790" i="6"/>
  <c r="M790" i="6" a="1"/>
  <c r="M790" i="6" s="1"/>
  <c r="L790" i="6"/>
  <c r="K790" i="6"/>
  <c r="N789" i="6"/>
  <c r="M789" i="6" a="1"/>
  <c r="M789" i="6" s="1"/>
  <c r="L789" i="6"/>
  <c r="K789" i="6"/>
  <c r="N788" i="6"/>
  <c r="M788" i="6" a="1"/>
  <c r="M788" i="6" s="1"/>
  <c r="L788" i="6"/>
  <c r="K788" i="6"/>
  <c r="N787" i="6"/>
  <c r="M787" i="6" a="1"/>
  <c r="M787" i="6" s="1"/>
  <c r="L787" i="6"/>
  <c r="K787" i="6"/>
  <c r="N786" i="6"/>
  <c r="M786" i="6" a="1"/>
  <c r="M786" i="6" s="1"/>
  <c r="L786" i="6"/>
  <c r="K786" i="6"/>
  <c r="N785" i="6"/>
  <c r="M785" i="6" a="1"/>
  <c r="M785" i="6" s="1"/>
  <c r="L785" i="6"/>
  <c r="K785" i="6"/>
  <c r="N784" i="6"/>
  <c r="M784" i="6" a="1"/>
  <c r="M784" i="6" s="1"/>
  <c r="L784" i="6"/>
  <c r="K784" i="6"/>
  <c r="N783" i="6"/>
  <c r="M783" i="6" a="1"/>
  <c r="M783" i="6" s="1"/>
  <c r="L783" i="6"/>
  <c r="K783" i="6"/>
  <c r="N782" i="6"/>
  <c r="M782" i="6" a="1"/>
  <c r="M782" i="6" s="1"/>
  <c r="L782" i="6"/>
  <c r="K782" i="6"/>
  <c r="N781" i="6"/>
  <c r="M781" i="6" a="1"/>
  <c r="M781" i="6" s="1"/>
  <c r="L781" i="6"/>
  <c r="K781" i="6"/>
  <c r="N780" i="6"/>
  <c r="M780" i="6" a="1"/>
  <c r="M780" i="6" s="1"/>
  <c r="L780" i="6"/>
  <c r="K780" i="6"/>
  <c r="N779" i="6"/>
  <c r="M779" i="6" a="1"/>
  <c r="M779" i="6" s="1"/>
  <c r="L779" i="6"/>
  <c r="K779" i="6"/>
  <c r="N778" i="6"/>
  <c r="M778" i="6" a="1"/>
  <c r="M778" i="6" s="1"/>
  <c r="L778" i="6"/>
  <c r="K778" i="6"/>
  <c r="N777" i="6"/>
  <c r="M777" i="6" a="1"/>
  <c r="M777" i="6" s="1"/>
  <c r="L777" i="6"/>
  <c r="K777" i="6"/>
  <c r="N776" i="6"/>
  <c r="M776" i="6" a="1"/>
  <c r="M776" i="6" s="1"/>
  <c r="L776" i="6"/>
  <c r="K776" i="6"/>
  <c r="N775" i="6"/>
  <c r="M775" i="6" a="1"/>
  <c r="M775" i="6" s="1"/>
  <c r="L775" i="6"/>
  <c r="K775" i="6"/>
  <c r="N774" i="6"/>
  <c r="M774" i="6" a="1"/>
  <c r="M774" i="6" s="1"/>
  <c r="L774" i="6"/>
  <c r="K774" i="6"/>
  <c r="N773" i="6"/>
  <c r="M773" i="6" a="1"/>
  <c r="M773" i="6" s="1"/>
  <c r="L773" i="6"/>
  <c r="K773" i="6"/>
  <c r="N772" i="6"/>
  <c r="M772" i="6" a="1"/>
  <c r="M772" i="6" s="1"/>
  <c r="L772" i="6"/>
  <c r="K772" i="6"/>
  <c r="N771" i="6"/>
  <c r="M771" i="6" a="1"/>
  <c r="M771" i="6" s="1"/>
  <c r="L771" i="6"/>
  <c r="K771" i="6"/>
  <c r="N770" i="6"/>
  <c r="M770" i="6" a="1"/>
  <c r="M770" i="6" s="1"/>
  <c r="L770" i="6"/>
  <c r="K770" i="6"/>
  <c r="N769" i="6"/>
  <c r="M769" i="6" a="1"/>
  <c r="M769" i="6" s="1"/>
  <c r="L769" i="6"/>
  <c r="K769" i="6"/>
  <c r="N768" i="6"/>
  <c r="M768" i="6" a="1"/>
  <c r="M768" i="6" s="1"/>
  <c r="L768" i="6"/>
  <c r="K768" i="6"/>
  <c r="N767" i="6"/>
  <c r="M767" i="6" a="1"/>
  <c r="M767" i="6" s="1"/>
  <c r="L767" i="6"/>
  <c r="K767" i="6"/>
  <c r="N766" i="6"/>
  <c r="M766" i="6" a="1"/>
  <c r="M766" i="6" s="1"/>
  <c r="L766" i="6"/>
  <c r="K766" i="6"/>
  <c r="N765" i="6"/>
  <c r="M765" i="6" a="1"/>
  <c r="M765" i="6" s="1"/>
  <c r="L765" i="6"/>
  <c r="K765" i="6"/>
  <c r="N764" i="6"/>
  <c r="M764" i="6" a="1"/>
  <c r="M764" i="6" s="1"/>
  <c r="L764" i="6"/>
  <c r="K764" i="6"/>
  <c r="N763" i="6"/>
  <c r="M763" i="6" a="1"/>
  <c r="M763" i="6" s="1"/>
  <c r="L763" i="6"/>
  <c r="K763" i="6"/>
  <c r="N762" i="6"/>
  <c r="M762" i="6" a="1"/>
  <c r="M762" i="6" s="1"/>
  <c r="L762" i="6"/>
  <c r="K762" i="6"/>
  <c r="N761" i="6"/>
  <c r="M761" i="6" a="1"/>
  <c r="M761" i="6" s="1"/>
  <c r="L761" i="6"/>
  <c r="K761" i="6"/>
  <c r="N760" i="6"/>
  <c r="M760" i="6" a="1"/>
  <c r="M760" i="6" s="1"/>
  <c r="L760" i="6"/>
  <c r="K760" i="6"/>
  <c r="N759" i="6"/>
  <c r="M759" i="6" a="1"/>
  <c r="M759" i="6" s="1"/>
  <c r="L759" i="6"/>
  <c r="K759" i="6"/>
  <c r="N758" i="6"/>
  <c r="M758" i="6" a="1"/>
  <c r="M758" i="6" s="1"/>
  <c r="L758" i="6"/>
  <c r="K758" i="6"/>
  <c r="N757" i="6"/>
  <c r="M757" i="6" a="1"/>
  <c r="M757" i="6" s="1"/>
  <c r="L757" i="6"/>
  <c r="K757" i="6"/>
  <c r="N756" i="6"/>
  <c r="M756" i="6" a="1"/>
  <c r="M756" i="6" s="1"/>
  <c r="L756" i="6"/>
  <c r="K756" i="6"/>
  <c r="N755" i="6"/>
  <c r="M755" i="6" a="1"/>
  <c r="M755" i="6" s="1"/>
  <c r="L755" i="6"/>
  <c r="K755" i="6"/>
  <c r="N754" i="6"/>
  <c r="M754" i="6" a="1"/>
  <c r="M754" i="6" s="1"/>
  <c r="L754" i="6"/>
  <c r="K754" i="6"/>
  <c r="N753" i="6"/>
  <c r="M753" i="6" a="1"/>
  <c r="M753" i="6" s="1"/>
  <c r="L753" i="6"/>
  <c r="K753" i="6"/>
  <c r="N752" i="6"/>
  <c r="M752" i="6" a="1"/>
  <c r="M752" i="6" s="1"/>
  <c r="L752" i="6"/>
  <c r="K752" i="6"/>
  <c r="N751" i="6"/>
  <c r="M751" i="6" a="1"/>
  <c r="M751" i="6" s="1"/>
  <c r="L751" i="6"/>
  <c r="K751" i="6"/>
  <c r="N750" i="6"/>
  <c r="M750" i="6" a="1"/>
  <c r="M750" i="6" s="1"/>
  <c r="L750" i="6"/>
  <c r="K750" i="6"/>
  <c r="N749" i="6"/>
  <c r="M749" i="6" a="1"/>
  <c r="M749" i="6" s="1"/>
  <c r="L749" i="6"/>
  <c r="K749" i="6"/>
  <c r="N748" i="6"/>
  <c r="M748" i="6" a="1"/>
  <c r="M748" i="6" s="1"/>
  <c r="L748" i="6"/>
  <c r="K748" i="6"/>
  <c r="N747" i="6"/>
  <c r="M747" i="6" a="1"/>
  <c r="M747" i="6" s="1"/>
  <c r="L747" i="6"/>
  <c r="K747" i="6"/>
  <c r="N746" i="6"/>
  <c r="M746" i="6" a="1"/>
  <c r="M746" i="6" s="1"/>
  <c r="L746" i="6"/>
  <c r="K746" i="6"/>
  <c r="N745" i="6"/>
  <c r="M745" i="6" a="1"/>
  <c r="M745" i="6" s="1"/>
  <c r="L745" i="6"/>
  <c r="K745" i="6"/>
  <c r="N744" i="6"/>
  <c r="M744" i="6" a="1"/>
  <c r="M744" i="6" s="1"/>
  <c r="L744" i="6"/>
  <c r="K744" i="6"/>
  <c r="N743" i="6"/>
  <c r="M743" i="6" a="1"/>
  <c r="M743" i="6" s="1"/>
  <c r="L743" i="6"/>
  <c r="K743" i="6"/>
  <c r="N742" i="6"/>
  <c r="M742" i="6" a="1"/>
  <c r="M742" i="6" s="1"/>
  <c r="L742" i="6"/>
  <c r="K742" i="6"/>
  <c r="N741" i="6"/>
  <c r="M741" i="6" a="1"/>
  <c r="M741" i="6" s="1"/>
  <c r="L741" i="6"/>
  <c r="K741" i="6"/>
  <c r="N740" i="6"/>
  <c r="M740" i="6" a="1"/>
  <c r="M740" i="6" s="1"/>
  <c r="L740" i="6"/>
  <c r="K740" i="6"/>
  <c r="N739" i="6"/>
  <c r="M739" i="6" a="1"/>
  <c r="M739" i="6" s="1"/>
  <c r="L739" i="6"/>
  <c r="K739" i="6"/>
  <c r="N738" i="6"/>
  <c r="M738" i="6" a="1"/>
  <c r="M738" i="6" s="1"/>
  <c r="L738" i="6"/>
  <c r="K738" i="6"/>
  <c r="N737" i="6"/>
  <c r="M737" i="6" a="1"/>
  <c r="M737" i="6" s="1"/>
  <c r="L737" i="6"/>
  <c r="K737" i="6"/>
  <c r="N736" i="6"/>
  <c r="M736" i="6" a="1"/>
  <c r="M736" i="6" s="1"/>
  <c r="L736" i="6"/>
  <c r="K736" i="6"/>
  <c r="N735" i="6"/>
  <c r="M735" i="6" a="1"/>
  <c r="M735" i="6" s="1"/>
  <c r="L735" i="6"/>
  <c r="K735" i="6"/>
  <c r="N734" i="6"/>
  <c r="M734" i="6" a="1"/>
  <c r="M734" i="6" s="1"/>
  <c r="L734" i="6"/>
  <c r="K734" i="6"/>
  <c r="N733" i="6"/>
  <c r="M733" i="6" a="1"/>
  <c r="M733" i="6" s="1"/>
  <c r="L733" i="6"/>
  <c r="K733" i="6"/>
  <c r="N732" i="6"/>
  <c r="M732" i="6" a="1"/>
  <c r="M732" i="6" s="1"/>
  <c r="L732" i="6"/>
  <c r="K732" i="6"/>
  <c r="N731" i="6"/>
  <c r="M731" i="6" a="1"/>
  <c r="M731" i="6" s="1"/>
  <c r="L731" i="6"/>
  <c r="K731" i="6"/>
  <c r="N730" i="6"/>
  <c r="M730" i="6" a="1"/>
  <c r="M730" i="6" s="1"/>
  <c r="L730" i="6"/>
  <c r="K730" i="6"/>
  <c r="N729" i="6"/>
  <c r="M729" i="6" a="1"/>
  <c r="M729" i="6" s="1"/>
  <c r="L729" i="6"/>
  <c r="K729" i="6"/>
  <c r="N728" i="6"/>
  <c r="M728" i="6" a="1"/>
  <c r="M728" i="6" s="1"/>
  <c r="L728" i="6"/>
  <c r="K728" i="6"/>
  <c r="N727" i="6"/>
  <c r="M727" i="6" a="1"/>
  <c r="M727" i="6" s="1"/>
  <c r="L727" i="6"/>
  <c r="K727" i="6"/>
  <c r="N726" i="6"/>
  <c r="M726" i="6" a="1"/>
  <c r="M726" i="6" s="1"/>
  <c r="L726" i="6"/>
  <c r="K726" i="6"/>
  <c r="N725" i="6"/>
  <c r="M725" i="6" a="1"/>
  <c r="M725" i="6" s="1"/>
  <c r="L725" i="6"/>
  <c r="K725" i="6"/>
  <c r="N724" i="6"/>
  <c r="M724" i="6" a="1"/>
  <c r="M724" i="6" s="1"/>
  <c r="L724" i="6"/>
  <c r="K724" i="6"/>
  <c r="N723" i="6"/>
  <c r="M723" i="6" a="1"/>
  <c r="M723" i="6" s="1"/>
  <c r="L723" i="6"/>
  <c r="K723" i="6"/>
  <c r="N722" i="6"/>
  <c r="M722" i="6" a="1"/>
  <c r="M722" i="6" s="1"/>
  <c r="L722" i="6"/>
  <c r="K722" i="6"/>
  <c r="N721" i="6"/>
  <c r="M721" i="6" a="1"/>
  <c r="M721" i="6" s="1"/>
  <c r="L721" i="6"/>
  <c r="K721" i="6"/>
  <c r="N720" i="6"/>
  <c r="M720" i="6" a="1"/>
  <c r="M720" i="6" s="1"/>
  <c r="L720" i="6"/>
  <c r="K720" i="6"/>
  <c r="N719" i="6"/>
  <c r="M719" i="6" a="1"/>
  <c r="M719" i="6" s="1"/>
  <c r="L719" i="6"/>
  <c r="K719" i="6"/>
  <c r="N718" i="6"/>
  <c r="M718" i="6" a="1"/>
  <c r="M718" i="6" s="1"/>
  <c r="L718" i="6"/>
  <c r="K718" i="6"/>
  <c r="N717" i="6"/>
  <c r="M717" i="6" a="1"/>
  <c r="M717" i="6" s="1"/>
  <c r="L717" i="6"/>
  <c r="K717" i="6"/>
  <c r="N716" i="6"/>
  <c r="M716" i="6" a="1"/>
  <c r="M716" i="6" s="1"/>
  <c r="L716" i="6"/>
  <c r="K716" i="6"/>
  <c r="N715" i="6"/>
  <c r="M715" i="6" a="1"/>
  <c r="M715" i="6" s="1"/>
  <c r="L715" i="6"/>
  <c r="K715" i="6"/>
  <c r="N714" i="6"/>
  <c r="M714" i="6" a="1"/>
  <c r="M714" i="6" s="1"/>
  <c r="L714" i="6"/>
  <c r="K714" i="6"/>
  <c r="N713" i="6"/>
  <c r="M713" i="6" a="1"/>
  <c r="M713" i="6" s="1"/>
  <c r="L713" i="6"/>
  <c r="K713" i="6"/>
  <c r="N712" i="6"/>
  <c r="M712" i="6" a="1"/>
  <c r="M712" i="6" s="1"/>
  <c r="L712" i="6"/>
  <c r="K712" i="6"/>
  <c r="N711" i="6"/>
  <c r="M711" i="6" a="1"/>
  <c r="M711" i="6" s="1"/>
  <c r="L711" i="6"/>
  <c r="K711" i="6"/>
  <c r="N710" i="6"/>
  <c r="M710" i="6" a="1"/>
  <c r="M710" i="6" s="1"/>
  <c r="L710" i="6"/>
  <c r="K710" i="6"/>
  <c r="N709" i="6"/>
  <c r="M709" i="6" a="1"/>
  <c r="M709" i="6" s="1"/>
  <c r="L709" i="6"/>
  <c r="K709" i="6"/>
  <c r="N708" i="6"/>
  <c r="M708" i="6" a="1"/>
  <c r="M708" i="6" s="1"/>
  <c r="L708" i="6"/>
  <c r="K708" i="6"/>
  <c r="N707" i="6"/>
  <c r="M707" i="6" a="1"/>
  <c r="M707" i="6" s="1"/>
  <c r="L707" i="6"/>
  <c r="K707" i="6"/>
  <c r="N706" i="6"/>
  <c r="M706" i="6" a="1"/>
  <c r="M706" i="6" s="1"/>
  <c r="L706" i="6"/>
  <c r="K706" i="6"/>
  <c r="N705" i="6"/>
  <c r="M705" i="6" a="1"/>
  <c r="M705" i="6" s="1"/>
  <c r="L705" i="6"/>
  <c r="K705" i="6"/>
  <c r="N704" i="6"/>
  <c r="M704" i="6" a="1"/>
  <c r="M704" i="6" s="1"/>
  <c r="L704" i="6"/>
  <c r="K704" i="6"/>
  <c r="N703" i="6"/>
  <c r="M703" i="6" a="1"/>
  <c r="M703" i="6" s="1"/>
  <c r="L703" i="6"/>
  <c r="K703" i="6"/>
  <c r="N702" i="6"/>
  <c r="M702" i="6" a="1"/>
  <c r="M702" i="6" s="1"/>
  <c r="L702" i="6"/>
  <c r="K702" i="6"/>
  <c r="N701" i="6"/>
  <c r="M701" i="6" a="1"/>
  <c r="M701" i="6" s="1"/>
  <c r="L701" i="6"/>
  <c r="K701" i="6"/>
  <c r="N700" i="6"/>
  <c r="M700" i="6" a="1"/>
  <c r="M700" i="6" s="1"/>
  <c r="L700" i="6"/>
  <c r="K700" i="6"/>
  <c r="N699" i="6"/>
  <c r="M699" i="6" a="1"/>
  <c r="M699" i="6" s="1"/>
  <c r="L699" i="6"/>
  <c r="K699" i="6"/>
  <c r="N698" i="6"/>
  <c r="M698" i="6" a="1"/>
  <c r="M698" i="6" s="1"/>
  <c r="L698" i="6"/>
  <c r="K698" i="6"/>
  <c r="N697" i="6"/>
  <c r="M697" i="6" a="1"/>
  <c r="M697" i="6" s="1"/>
  <c r="L697" i="6"/>
  <c r="K697" i="6"/>
  <c r="N696" i="6"/>
  <c r="M696" i="6" a="1"/>
  <c r="M696" i="6" s="1"/>
  <c r="L696" i="6"/>
  <c r="K696" i="6"/>
  <c r="N695" i="6"/>
  <c r="M695" i="6" a="1"/>
  <c r="M695" i="6" s="1"/>
  <c r="L695" i="6"/>
  <c r="K695" i="6"/>
  <c r="N694" i="6"/>
  <c r="M694" i="6" a="1"/>
  <c r="M694" i="6" s="1"/>
  <c r="L694" i="6"/>
  <c r="K694" i="6"/>
  <c r="N693" i="6"/>
  <c r="M693" i="6" a="1"/>
  <c r="M693" i="6" s="1"/>
  <c r="L693" i="6"/>
  <c r="K693" i="6"/>
  <c r="N692" i="6"/>
  <c r="M692" i="6" a="1"/>
  <c r="M692" i="6" s="1"/>
  <c r="L692" i="6"/>
  <c r="K692" i="6"/>
  <c r="N691" i="6"/>
  <c r="M691" i="6" a="1"/>
  <c r="M691" i="6" s="1"/>
  <c r="L691" i="6"/>
  <c r="K691" i="6"/>
  <c r="N690" i="6"/>
  <c r="M690" i="6" a="1"/>
  <c r="M690" i="6" s="1"/>
  <c r="L690" i="6"/>
  <c r="K690" i="6"/>
  <c r="N689" i="6"/>
  <c r="M689" i="6" a="1"/>
  <c r="M689" i="6" s="1"/>
  <c r="L689" i="6"/>
  <c r="K689" i="6"/>
  <c r="N688" i="6"/>
  <c r="M688" i="6" a="1"/>
  <c r="M688" i="6" s="1"/>
  <c r="L688" i="6"/>
  <c r="K688" i="6"/>
  <c r="N687" i="6"/>
  <c r="M687" i="6" a="1"/>
  <c r="M687" i="6" s="1"/>
  <c r="L687" i="6"/>
  <c r="K687" i="6"/>
  <c r="N686" i="6"/>
  <c r="M686" i="6" a="1"/>
  <c r="M686" i="6" s="1"/>
  <c r="L686" i="6"/>
  <c r="K686" i="6"/>
  <c r="N685" i="6"/>
  <c r="M685" i="6" a="1"/>
  <c r="M685" i="6" s="1"/>
  <c r="L685" i="6"/>
  <c r="K685" i="6"/>
  <c r="N684" i="6"/>
  <c r="M684" i="6" a="1"/>
  <c r="M684" i="6" s="1"/>
  <c r="L684" i="6"/>
  <c r="K684" i="6"/>
  <c r="N683" i="6"/>
  <c r="M683" i="6" a="1"/>
  <c r="M683" i="6" s="1"/>
  <c r="L683" i="6"/>
  <c r="K683" i="6"/>
  <c r="N682" i="6"/>
  <c r="M682" i="6" a="1"/>
  <c r="M682" i="6" s="1"/>
  <c r="L682" i="6"/>
  <c r="K682" i="6"/>
  <c r="N681" i="6"/>
  <c r="M681" i="6" a="1"/>
  <c r="M681" i="6" s="1"/>
  <c r="L681" i="6"/>
  <c r="K681" i="6"/>
  <c r="N680" i="6"/>
  <c r="M680" i="6" a="1"/>
  <c r="M680" i="6" s="1"/>
  <c r="L680" i="6"/>
  <c r="K680" i="6"/>
  <c r="N679" i="6"/>
  <c r="M679" i="6" a="1"/>
  <c r="M679" i="6" s="1"/>
  <c r="L679" i="6"/>
  <c r="K679" i="6"/>
  <c r="N678" i="6"/>
  <c r="M678" i="6" a="1"/>
  <c r="M678" i="6" s="1"/>
  <c r="L678" i="6"/>
  <c r="K678" i="6"/>
  <c r="N677" i="6"/>
  <c r="M677" i="6" a="1"/>
  <c r="M677" i="6" s="1"/>
  <c r="L677" i="6"/>
  <c r="K677" i="6"/>
  <c r="N676" i="6"/>
  <c r="M676" i="6" a="1"/>
  <c r="M676" i="6" s="1"/>
  <c r="L676" i="6"/>
  <c r="K676" i="6"/>
  <c r="N675" i="6"/>
  <c r="M675" i="6" a="1"/>
  <c r="M675" i="6" s="1"/>
  <c r="L675" i="6"/>
  <c r="K675" i="6"/>
  <c r="N674" i="6"/>
  <c r="M674" i="6" a="1"/>
  <c r="M674" i="6" s="1"/>
  <c r="L674" i="6"/>
  <c r="K674" i="6"/>
  <c r="N673" i="6"/>
  <c r="M673" i="6" a="1"/>
  <c r="M673" i="6" s="1"/>
  <c r="L673" i="6"/>
  <c r="K673" i="6"/>
  <c r="N672" i="6"/>
  <c r="M672" i="6" a="1"/>
  <c r="M672" i="6" s="1"/>
  <c r="L672" i="6"/>
  <c r="K672" i="6"/>
  <c r="N671" i="6"/>
  <c r="M671" i="6" a="1"/>
  <c r="M671" i="6" s="1"/>
  <c r="L671" i="6"/>
  <c r="K671" i="6"/>
  <c r="N670" i="6"/>
  <c r="M670" i="6" a="1"/>
  <c r="M670" i="6" s="1"/>
  <c r="L670" i="6"/>
  <c r="K670" i="6"/>
  <c r="N669" i="6"/>
  <c r="M669" i="6" a="1"/>
  <c r="M669" i="6" s="1"/>
  <c r="L669" i="6"/>
  <c r="K669" i="6"/>
  <c r="N668" i="6"/>
  <c r="M668" i="6" a="1"/>
  <c r="M668" i="6" s="1"/>
  <c r="L668" i="6"/>
  <c r="K668" i="6"/>
  <c r="N667" i="6"/>
  <c r="M667" i="6" a="1"/>
  <c r="M667" i="6" s="1"/>
  <c r="L667" i="6"/>
  <c r="K667" i="6"/>
  <c r="N666" i="6"/>
  <c r="M666" i="6" a="1"/>
  <c r="M666" i="6" s="1"/>
  <c r="L666" i="6"/>
  <c r="K666" i="6"/>
  <c r="N665" i="6"/>
  <c r="M665" i="6" a="1"/>
  <c r="M665" i="6" s="1"/>
  <c r="L665" i="6"/>
  <c r="K665" i="6"/>
  <c r="N664" i="6"/>
  <c r="M664" i="6" a="1"/>
  <c r="M664" i="6" s="1"/>
  <c r="L664" i="6"/>
  <c r="K664" i="6"/>
  <c r="N663" i="6"/>
  <c r="M663" i="6" a="1"/>
  <c r="M663" i="6" s="1"/>
  <c r="L663" i="6"/>
  <c r="K663" i="6"/>
  <c r="N662" i="6"/>
  <c r="M662" i="6" a="1"/>
  <c r="M662" i="6" s="1"/>
  <c r="L662" i="6"/>
  <c r="K662" i="6"/>
  <c r="N661" i="6"/>
  <c r="M661" i="6" a="1"/>
  <c r="M661" i="6" s="1"/>
  <c r="L661" i="6"/>
  <c r="K661" i="6"/>
  <c r="N660" i="6"/>
  <c r="M660" i="6" a="1"/>
  <c r="M660" i="6" s="1"/>
  <c r="L660" i="6"/>
  <c r="K660" i="6"/>
  <c r="N659" i="6"/>
  <c r="M659" i="6" a="1"/>
  <c r="M659" i="6" s="1"/>
  <c r="L659" i="6"/>
  <c r="K659" i="6"/>
  <c r="N658" i="6"/>
  <c r="M658" i="6" a="1"/>
  <c r="M658" i="6" s="1"/>
  <c r="L658" i="6"/>
  <c r="K658" i="6"/>
  <c r="N657" i="6"/>
  <c r="M657" i="6" a="1"/>
  <c r="M657" i="6" s="1"/>
  <c r="L657" i="6"/>
  <c r="K657" i="6"/>
  <c r="N656" i="6"/>
  <c r="M656" i="6" a="1"/>
  <c r="M656" i="6" s="1"/>
  <c r="L656" i="6"/>
  <c r="K656" i="6"/>
  <c r="N655" i="6"/>
  <c r="M655" i="6" a="1"/>
  <c r="M655" i="6" s="1"/>
  <c r="L655" i="6"/>
  <c r="K655" i="6"/>
  <c r="N654" i="6"/>
  <c r="M654" i="6" a="1"/>
  <c r="M654" i="6" s="1"/>
  <c r="L654" i="6"/>
  <c r="K654" i="6"/>
  <c r="N653" i="6"/>
  <c r="M653" i="6" a="1"/>
  <c r="M653" i="6" s="1"/>
  <c r="L653" i="6"/>
  <c r="K653" i="6"/>
  <c r="N652" i="6"/>
  <c r="M652" i="6" a="1"/>
  <c r="M652" i="6" s="1"/>
  <c r="L652" i="6"/>
  <c r="K652" i="6"/>
  <c r="N651" i="6"/>
  <c r="M651" i="6" a="1"/>
  <c r="M651" i="6" s="1"/>
  <c r="L651" i="6"/>
  <c r="K651" i="6"/>
  <c r="N650" i="6"/>
  <c r="M650" i="6" a="1"/>
  <c r="M650" i="6" s="1"/>
  <c r="L650" i="6"/>
  <c r="K650" i="6"/>
  <c r="N649" i="6"/>
  <c r="M649" i="6" a="1"/>
  <c r="M649" i="6" s="1"/>
  <c r="L649" i="6"/>
  <c r="K649" i="6"/>
  <c r="N648" i="6"/>
  <c r="M648" i="6" a="1"/>
  <c r="M648" i="6" s="1"/>
  <c r="L648" i="6"/>
  <c r="K648" i="6"/>
  <c r="N647" i="6"/>
  <c r="M647" i="6" a="1"/>
  <c r="M647" i="6" s="1"/>
  <c r="L647" i="6"/>
  <c r="K647" i="6"/>
  <c r="N646" i="6"/>
  <c r="M646" i="6" a="1"/>
  <c r="M646" i="6" s="1"/>
  <c r="L646" i="6"/>
  <c r="K646" i="6"/>
  <c r="N645" i="6"/>
  <c r="M645" i="6" a="1"/>
  <c r="M645" i="6" s="1"/>
  <c r="L645" i="6"/>
  <c r="K645" i="6"/>
  <c r="N644" i="6"/>
  <c r="M644" i="6" a="1"/>
  <c r="M644" i="6" s="1"/>
  <c r="L644" i="6"/>
  <c r="K644" i="6"/>
  <c r="N643" i="6"/>
  <c r="M643" i="6" a="1"/>
  <c r="M643" i="6" s="1"/>
  <c r="L643" i="6"/>
  <c r="K643" i="6"/>
  <c r="N642" i="6"/>
  <c r="M642" i="6" a="1"/>
  <c r="M642" i="6" s="1"/>
  <c r="L642" i="6"/>
  <c r="K642" i="6"/>
  <c r="N641" i="6"/>
  <c r="M641" i="6" a="1"/>
  <c r="M641" i="6" s="1"/>
  <c r="L641" i="6"/>
  <c r="K641" i="6"/>
  <c r="N640" i="6"/>
  <c r="M640" i="6" a="1"/>
  <c r="M640" i="6" s="1"/>
  <c r="L640" i="6"/>
  <c r="K640" i="6"/>
  <c r="N639" i="6"/>
  <c r="M639" i="6" a="1"/>
  <c r="M639" i="6" s="1"/>
  <c r="L639" i="6"/>
  <c r="K639" i="6"/>
  <c r="N638" i="6"/>
  <c r="M638" i="6" a="1"/>
  <c r="M638" i="6" s="1"/>
  <c r="L638" i="6"/>
  <c r="K638" i="6"/>
  <c r="N637" i="6"/>
  <c r="M637" i="6" a="1"/>
  <c r="M637" i="6" s="1"/>
  <c r="L637" i="6"/>
  <c r="K637" i="6"/>
  <c r="N636" i="6"/>
  <c r="M636" i="6" a="1"/>
  <c r="M636" i="6" s="1"/>
  <c r="L636" i="6"/>
  <c r="K636" i="6"/>
  <c r="N635" i="6"/>
  <c r="M635" i="6" a="1"/>
  <c r="M635" i="6" s="1"/>
  <c r="L635" i="6"/>
  <c r="K635" i="6"/>
  <c r="N634" i="6"/>
  <c r="M634" i="6" a="1"/>
  <c r="M634" i="6" s="1"/>
  <c r="L634" i="6"/>
  <c r="K634" i="6"/>
  <c r="N633" i="6"/>
  <c r="M633" i="6" a="1"/>
  <c r="M633" i="6" s="1"/>
  <c r="L633" i="6"/>
  <c r="K633" i="6"/>
  <c r="N632" i="6"/>
  <c r="M632" i="6" a="1"/>
  <c r="M632" i="6" s="1"/>
  <c r="L632" i="6"/>
  <c r="K632" i="6"/>
  <c r="N631" i="6"/>
  <c r="M631" i="6" a="1"/>
  <c r="M631" i="6" s="1"/>
  <c r="L631" i="6"/>
  <c r="K631" i="6"/>
  <c r="N630" i="6"/>
  <c r="M630" i="6" a="1"/>
  <c r="M630" i="6" s="1"/>
  <c r="L630" i="6"/>
  <c r="K630" i="6"/>
  <c r="N629" i="6"/>
  <c r="M629" i="6" a="1"/>
  <c r="M629" i="6" s="1"/>
  <c r="L629" i="6"/>
  <c r="K629" i="6"/>
  <c r="N628" i="6"/>
  <c r="M628" i="6" a="1"/>
  <c r="M628" i="6" s="1"/>
  <c r="L628" i="6"/>
  <c r="K628" i="6"/>
  <c r="N627" i="6"/>
  <c r="M627" i="6" a="1"/>
  <c r="M627" i="6" s="1"/>
  <c r="L627" i="6"/>
  <c r="K627" i="6"/>
  <c r="N626" i="6"/>
  <c r="M626" i="6" a="1"/>
  <c r="M626" i="6" s="1"/>
  <c r="L626" i="6"/>
  <c r="K626" i="6"/>
  <c r="N625" i="6"/>
  <c r="M625" i="6" a="1"/>
  <c r="M625" i="6" s="1"/>
  <c r="L625" i="6"/>
  <c r="K625" i="6"/>
  <c r="N624" i="6"/>
  <c r="M624" i="6" a="1"/>
  <c r="M624" i="6" s="1"/>
  <c r="L624" i="6"/>
  <c r="K624" i="6"/>
  <c r="N623" i="6"/>
  <c r="M623" i="6" a="1"/>
  <c r="M623" i="6" s="1"/>
  <c r="L623" i="6"/>
  <c r="K623" i="6"/>
  <c r="N622" i="6"/>
  <c r="M622" i="6" a="1"/>
  <c r="M622" i="6" s="1"/>
  <c r="L622" i="6"/>
  <c r="K622" i="6"/>
  <c r="N621" i="6"/>
  <c r="M621" i="6" a="1"/>
  <c r="M621" i="6" s="1"/>
  <c r="L621" i="6"/>
  <c r="K621" i="6"/>
  <c r="N620" i="6"/>
  <c r="M620" i="6" a="1"/>
  <c r="M620" i="6" s="1"/>
  <c r="L620" i="6"/>
  <c r="K620" i="6"/>
  <c r="N619" i="6"/>
  <c r="M619" i="6" a="1"/>
  <c r="M619" i="6" s="1"/>
  <c r="L619" i="6"/>
  <c r="K619" i="6"/>
  <c r="N618" i="6"/>
  <c r="M618" i="6" a="1"/>
  <c r="M618" i="6" s="1"/>
  <c r="L618" i="6"/>
  <c r="K618" i="6"/>
  <c r="N617" i="6"/>
  <c r="M617" i="6" a="1"/>
  <c r="M617" i="6" s="1"/>
  <c r="L617" i="6"/>
  <c r="K617" i="6"/>
  <c r="N616" i="6"/>
  <c r="M616" i="6" a="1"/>
  <c r="M616" i="6" s="1"/>
  <c r="L616" i="6"/>
  <c r="K616" i="6"/>
  <c r="N615" i="6"/>
  <c r="M615" i="6" a="1"/>
  <c r="M615" i="6" s="1"/>
  <c r="L615" i="6"/>
  <c r="K615" i="6"/>
  <c r="N614" i="6"/>
  <c r="M614" i="6" a="1"/>
  <c r="M614" i="6" s="1"/>
  <c r="L614" i="6"/>
  <c r="K614" i="6"/>
  <c r="N613" i="6"/>
  <c r="M613" i="6" a="1"/>
  <c r="M613" i="6" s="1"/>
  <c r="L613" i="6"/>
  <c r="K613" i="6"/>
  <c r="N612" i="6"/>
  <c r="M612" i="6" a="1"/>
  <c r="M612" i="6" s="1"/>
  <c r="L612" i="6"/>
  <c r="K612" i="6"/>
  <c r="N611" i="6"/>
  <c r="M611" i="6" a="1"/>
  <c r="M611" i="6" s="1"/>
  <c r="L611" i="6"/>
  <c r="K611" i="6"/>
  <c r="N610" i="6"/>
  <c r="M610" i="6" a="1"/>
  <c r="M610" i="6" s="1"/>
  <c r="L610" i="6"/>
  <c r="K610" i="6"/>
  <c r="N609" i="6"/>
  <c r="M609" i="6" a="1"/>
  <c r="M609" i="6" s="1"/>
  <c r="L609" i="6"/>
  <c r="K609" i="6"/>
  <c r="N608" i="6"/>
  <c r="M608" i="6" a="1"/>
  <c r="M608" i="6" s="1"/>
  <c r="L608" i="6"/>
  <c r="K608" i="6"/>
  <c r="N607" i="6"/>
  <c r="M607" i="6" a="1"/>
  <c r="M607" i="6" s="1"/>
  <c r="L607" i="6"/>
  <c r="K607" i="6"/>
  <c r="N606" i="6"/>
  <c r="M606" i="6" a="1"/>
  <c r="M606" i="6" s="1"/>
  <c r="L606" i="6"/>
  <c r="K606" i="6"/>
  <c r="N605" i="6"/>
  <c r="M605" i="6" a="1"/>
  <c r="M605" i="6" s="1"/>
  <c r="L605" i="6"/>
  <c r="K605" i="6"/>
  <c r="N604" i="6"/>
  <c r="M604" i="6" a="1"/>
  <c r="M604" i="6" s="1"/>
  <c r="L604" i="6"/>
  <c r="K604" i="6"/>
  <c r="N603" i="6"/>
  <c r="M603" i="6" a="1"/>
  <c r="M603" i="6" s="1"/>
  <c r="L603" i="6"/>
  <c r="K603" i="6"/>
  <c r="N602" i="6"/>
  <c r="M602" i="6" a="1"/>
  <c r="M602" i="6" s="1"/>
  <c r="L602" i="6"/>
  <c r="K602" i="6"/>
  <c r="N601" i="6"/>
  <c r="M601" i="6" a="1"/>
  <c r="M601" i="6" s="1"/>
  <c r="L601" i="6"/>
  <c r="K601" i="6"/>
  <c r="N600" i="6"/>
  <c r="M600" i="6" a="1"/>
  <c r="M600" i="6" s="1"/>
  <c r="L600" i="6"/>
  <c r="K600" i="6"/>
  <c r="N599" i="6"/>
  <c r="M599" i="6" a="1"/>
  <c r="M599" i="6" s="1"/>
  <c r="L599" i="6"/>
  <c r="K599" i="6"/>
  <c r="N598" i="6"/>
  <c r="M598" i="6" a="1"/>
  <c r="M598" i="6" s="1"/>
  <c r="L598" i="6"/>
  <c r="K598" i="6"/>
  <c r="N597" i="6"/>
  <c r="M597" i="6" a="1"/>
  <c r="M597" i="6" s="1"/>
  <c r="L597" i="6"/>
  <c r="K597" i="6"/>
  <c r="N596" i="6"/>
  <c r="M596" i="6" a="1"/>
  <c r="M596" i="6" s="1"/>
  <c r="L596" i="6"/>
  <c r="K596" i="6"/>
  <c r="N595" i="6"/>
  <c r="M595" i="6" a="1"/>
  <c r="M595" i="6" s="1"/>
  <c r="L595" i="6"/>
  <c r="K595" i="6"/>
  <c r="N594" i="6"/>
  <c r="M594" i="6" a="1"/>
  <c r="M594" i="6" s="1"/>
  <c r="L594" i="6"/>
  <c r="K594" i="6"/>
  <c r="N593" i="6"/>
  <c r="M593" i="6" a="1"/>
  <c r="M593" i="6" s="1"/>
  <c r="L593" i="6"/>
  <c r="K593" i="6"/>
  <c r="N592" i="6"/>
  <c r="M592" i="6" a="1"/>
  <c r="M592" i="6" s="1"/>
  <c r="L592" i="6"/>
  <c r="K592" i="6"/>
  <c r="N591" i="6"/>
  <c r="M591" i="6" a="1"/>
  <c r="M591" i="6" s="1"/>
  <c r="L591" i="6"/>
  <c r="K591" i="6"/>
  <c r="N590" i="6"/>
  <c r="M590" i="6" a="1"/>
  <c r="M590" i="6" s="1"/>
  <c r="L590" i="6"/>
  <c r="K590" i="6"/>
  <c r="N589" i="6"/>
  <c r="M589" i="6" a="1"/>
  <c r="M589" i="6" s="1"/>
  <c r="L589" i="6"/>
  <c r="K589" i="6"/>
  <c r="N588" i="6"/>
  <c r="M588" i="6" a="1"/>
  <c r="M588" i="6" s="1"/>
  <c r="L588" i="6"/>
  <c r="K588" i="6"/>
  <c r="N587" i="6"/>
  <c r="M587" i="6" a="1"/>
  <c r="M587" i="6" s="1"/>
  <c r="L587" i="6"/>
  <c r="K587" i="6"/>
  <c r="N586" i="6"/>
  <c r="M586" i="6" a="1"/>
  <c r="M586" i="6" s="1"/>
  <c r="L586" i="6"/>
  <c r="K586" i="6"/>
  <c r="N585" i="6"/>
  <c r="M585" i="6" a="1"/>
  <c r="M585" i="6" s="1"/>
  <c r="L585" i="6"/>
  <c r="K585" i="6"/>
  <c r="N584" i="6"/>
  <c r="M584" i="6" a="1"/>
  <c r="M584" i="6" s="1"/>
  <c r="L584" i="6"/>
  <c r="K584" i="6"/>
  <c r="N583" i="6"/>
  <c r="M583" i="6" a="1"/>
  <c r="M583" i="6" s="1"/>
  <c r="L583" i="6"/>
  <c r="K583" i="6"/>
  <c r="N582" i="6"/>
  <c r="M582" i="6" a="1"/>
  <c r="M582" i="6" s="1"/>
  <c r="L582" i="6"/>
  <c r="K582" i="6"/>
  <c r="N581" i="6"/>
  <c r="M581" i="6" a="1"/>
  <c r="M581" i="6" s="1"/>
  <c r="L581" i="6"/>
  <c r="K581" i="6"/>
  <c r="N580" i="6"/>
  <c r="M580" i="6" a="1"/>
  <c r="M580" i="6" s="1"/>
  <c r="L580" i="6"/>
  <c r="K580" i="6"/>
  <c r="N579" i="6"/>
  <c r="M579" i="6" a="1"/>
  <c r="M579" i="6" s="1"/>
  <c r="L579" i="6"/>
  <c r="K579" i="6"/>
  <c r="N578" i="6"/>
  <c r="M578" i="6" a="1"/>
  <c r="M578" i="6" s="1"/>
  <c r="L578" i="6"/>
  <c r="K578" i="6"/>
  <c r="N577" i="6"/>
  <c r="M577" i="6" a="1"/>
  <c r="M577" i="6" s="1"/>
  <c r="L577" i="6"/>
  <c r="K577" i="6"/>
  <c r="N576" i="6"/>
  <c r="M576" i="6" a="1"/>
  <c r="M576" i="6" s="1"/>
  <c r="L576" i="6"/>
  <c r="K576" i="6"/>
  <c r="N575" i="6"/>
  <c r="M575" i="6" a="1"/>
  <c r="M575" i="6" s="1"/>
  <c r="L575" i="6"/>
  <c r="K575" i="6"/>
  <c r="N574" i="6"/>
  <c r="M574" i="6" a="1"/>
  <c r="M574" i="6" s="1"/>
  <c r="L574" i="6"/>
  <c r="K574" i="6"/>
  <c r="N573" i="6"/>
  <c r="M573" i="6" a="1"/>
  <c r="M573" i="6" s="1"/>
  <c r="L573" i="6"/>
  <c r="K573" i="6"/>
  <c r="N572" i="6"/>
  <c r="M572" i="6" a="1"/>
  <c r="M572" i="6" s="1"/>
  <c r="L572" i="6"/>
  <c r="K572" i="6"/>
  <c r="N571" i="6"/>
  <c r="M571" i="6" a="1"/>
  <c r="M571" i="6" s="1"/>
  <c r="L571" i="6"/>
  <c r="K571" i="6"/>
  <c r="N570" i="6"/>
  <c r="M570" i="6" a="1"/>
  <c r="M570" i="6" s="1"/>
  <c r="L570" i="6"/>
  <c r="K570" i="6"/>
  <c r="N569" i="6"/>
  <c r="M569" i="6" a="1"/>
  <c r="M569" i="6" s="1"/>
  <c r="L569" i="6"/>
  <c r="K569" i="6"/>
  <c r="N568" i="6"/>
  <c r="M568" i="6" a="1"/>
  <c r="M568" i="6" s="1"/>
  <c r="L568" i="6"/>
  <c r="K568" i="6"/>
  <c r="N567" i="6"/>
  <c r="M567" i="6" a="1"/>
  <c r="M567" i="6" s="1"/>
  <c r="L567" i="6"/>
  <c r="K567" i="6"/>
  <c r="N566" i="6"/>
  <c r="M566" i="6" a="1"/>
  <c r="M566" i="6" s="1"/>
  <c r="L566" i="6"/>
  <c r="K566" i="6"/>
  <c r="N565" i="6"/>
  <c r="M565" i="6" a="1"/>
  <c r="M565" i="6" s="1"/>
  <c r="L565" i="6"/>
  <c r="K565" i="6"/>
  <c r="N564" i="6"/>
  <c r="M564" i="6" a="1"/>
  <c r="M564" i="6" s="1"/>
  <c r="L564" i="6"/>
  <c r="K564" i="6"/>
  <c r="N563" i="6"/>
  <c r="M563" i="6" a="1"/>
  <c r="M563" i="6" s="1"/>
  <c r="L563" i="6"/>
  <c r="K563" i="6"/>
  <c r="N562" i="6"/>
  <c r="M562" i="6" a="1"/>
  <c r="M562" i="6" s="1"/>
  <c r="L562" i="6"/>
  <c r="K562" i="6"/>
  <c r="N561" i="6"/>
  <c r="M561" i="6" a="1"/>
  <c r="M561" i="6" s="1"/>
  <c r="L561" i="6"/>
  <c r="K561" i="6"/>
  <c r="N560" i="6"/>
  <c r="M560" i="6" a="1"/>
  <c r="M560" i="6" s="1"/>
  <c r="L560" i="6"/>
  <c r="K560" i="6"/>
  <c r="N559" i="6"/>
  <c r="M559" i="6" a="1"/>
  <c r="M559" i="6" s="1"/>
  <c r="L559" i="6"/>
  <c r="K559" i="6"/>
  <c r="N558" i="6"/>
  <c r="M558" i="6" a="1"/>
  <c r="M558" i="6" s="1"/>
  <c r="L558" i="6"/>
  <c r="K558" i="6"/>
  <c r="N557" i="6"/>
  <c r="M557" i="6" a="1"/>
  <c r="M557" i="6" s="1"/>
  <c r="L557" i="6"/>
  <c r="K557" i="6"/>
  <c r="N556" i="6"/>
  <c r="M556" i="6" a="1"/>
  <c r="M556" i="6" s="1"/>
  <c r="L556" i="6"/>
  <c r="K556" i="6"/>
  <c r="N555" i="6"/>
  <c r="M555" i="6" a="1"/>
  <c r="M555" i="6" s="1"/>
  <c r="L555" i="6"/>
  <c r="K555" i="6"/>
  <c r="N554" i="6"/>
  <c r="M554" i="6" a="1"/>
  <c r="M554" i="6" s="1"/>
  <c r="L554" i="6"/>
  <c r="K554" i="6"/>
  <c r="N553" i="6"/>
  <c r="M553" i="6" a="1"/>
  <c r="M553" i="6" s="1"/>
  <c r="L553" i="6"/>
  <c r="K553" i="6"/>
  <c r="N552" i="6"/>
  <c r="M552" i="6" a="1"/>
  <c r="M552" i="6" s="1"/>
  <c r="L552" i="6"/>
  <c r="K552" i="6"/>
  <c r="N551" i="6"/>
  <c r="M551" i="6" a="1"/>
  <c r="M551" i="6" s="1"/>
  <c r="L551" i="6"/>
  <c r="K551" i="6"/>
  <c r="N550" i="6"/>
  <c r="M550" i="6" a="1"/>
  <c r="M550" i="6" s="1"/>
  <c r="L550" i="6"/>
  <c r="K550" i="6"/>
  <c r="N549" i="6"/>
  <c r="M549" i="6" a="1"/>
  <c r="M549" i="6" s="1"/>
  <c r="L549" i="6"/>
  <c r="K549" i="6"/>
  <c r="N548" i="6"/>
  <c r="M548" i="6" a="1"/>
  <c r="M548" i="6" s="1"/>
  <c r="L548" i="6"/>
  <c r="K548" i="6"/>
  <c r="N547" i="6"/>
  <c r="M547" i="6" a="1"/>
  <c r="M547" i="6" s="1"/>
  <c r="L547" i="6"/>
  <c r="K547" i="6"/>
  <c r="N546" i="6"/>
  <c r="M546" i="6" a="1"/>
  <c r="M546" i="6" s="1"/>
  <c r="L546" i="6"/>
  <c r="K546" i="6"/>
  <c r="N545" i="6"/>
  <c r="M545" i="6" a="1"/>
  <c r="M545" i="6" s="1"/>
  <c r="L545" i="6"/>
  <c r="K545" i="6"/>
  <c r="N544" i="6"/>
  <c r="M544" i="6" a="1"/>
  <c r="M544" i="6" s="1"/>
  <c r="L544" i="6"/>
  <c r="K544" i="6"/>
  <c r="N543" i="6"/>
  <c r="M543" i="6" a="1"/>
  <c r="M543" i="6" s="1"/>
  <c r="L543" i="6"/>
  <c r="K543" i="6"/>
  <c r="N542" i="6"/>
  <c r="M542" i="6" a="1"/>
  <c r="M542" i="6" s="1"/>
  <c r="L542" i="6"/>
  <c r="K542" i="6"/>
  <c r="N541" i="6"/>
  <c r="M541" i="6" a="1"/>
  <c r="M541" i="6" s="1"/>
  <c r="L541" i="6"/>
  <c r="K541" i="6"/>
  <c r="N540" i="6"/>
  <c r="M540" i="6" a="1"/>
  <c r="M540" i="6" s="1"/>
  <c r="L540" i="6"/>
  <c r="K540" i="6"/>
  <c r="N539" i="6"/>
  <c r="M539" i="6" a="1"/>
  <c r="M539" i="6" s="1"/>
  <c r="L539" i="6"/>
  <c r="K539" i="6"/>
  <c r="N538" i="6"/>
  <c r="M538" i="6" a="1"/>
  <c r="M538" i="6" s="1"/>
  <c r="L538" i="6"/>
  <c r="K538" i="6"/>
  <c r="N537" i="6"/>
  <c r="M537" i="6" a="1"/>
  <c r="M537" i="6" s="1"/>
  <c r="L537" i="6"/>
  <c r="K537" i="6"/>
  <c r="N536" i="6"/>
  <c r="M536" i="6" a="1"/>
  <c r="M536" i="6" s="1"/>
  <c r="L536" i="6"/>
  <c r="K536" i="6"/>
  <c r="N535" i="6"/>
  <c r="M535" i="6" a="1"/>
  <c r="M535" i="6" s="1"/>
  <c r="L535" i="6"/>
  <c r="K535" i="6"/>
  <c r="N534" i="6"/>
  <c r="M534" i="6" a="1"/>
  <c r="M534" i="6" s="1"/>
  <c r="L534" i="6"/>
  <c r="K534" i="6"/>
  <c r="N533" i="6"/>
  <c r="M533" i="6" a="1"/>
  <c r="M533" i="6" s="1"/>
  <c r="L533" i="6"/>
  <c r="K533" i="6"/>
  <c r="N532" i="6"/>
  <c r="M532" i="6" a="1"/>
  <c r="M532" i="6" s="1"/>
  <c r="L532" i="6"/>
  <c r="K532" i="6"/>
  <c r="N531" i="6"/>
  <c r="M531" i="6" a="1"/>
  <c r="M531" i="6" s="1"/>
  <c r="L531" i="6"/>
  <c r="K531" i="6"/>
  <c r="N530" i="6"/>
  <c r="M530" i="6" a="1"/>
  <c r="M530" i="6" s="1"/>
  <c r="L530" i="6"/>
  <c r="K530" i="6"/>
  <c r="N529" i="6"/>
  <c r="M529" i="6" a="1"/>
  <c r="M529" i="6" s="1"/>
  <c r="L529" i="6"/>
  <c r="K529" i="6"/>
  <c r="N528" i="6"/>
  <c r="M528" i="6" a="1"/>
  <c r="M528" i="6" s="1"/>
  <c r="L528" i="6"/>
  <c r="K528" i="6"/>
  <c r="N527" i="6"/>
  <c r="M527" i="6" a="1"/>
  <c r="M527" i="6" s="1"/>
  <c r="L527" i="6"/>
  <c r="K527" i="6"/>
  <c r="N526" i="6"/>
  <c r="M526" i="6" a="1"/>
  <c r="M526" i="6" s="1"/>
  <c r="L526" i="6"/>
  <c r="K526" i="6"/>
  <c r="N525" i="6"/>
  <c r="M525" i="6" a="1"/>
  <c r="M525" i="6" s="1"/>
  <c r="L525" i="6"/>
  <c r="K525" i="6"/>
  <c r="N524" i="6"/>
  <c r="M524" i="6" a="1"/>
  <c r="M524" i="6" s="1"/>
  <c r="L524" i="6"/>
  <c r="K524" i="6"/>
  <c r="N523" i="6"/>
  <c r="M523" i="6" a="1"/>
  <c r="M523" i="6" s="1"/>
  <c r="L523" i="6"/>
  <c r="K523" i="6"/>
  <c r="N522" i="6"/>
  <c r="M522" i="6" a="1"/>
  <c r="M522" i="6" s="1"/>
  <c r="L522" i="6"/>
  <c r="K522" i="6"/>
  <c r="N521" i="6"/>
  <c r="M521" i="6" a="1"/>
  <c r="M521" i="6" s="1"/>
  <c r="L521" i="6"/>
  <c r="K521" i="6"/>
  <c r="N520" i="6"/>
  <c r="M520" i="6" a="1"/>
  <c r="M520" i="6" s="1"/>
  <c r="L520" i="6"/>
  <c r="K520" i="6"/>
  <c r="N519" i="6"/>
  <c r="M519" i="6" a="1"/>
  <c r="M519" i="6" s="1"/>
  <c r="L519" i="6"/>
  <c r="K519" i="6"/>
  <c r="N518" i="6"/>
  <c r="M518" i="6" a="1"/>
  <c r="M518" i="6" s="1"/>
  <c r="L518" i="6"/>
  <c r="K518" i="6"/>
  <c r="N517" i="6"/>
  <c r="M517" i="6" a="1"/>
  <c r="M517" i="6" s="1"/>
  <c r="L517" i="6"/>
  <c r="K517" i="6"/>
  <c r="N516" i="6"/>
  <c r="M516" i="6" a="1"/>
  <c r="M516" i="6" s="1"/>
  <c r="L516" i="6"/>
  <c r="K516" i="6"/>
  <c r="N515" i="6"/>
  <c r="M515" i="6" a="1"/>
  <c r="M515" i="6" s="1"/>
  <c r="L515" i="6"/>
  <c r="K515" i="6"/>
  <c r="N514" i="6"/>
  <c r="M514" i="6" a="1"/>
  <c r="M514" i="6" s="1"/>
  <c r="L514" i="6"/>
  <c r="K514" i="6"/>
  <c r="N513" i="6"/>
  <c r="M513" i="6" a="1"/>
  <c r="M513" i="6" s="1"/>
  <c r="L513" i="6"/>
  <c r="K513" i="6"/>
  <c r="N512" i="6"/>
  <c r="M512" i="6" a="1"/>
  <c r="M512" i="6" s="1"/>
  <c r="L512" i="6"/>
  <c r="K512" i="6"/>
  <c r="N511" i="6"/>
  <c r="M511" i="6" a="1"/>
  <c r="M511" i="6" s="1"/>
  <c r="L511" i="6"/>
  <c r="K511" i="6"/>
  <c r="N510" i="6"/>
  <c r="M510" i="6" a="1"/>
  <c r="M510" i="6" s="1"/>
  <c r="L510" i="6"/>
  <c r="K510" i="6"/>
  <c r="N509" i="6"/>
  <c r="M509" i="6" a="1"/>
  <c r="M509" i="6" s="1"/>
  <c r="L509" i="6"/>
  <c r="K509" i="6"/>
  <c r="N508" i="6"/>
  <c r="M508" i="6" a="1"/>
  <c r="M508" i="6" s="1"/>
  <c r="L508" i="6"/>
  <c r="K508" i="6"/>
  <c r="N507" i="6"/>
  <c r="M507" i="6" a="1"/>
  <c r="M507" i="6" s="1"/>
  <c r="L507" i="6"/>
  <c r="K507" i="6"/>
  <c r="N506" i="6"/>
  <c r="M506" i="6" a="1"/>
  <c r="M506" i="6" s="1"/>
  <c r="L506" i="6"/>
  <c r="K506" i="6"/>
  <c r="N505" i="6"/>
  <c r="M505" i="6" a="1"/>
  <c r="M505" i="6" s="1"/>
  <c r="L505" i="6"/>
  <c r="K505" i="6"/>
  <c r="N504" i="6"/>
  <c r="M504" i="6" a="1"/>
  <c r="M504" i="6" s="1"/>
  <c r="L504" i="6"/>
  <c r="K504" i="6"/>
  <c r="N503" i="6"/>
  <c r="M503" i="6" a="1"/>
  <c r="M503" i="6" s="1"/>
  <c r="L503" i="6"/>
  <c r="K503" i="6"/>
  <c r="N502" i="6"/>
  <c r="M502" i="6" a="1"/>
  <c r="M502" i="6" s="1"/>
  <c r="L502" i="6"/>
  <c r="K502" i="6"/>
  <c r="N501" i="6"/>
  <c r="M501" i="6" a="1"/>
  <c r="M501" i="6" s="1"/>
  <c r="L501" i="6"/>
  <c r="K501" i="6"/>
  <c r="N500" i="6"/>
  <c r="M500" i="6" a="1"/>
  <c r="M500" i="6" s="1"/>
  <c r="L500" i="6"/>
  <c r="K500" i="6"/>
  <c r="N499" i="6"/>
  <c r="M499" i="6" a="1"/>
  <c r="M499" i="6" s="1"/>
  <c r="L499" i="6"/>
  <c r="K499" i="6"/>
  <c r="N498" i="6"/>
  <c r="M498" i="6" a="1"/>
  <c r="M498" i="6" s="1"/>
  <c r="L498" i="6"/>
  <c r="K498" i="6"/>
  <c r="N497" i="6"/>
  <c r="M497" i="6" a="1"/>
  <c r="M497" i="6" s="1"/>
  <c r="L497" i="6"/>
  <c r="K497" i="6"/>
  <c r="N496" i="6"/>
  <c r="M496" i="6" a="1"/>
  <c r="M496" i="6" s="1"/>
  <c r="L496" i="6"/>
  <c r="K496" i="6"/>
  <c r="N495" i="6"/>
  <c r="M495" i="6" a="1"/>
  <c r="M495" i="6" s="1"/>
  <c r="L495" i="6"/>
  <c r="K495" i="6"/>
  <c r="N494" i="6"/>
  <c r="M494" i="6" a="1"/>
  <c r="M494" i="6" s="1"/>
  <c r="L494" i="6"/>
  <c r="K494" i="6"/>
  <c r="N493" i="6"/>
  <c r="M493" i="6" a="1"/>
  <c r="M493" i="6" s="1"/>
  <c r="L493" i="6"/>
  <c r="K493" i="6"/>
  <c r="N492" i="6"/>
  <c r="M492" i="6" a="1"/>
  <c r="M492" i="6" s="1"/>
  <c r="L492" i="6"/>
  <c r="K492" i="6"/>
  <c r="N491" i="6"/>
  <c r="M491" i="6" a="1"/>
  <c r="M491" i="6" s="1"/>
  <c r="L491" i="6"/>
  <c r="K491" i="6"/>
  <c r="N490" i="6"/>
  <c r="M490" i="6" a="1"/>
  <c r="M490" i="6" s="1"/>
  <c r="L490" i="6"/>
  <c r="K490" i="6"/>
  <c r="N489" i="6"/>
  <c r="M489" i="6" a="1"/>
  <c r="M489" i="6" s="1"/>
  <c r="L489" i="6"/>
  <c r="K489" i="6"/>
  <c r="N488" i="6"/>
  <c r="M488" i="6" a="1"/>
  <c r="M488" i="6" s="1"/>
  <c r="L488" i="6"/>
  <c r="K488" i="6"/>
  <c r="N487" i="6"/>
  <c r="M487" i="6" a="1"/>
  <c r="M487" i="6" s="1"/>
  <c r="L487" i="6"/>
  <c r="K487" i="6"/>
  <c r="N486" i="6"/>
  <c r="M486" i="6" a="1"/>
  <c r="M486" i="6" s="1"/>
  <c r="L486" i="6"/>
  <c r="K486" i="6"/>
  <c r="N485" i="6"/>
  <c r="M485" i="6" a="1"/>
  <c r="M485" i="6" s="1"/>
  <c r="L485" i="6"/>
  <c r="K485" i="6"/>
  <c r="N484" i="6"/>
  <c r="M484" i="6" a="1"/>
  <c r="M484" i="6" s="1"/>
  <c r="L484" i="6"/>
  <c r="K484" i="6"/>
  <c r="N483" i="6"/>
  <c r="M483" i="6" a="1"/>
  <c r="M483" i="6" s="1"/>
  <c r="L483" i="6"/>
  <c r="K483" i="6"/>
  <c r="N482" i="6"/>
  <c r="M482" i="6" a="1"/>
  <c r="M482" i="6" s="1"/>
  <c r="L482" i="6"/>
  <c r="K482" i="6"/>
  <c r="N481" i="6"/>
  <c r="M481" i="6" a="1"/>
  <c r="M481" i="6" s="1"/>
  <c r="L481" i="6"/>
  <c r="K481" i="6"/>
  <c r="N480" i="6"/>
  <c r="M480" i="6" a="1"/>
  <c r="M480" i="6" s="1"/>
  <c r="L480" i="6"/>
  <c r="K480" i="6"/>
  <c r="N479" i="6"/>
  <c r="M479" i="6" a="1"/>
  <c r="M479" i="6" s="1"/>
  <c r="L479" i="6"/>
  <c r="K479" i="6"/>
  <c r="N478" i="6"/>
  <c r="M478" i="6" a="1"/>
  <c r="M478" i="6" s="1"/>
  <c r="L478" i="6"/>
  <c r="K478" i="6"/>
  <c r="N477" i="6"/>
  <c r="M477" i="6" a="1"/>
  <c r="M477" i="6" s="1"/>
  <c r="L477" i="6"/>
  <c r="K477" i="6"/>
  <c r="N476" i="6"/>
  <c r="M476" i="6" a="1"/>
  <c r="M476" i="6" s="1"/>
  <c r="L476" i="6"/>
  <c r="K476" i="6"/>
  <c r="N475" i="6"/>
  <c r="M475" i="6" a="1"/>
  <c r="M475" i="6" s="1"/>
  <c r="L475" i="6"/>
  <c r="K475" i="6"/>
  <c r="N474" i="6"/>
  <c r="M474" i="6" a="1"/>
  <c r="M474" i="6" s="1"/>
  <c r="L474" i="6"/>
  <c r="K474" i="6"/>
  <c r="N473" i="6"/>
  <c r="M473" i="6" a="1"/>
  <c r="M473" i="6" s="1"/>
  <c r="L473" i="6"/>
  <c r="K473" i="6"/>
  <c r="N472" i="6"/>
  <c r="M472" i="6" a="1"/>
  <c r="M472" i="6" s="1"/>
  <c r="L472" i="6"/>
  <c r="K472" i="6"/>
  <c r="N471" i="6"/>
  <c r="M471" i="6" a="1"/>
  <c r="M471" i="6" s="1"/>
  <c r="L471" i="6"/>
  <c r="K471" i="6"/>
  <c r="N470" i="6"/>
  <c r="M470" i="6" a="1"/>
  <c r="M470" i="6" s="1"/>
  <c r="L470" i="6"/>
  <c r="K470" i="6"/>
  <c r="N469" i="6"/>
  <c r="M469" i="6" a="1"/>
  <c r="M469" i="6" s="1"/>
  <c r="L469" i="6"/>
  <c r="K469" i="6"/>
  <c r="N468" i="6"/>
  <c r="M468" i="6" a="1"/>
  <c r="M468" i="6" s="1"/>
  <c r="L468" i="6"/>
  <c r="K468" i="6"/>
  <c r="N467" i="6"/>
  <c r="M467" i="6" a="1"/>
  <c r="M467" i="6" s="1"/>
  <c r="L467" i="6"/>
  <c r="K467" i="6"/>
  <c r="N466" i="6"/>
  <c r="M466" i="6" a="1"/>
  <c r="M466" i="6" s="1"/>
  <c r="L466" i="6"/>
  <c r="K466" i="6"/>
  <c r="N465" i="6"/>
  <c r="M465" i="6" a="1"/>
  <c r="M465" i="6" s="1"/>
  <c r="L465" i="6"/>
  <c r="K465" i="6"/>
  <c r="N464" i="6"/>
  <c r="M464" i="6" a="1"/>
  <c r="M464" i="6" s="1"/>
  <c r="L464" i="6"/>
  <c r="K464" i="6"/>
  <c r="N463" i="6"/>
  <c r="M463" i="6" a="1"/>
  <c r="M463" i="6" s="1"/>
  <c r="L463" i="6"/>
  <c r="K463" i="6"/>
  <c r="N462" i="6"/>
  <c r="M462" i="6" a="1"/>
  <c r="M462" i="6" s="1"/>
  <c r="L462" i="6"/>
  <c r="K462" i="6"/>
  <c r="N461" i="6"/>
  <c r="M461" i="6" a="1"/>
  <c r="M461" i="6" s="1"/>
  <c r="L461" i="6"/>
  <c r="K461" i="6"/>
  <c r="N460" i="6"/>
  <c r="M460" i="6" a="1"/>
  <c r="M460" i="6" s="1"/>
  <c r="L460" i="6"/>
  <c r="K460" i="6"/>
  <c r="N459" i="6"/>
  <c r="M459" i="6" a="1"/>
  <c r="M459" i="6" s="1"/>
  <c r="L459" i="6"/>
  <c r="K459" i="6"/>
  <c r="N458" i="6"/>
  <c r="M458" i="6" a="1"/>
  <c r="M458" i="6" s="1"/>
  <c r="L458" i="6"/>
  <c r="K458" i="6"/>
  <c r="N457" i="6"/>
  <c r="M457" i="6" a="1"/>
  <c r="M457" i="6" s="1"/>
  <c r="L457" i="6"/>
  <c r="K457" i="6"/>
  <c r="N456" i="6"/>
  <c r="M456" i="6" a="1"/>
  <c r="M456" i="6" s="1"/>
  <c r="L456" i="6"/>
  <c r="K456" i="6"/>
  <c r="N455" i="6"/>
  <c r="M455" i="6" a="1"/>
  <c r="M455" i="6" s="1"/>
  <c r="L455" i="6"/>
  <c r="K455" i="6"/>
  <c r="N454" i="6"/>
  <c r="M454" i="6" a="1"/>
  <c r="M454" i="6" s="1"/>
  <c r="L454" i="6"/>
  <c r="K454" i="6"/>
  <c r="N453" i="6"/>
  <c r="M453" i="6" a="1"/>
  <c r="M453" i="6" s="1"/>
  <c r="L453" i="6"/>
  <c r="K453" i="6"/>
  <c r="N452" i="6"/>
  <c r="M452" i="6" a="1"/>
  <c r="M452" i="6" s="1"/>
  <c r="L452" i="6"/>
  <c r="K452" i="6"/>
  <c r="N451" i="6"/>
  <c r="M451" i="6" a="1"/>
  <c r="M451" i="6" s="1"/>
  <c r="L451" i="6"/>
  <c r="K451" i="6"/>
  <c r="N450" i="6"/>
  <c r="M450" i="6" a="1"/>
  <c r="M450" i="6" s="1"/>
  <c r="L450" i="6"/>
  <c r="K450" i="6"/>
  <c r="N449" i="6"/>
  <c r="M449" i="6" a="1"/>
  <c r="M449" i="6" s="1"/>
  <c r="L449" i="6"/>
  <c r="K449" i="6"/>
  <c r="N448" i="6"/>
  <c r="M448" i="6" a="1"/>
  <c r="M448" i="6" s="1"/>
  <c r="L448" i="6"/>
  <c r="K448" i="6"/>
  <c r="N447" i="6"/>
  <c r="M447" i="6" a="1"/>
  <c r="M447" i="6" s="1"/>
  <c r="L447" i="6"/>
  <c r="K447" i="6"/>
  <c r="N446" i="6"/>
  <c r="M446" i="6" a="1"/>
  <c r="M446" i="6" s="1"/>
  <c r="L446" i="6"/>
  <c r="K446" i="6"/>
  <c r="N445" i="6"/>
  <c r="M445" i="6" a="1"/>
  <c r="M445" i="6" s="1"/>
  <c r="L445" i="6"/>
  <c r="K445" i="6"/>
  <c r="N444" i="6"/>
  <c r="M444" i="6" a="1"/>
  <c r="M444" i="6" s="1"/>
  <c r="L444" i="6"/>
  <c r="K444" i="6"/>
  <c r="N443" i="6"/>
  <c r="M443" i="6" a="1"/>
  <c r="M443" i="6" s="1"/>
  <c r="L443" i="6"/>
  <c r="K443" i="6"/>
  <c r="N442" i="6"/>
  <c r="M442" i="6" a="1"/>
  <c r="M442" i="6" s="1"/>
  <c r="L442" i="6"/>
  <c r="K442" i="6"/>
  <c r="N441" i="6"/>
  <c r="M441" i="6" a="1"/>
  <c r="M441" i="6" s="1"/>
  <c r="L441" i="6"/>
  <c r="K441" i="6"/>
  <c r="N440" i="6"/>
  <c r="M440" i="6" a="1"/>
  <c r="M440" i="6" s="1"/>
  <c r="L440" i="6"/>
  <c r="K440" i="6"/>
  <c r="N439" i="6"/>
  <c r="M439" i="6" a="1"/>
  <c r="M439" i="6" s="1"/>
  <c r="L439" i="6"/>
  <c r="K439" i="6"/>
  <c r="N438" i="6"/>
  <c r="M438" i="6" a="1"/>
  <c r="M438" i="6" s="1"/>
  <c r="L438" i="6"/>
  <c r="K438" i="6"/>
  <c r="N437" i="6"/>
  <c r="M437" i="6" a="1"/>
  <c r="M437" i="6" s="1"/>
  <c r="L437" i="6"/>
  <c r="K437" i="6"/>
  <c r="N436" i="6"/>
  <c r="M436" i="6" a="1"/>
  <c r="M436" i="6" s="1"/>
  <c r="L436" i="6"/>
  <c r="K436" i="6"/>
  <c r="N435" i="6"/>
  <c r="M435" i="6" a="1"/>
  <c r="M435" i="6" s="1"/>
  <c r="L435" i="6"/>
  <c r="K435" i="6"/>
  <c r="N434" i="6"/>
  <c r="M434" i="6" a="1"/>
  <c r="M434" i="6" s="1"/>
  <c r="L434" i="6"/>
  <c r="K434" i="6"/>
  <c r="N433" i="6"/>
  <c r="M433" i="6" a="1"/>
  <c r="M433" i="6" s="1"/>
  <c r="L433" i="6"/>
  <c r="K433" i="6"/>
  <c r="N432" i="6"/>
  <c r="M432" i="6" a="1"/>
  <c r="M432" i="6" s="1"/>
  <c r="L432" i="6"/>
  <c r="K432" i="6"/>
  <c r="N431" i="6"/>
  <c r="M431" i="6" a="1"/>
  <c r="M431" i="6" s="1"/>
  <c r="L431" i="6"/>
  <c r="K431" i="6"/>
  <c r="N430" i="6"/>
  <c r="M430" i="6" a="1"/>
  <c r="M430" i="6" s="1"/>
  <c r="L430" i="6"/>
  <c r="K430" i="6"/>
  <c r="N429" i="6"/>
  <c r="M429" i="6" a="1"/>
  <c r="M429" i="6" s="1"/>
  <c r="L429" i="6"/>
  <c r="K429" i="6"/>
  <c r="N428" i="6"/>
  <c r="M428" i="6" a="1"/>
  <c r="M428" i="6" s="1"/>
  <c r="L428" i="6"/>
  <c r="K428" i="6"/>
  <c r="N427" i="6"/>
  <c r="M427" i="6" a="1"/>
  <c r="M427" i="6" s="1"/>
  <c r="L427" i="6"/>
  <c r="K427" i="6"/>
  <c r="N426" i="6"/>
  <c r="M426" i="6" a="1"/>
  <c r="M426" i="6" s="1"/>
  <c r="L426" i="6"/>
  <c r="K426" i="6"/>
  <c r="N425" i="6"/>
  <c r="M425" i="6" a="1"/>
  <c r="M425" i="6" s="1"/>
  <c r="L425" i="6"/>
  <c r="K425" i="6"/>
  <c r="N424" i="6"/>
  <c r="M424" i="6" a="1"/>
  <c r="M424" i="6" s="1"/>
  <c r="L424" i="6"/>
  <c r="K424" i="6"/>
  <c r="N423" i="6"/>
  <c r="M423" i="6" a="1"/>
  <c r="M423" i="6" s="1"/>
  <c r="L423" i="6"/>
  <c r="K423" i="6"/>
  <c r="N422" i="6"/>
  <c r="M422" i="6" a="1"/>
  <c r="M422" i="6" s="1"/>
  <c r="L422" i="6"/>
  <c r="K422" i="6"/>
  <c r="N421" i="6"/>
  <c r="M421" i="6" a="1"/>
  <c r="M421" i="6" s="1"/>
  <c r="L421" i="6"/>
  <c r="K421" i="6"/>
  <c r="N420" i="6"/>
  <c r="M420" i="6" a="1"/>
  <c r="M420" i="6" s="1"/>
  <c r="L420" i="6"/>
  <c r="K420" i="6"/>
  <c r="N419" i="6"/>
  <c r="M419" i="6" a="1"/>
  <c r="M419" i="6" s="1"/>
  <c r="L419" i="6"/>
  <c r="K419" i="6"/>
  <c r="N418" i="6"/>
  <c r="M418" i="6" a="1"/>
  <c r="M418" i="6" s="1"/>
  <c r="L418" i="6"/>
  <c r="K418" i="6"/>
  <c r="N417" i="6"/>
  <c r="M417" i="6" a="1"/>
  <c r="M417" i="6" s="1"/>
  <c r="L417" i="6"/>
  <c r="K417" i="6"/>
  <c r="N416" i="6"/>
  <c r="M416" i="6" a="1"/>
  <c r="M416" i="6" s="1"/>
  <c r="L416" i="6"/>
  <c r="K416" i="6"/>
  <c r="N415" i="6"/>
  <c r="M415" i="6" a="1"/>
  <c r="M415" i="6" s="1"/>
  <c r="L415" i="6"/>
  <c r="K415" i="6"/>
  <c r="N414" i="6"/>
  <c r="M414" i="6" a="1"/>
  <c r="M414" i="6" s="1"/>
  <c r="L414" i="6"/>
  <c r="K414" i="6"/>
  <c r="N413" i="6"/>
  <c r="M413" i="6" a="1"/>
  <c r="M413" i="6" s="1"/>
  <c r="L413" i="6"/>
  <c r="K413" i="6"/>
  <c r="N412" i="6"/>
  <c r="M412" i="6" a="1"/>
  <c r="M412" i="6" s="1"/>
  <c r="L412" i="6"/>
  <c r="K412" i="6"/>
  <c r="N411" i="6"/>
  <c r="M411" i="6" a="1"/>
  <c r="M411" i="6" s="1"/>
  <c r="L411" i="6"/>
  <c r="K411" i="6"/>
  <c r="N410" i="6"/>
  <c r="M410" i="6" a="1"/>
  <c r="M410" i="6" s="1"/>
  <c r="L410" i="6"/>
  <c r="K410" i="6"/>
  <c r="N409" i="6"/>
  <c r="M409" i="6" a="1"/>
  <c r="M409" i="6" s="1"/>
  <c r="L409" i="6"/>
  <c r="K409" i="6"/>
  <c r="N408" i="6"/>
  <c r="M408" i="6" a="1"/>
  <c r="M408" i="6" s="1"/>
  <c r="L408" i="6"/>
  <c r="K408" i="6"/>
  <c r="N407" i="6"/>
  <c r="M407" i="6" a="1"/>
  <c r="M407" i="6" s="1"/>
  <c r="L407" i="6"/>
  <c r="K407" i="6"/>
  <c r="N406" i="6"/>
  <c r="M406" i="6" a="1"/>
  <c r="M406" i="6" s="1"/>
  <c r="L406" i="6"/>
  <c r="K406" i="6"/>
  <c r="N405" i="6"/>
  <c r="M405" i="6" a="1"/>
  <c r="M405" i="6" s="1"/>
  <c r="L405" i="6"/>
  <c r="K405" i="6"/>
  <c r="N404" i="6"/>
  <c r="M404" i="6" a="1"/>
  <c r="M404" i="6" s="1"/>
  <c r="L404" i="6"/>
  <c r="K404" i="6"/>
  <c r="N403" i="6"/>
  <c r="M403" i="6" a="1"/>
  <c r="M403" i="6" s="1"/>
  <c r="L403" i="6"/>
  <c r="K403" i="6"/>
  <c r="N402" i="6"/>
  <c r="M402" i="6" a="1"/>
  <c r="M402" i="6" s="1"/>
  <c r="L402" i="6"/>
  <c r="K402" i="6"/>
  <c r="N401" i="6"/>
  <c r="M401" i="6" a="1"/>
  <c r="M401" i="6" s="1"/>
  <c r="L401" i="6"/>
  <c r="K401" i="6"/>
  <c r="N400" i="6"/>
  <c r="M400" i="6" a="1"/>
  <c r="M400" i="6" s="1"/>
  <c r="L400" i="6"/>
  <c r="K400" i="6"/>
  <c r="N399" i="6"/>
  <c r="M399" i="6" a="1"/>
  <c r="M399" i="6" s="1"/>
  <c r="L399" i="6"/>
  <c r="K399" i="6"/>
  <c r="N398" i="6"/>
  <c r="M398" i="6" a="1"/>
  <c r="M398" i="6" s="1"/>
  <c r="L398" i="6"/>
  <c r="K398" i="6"/>
  <c r="N397" i="6"/>
  <c r="M397" i="6" a="1"/>
  <c r="M397" i="6" s="1"/>
  <c r="L397" i="6"/>
  <c r="K397" i="6"/>
  <c r="N396" i="6"/>
  <c r="M396" i="6" a="1"/>
  <c r="M396" i="6" s="1"/>
  <c r="L396" i="6"/>
  <c r="K396" i="6"/>
  <c r="N395" i="6"/>
  <c r="M395" i="6" a="1"/>
  <c r="M395" i="6" s="1"/>
  <c r="L395" i="6"/>
  <c r="K395" i="6"/>
  <c r="N394" i="6"/>
  <c r="M394" i="6" a="1"/>
  <c r="M394" i="6" s="1"/>
  <c r="L394" i="6"/>
  <c r="K394" i="6"/>
  <c r="N393" i="6"/>
  <c r="M393" i="6" a="1"/>
  <c r="M393" i="6" s="1"/>
  <c r="L393" i="6"/>
  <c r="K393" i="6"/>
  <c r="N392" i="6"/>
  <c r="M392" i="6" a="1"/>
  <c r="M392" i="6" s="1"/>
  <c r="L392" i="6"/>
  <c r="K392" i="6"/>
  <c r="N391" i="6"/>
  <c r="M391" i="6" a="1"/>
  <c r="M391" i="6" s="1"/>
  <c r="L391" i="6"/>
  <c r="K391" i="6"/>
  <c r="N390" i="6"/>
  <c r="M390" i="6" a="1"/>
  <c r="M390" i="6" s="1"/>
  <c r="L390" i="6"/>
  <c r="K390" i="6"/>
  <c r="N389" i="6"/>
  <c r="M389" i="6" a="1"/>
  <c r="M389" i="6" s="1"/>
  <c r="L389" i="6"/>
  <c r="K389" i="6"/>
  <c r="N388" i="6"/>
  <c r="M388" i="6" a="1"/>
  <c r="M388" i="6" s="1"/>
  <c r="L388" i="6"/>
  <c r="K388" i="6"/>
  <c r="N387" i="6"/>
  <c r="M387" i="6" a="1"/>
  <c r="M387" i="6" s="1"/>
  <c r="L387" i="6"/>
  <c r="K387" i="6"/>
  <c r="N386" i="6"/>
  <c r="M386" i="6" a="1"/>
  <c r="M386" i="6" s="1"/>
  <c r="L386" i="6"/>
  <c r="K386" i="6"/>
  <c r="N385" i="6"/>
  <c r="M385" i="6" a="1"/>
  <c r="M385" i="6" s="1"/>
  <c r="L385" i="6"/>
  <c r="K385" i="6"/>
  <c r="N384" i="6"/>
  <c r="M384" i="6" a="1"/>
  <c r="M384" i="6" s="1"/>
  <c r="L384" i="6"/>
  <c r="K384" i="6"/>
  <c r="N383" i="6"/>
  <c r="M383" i="6" a="1"/>
  <c r="M383" i="6" s="1"/>
  <c r="L383" i="6"/>
  <c r="K383" i="6"/>
  <c r="N382" i="6"/>
  <c r="M382" i="6" a="1"/>
  <c r="M382" i="6" s="1"/>
  <c r="L382" i="6"/>
  <c r="K382" i="6"/>
  <c r="N381" i="6"/>
  <c r="M381" i="6" a="1"/>
  <c r="M381" i="6" s="1"/>
  <c r="L381" i="6"/>
  <c r="K381" i="6"/>
  <c r="N380" i="6"/>
  <c r="M380" i="6" a="1"/>
  <c r="M380" i="6" s="1"/>
  <c r="L380" i="6"/>
  <c r="K380" i="6"/>
  <c r="N379" i="6"/>
  <c r="M379" i="6" a="1"/>
  <c r="M379" i="6" s="1"/>
  <c r="L379" i="6"/>
  <c r="K379" i="6"/>
  <c r="N378" i="6"/>
  <c r="M378" i="6" a="1"/>
  <c r="M378" i="6" s="1"/>
  <c r="L378" i="6"/>
  <c r="K378" i="6"/>
  <c r="N377" i="6"/>
  <c r="M377" i="6" a="1"/>
  <c r="M377" i="6" s="1"/>
  <c r="L377" i="6"/>
  <c r="K377" i="6"/>
  <c r="N376" i="6"/>
  <c r="M376" i="6" a="1"/>
  <c r="M376" i="6" s="1"/>
  <c r="L376" i="6"/>
  <c r="K376" i="6"/>
  <c r="N375" i="6"/>
  <c r="M375" i="6" a="1"/>
  <c r="M375" i="6" s="1"/>
  <c r="L375" i="6"/>
  <c r="K375" i="6"/>
  <c r="N374" i="6"/>
  <c r="M374" i="6" a="1"/>
  <c r="M374" i="6" s="1"/>
  <c r="L374" i="6"/>
  <c r="K374" i="6"/>
  <c r="N373" i="6"/>
  <c r="M373" i="6" a="1"/>
  <c r="M373" i="6" s="1"/>
  <c r="L373" i="6"/>
  <c r="K373" i="6"/>
  <c r="N372" i="6"/>
  <c r="M372" i="6" a="1"/>
  <c r="M372" i="6" s="1"/>
  <c r="L372" i="6"/>
  <c r="K372" i="6"/>
  <c r="N371" i="6"/>
  <c r="M371" i="6" a="1"/>
  <c r="M371" i="6" s="1"/>
  <c r="L371" i="6"/>
  <c r="K371" i="6"/>
  <c r="N370" i="6"/>
  <c r="M370" i="6" a="1"/>
  <c r="M370" i="6" s="1"/>
  <c r="L370" i="6"/>
  <c r="K370" i="6"/>
  <c r="N369" i="6"/>
  <c r="M369" i="6" a="1"/>
  <c r="M369" i="6" s="1"/>
  <c r="L369" i="6"/>
  <c r="K369" i="6"/>
  <c r="N368" i="6"/>
  <c r="M368" i="6" a="1"/>
  <c r="M368" i="6" s="1"/>
  <c r="L368" i="6"/>
  <c r="K368" i="6"/>
  <c r="N367" i="6"/>
  <c r="M367" i="6" a="1"/>
  <c r="M367" i="6" s="1"/>
  <c r="L367" i="6"/>
  <c r="K367" i="6"/>
  <c r="N366" i="6"/>
  <c r="M366" i="6" a="1"/>
  <c r="M366" i="6" s="1"/>
  <c r="L366" i="6"/>
  <c r="K366" i="6"/>
  <c r="N365" i="6"/>
  <c r="M365" i="6" a="1"/>
  <c r="M365" i="6" s="1"/>
  <c r="L365" i="6"/>
  <c r="K365" i="6"/>
  <c r="N364" i="6"/>
  <c r="M364" i="6" a="1"/>
  <c r="M364" i="6" s="1"/>
  <c r="L364" i="6"/>
  <c r="K364" i="6"/>
  <c r="N363" i="6"/>
  <c r="M363" i="6" a="1"/>
  <c r="M363" i="6" s="1"/>
  <c r="L363" i="6"/>
  <c r="K363" i="6"/>
  <c r="N362" i="6"/>
  <c r="M362" i="6" a="1"/>
  <c r="M362" i="6" s="1"/>
  <c r="L362" i="6"/>
  <c r="K362" i="6"/>
  <c r="N361" i="6"/>
  <c r="M361" i="6" a="1"/>
  <c r="M361" i="6" s="1"/>
  <c r="L361" i="6"/>
  <c r="K361" i="6"/>
  <c r="N360" i="6"/>
  <c r="M360" i="6" a="1"/>
  <c r="M360" i="6" s="1"/>
  <c r="L360" i="6"/>
  <c r="K360" i="6"/>
  <c r="N359" i="6"/>
  <c r="M359" i="6" a="1"/>
  <c r="M359" i="6" s="1"/>
  <c r="L359" i="6"/>
  <c r="K359" i="6"/>
  <c r="N358" i="6"/>
  <c r="M358" i="6" a="1"/>
  <c r="M358" i="6" s="1"/>
  <c r="L358" i="6"/>
  <c r="K358" i="6"/>
  <c r="N357" i="6"/>
  <c r="M357" i="6" a="1"/>
  <c r="M357" i="6" s="1"/>
  <c r="L357" i="6"/>
  <c r="K357" i="6"/>
  <c r="N356" i="6"/>
  <c r="M356" i="6" a="1"/>
  <c r="M356" i="6" s="1"/>
  <c r="L356" i="6"/>
  <c r="K356" i="6"/>
  <c r="N355" i="6"/>
  <c r="M355" i="6" a="1"/>
  <c r="M355" i="6" s="1"/>
  <c r="L355" i="6"/>
  <c r="K355" i="6"/>
  <c r="N354" i="6"/>
  <c r="M354" i="6" a="1"/>
  <c r="M354" i="6" s="1"/>
  <c r="L354" i="6"/>
  <c r="K354" i="6"/>
  <c r="N353" i="6"/>
  <c r="M353" i="6" a="1"/>
  <c r="M353" i="6" s="1"/>
  <c r="L353" i="6"/>
  <c r="K353" i="6"/>
  <c r="N352" i="6"/>
  <c r="M352" i="6" a="1"/>
  <c r="M352" i="6" s="1"/>
  <c r="L352" i="6"/>
  <c r="K352" i="6"/>
  <c r="N351" i="6"/>
  <c r="M351" i="6" a="1"/>
  <c r="M351" i="6" s="1"/>
  <c r="L351" i="6"/>
  <c r="K351" i="6"/>
  <c r="N350" i="6"/>
  <c r="M350" i="6" a="1"/>
  <c r="M350" i="6" s="1"/>
  <c r="L350" i="6"/>
  <c r="K350" i="6"/>
  <c r="N349" i="6"/>
  <c r="M349" i="6" a="1"/>
  <c r="M349" i="6" s="1"/>
  <c r="L349" i="6"/>
  <c r="K349" i="6"/>
  <c r="N348" i="6"/>
  <c r="M348" i="6" a="1"/>
  <c r="M348" i="6" s="1"/>
  <c r="L348" i="6"/>
  <c r="K348" i="6"/>
  <c r="N347" i="6"/>
  <c r="M347" i="6" a="1"/>
  <c r="M347" i="6" s="1"/>
  <c r="L347" i="6"/>
  <c r="K347" i="6"/>
  <c r="N346" i="6"/>
  <c r="M346" i="6" a="1"/>
  <c r="M346" i="6" s="1"/>
  <c r="L346" i="6"/>
  <c r="K346" i="6"/>
  <c r="N345" i="6"/>
  <c r="M345" i="6" a="1"/>
  <c r="M345" i="6" s="1"/>
  <c r="L345" i="6"/>
  <c r="K345" i="6"/>
  <c r="N344" i="6"/>
  <c r="M344" i="6" a="1"/>
  <c r="M344" i="6" s="1"/>
  <c r="L344" i="6"/>
  <c r="K344" i="6"/>
  <c r="N343" i="6"/>
  <c r="M343" i="6" a="1"/>
  <c r="M343" i="6" s="1"/>
  <c r="L343" i="6"/>
  <c r="K343" i="6"/>
  <c r="N342" i="6"/>
  <c r="M342" i="6" a="1"/>
  <c r="M342" i="6" s="1"/>
  <c r="L342" i="6"/>
  <c r="K342" i="6"/>
  <c r="N341" i="6"/>
  <c r="M341" i="6" a="1"/>
  <c r="M341" i="6" s="1"/>
  <c r="L341" i="6"/>
  <c r="K341" i="6"/>
  <c r="N340" i="6"/>
  <c r="M340" i="6" a="1"/>
  <c r="M340" i="6" s="1"/>
  <c r="L340" i="6"/>
  <c r="K340" i="6"/>
  <c r="N339" i="6"/>
  <c r="M339" i="6" a="1"/>
  <c r="M339" i="6" s="1"/>
  <c r="L339" i="6"/>
  <c r="K339" i="6"/>
  <c r="N338" i="6"/>
  <c r="M338" i="6" a="1"/>
  <c r="M338" i="6" s="1"/>
  <c r="L338" i="6"/>
  <c r="K338" i="6"/>
  <c r="N337" i="6"/>
  <c r="M337" i="6" a="1"/>
  <c r="M337" i="6" s="1"/>
  <c r="L337" i="6"/>
  <c r="K337" i="6"/>
  <c r="N336" i="6"/>
  <c r="M336" i="6" a="1"/>
  <c r="M336" i="6" s="1"/>
  <c r="L336" i="6"/>
  <c r="K336" i="6"/>
  <c r="N335" i="6"/>
  <c r="M335" i="6" a="1"/>
  <c r="M335" i="6" s="1"/>
  <c r="L335" i="6"/>
  <c r="K335" i="6"/>
  <c r="N334" i="6"/>
  <c r="M334" i="6" a="1"/>
  <c r="M334" i="6" s="1"/>
  <c r="L334" i="6"/>
  <c r="K334" i="6"/>
  <c r="N333" i="6"/>
  <c r="M333" i="6" a="1"/>
  <c r="M333" i="6" s="1"/>
  <c r="L333" i="6"/>
  <c r="K333" i="6"/>
  <c r="N332" i="6"/>
  <c r="M332" i="6" a="1"/>
  <c r="M332" i="6" s="1"/>
  <c r="L332" i="6"/>
  <c r="K332" i="6"/>
  <c r="N331" i="6"/>
  <c r="M331" i="6" a="1"/>
  <c r="M331" i="6" s="1"/>
  <c r="L331" i="6"/>
  <c r="K331" i="6"/>
  <c r="N330" i="6"/>
  <c r="M330" i="6" a="1"/>
  <c r="M330" i="6" s="1"/>
  <c r="L330" i="6"/>
  <c r="K330" i="6"/>
  <c r="N329" i="6"/>
  <c r="M329" i="6" a="1"/>
  <c r="M329" i="6" s="1"/>
  <c r="L329" i="6"/>
  <c r="K329" i="6"/>
  <c r="N328" i="6"/>
  <c r="M328" i="6" a="1"/>
  <c r="M328" i="6" s="1"/>
  <c r="L328" i="6"/>
  <c r="K328" i="6"/>
  <c r="N327" i="6"/>
  <c r="M327" i="6" a="1"/>
  <c r="M327" i="6" s="1"/>
  <c r="L327" i="6"/>
  <c r="K327" i="6"/>
  <c r="N326" i="6"/>
  <c r="M326" i="6" a="1"/>
  <c r="M326" i="6" s="1"/>
  <c r="L326" i="6"/>
  <c r="K326" i="6"/>
  <c r="N325" i="6"/>
  <c r="M325" i="6" a="1"/>
  <c r="M325" i="6" s="1"/>
  <c r="L325" i="6"/>
  <c r="K325" i="6"/>
  <c r="N324" i="6"/>
  <c r="M324" i="6" a="1"/>
  <c r="M324" i="6" s="1"/>
  <c r="L324" i="6"/>
  <c r="K324" i="6"/>
  <c r="N323" i="6"/>
  <c r="M323" i="6" a="1"/>
  <c r="M323" i="6" s="1"/>
  <c r="L323" i="6"/>
  <c r="K323" i="6"/>
  <c r="N322" i="6"/>
  <c r="M322" i="6" a="1"/>
  <c r="M322" i="6" s="1"/>
  <c r="L322" i="6"/>
  <c r="K322" i="6"/>
  <c r="N321" i="6"/>
  <c r="M321" i="6" a="1"/>
  <c r="M321" i="6" s="1"/>
  <c r="L321" i="6"/>
  <c r="K321" i="6"/>
  <c r="N320" i="6"/>
  <c r="M320" i="6" a="1"/>
  <c r="M320" i="6" s="1"/>
  <c r="L320" i="6"/>
  <c r="K320" i="6"/>
  <c r="N319" i="6"/>
  <c r="M319" i="6" a="1"/>
  <c r="M319" i="6" s="1"/>
  <c r="L319" i="6"/>
  <c r="K319" i="6"/>
  <c r="N318" i="6"/>
  <c r="M318" i="6" a="1"/>
  <c r="M318" i="6" s="1"/>
  <c r="L318" i="6"/>
  <c r="K318" i="6"/>
  <c r="N317" i="6"/>
  <c r="M317" i="6" a="1"/>
  <c r="M317" i="6" s="1"/>
  <c r="L317" i="6"/>
  <c r="K317" i="6"/>
  <c r="N316" i="6"/>
  <c r="M316" i="6" a="1"/>
  <c r="M316" i="6" s="1"/>
  <c r="L316" i="6"/>
  <c r="K316" i="6"/>
  <c r="N315" i="6"/>
  <c r="M315" i="6" a="1"/>
  <c r="M315" i="6" s="1"/>
  <c r="L315" i="6"/>
  <c r="K315" i="6"/>
  <c r="N314" i="6"/>
  <c r="M314" i="6" a="1"/>
  <c r="M314" i="6" s="1"/>
  <c r="L314" i="6"/>
  <c r="K314" i="6"/>
  <c r="N313" i="6"/>
  <c r="M313" i="6" a="1"/>
  <c r="M313" i="6" s="1"/>
  <c r="L313" i="6"/>
  <c r="K313" i="6"/>
  <c r="N312" i="6"/>
  <c r="M312" i="6" a="1"/>
  <c r="M312" i="6" s="1"/>
  <c r="L312" i="6"/>
  <c r="K312" i="6"/>
  <c r="N311" i="6"/>
  <c r="M311" i="6" a="1"/>
  <c r="M311" i="6" s="1"/>
  <c r="L311" i="6"/>
  <c r="K311" i="6"/>
  <c r="N310" i="6"/>
  <c r="M310" i="6" a="1"/>
  <c r="M310" i="6" s="1"/>
  <c r="L310" i="6"/>
  <c r="K310" i="6"/>
  <c r="N309" i="6"/>
  <c r="M309" i="6" a="1"/>
  <c r="M309" i="6" s="1"/>
  <c r="L309" i="6"/>
  <c r="K309" i="6"/>
  <c r="N308" i="6"/>
  <c r="M308" i="6" a="1"/>
  <c r="M308" i="6" s="1"/>
  <c r="L308" i="6"/>
  <c r="K308" i="6"/>
  <c r="N307" i="6"/>
  <c r="M307" i="6" a="1"/>
  <c r="M307" i="6" s="1"/>
  <c r="L307" i="6"/>
  <c r="K307" i="6"/>
  <c r="N306" i="6"/>
  <c r="M306" i="6" a="1"/>
  <c r="M306" i="6" s="1"/>
  <c r="L306" i="6"/>
  <c r="K306" i="6"/>
  <c r="N305" i="6"/>
  <c r="M305" i="6" a="1"/>
  <c r="M305" i="6" s="1"/>
  <c r="L305" i="6"/>
  <c r="K305" i="6"/>
  <c r="N304" i="6"/>
  <c r="M304" i="6" a="1"/>
  <c r="M304" i="6" s="1"/>
  <c r="L304" i="6"/>
  <c r="K304" i="6"/>
  <c r="N303" i="6"/>
  <c r="M303" i="6" a="1"/>
  <c r="M303" i="6" s="1"/>
  <c r="L303" i="6"/>
  <c r="K303" i="6"/>
  <c r="N302" i="6"/>
  <c r="M302" i="6" a="1"/>
  <c r="M302" i="6" s="1"/>
  <c r="L302" i="6"/>
  <c r="K302" i="6"/>
  <c r="N301" i="6"/>
  <c r="M301" i="6" a="1"/>
  <c r="M301" i="6" s="1"/>
  <c r="L301" i="6"/>
  <c r="K301" i="6"/>
  <c r="N300" i="6"/>
  <c r="M300" i="6" a="1"/>
  <c r="M300" i="6" s="1"/>
  <c r="L300" i="6"/>
  <c r="K300" i="6"/>
  <c r="N299" i="6"/>
  <c r="M299" i="6" a="1"/>
  <c r="M299" i="6" s="1"/>
  <c r="L299" i="6"/>
  <c r="K299" i="6"/>
  <c r="N298" i="6"/>
  <c r="M298" i="6" a="1"/>
  <c r="M298" i="6" s="1"/>
  <c r="L298" i="6"/>
  <c r="K298" i="6"/>
  <c r="N297" i="6"/>
  <c r="M297" i="6" a="1"/>
  <c r="M297" i="6" s="1"/>
  <c r="L297" i="6"/>
  <c r="K297" i="6"/>
  <c r="N296" i="6"/>
  <c r="M296" i="6" a="1"/>
  <c r="M296" i="6" s="1"/>
  <c r="L296" i="6"/>
  <c r="K296" i="6"/>
  <c r="N295" i="6"/>
  <c r="M295" i="6" a="1"/>
  <c r="M295" i="6" s="1"/>
  <c r="L295" i="6"/>
  <c r="K295" i="6"/>
  <c r="N294" i="6"/>
  <c r="M294" i="6" a="1"/>
  <c r="M294" i="6" s="1"/>
  <c r="L294" i="6"/>
  <c r="K294" i="6"/>
  <c r="N293" i="6"/>
  <c r="M293" i="6" a="1"/>
  <c r="M293" i="6" s="1"/>
  <c r="L293" i="6"/>
  <c r="K293" i="6"/>
  <c r="N292" i="6"/>
  <c r="M292" i="6" a="1"/>
  <c r="M292" i="6" s="1"/>
  <c r="L292" i="6"/>
  <c r="K292" i="6"/>
  <c r="N291" i="6"/>
  <c r="M291" i="6" a="1"/>
  <c r="M291" i="6" s="1"/>
  <c r="L291" i="6"/>
  <c r="K291" i="6"/>
  <c r="N290" i="6"/>
  <c r="M290" i="6" a="1"/>
  <c r="M290" i="6" s="1"/>
  <c r="L290" i="6"/>
  <c r="K290" i="6"/>
  <c r="N289" i="6"/>
  <c r="M289" i="6" a="1"/>
  <c r="M289" i="6" s="1"/>
  <c r="L289" i="6"/>
  <c r="K289" i="6"/>
  <c r="N288" i="6"/>
  <c r="M288" i="6" a="1"/>
  <c r="M288" i="6" s="1"/>
  <c r="L288" i="6"/>
  <c r="K288" i="6"/>
  <c r="N287" i="6"/>
  <c r="M287" i="6" a="1"/>
  <c r="M287" i="6" s="1"/>
  <c r="L287" i="6"/>
  <c r="K287" i="6"/>
  <c r="N286" i="6"/>
  <c r="M286" i="6" a="1"/>
  <c r="M286" i="6" s="1"/>
  <c r="L286" i="6"/>
  <c r="K286" i="6"/>
  <c r="N285" i="6"/>
  <c r="M285" i="6" a="1"/>
  <c r="M285" i="6" s="1"/>
  <c r="L285" i="6"/>
  <c r="K285" i="6"/>
  <c r="N284" i="6"/>
  <c r="M284" i="6" a="1"/>
  <c r="M284" i="6" s="1"/>
  <c r="L284" i="6"/>
  <c r="K284" i="6"/>
  <c r="N283" i="6"/>
  <c r="M283" i="6" a="1"/>
  <c r="M283" i="6" s="1"/>
  <c r="L283" i="6"/>
  <c r="K283" i="6"/>
  <c r="N282" i="6"/>
  <c r="M282" i="6" a="1"/>
  <c r="M282" i="6" s="1"/>
  <c r="L282" i="6"/>
  <c r="K282" i="6"/>
  <c r="N281" i="6"/>
  <c r="M281" i="6" a="1"/>
  <c r="M281" i="6" s="1"/>
  <c r="L281" i="6"/>
  <c r="K281" i="6"/>
  <c r="N280" i="6"/>
  <c r="M280" i="6" a="1"/>
  <c r="M280" i="6" s="1"/>
  <c r="L280" i="6"/>
  <c r="K280" i="6"/>
  <c r="N279" i="6"/>
  <c r="M279" i="6" a="1"/>
  <c r="M279" i="6" s="1"/>
  <c r="L279" i="6"/>
  <c r="K279" i="6"/>
  <c r="N278" i="6"/>
  <c r="M278" i="6" a="1"/>
  <c r="M278" i="6" s="1"/>
  <c r="L278" i="6"/>
  <c r="K278" i="6"/>
  <c r="N277" i="6"/>
  <c r="M277" i="6" a="1"/>
  <c r="M277" i="6" s="1"/>
  <c r="L277" i="6"/>
  <c r="K277" i="6"/>
  <c r="N276" i="6"/>
  <c r="M276" i="6" a="1"/>
  <c r="M276" i="6" s="1"/>
  <c r="L276" i="6"/>
  <c r="K276" i="6"/>
  <c r="N275" i="6"/>
  <c r="M275" i="6" a="1"/>
  <c r="M275" i="6" s="1"/>
  <c r="L275" i="6"/>
  <c r="K275" i="6"/>
  <c r="N274" i="6"/>
  <c r="M274" i="6" a="1"/>
  <c r="M274" i="6" s="1"/>
  <c r="L274" i="6"/>
  <c r="K274" i="6"/>
  <c r="N273" i="6"/>
  <c r="M273" i="6" a="1"/>
  <c r="M273" i="6" s="1"/>
  <c r="L273" i="6"/>
  <c r="K273" i="6"/>
  <c r="N272" i="6"/>
  <c r="M272" i="6" a="1"/>
  <c r="M272" i="6" s="1"/>
  <c r="L272" i="6"/>
  <c r="K272" i="6"/>
  <c r="N271" i="6"/>
  <c r="M271" i="6" a="1"/>
  <c r="M271" i="6" s="1"/>
  <c r="L271" i="6"/>
  <c r="K271" i="6"/>
  <c r="N270" i="6"/>
  <c r="M270" i="6" a="1"/>
  <c r="M270" i="6" s="1"/>
  <c r="L270" i="6"/>
  <c r="K270" i="6"/>
  <c r="N269" i="6"/>
  <c r="M269" i="6" a="1"/>
  <c r="M269" i="6" s="1"/>
  <c r="L269" i="6"/>
  <c r="K269" i="6"/>
  <c r="N268" i="6"/>
  <c r="M268" i="6" a="1"/>
  <c r="M268" i="6" s="1"/>
  <c r="L268" i="6"/>
  <c r="K268" i="6"/>
  <c r="N267" i="6"/>
  <c r="M267" i="6" a="1"/>
  <c r="M267" i="6" s="1"/>
  <c r="L267" i="6"/>
  <c r="K267" i="6"/>
  <c r="N266" i="6"/>
  <c r="M266" i="6" a="1"/>
  <c r="M266" i="6" s="1"/>
  <c r="L266" i="6"/>
  <c r="K266" i="6"/>
  <c r="N265" i="6"/>
  <c r="M265" i="6" a="1"/>
  <c r="M265" i="6" s="1"/>
  <c r="L265" i="6"/>
  <c r="K265" i="6"/>
  <c r="N264" i="6"/>
  <c r="M264" i="6" a="1"/>
  <c r="M264" i="6" s="1"/>
  <c r="L264" i="6"/>
  <c r="K264" i="6"/>
  <c r="N263" i="6"/>
  <c r="M263" i="6" a="1"/>
  <c r="M263" i="6" s="1"/>
  <c r="L263" i="6"/>
  <c r="K263" i="6"/>
  <c r="N262" i="6"/>
  <c r="M262" i="6" a="1"/>
  <c r="M262" i="6" s="1"/>
  <c r="L262" i="6"/>
  <c r="K262" i="6"/>
  <c r="N261" i="6"/>
  <c r="M261" i="6" a="1"/>
  <c r="M261" i="6" s="1"/>
  <c r="L261" i="6"/>
  <c r="K261" i="6"/>
  <c r="N260" i="6"/>
  <c r="M260" i="6" a="1"/>
  <c r="M260" i="6" s="1"/>
  <c r="L260" i="6"/>
  <c r="K260" i="6"/>
  <c r="N259" i="6"/>
  <c r="M259" i="6" a="1"/>
  <c r="M259" i="6" s="1"/>
  <c r="L259" i="6"/>
  <c r="K259" i="6"/>
  <c r="N258" i="6"/>
  <c r="M258" i="6" a="1"/>
  <c r="M258" i="6" s="1"/>
  <c r="L258" i="6"/>
  <c r="K258" i="6"/>
  <c r="N257" i="6"/>
  <c r="M257" i="6" a="1"/>
  <c r="M257" i="6" s="1"/>
  <c r="L257" i="6"/>
  <c r="K257" i="6"/>
  <c r="N256" i="6"/>
  <c r="M256" i="6" a="1"/>
  <c r="M256" i="6" s="1"/>
  <c r="L256" i="6"/>
  <c r="K256" i="6"/>
  <c r="N255" i="6"/>
  <c r="M255" i="6" a="1"/>
  <c r="M255" i="6" s="1"/>
  <c r="L255" i="6"/>
  <c r="K255" i="6"/>
  <c r="N254" i="6"/>
  <c r="M254" i="6" a="1"/>
  <c r="M254" i="6" s="1"/>
  <c r="L254" i="6"/>
  <c r="K254" i="6"/>
  <c r="N253" i="6"/>
  <c r="M253" i="6" a="1"/>
  <c r="M253" i="6" s="1"/>
  <c r="L253" i="6"/>
  <c r="K253" i="6"/>
  <c r="N252" i="6"/>
  <c r="M252" i="6" a="1"/>
  <c r="M252" i="6" s="1"/>
  <c r="L252" i="6"/>
  <c r="K252" i="6"/>
  <c r="N251" i="6"/>
  <c r="M251" i="6" a="1"/>
  <c r="M251" i="6" s="1"/>
  <c r="L251" i="6"/>
  <c r="K251" i="6"/>
  <c r="N250" i="6"/>
  <c r="M250" i="6" a="1"/>
  <c r="M250" i="6" s="1"/>
  <c r="L250" i="6"/>
  <c r="K250" i="6"/>
  <c r="N249" i="6"/>
  <c r="M249" i="6" a="1"/>
  <c r="M249" i="6" s="1"/>
  <c r="L249" i="6"/>
  <c r="K249" i="6"/>
  <c r="N248" i="6"/>
  <c r="M248" i="6" a="1"/>
  <c r="M248" i="6" s="1"/>
  <c r="L248" i="6"/>
  <c r="K248" i="6"/>
  <c r="N247" i="6"/>
  <c r="M247" i="6" a="1"/>
  <c r="M247" i="6" s="1"/>
  <c r="L247" i="6"/>
  <c r="K247" i="6"/>
  <c r="N246" i="6"/>
  <c r="M246" i="6" a="1"/>
  <c r="M246" i="6" s="1"/>
  <c r="L246" i="6"/>
  <c r="K246" i="6"/>
  <c r="N245" i="6"/>
  <c r="M245" i="6" a="1"/>
  <c r="M245" i="6" s="1"/>
  <c r="L245" i="6"/>
  <c r="K245" i="6"/>
  <c r="N244" i="6"/>
  <c r="M244" i="6" a="1"/>
  <c r="M244" i="6" s="1"/>
  <c r="L244" i="6"/>
  <c r="K244" i="6"/>
  <c r="N243" i="6"/>
  <c r="M243" i="6" a="1"/>
  <c r="M243" i="6" s="1"/>
  <c r="L243" i="6"/>
  <c r="K243" i="6"/>
  <c r="N242" i="6"/>
  <c r="M242" i="6" a="1"/>
  <c r="M242" i="6" s="1"/>
  <c r="L242" i="6"/>
  <c r="K242" i="6"/>
  <c r="N241" i="6"/>
  <c r="M241" i="6" a="1"/>
  <c r="M241" i="6" s="1"/>
  <c r="L241" i="6"/>
  <c r="K241" i="6"/>
  <c r="N240" i="6"/>
  <c r="M240" i="6" a="1"/>
  <c r="M240" i="6" s="1"/>
  <c r="L240" i="6"/>
  <c r="K240" i="6"/>
  <c r="N239" i="6"/>
  <c r="M239" i="6" a="1"/>
  <c r="M239" i="6" s="1"/>
  <c r="L239" i="6"/>
  <c r="K239" i="6"/>
  <c r="N238" i="6"/>
  <c r="M238" i="6" a="1"/>
  <c r="M238" i="6" s="1"/>
  <c r="L238" i="6"/>
  <c r="K238" i="6"/>
  <c r="N237" i="6"/>
  <c r="M237" i="6" a="1"/>
  <c r="M237" i="6" s="1"/>
  <c r="L237" i="6"/>
  <c r="K237" i="6"/>
  <c r="N236" i="6"/>
  <c r="M236" i="6" a="1"/>
  <c r="M236" i="6" s="1"/>
  <c r="L236" i="6"/>
  <c r="K236" i="6"/>
  <c r="N235" i="6"/>
  <c r="M235" i="6" a="1"/>
  <c r="M235" i="6" s="1"/>
  <c r="L235" i="6"/>
  <c r="K235" i="6"/>
  <c r="N234" i="6"/>
  <c r="M234" i="6" a="1"/>
  <c r="M234" i="6" s="1"/>
  <c r="L234" i="6"/>
  <c r="K234" i="6"/>
  <c r="N233" i="6"/>
  <c r="M233" i="6" a="1"/>
  <c r="M233" i="6" s="1"/>
  <c r="L233" i="6"/>
  <c r="K233" i="6"/>
  <c r="N232" i="6"/>
  <c r="M232" i="6" a="1"/>
  <c r="M232" i="6" s="1"/>
  <c r="L232" i="6"/>
  <c r="K232" i="6"/>
  <c r="N231" i="6"/>
  <c r="M231" i="6" a="1"/>
  <c r="M231" i="6" s="1"/>
  <c r="L231" i="6"/>
  <c r="K231" i="6"/>
  <c r="N230" i="6"/>
  <c r="M230" i="6" a="1"/>
  <c r="M230" i="6" s="1"/>
  <c r="L230" i="6"/>
  <c r="K230" i="6"/>
  <c r="N229" i="6"/>
  <c r="M229" i="6" a="1"/>
  <c r="M229" i="6" s="1"/>
  <c r="L229" i="6"/>
  <c r="K229" i="6"/>
  <c r="N228" i="6"/>
  <c r="M228" i="6" a="1"/>
  <c r="M228" i="6" s="1"/>
  <c r="L228" i="6"/>
  <c r="K228" i="6"/>
  <c r="N227" i="6"/>
  <c r="M227" i="6" a="1"/>
  <c r="M227" i="6" s="1"/>
  <c r="L227" i="6"/>
  <c r="K227" i="6"/>
  <c r="N226" i="6"/>
  <c r="M226" i="6" a="1"/>
  <c r="M226" i="6" s="1"/>
  <c r="L226" i="6"/>
  <c r="K226" i="6"/>
  <c r="N225" i="6"/>
  <c r="M225" i="6" a="1"/>
  <c r="M225" i="6" s="1"/>
  <c r="L225" i="6"/>
  <c r="K225" i="6"/>
  <c r="N224" i="6"/>
  <c r="M224" i="6" a="1"/>
  <c r="M224" i="6" s="1"/>
  <c r="L224" i="6"/>
  <c r="K224" i="6"/>
  <c r="N223" i="6"/>
  <c r="M223" i="6" a="1"/>
  <c r="M223" i="6" s="1"/>
  <c r="L223" i="6"/>
  <c r="K223" i="6"/>
  <c r="N222" i="6"/>
  <c r="M222" i="6" a="1"/>
  <c r="M222" i="6" s="1"/>
  <c r="L222" i="6"/>
  <c r="K222" i="6"/>
  <c r="N221" i="6"/>
  <c r="M221" i="6" a="1"/>
  <c r="M221" i="6" s="1"/>
  <c r="L221" i="6"/>
  <c r="K221" i="6"/>
  <c r="N220" i="6"/>
  <c r="M220" i="6" a="1"/>
  <c r="M220" i="6" s="1"/>
  <c r="L220" i="6"/>
  <c r="K220" i="6"/>
  <c r="N219" i="6"/>
  <c r="M219" i="6" a="1"/>
  <c r="M219" i="6" s="1"/>
  <c r="L219" i="6"/>
  <c r="K219" i="6"/>
  <c r="N218" i="6"/>
  <c r="M218" i="6" a="1"/>
  <c r="M218" i="6" s="1"/>
  <c r="L218" i="6"/>
  <c r="K218" i="6"/>
  <c r="N217" i="6"/>
  <c r="M217" i="6" a="1"/>
  <c r="M217" i="6" s="1"/>
  <c r="L217" i="6"/>
  <c r="K217" i="6"/>
  <c r="N216" i="6"/>
  <c r="M216" i="6" a="1"/>
  <c r="M216" i="6" s="1"/>
  <c r="L216" i="6"/>
  <c r="K216" i="6"/>
  <c r="N215" i="6"/>
  <c r="M215" i="6" a="1"/>
  <c r="M215" i="6" s="1"/>
  <c r="L215" i="6"/>
  <c r="K215" i="6"/>
  <c r="N214" i="6"/>
  <c r="M214" i="6" a="1"/>
  <c r="M214" i="6" s="1"/>
  <c r="L214" i="6"/>
  <c r="K214" i="6"/>
  <c r="N213" i="6"/>
  <c r="M213" i="6" a="1"/>
  <c r="M213" i="6" s="1"/>
  <c r="L213" i="6"/>
  <c r="K213" i="6"/>
  <c r="N212" i="6"/>
  <c r="M212" i="6" a="1"/>
  <c r="M212" i="6" s="1"/>
  <c r="L212" i="6"/>
  <c r="K212" i="6"/>
  <c r="N211" i="6"/>
  <c r="M211" i="6" a="1"/>
  <c r="M211" i="6" s="1"/>
  <c r="L211" i="6"/>
  <c r="K211" i="6"/>
  <c r="N210" i="6"/>
  <c r="M210" i="6" a="1"/>
  <c r="M210" i="6" s="1"/>
  <c r="L210" i="6"/>
  <c r="K210" i="6"/>
  <c r="N209" i="6"/>
  <c r="M209" i="6" a="1"/>
  <c r="M209" i="6" s="1"/>
  <c r="L209" i="6"/>
  <c r="K209" i="6"/>
  <c r="N208" i="6"/>
  <c r="M208" i="6" a="1"/>
  <c r="M208" i="6" s="1"/>
  <c r="L208" i="6"/>
  <c r="K208" i="6"/>
  <c r="N207" i="6"/>
  <c r="M207" i="6" a="1"/>
  <c r="M207" i="6" s="1"/>
  <c r="L207" i="6"/>
  <c r="K207" i="6"/>
  <c r="N206" i="6"/>
  <c r="M206" i="6" a="1"/>
  <c r="M206" i="6" s="1"/>
  <c r="L206" i="6"/>
  <c r="K206" i="6"/>
  <c r="N205" i="6"/>
  <c r="M205" i="6" a="1"/>
  <c r="M205" i="6" s="1"/>
  <c r="L205" i="6"/>
  <c r="K205" i="6"/>
  <c r="N204" i="6"/>
  <c r="M204" i="6" a="1"/>
  <c r="M204" i="6" s="1"/>
  <c r="L204" i="6"/>
  <c r="K204" i="6"/>
  <c r="N203" i="6"/>
  <c r="M203" i="6" a="1"/>
  <c r="M203" i="6" s="1"/>
  <c r="L203" i="6"/>
  <c r="K203" i="6"/>
  <c r="N202" i="6"/>
  <c r="M202" i="6" a="1"/>
  <c r="M202" i="6" s="1"/>
  <c r="L202" i="6"/>
  <c r="K202" i="6"/>
  <c r="N201" i="6"/>
  <c r="M201" i="6" a="1"/>
  <c r="M201" i="6" s="1"/>
  <c r="L201" i="6"/>
  <c r="K201" i="6"/>
  <c r="N200" i="6"/>
  <c r="M200" i="6" a="1"/>
  <c r="M200" i="6" s="1"/>
  <c r="L200" i="6"/>
  <c r="K200" i="6"/>
  <c r="N199" i="6"/>
  <c r="M199" i="6" a="1"/>
  <c r="M199" i="6" s="1"/>
  <c r="L199" i="6"/>
  <c r="K199" i="6"/>
  <c r="N198" i="6"/>
  <c r="M198" i="6" a="1"/>
  <c r="M198" i="6" s="1"/>
  <c r="L198" i="6"/>
  <c r="K198" i="6"/>
  <c r="N197" i="6"/>
  <c r="M197" i="6" a="1"/>
  <c r="M197" i="6" s="1"/>
  <c r="L197" i="6"/>
  <c r="K197" i="6"/>
  <c r="N196" i="6"/>
  <c r="M196" i="6" a="1"/>
  <c r="M196" i="6" s="1"/>
  <c r="L196" i="6"/>
  <c r="K196" i="6"/>
  <c r="N195" i="6"/>
  <c r="M195" i="6" a="1"/>
  <c r="M195" i="6" s="1"/>
  <c r="L195" i="6"/>
  <c r="K195" i="6"/>
  <c r="N194" i="6"/>
  <c r="M194" i="6" a="1"/>
  <c r="M194" i="6" s="1"/>
  <c r="L194" i="6"/>
  <c r="K194" i="6"/>
  <c r="N193" i="6"/>
  <c r="M193" i="6" a="1"/>
  <c r="M193" i="6" s="1"/>
  <c r="L193" i="6"/>
  <c r="K193" i="6"/>
  <c r="N192" i="6"/>
  <c r="M192" i="6" a="1"/>
  <c r="M192" i="6" s="1"/>
  <c r="L192" i="6"/>
  <c r="K192" i="6"/>
  <c r="N191" i="6"/>
  <c r="M191" i="6" a="1"/>
  <c r="M191" i="6" s="1"/>
  <c r="L191" i="6"/>
  <c r="K191" i="6"/>
  <c r="N190" i="6"/>
  <c r="M190" i="6" a="1"/>
  <c r="M190" i="6" s="1"/>
  <c r="L190" i="6"/>
  <c r="K190" i="6"/>
  <c r="N189" i="6"/>
  <c r="M189" i="6" a="1"/>
  <c r="M189" i="6" s="1"/>
  <c r="L189" i="6"/>
  <c r="K189" i="6"/>
  <c r="N188" i="6"/>
  <c r="M188" i="6" a="1"/>
  <c r="M188" i="6" s="1"/>
  <c r="L188" i="6"/>
  <c r="K188" i="6"/>
  <c r="N187" i="6"/>
  <c r="M187" i="6" a="1"/>
  <c r="M187" i="6" s="1"/>
  <c r="L187" i="6"/>
  <c r="K187" i="6"/>
  <c r="N186" i="6"/>
  <c r="M186" i="6" a="1"/>
  <c r="M186" i="6" s="1"/>
  <c r="L186" i="6"/>
  <c r="K186" i="6"/>
  <c r="N185" i="6"/>
  <c r="M185" i="6" a="1"/>
  <c r="M185" i="6" s="1"/>
  <c r="L185" i="6"/>
  <c r="K185" i="6"/>
  <c r="N184" i="6"/>
  <c r="M184" i="6" a="1"/>
  <c r="M184" i="6" s="1"/>
  <c r="L184" i="6"/>
  <c r="K184" i="6"/>
  <c r="N183" i="6"/>
  <c r="M183" i="6" a="1"/>
  <c r="M183" i="6" s="1"/>
  <c r="L183" i="6"/>
  <c r="K183" i="6"/>
  <c r="N182" i="6"/>
  <c r="M182" i="6" a="1"/>
  <c r="M182" i="6" s="1"/>
  <c r="L182" i="6"/>
  <c r="K182" i="6"/>
  <c r="N181" i="6"/>
  <c r="M181" i="6" a="1"/>
  <c r="M181" i="6" s="1"/>
  <c r="L181" i="6"/>
  <c r="K181" i="6"/>
  <c r="N180" i="6"/>
  <c r="M180" i="6" a="1"/>
  <c r="M180" i="6" s="1"/>
  <c r="L180" i="6"/>
  <c r="K180" i="6"/>
  <c r="N179" i="6"/>
  <c r="M179" i="6" a="1"/>
  <c r="M179" i="6" s="1"/>
  <c r="L179" i="6"/>
  <c r="K179" i="6"/>
  <c r="N178" i="6"/>
  <c r="M178" i="6" a="1"/>
  <c r="M178" i="6" s="1"/>
  <c r="L178" i="6"/>
  <c r="K178" i="6"/>
  <c r="N177" i="6"/>
  <c r="M177" i="6" a="1"/>
  <c r="M177" i="6" s="1"/>
  <c r="L177" i="6"/>
  <c r="K177" i="6"/>
  <c r="N176" i="6"/>
  <c r="M176" i="6" a="1"/>
  <c r="M176" i="6" s="1"/>
  <c r="L176" i="6"/>
  <c r="K176" i="6"/>
  <c r="N175" i="6"/>
  <c r="M175" i="6" a="1"/>
  <c r="M175" i="6" s="1"/>
  <c r="L175" i="6"/>
  <c r="K175" i="6"/>
  <c r="N174" i="6"/>
  <c r="M174" i="6" a="1"/>
  <c r="M174" i="6" s="1"/>
  <c r="L174" i="6"/>
  <c r="K174" i="6"/>
  <c r="N173" i="6"/>
  <c r="M173" i="6" a="1"/>
  <c r="M173" i="6" s="1"/>
  <c r="L173" i="6"/>
  <c r="K173" i="6"/>
  <c r="N172" i="6"/>
  <c r="M172" i="6" a="1"/>
  <c r="M172" i="6" s="1"/>
  <c r="L172" i="6"/>
  <c r="K172" i="6"/>
  <c r="N171" i="6"/>
  <c r="M171" i="6" a="1"/>
  <c r="M171" i="6" s="1"/>
  <c r="L171" i="6"/>
  <c r="K171" i="6"/>
  <c r="N170" i="6"/>
  <c r="M170" i="6" a="1"/>
  <c r="M170" i="6" s="1"/>
  <c r="L170" i="6"/>
  <c r="K170" i="6"/>
  <c r="N169" i="6"/>
  <c r="M169" i="6" a="1"/>
  <c r="M169" i="6" s="1"/>
  <c r="L169" i="6"/>
  <c r="K169" i="6"/>
  <c r="N168" i="6"/>
  <c r="M168" i="6" a="1"/>
  <c r="M168" i="6" s="1"/>
  <c r="L168" i="6"/>
  <c r="K168" i="6"/>
  <c r="N167" i="6"/>
  <c r="M167" i="6" a="1"/>
  <c r="M167" i="6" s="1"/>
  <c r="L167" i="6"/>
  <c r="K167" i="6"/>
  <c r="N166" i="6"/>
  <c r="M166" i="6" a="1"/>
  <c r="M166" i="6" s="1"/>
  <c r="L166" i="6"/>
  <c r="K166" i="6"/>
  <c r="N165" i="6"/>
  <c r="M165" i="6" a="1"/>
  <c r="M165" i="6" s="1"/>
  <c r="L165" i="6"/>
  <c r="K165" i="6"/>
  <c r="N164" i="6"/>
  <c r="M164" i="6" a="1"/>
  <c r="M164" i="6" s="1"/>
  <c r="L164" i="6"/>
  <c r="K164" i="6"/>
  <c r="N163" i="6"/>
  <c r="M163" i="6" a="1"/>
  <c r="M163" i="6" s="1"/>
  <c r="L163" i="6"/>
  <c r="K163" i="6"/>
  <c r="N162" i="6"/>
  <c r="M162" i="6" a="1"/>
  <c r="M162" i="6" s="1"/>
  <c r="L162" i="6"/>
  <c r="K162" i="6"/>
  <c r="N161" i="6"/>
  <c r="M161" i="6" a="1"/>
  <c r="M161" i="6" s="1"/>
  <c r="L161" i="6"/>
  <c r="K161" i="6"/>
  <c r="N160" i="6"/>
  <c r="M160" i="6" a="1"/>
  <c r="M160" i="6" s="1"/>
  <c r="L160" i="6"/>
  <c r="K160" i="6"/>
  <c r="N159" i="6"/>
  <c r="M159" i="6" a="1"/>
  <c r="M159" i="6" s="1"/>
  <c r="L159" i="6"/>
  <c r="K159" i="6"/>
  <c r="N158" i="6"/>
  <c r="M158" i="6" a="1"/>
  <c r="M158" i="6" s="1"/>
  <c r="L158" i="6"/>
  <c r="K158" i="6"/>
  <c r="N157" i="6"/>
  <c r="M157" i="6" a="1"/>
  <c r="M157" i="6" s="1"/>
  <c r="L157" i="6"/>
  <c r="K157" i="6"/>
  <c r="N156" i="6"/>
  <c r="M156" i="6" a="1"/>
  <c r="M156" i="6" s="1"/>
  <c r="L156" i="6"/>
  <c r="K156" i="6"/>
  <c r="N155" i="6"/>
  <c r="M155" i="6" a="1"/>
  <c r="M155" i="6" s="1"/>
  <c r="L155" i="6"/>
  <c r="K155" i="6"/>
  <c r="N154" i="6"/>
  <c r="M154" i="6" a="1"/>
  <c r="M154" i="6" s="1"/>
  <c r="L154" i="6"/>
  <c r="K154" i="6"/>
  <c r="N153" i="6"/>
  <c r="M153" i="6" a="1"/>
  <c r="M153" i="6" s="1"/>
  <c r="L153" i="6"/>
  <c r="K153" i="6"/>
  <c r="N152" i="6"/>
  <c r="M152" i="6" a="1"/>
  <c r="M152" i="6" s="1"/>
  <c r="L152" i="6"/>
  <c r="K152" i="6"/>
  <c r="N151" i="6"/>
  <c r="M151" i="6" a="1"/>
  <c r="M151" i="6" s="1"/>
  <c r="L151" i="6"/>
  <c r="K151" i="6"/>
  <c r="N150" i="6"/>
  <c r="M150" i="6" a="1"/>
  <c r="M150" i="6" s="1"/>
  <c r="L150" i="6"/>
  <c r="K150" i="6"/>
  <c r="N149" i="6"/>
  <c r="M149" i="6" a="1"/>
  <c r="M149" i="6" s="1"/>
  <c r="L149" i="6"/>
  <c r="K149" i="6"/>
  <c r="N148" i="6"/>
  <c r="M148" i="6" a="1"/>
  <c r="M148" i="6" s="1"/>
  <c r="L148" i="6"/>
  <c r="K148" i="6"/>
  <c r="N147" i="6"/>
  <c r="M147" i="6" a="1"/>
  <c r="M147" i="6" s="1"/>
  <c r="L147" i="6"/>
  <c r="K147" i="6"/>
  <c r="N146" i="6"/>
  <c r="M146" i="6" a="1"/>
  <c r="M146" i="6" s="1"/>
  <c r="L146" i="6"/>
  <c r="K146" i="6"/>
  <c r="N145" i="6"/>
  <c r="M145" i="6" a="1"/>
  <c r="M145" i="6" s="1"/>
  <c r="L145" i="6"/>
  <c r="K145" i="6"/>
  <c r="N144" i="6"/>
  <c r="M144" i="6" a="1"/>
  <c r="M144" i="6" s="1"/>
  <c r="L144" i="6"/>
  <c r="K144" i="6"/>
  <c r="N143" i="6"/>
  <c r="M143" i="6" a="1"/>
  <c r="M143" i="6" s="1"/>
  <c r="L143" i="6"/>
  <c r="K143" i="6"/>
  <c r="N142" i="6"/>
  <c r="M142" i="6" a="1"/>
  <c r="M142" i="6" s="1"/>
  <c r="L142" i="6"/>
  <c r="K142" i="6"/>
  <c r="N141" i="6"/>
  <c r="M141" i="6" a="1"/>
  <c r="M141" i="6" s="1"/>
  <c r="L141" i="6"/>
  <c r="K141" i="6"/>
  <c r="N140" i="6"/>
  <c r="M140" i="6" a="1"/>
  <c r="M140" i="6" s="1"/>
  <c r="L140" i="6"/>
  <c r="K140" i="6"/>
  <c r="N139" i="6"/>
  <c r="M139" i="6" a="1"/>
  <c r="M139" i="6" s="1"/>
  <c r="L139" i="6"/>
  <c r="K139" i="6"/>
  <c r="N138" i="6"/>
  <c r="M138" i="6" a="1"/>
  <c r="M138" i="6" s="1"/>
  <c r="L138" i="6"/>
  <c r="K138" i="6"/>
  <c r="N137" i="6"/>
  <c r="M137" i="6" a="1"/>
  <c r="M137" i="6" s="1"/>
  <c r="L137" i="6"/>
  <c r="K137" i="6"/>
  <c r="N136" i="6"/>
  <c r="M136" i="6" a="1"/>
  <c r="M136" i="6" s="1"/>
  <c r="L136" i="6"/>
  <c r="K136" i="6"/>
  <c r="N135" i="6"/>
  <c r="M135" i="6" a="1"/>
  <c r="M135" i="6" s="1"/>
  <c r="L135" i="6"/>
  <c r="K135" i="6"/>
  <c r="N134" i="6"/>
  <c r="M134" i="6" a="1"/>
  <c r="M134" i="6" s="1"/>
  <c r="L134" i="6"/>
  <c r="K134" i="6"/>
  <c r="N133" i="6"/>
  <c r="M133" i="6" a="1"/>
  <c r="M133" i="6" s="1"/>
  <c r="L133" i="6"/>
  <c r="K133" i="6"/>
  <c r="N132" i="6"/>
  <c r="M132" i="6" a="1"/>
  <c r="M132" i="6" s="1"/>
  <c r="L132" i="6"/>
  <c r="K132" i="6"/>
  <c r="N131" i="6"/>
  <c r="M131" i="6" a="1"/>
  <c r="M131" i="6" s="1"/>
  <c r="L131" i="6"/>
  <c r="K131" i="6"/>
  <c r="N130" i="6"/>
  <c r="M130" i="6" a="1"/>
  <c r="M130" i="6" s="1"/>
  <c r="L130" i="6"/>
  <c r="K130" i="6"/>
  <c r="N129" i="6"/>
  <c r="M129" i="6" a="1"/>
  <c r="M129" i="6" s="1"/>
  <c r="L129" i="6"/>
  <c r="K129" i="6"/>
  <c r="N128" i="6"/>
  <c r="M128" i="6" a="1"/>
  <c r="M128" i="6" s="1"/>
  <c r="L128" i="6"/>
  <c r="K128" i="6"/>
  <c r="N127" i="6"/>
  <c r="M127" i="6" a="1"/>
  <c r="M127" i="6" s="1"/>
  <c r="L127" i="6"/>
  <c r="K127" i="6"/>
  <c r="N126" i="6"/>
  <c r="M126" i="6" a="1"/>
  <c r="M126" i="6" s="1"/>
  <c r="L126" i="6"/>
  <c r="K126" i="6"/>
  <c r="N125" i="6"/>
  <c r="M125" i="6" a="1"/>
  <c r="M125" i="6" s="1"/>
  <c r="L125" i="6"/>
  <c r="K125" i="6"/>
  <c r="N124" i="6"/>
  <c r="M124" i="6" a="1"/>
  <c r="M124" i="6" s="1"/>
  <c r="L124" i="6"/>
  <c r="K124" i="6"/>
  <c r="N123" i="6"/>
  <c r="M123" i="6" a="1"/>
  <c r="M123" i="6" s="1"/>
  <c r="L123" i="6"/>
  <c r="K123" i="6"/>
  <c r="N122" i="6"/>
  <c r="M122" i="6" a="1"/>
  <c r="M122" i="6" s="1"/>
  <c r="L122" i="6"/>
  <c r="K122" i="6"/>
  <c r="N121" i="6"/>
  <c r="M121" i="6" a="1"/>
  <c r="M121" i="6" s="1"/>
  <c r="L121" i="6"/>
  <c r="K121" i="6"/>
  <c r="N120" i="6"/>
  <c r="M120" i="6" a="1"/>
  <c r="M120" i="6" s="1"/>
  <c r="L120" i="6"/>
  <c r="K120" i="6"/>
  <c r="N119" i="6"/>
  <c r="M119" i="6" a="1"/>
  <c r="M119" i="6" s="1"/>
  <c r="L119" i="6"/>
  <c r="K119" i="6"/>
  <c r="N118" i="6"/>
  <c r="M118" i="6" a="1"/>
  <c r="M118" i="6" s="1"/>
  <c r="L118" i="6"/>
  <c r="K118" i="6"/>
  <c r="N117" i="6"/>
  <c r="M117" i="6" a="1"/>
  <c r="M117" i="6" s="1"/>
  <c r="L117" i="6"/>
  <c r="K117" i="6"/>
  <c r="N116" i="6"/>
  <c r="M116" i="6" a="1"/>
  <c r="M116" i="6" s="1"/>
  <c r="L116" i="6"/>
  <c r="K116" i="6"/>
  <c r="N115" i="6"/>
  <c r="M115" i="6" a="1"/>
  <c r="M115" i="6" s="1"/>
  <c r="L115" i="6"/>
  <c r="K115" i="6"/>
  <c r="N114" i="6"/>
  <c r="M114" i="6" a="1"/>
  <c r="M114" i="6" s="1"/>
  <c r="L114" i="6"/>
  <c r="K114" i="6"/>
  <c r="N113" i="6"/>
  <c r="M113" i="6" a="1"/>
  <c r="M113" i="6" s="1"/>
  <c r="L113" i="6"/>
  <c r="K113" i="6"/>
  <c r="N112" i="6"/>
  <c r="M112" i="6" a="1"/>
  <c r="M112" i="6" s="1"/>
  <c r="L112" i="6"/>
  <c r="K112" i="6"/>
  <c r="N111" i="6"/>
  <c r="M111" i="6" a="1"/>
  <c r="M111" i="6" s="1"/>
  <c r="L111" i="6"/>
  <c r="K111" i="6"/>
  <c r="N110" i="6"/>
  <c r="M110" i="6" a="1"/>
  <c r="M110" i="6" s="1"/>
  <c r="L110" i="6"/>
  <c r="K110" i="6"/>
  <c r="N109" i="6"/>
  <c r="M109" i="6" a="1"/>
  <c r="M109" i="6" s="1"/>
  <c r="L109" i="6"/>
  <c r="K109" i="6"/>
  <c r="N108" i="6"/>
  <c r="M108" i="6" a="1"/>
  <c r="M108" i="6" s="1"/>
  <c r="L108" i="6"/>
  <c r="K108" i="6"/>
  <c r="N107" i="6"/>
  <c r="M107" i="6" a="1"/>
  <c r="M107" i="6" s="1"/>
  <c r="L107" i="6"/>
  <c r="K107" i="6"/>
  <c r="N106" i="6"/>
  <c r="M106" i="6" a="1"/>
  <c r="M106" i="6" s="1"/>
  <c r="L106" i="6"/>
  <c r="K106" i="6"/>
  <c r="N105" i="6"/>
  <c r="M105" i="6" a="1"/>
  <c r="M105" i="6" s="1"/>
  <c r="L105" i="6"/>
  <c r="K105" i="6"/>
  <c r="N104" i="6"/>
  <c r="M104" i="6" a="1"/>
  <c r="M104" i="6" s="1"/>
  <c r="L104" i="6"/>
  <c r="K104" i="6"/>
  <c r="N103" i="6"/>
  <c r="M103" i="6" a="1"/>
  <c r="M103" i="6" s="1"/>
  <c r="L103" i="6"/>
  <c r="K103" i="6"/>
  <c r="N102" i="6"/>
  <c r="M102" i="6" a="1"/>
  <c r="M102" i="6" s="1"/>
  <c r="L102" i="6"/>
  <c r="K102" i="6"/>
  <c r="N101" i="6"/>
  <c r="M101" i="6" a="1"/>
  <c r="M101" i="6" s="1"/>
  <c r="L101" i="6"/>
  <c r="K101" i="6"/>
  <c r="N100" i="6"/>
  <c r="M100" i="6" a="1"/>
  <c r="M100" i="6" s="1"/>
  <c r="L100" i="6"/>
  <c r="K100" i="6"/>
  <c r="N99" i="6"/>
  <c r="M99" i="6" a="1"/>
  <c r="M99" i="6" s="1"/>
  <c r="L99" i="6"/>
  <c r="K99" i="6"/>
  <c r="N98" i="6"/>
  <c r="M98" i="6" a="1"/>
  <c r="M98" i="6" s="1"/>
  <c r="L98" i="6"/>
  <c r="K98" i="6"/>
  <c r="N97" i="6"/>
  <c r="M97" i="6" a="1"/>
  <c r="M97" i="6" s="1"/>
  <c r="L97" i="6"/>
  <c r="K97" i="6"/>
  <c r="N96" i="6"/>
  <c r="M96" i="6" a="1"/>
  <c r="M96" i="6" s="1"/>
  <c r="L96" i="6"/>
  <c r="K96" i="6"/>
  <c r="N95" i="6"/>
  <c r="M95" i="6" a="1"/>
  <c r="M95" i="6" s="1"/>
  <c r="L95" i="6"/>
  <c r="K95" i="6"/>
  <c r="N94" i="6"/>
  <c r="M94" i="6" a="1"/>
  <c r="M94" i="6" s="1"/>
  <c r="L94" i="6"/>
  <c r="K94" i="6"/>
  <c r="N93" i="6"/>
  <c r="M93" i="6" a="1"/>
  <c r="M93" i="6" s="1"/>
  <c r="L93" i="6"/>
  <c r="K93" i="6"/>
  <c r="N92" i="6"/>
  <c r="M92" i="6" a="1"/>
  <c r="M92" i="6" s="1"/>
  <c r="L92" i="6"/>
  <c r="K92" i="6"/>
  <c r="N91" i="6"/>
  <c r="M91" i="6" a="1"/>
  <c r="M91" i="6" s="1"/>
  <c r="L91" i="6"/>
  <c r="K91" i="6"/>
  <c r="N90" i="6"/>
  <c r="M90" i="6" a="1"/>
  <c r="M90" i="6" s="1"/>
  <c r="L90" i="6"/>
  <c r="K90" i="6"/>
  <c r="N89" i="6"/>
  <c r="M89" i="6" a="1"/>
  <c r="M89" i="6" s="1"/>
  <c r="L89" i="6"/>
  <c r="K89" i="6"/>
  <c r="N88" i="6"/>
  <c r="M88" i="6" a="1"/>
  <c r="M88" i="6" s="1"/>
  <c r="L88" i="6"/>
  <c r="K88" i="6"/>
  <c r="N87" i="6"/>
  <c r="M87" i="6" a="1"/>
  <c r="M87" i="6" s="1"/>
  <c r="L87" i="6"/>
  <c r="K87" i="6"/>
  <c r="N86" i="6"/>
  <c r="M86" i="6" a="1"/>
  <c r="M86" i="6" s="1"/>
  <c r="L86" i="6"/>
  <c r="K86" i="6"/>
  <c r="N85" i="6"/>
  <c r="M85" i="6" a="1"/>
  <c r="M85" i="6" s="1"/>
  <c r="L85" i="6"/>
  <c r="K85" i="6"/>
  <c r="N84" i="6"/>
  <c r="M84" i="6" a="1"/>
  <c r="M84" i="6" s="1"/>
  <c r="L84" i="6"/>
  <c r="K84" i="6"/>
  <c r="N83" i="6"/>
  <c r="M83" i="6" a="1"/>
  <c r="M83" i="6" s="1"/>
  <c r="L83" i="6"/>
  <c r="K83" i="6"/>
  <c r="N82" i="6"/>
  <c r="M82" i="6" a="1"/>
  <c r="M82" i="6" s="1"/>
  <c r="L82" i="6"/>
  <c r="K82" i="6"/>
  <c r="N81" i="6"/>
  <c r="M81" i="6" a="1"/>
  <c r="M81" i="6" s="1"/>
  <c r="L81" i="6"/>
  <c r="K81" i="6"/>
  <c r="N80" i="6"/>
  <c r="M80" i="6" a="1"/>
  <c r="M80" i="6" s="1"/>
  <c r="L80" i="6"/>
  <c r="K80" i="6"/>
  <c r="N79" i="6"/>
  <c r="M79" i="6" a="1"/>
  <c r="M79" i="6" s="1"/>
  <c r="L79" i="6"/>
  <c r="K79" i="6"/>
  <c r="N78" i="6"/>
  <c r="M78" i="6" a="1"/>
  <c r="M78" i="6" s="1"/>
  <c r="L78" i="6"/>
  <c r="K78" i="6"/>
  <c r="N77" i="6"/>
  <c r="M77" i="6" a="1"/>
  <c r="M77" i="6" s="1"/>
  <c r="L77" i="6"/>
  <c r="K77" i="6"/>
  <c r="N76" i="6"/>
  <c r="M76" i="6" a="1"/>
  <c r="M76" i="6" s="1"/>
  <c r="L76" i="6"/>
  <c r="K76" i="6"/>
  <c r="N75" i="6"/>
  <c r="M75" i="6" a="1"/>
  <c r="M75" i="6" s="1"/>
  <c r="L75" i="6"/>
  <c r="K75" i="6"/>
  <c r="N74" i="6"/>
  <c r="M74" i="6" a="1"/>
  <c r="M74" i="6" s="1"/>
  <c r="L74" i="6"/>
  <c r="K74" i="6"/>
  <c r="N73" i="6"/>
  <c r="M73" i="6" a="1"/>
  <c r="M73" i="6" s="1"/>
  <c r="L73" i="6"/>
  <c r="K73" i="6"/>
  <c r="N72" i="6"/>
  <c r="M72" i="6" a="1"/>
  <c r="M72" i="6" s="1"/>
  <c r="L72" i="6"/>
  <c r="K72" i="6"/>
  <c r="N71" i="6"/>
  <c r="M71" i="6" a="1"/>
  <c r="M71" i="6" s="1"/>
  <c r="L71" i="6"/>
  <c r="K71" i="6"/>
  <c r="N70" i="6"/>
  <c r="M70" i="6" a="1"/>
  <c r="M70" i="6" s="1"/>
  <c r="L70" i="6"/>
  <c r="K70" i="6"/>
  <c r="N69" i="6"/>
  <c r="M69" i="6" a="1"/>
  <c r="M69" i="6" s="1"/>
  <c r="L69" i="6"/>
  <c r="K69" i="6"/>
  <c r="N68" i="6"/>
  <c r="M68" i="6" a="1"/>
  <c r="M68" i="6" s="1"/>
  <c r="L68" i="6"/>
  <c r="K68" i="6"/>
  <c r="N67" i="6"/>
  <c r="M67" i="6" a="1"/>
  <c r="M67" i="6" s="1"/>
  <c r="L67" i="6"/>
  <c r="K67" i="6"/>
  <c r="N66" i="6"/>
  <c r="M66" i="6" a="1"/>
  <c r="M66" i="6" s="1"/>
  <c r="L66" i="6"/>
  <c r="K66" i="6"/>
  <c r="N65" i="6"/>
  <c r="M65" i="6" a="1"/>
  <c r="M65" i="6" s="1"/>
  <c r="L65" i="6"/>
  <c r="K65" i="6"/>
  <c r="N64" i="6"/>
  <c r="M64" i="6" a="1"/>
  <c r="M64" i="6" s="1"/>
  <c r="L64" i="6"/>
  <c r="K64" i="6"/>
  <c r="N63" i="6"/>
  <c r="M63" i="6" a="1"/>
  <c r="M63" i="6" s="1"/>
  <c r="L63" i="6"/>
  <c r="K63" i="6"/>
  <c r="N62" i="6"/>
  <c r="M62" i="6" a="1"/>
  <c r="M62" i="6" s="1"/>
  <c r="L62" i="6"/>
  <c r="K62" i="6"/>
  <c r="N61" i="6"/>
  <c r="M61" i="6" a="1"/>
  <c r="M61" i="6" s="1"/>
  <c r="L61" i="6"/>
  <c r="K61" i="6"/>
  <c r="N60" i="6"/>
  <c r="M60" i="6" a="1"/>
  <c r="M60" i="6" s="1"/>
  <c r="L60" i="6"/>
  <c r="K60" i="6"/>
  <c r="N59" i="6"/>
  <c r="M59" i="6" a="1"/>
  <c r="M59" i="6" s="1"/>
  <c r="L59" i="6"/>
  <c r="K59" i="6"/>
  <c r="N58" i="6"/>
  <c r="M58" i="6" a="1"/>
  <c r="M58" i="6" s="1"/>
  <c r="L58" i="6"/>
  <c r="K58" i="6"/>
  <c r="N57" i="6"/>
  <c r="M57" i="6" a="1"/>
  <c r="M57" i="6" s="1"/>
  <c r="L57" i="6"/>
  <c r="K57" i="6"/>
  <c r="N56" i="6"/>
  <c r="M56" i="6" a="1"/>
  <c r="M56" i="6" s="1"/>
  <c r="L56" i="6"/>
  <c r="K56" i="6"/>
  <c r="N55" i="6"/>
  <c r="M55" i="6" a="1"/>
  <c r="M55" i="6" s="1"/>
  <c r="L55" i="6"/>
  <c r="K55" i="6"/>
  <c r="N54" i="6"/>
  <c r="M54" i="6" a="1"/>
  <c r="M54" i="6" s="1"/>
  <c r="L54" i="6"/>
  <c r="K54" i="6"/>
  <c r="N53" i="6"/>
  <c r="M53" i="6" a="1"/>
  <c r="M53" i="6" s="1"/>
  <c r="L53" i="6"/>
  <c r="K53" i="6"/>
  <c r="N52" i="6"/>
  <c r="M52" i="6" a="1"/>
  <c r="M52" i="6" s="1"/>
  <c r="L52" i="6"/>
  <c r="K52" i="6"/>
  <c r="N51" i="6"/>
  <c r="M51" i="6" a="1"/>
  <c r="M51" i="6" s="1"/>
  <c r="L51" i="6"/>
  <c r="K51" i="6"/>
  <c r="N50" i="6"/>
  <c r="M50" i="6" a="1"/>
  <c r="M50" i="6" s="1"/>
  <c r="L50" i="6"/>
  <c r="K50" i="6"/>
  <c r="N49" i="6"/>
  <c r="M49" i="6" a="1"/>
  <c r="M49" i="6" s="1"/>
  <c r="L49" i="6"/>
  <c r="K49" i="6"/>
  <c r="N48" i="6"/>
  <c r="M48" i="6" a="1"/>
  <c r="M48" i="6" s="1"/>
  <c r="L48" i="6"/>
  <c r="K48" i="6"/>
  <c r="N47" i="6"/>
  <c r="M47" i="6" a="1"/>
  <c r="M47" i="6" s="1"/>
  <c r="L47" i="6"/>
  <c r="K47" i="6"/>
  <c r="N46" i="6"/>
  <c r="M46" i="6" a="1"/>
  <c r="M46" i="6" s="1"/>
  <c r="L46" i="6"/>
  <c r="K46" i="6"/>
  <c r="N45" i="6"/>
  <c r="M45" i="6" a="1"/>
  <c r="M45" i="6" s="1"/>
  <c r="L45" i="6"/>
  <c r="K45" i="6"/>
  <c r="N44" i="6"/>
  <c r="M44" i="6" a="1"/>
  <c r="M44" i="6" s="1"/>
  <c r="L44" i="6"/>
  <c r="K44" i="6"/>
  <c r="N43" i="6"/>
  <c r="M43" i="6" a="1"/>
  <c r="M43" i="6" s="1"/>
  <c r="L43" i="6"/>
  <c r="K43" i="6"/>
  <c r="N42" i="6"/>
  <c r="M42" i="6" a="1"/>
  <c r="M42" i="6" s="1"/>
  <c r="L42" i="6"/>
  <c r="K42" i="6"/>
  <c r="N41" i="6"/>
  <c r="M41" i="6" a="1"/>
  <c r="M41" i="6" s="1"/>
  <c r="L41" i="6"/>
  <c r="K41" i="6"/>
  <c r="N40" i="6"/>
  <c r="M40" i="6" a="1"/>
  <c r="M40" i="6" s="1"/>
  <c r="L40" i="6"/>
  <c r="K40" i="6"/>
  <c r="N39" i="6"/>
  <c r="M39" i="6" a="1"/>
  <c r="M39" i="6" s="1"/>
  <c r="L39" i="6"/>
  <c r="K39" i="6"/>
  <c r="N38" i="6"/>
  <c r="M38" i="6" a="1"/>
  <c r="M38" i="6" s="1"/>
  <c r="L38" i="6"/>
  <c r="K38" i="6"/>
  <c r="N37" i="6"/>
  <c r="M37" i="6" a="1"/>
  <c r="M37" i="6" s="1"/>
  <c r="L37" i="6"/>
  <c r="K37" i="6"/>
  <c r="N36" i="6"/>
  <c r="M36" i="6" a="1"/>
  <c r="M36" i="6" s="1"/>
  <c r="L36" i="6"/>
  <c r="K36" i="6"/>
  <c r="N35" i="6"/>
  <c r="M35" i="6" a="1"/>
  <c r="M35" i="6" s="1"/>
  <c r="L35" i="6"/>
  <c r="K35" i="6"/>
  <c r="N34" i="6"/>
  <c r="M34" i="6" a="1"/>
  <c r="M34" i="6" s="1"/>
  <c r="L34" i="6"/>
  <c r="K34" i="6"/>
  <c r="N33" i="6"/>
  <c r="M33" i="6" a="1"/>
  <c r="M33" i="6" s="1"/>
  <c r="L33" i="6"/>
  <c r="K33" i="6"/>
  <c r="N32" i="6"/>
  <c r="M32" i="6" a="1"/>
  <c r="M32" i="6" s="1"/>
  <c r="L32" i="6"/>
  <c r="K32" i="6"/>
  <c r="N31" i="6"/>
  <c r="M31" i="6" a="1"/>
  <c r="M31" i="6" s="1"/>
  <c r="L31" i="6"/>
  <c r="K31" i="6"/>
  <c r="N30" i="6"/>
  <c r="M30" i="6" a="1"/>
  <c r="M30" i="6" s="1"/>
  <c r="L30" i="6"/>
  <c r="K30" i="6"/>
  <c r="N29" i="6"/>
  <c r="M29" i="6" a="1"/>
  <c r="M29" i="6" s="1"/>
  <c r="L29" i="6"/>
  <c r="K29" i="6"/>
  <c r="N28" i="6"/>
  <c r="M28" i="6" a="1"/>
  <c r="M28" i="6" s="1"/>
  <c r="L28" i="6"/>
  <c r="K28" i="6"/>
  <c r="N27" i="6"/>
  <c r="M27" i="6" a="1"/>
  <c r="M27" i="6" s="1"/>
  <c r="L27" i="6"/>
  <c r="K27" i="6"/>
  <c r="N26" i="6"/>
  <c r="M26" i="6" a="1"/>
  <c r="M26" i="6" s="1"/>
  <c r="L26" i="6"/>
  <c r="K26" i="6"/>
  <c r="N25" i="6"/>
  <c r="M25" i="6" a="1"/>
  <c r="M25" i="6" s="1"/>
  <c r="L25" i="6"/>
  <c r="K25" i="6"/>
  <c r="N24" i="6"/>
  <c r="M24" i="6" a="1"/>
  <c r="M24" i="6" s="1"/>
  <c r="L24" i="6"/>
  <c r="K24" i="6"/>
  <c r="N23" i="6"/>
  <c r="M23" i="6" a="1"/>
  <c r="M23" i="6" s="1"/>
  <c r="L23" i="6"/>
  <c r="K23" i="6"/>
  <c r="N22" i="6"/>
  <c r="M22" i="6" a="1"/>
  <c r="M22" i="6" s="1"/>
  <c r="L22" i="6"/>
  <c r="K22" i="6"/>
  <c r="N21" i="6"/>
  <c r="M21" i="6" a="1"/>
  <c r="M21" i="6" s="1"/>
  <c r="L21" i="6"/>
  <c r="K21" i="6"/>
  <c r="N20" i="6"/>
  <c r="M20" i="6" a="1"/>
  <c r="M20" i="6" s="1"/>
  <c r="L20" i="6"/>
  <c r="K20" i="6"/>
  <c r="N19" i="6"/>
  <c r="M19" i="6" a="1"/>
  <c r="M19" i="6" s="1"/>
  <c r="L19" i="6"/>
  <c r="K19" i="6"/>
  <c r="N18" i="6"/>
  <c r="M18" i="6" a="1"/>
  <c r="M18" i="6" s="1"/>
  <c r="L18" i="6"/>
  <c r="K18" i="6"/>
  <c r="N17" i="6"/>
  <c r="M17" i="6" a="1"/>
  <c r="M17" i="6" s="1"/>
  <c r="L17" i="6"/>
  <c r="K17" i="6"/>
  <c r="N16" i="6"/>
  <c r="M16" i="6" a="1"/>
  <c r="M16" i="6" s="1"/>
  <c r="L16" i="6"/>
  <c r="K16" i="6"/>
  <c r="N15" i="6"/>
  <c r="M15" i="6" a="1"/>
  <c r="M15" i="6" s="1"/>
  <c r="L15" i="6"/>
  <c r="K15" i="6"/>
  <c r="N14" i="6"/>
  <c r="M14" i="6" a="1"/>
  <c r="M14" i="6" s="1"/>
  <c r="L14" i="6"/>
  <c r="K14" i="6"/>
  <c r="N13" i="6"/>
  <c r="M13" i="6" a="1"/>
  <c r="M13" i="6" s="1"/>
  <c r="L13" i="6"/>
  <c r="K13" i="6"/>
  <c r="N12" i="6"/>
  <c r="M12" i="6" a="1"/>
  <c r="M12" i="6" s="1"/>
  <c r="L12" i="6"/>
  <c r="K12" i="6"/>
  <c r="N11" i="6"/>
  <c r="M11" i="6" a="1"/>
  <c r="M11" i="6" s="1"/>
  <c r="L11" i="6"/>
  <c r="K11" i="6"/>
  <c r="N10" i="6"/>
  <c r="M10" i="6" a="1"/>
  <c r="M10" i="6" s="1"/>
  <c r="L10" i="6"/>
  <c r="K10" i="6"/>
  <c r="N9" i="6"/>
  <c r="M9" i="6" a="1"/>
  <c r="M9" i="6" s="1"/>
  <c r="L9" i="6"/>
  <c r="K9" i="6"/>
  <c r="N8" i="6"/>
  <c r="M8" i="6" a="1"/>
  <c r="M8" i="6" s="1"/>
  <c r="L8" i="6"/>
  <c r="K8" i="6"/>
  <c r="N7" i="6"/>
  <c r="M7" i="6" a="1"/>
  <c r="M7" i="6" s="1"/>
  <c r="L7" i="6"/>
  <c r="K7" i="6"/>
  <c r="N6" i="6"/>
  <c r="M6" i="6" a="1"/>
  <c r="M6" i="6" s="1"/>
  <c r="L6" i="6"/>
  <c r="K6" i="6"/>
  <c r="N5" i="6"/>
  <c r="M5" i="6" a="1"/>
  <c r="M5" i="6" s="1"/>
  <c r="L5" i="6"/>
  <c r="K5" i="6"/>
  <c r="N4" i="6"/>
  <c r="M4" i="6" a="1"/>
  <c r="M4" i="6" s="1"/>
  <c r="L4" i="6"/>
  <c r="K4" i="6"/>
  <c r="N3" i="6"/>
  <c r="M3" i="6" a="1"/>
  <c r="M3" i="6" s="1"/>
  <c r="L3" i="6"/>
  <c r="K3" i="6"/>
  <c r="N2" i="6"/>
  <c r="M2" i="6" a="1"/>
  <c r="M2" i="6" s="1"/>
  <c r="L2" i="6"/>
  <c r="K2" i="6"/>
  <c r="M3" i="2"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 r="M1002" i="2" a="1"/>
  <c r="M1002" i="2"/>
  <c r="M1003" i="2" a="1"/>
  <c r="M1003" i="2"/>
  <c r="M1004" i="2" a="1"/>
  <c r="M1004" i="2"/>
  <c r="M1005" i="2" a="1"/>
  <c r="M1005" i="2"/>
  <c r="M1006" i="2" a="1"/>
  <c r="M1006" i="2"/>
  <c r="M1007" i="2" a="1"/>
  <c r="M1007" i="2"/>
  <c r="M1008" i="2" a="1"/>
  <c r="M1008" i="2"/>
  <c r="M1009" i="2" a="1"/>
  <c r="M1009" i="2"/>
  <c r="M1010" i="2" a="1"/>
  <c r="M1010" i="2"/>
  <c r="M1011" i="2" a="1"/>
  <c r="M1011" i="2"/>
  <c r="M1012" i="2" a="1"/>
  <c r="M1012" i="2"/>
  <c r="M1013" i="2" a="1"/>
  <c r="M1013" i="2"/>
  <c r="M1014" i="2" a="1"/>
  <c r="M1014" i="2"/>
  <c r="M1015" i="2" a="1"/>
  <c r="M1015" i="2"/>
  <c r="M1016" i="2" a="1"/>
  <c r="M1016" i="2"/>
  <c r="M1017" i="2" a="1"/>
  <c r="M1017" i="2"/>
  <c r="M1018" i="2" a="1"/>
  <c r="M1018" i="2"/>
  <c r="M1019" i="2" a="1"/>
  <c r="M1019" i="2"/>
  <c r="M1020" i="2" a="1"/>
  <c r="M1020" i="2"/>
  <c r="M1021" i="2" a="1"/>
  <c r="M1021" i="2"/>
  <c r="M1022" i="2" a="1"/>
  <c r="M1022" i="2"/>
  <c r="M1023" i="2" a="1"/>
  <c r="M1023" i="2"/>
  <c r="M1024" i="2" a="1"/>
  <c r="M1024" i="2"/>
  <c r="M1025" i="2" a="1"/>
  <c r="M1025" i="2"/>
  <c r="M1026" i="2" a="1"/>
  <c r="M1026" i="2"/>
  <c r="M1027" i="2" a="1"/>
  <c r="M1027" i="2"/>
  <c r="M1028" i="2" a="1"/>
  <c r="M1028" i="2"/>
  <c r="M1029" i="2" a="1"/>
  <c r="M1029" i="2"/>
  <c r="M1030" i="2" a="1"/>
  <c r="M1030" i="2"/>
  <c r="M1031" i="2" a="1"/>
  <c r="M1031" i="2"/>
  <c r="M1032" i="2" a="1"/>
  <c r="M1032" i="2"/>
  <c r="M1033" i="2" a="1"/>
  <c r="M1033" i="2"/>
  <c r="M1034" i="2" a="1"/>
  <c r="M1034" i="2"/>
  <c r="M1035" i="2" a="1"/>
  <c r="M1035" i="2"/>
  <c r="M1036" i="2" a="1"/>
  <c r="M1036" i="2"/>
  <c r="M1037" i="2" a="1"/>
  <c r="M1037" i="2"/>
  <c r="M1038" i="2" a="1"/>
  <c r="M1038" i="2"/>
  <c r="M1039" i="2" a="1"/>
  <c r="M1039" i="2"/>
  <c r="M1040" i="2" a="1"/>
  <c r="M1040" i="2"/>
  <c r="M1041" i="2" a="1"/>
  <c r="M1041" i="2"/>
  <c r="M1042" i="2" a="1"/>
  <c r="M1042" i="2"/>
  <c r="M1043" i="2" a="1"/>
  <c r="M1043" i="2"/>
  <c r="M1044" i="2" a="1"/>
  <c r="M1044" i="2"/>
  <c r="M1045" i="2" a="1"/>
  <c r="M1045" i="2"/>
  <c r="M1046" i="2" a="1"/>
  <c r="M1046" i="2"/>
  <c r="M1047" i="2" a="1"/>
  <c r="M1047" i="2"/>
  <c r="M1048" i="2" a="1"/>
  <c r="M1048" i="2"/>
  <c r="M1049" i="2" a="1"/>
  <c r="M1049" i="2"/>
  <c r="M1050" i="2" a="1"/>
  <c r="M1050" i="2"/>
  <c r="M1051" i="2" a="1"/>
  <c r="M1051" i="2"/>
  <c r="M1052" i="2" a="1"/>
  <c r="M1052" i="2"/>
  <c r="M1053" i="2" a="1"/>
  <c r="M1053" i="2"/>
  <c r="M1054" i="2" a="1"/>
  <c r="M1054" i="2"/>
  <c r="M1055" i="2" a="1"/>
  <c r="M1055" i="2"/>
  <c r="M1056" i="2" a="1"/>
  <c r="M1056" i="2"/>
  <c r="M1057" i="2" a="1"/>
  <c r="M1057" i="2"/>
  <c r="M1058" i="2" a="1"/>
  <c r="M1058" i="2"/>
  <c r="M1059" i="2" a="1"/>
  <c r="M1059" i="2"/>
  <c r="M1060" i="2" a="1"/>
  <c r="M1060" i="2"/>
  <c r="M1061" i="2" a="1"/>
  <c r="M1061" i="2"/>
  <c r="M1062" i="2" a="1"/>
  <c r="M1062" i="2"/>
  <c r="M1063" i="2" a="1"/>
  <c r="M1063" i="2"/>
  <c r="M1064" i="2" a="1"/>
  <c r="M1064" i="2"/>
  <c r="M1065" i="2" a="1"/>
  <c r="M1065" i="2"/>
  <c r="M1066" i="2" a="1"/>
  <c r="M1066" i="2"/>
  <c r="M1067" i="2" a="1"/>
  <c r="M1067" i="2"/>
  <c r="M1068" i="2" a="1"/>
  <c r="M1068" i="2"/>
  <c r="M1069" i="2" a="1"/>
  <c r="M1069" i="2"/>
  <c r="M1070" i="2" a="1"/>
  <c r="M1070" i="2"/>
  <c r="M1071" i="2" a="1"/>
  <c r="M1071" i="2"/>
  <c r="M1072" i="2" a="1"/>
  <c r="M1072" i="2"/>
  <c r="M1073" i="2" a="1"/>
  <c r="M1073" i="2"/>
  <c r="M1074" i="2" a="1"/>
  <c r="M1074" i="2"/>
  <c r="M1075" i="2" a="1"/>
  <c r="M1075" i="2"/>
  <c r="M1076" i="2" a="1"/>
  <c r="M1076" i="2"/>
  <c r="M1077" i="2" a="1"/>
  <c r="M1077" i="2"/>
  <c r="M1078" i="2" a="1"/>
  <c r="M1078" i="2"/>
  <c r="M1079" i="2" a="1"/>
  <c r="M1079" i="2"/>
  <c r="M1080" i="2" a="1"/>
  <c r="M1080" i="2"/>
  <c r="M1081" i="2" a="1"/>
  <c r="M1081" i="2"/>
  <c r="M1082" i="2" a="1"/>
  <c r="M1082" i="2"/>
  <c r="M1083" i="2" a="1"/>
  <c r="M1083" i="2"/>
  <c r="M1084" i="2" a="1"/>
  <c r="M1084" i="2"/>
  <c r="M1085" i="2" a="1"/>
  <c r="M1085" i="2"/>
  <c r="M1086" i="2" a="1"/>
  <c r="M1086" i="2"/>
  <c r="M1087" i="2" a="1"/>
  <c r="M1087" i="2"/>
  <c r="M1088" i="2" a="1"/>
  <c r="M1088" i="2"/>
  <c r="M1089" i="2" a="1"/>
  <c r="M1089" i="2"/>
  <c r="M1090" i="2" a="1"/>
  <c r="M1090" i="2"/>
  <c r="M1091" i="2" a="1"/>
  <c r="M1091" i="2"/>
  <c r="M1092" i="2" a="1"/>
  <c r="M1092" i="2"/>
  <c r="M1093" i="2" a="1"/>
  <c r="M1093" i="2"/>
  <c r="M1094" i="2" a="1"/>
  <c r="M1094" i="2"/>
  <c r="M1095" i="2" a="1"/>
  <c r="M1095" i="2"/>
  <c r="M1096" i="2" a="1"/>
  <c r="M1096" i="2"/>
  <c r="M1097" i="2" a="1"/>
  <c r="M1097" i="2"/>
  <c r="M1098" i="2" a="1"/>
  <c r="M1098" i="2"/>
  <c r="M1099" i="2" a="1"/>
  <c r="M1099" i="2"/>
  <c r="M1100" i="2" a="1"/>
  <c r="M1100" i="2"/>
  <c r="M1101" i="2" a="1"/>
  <c r="M1101" i="2"/>
  <c r="M1102" i="2" a="1"/>
  <c r="M1102" i="2"/>
  <c r="M1103" i="2" a="1"/>
  <c r="M1103" i="2"/>
  <c r="M1104" i="2" a="1"/>
  <c r="M1104" i="2"/>
  <c r="M1105" i="2" a="1"/>
  <c r="M1105" i="2"/>
  <c r="M1106" i="2" a="1"/>
  <c r="M1106" i="2"/>
  <c r="M1107" i="2" a="1"/>
  <c r="M1107" i="2"/>
  <c r="M1108" i="2" a="1"/>
  <c r="M1108" i="2"/>
  <c r="M1109" i="2" a="1"/>
  <c r="M1109" i="2"/>
  <c r="M1110" i="2" a="1"/>
  <c r="M1110" i="2"/>
  <c r="M1111" i="2" a="1"/>
  <c r="M1111" i="2"/>
  <c r="M1112" i="2" a="1"/>
  <c r="M1112" i="2"/>
  <c r="M1113" i="2" a="1"/>
  <c r="M1113" i="2"/>
  <c r="M1114" i="2" a="1"/>
  <c r="M1114" i="2"/>
  <c r="M1115" i="2" a="1"/>
  <c r="M1115" i="2"/>
  <c r="M1116" i="2" a="1"/>
  <c r="M1116" i="2"/>
  <c r="M1117" i="2" a="1"/>
  <c r="M1117" i="2"/>
  <c r="M1118" i="2" a="1"/>
  <c r="M1118" i="2"/>
  <c r="M1119" i="2" a="1"/>
  <c r="M1119" i="2"/>
  <c r="M1120" i="2" a="1"/>
  <c r="M1120" i="2"/>
  <c r="M1121" i="2" a="1"/>
  <c r="M1121" i="2"/>
  <c r="M1122" i="2" a="1"/>
  <c r="M1122" i="2"/>
  <c r="M1123" i="2" a="1"/>
  <c r="M1123" i="2"/>
  <c r="M1124" i="2" a="1"/>
  <c r="M1124" i="2"/>
  <c r="M1125" i="2" a="1"/>
  <c r="M1125" i="2"/>
  <c r="M1126" i="2" a="1"/>
  <c r="M1126" i="2"/>
  <c r="M1127" i="2" a="1"/>
  <c r="M1127" i="2"/>
  <c r="M1128" i="2" a="1"/>
  <c r="M1128" i="2"/>
  <c r="M1129" i="2" a="1"/>
  <c r="M1129" i="2"/>
  <c r="M1130" i="2" a="1"/>
  <c r="M1130" i="2"/>
  <c r="M1131" i="2" a="1"/>
  <c r="M1131" i="2"/>
  <c r="M1132" i="2" a="1"/>
  <c r="M1132" i="2"/>
  <c r="M1133" i="2" a="1"/>
  <c r="M1133" i="2"/>
  <c r="M1134" i="2" a="1"/>
  <c r="M1134" i="2"/>
  <c r="M1135" i="2" a="1"/>
  <c r="M1135" i="2"/>
  <c r="M1136" i="2" a="1"/>
  <c r="M1136" i="2"/>
  <c r="M1137" i="2" a="1"/>
  <c r="M1137" i="2"/>
  <c r="M1138" i="2" a="1"/>
  <c r="M1138" i="2"/>
  <c r="M1139" i="2" a="1"/>
  <c r="M1139" i="2"/>
  <c r="M1140" i="2" a="1"/>
  <c r="M1140" i="2"/>
  <c r="M1141" i="2" a="1"/>
  <c r="M1141" i="2"/>
  <c r="M1142" i="2" a="1"/>
  <c r="M1142" i="2"/>
  <c r="M1143" i="2" a="1"/>
  <c r="M1143" i="2"/>
  <c r="M1144" i="2" a="1"/>
  <c r="M1144" i="2"/>
  <c r="M1145" i="2" a="1"/>
  <c r="M1145" i="2"/>
  <c r="M1146" i="2" a="1"/>
  <c r="M1146" i="2"/>
  <c r="M1147" i="2" a="1"/>
  <c r="M1147" i="2"/>
  <c r="M1148" i="2" a="1"/>
  <c r="M1148" i="2"/>
  <c r="M1149" i="2" a="1"/>
  <c r="M1149" i="2"/>
  <c r="M1150" i="2" a="1"/>
  <c r="M1150" i="2"/>
  <c r="M1151" i="2" a="1"/>
  <c r="M1151" i="2"/>
  <c r="M1152" i="2" a="1"/>
  <c r="M1152" i="2"/>
  <c r="M1153" i="2" a="1"/>
  <c r="M1153" i="2"/>
  <c r="M1154" i="2" a="1"/>
  <c r="M1154" i="2"/>
  <c r="M1155" i="2" a="1"/>
  <c r="M1155" i="2"/>
  <c r="M1156" i="2" a="1"/>
  <c r="M1156" i="2"/>
  <c r="M1157" i="2" a="1"/>
  <c r="M1157" i="2"/>
  <c r="M1158" i="2" a="1"/>
  <c r="M1158" i="2"/>
  <c r="M1159" i="2" a="1"/>
  <c r="M1159" i="2"/>
  <c r="M1160" i="2" a="1"/>
  <c r="M1160" i="2"/>
  <c r="M1161" i="2" a="1"/>
  <c r="M1161" i="2"/>
  <c r="M1162" i="2" a="1"/>
  <c r="M1162" i="2"/>
  <c r="M1163" i="2" a="1"/>
  <c r="M1163" i="2"/>
  <c r="M1164" i="2" a="1"/>
  <c r="M1164" i="2"/>
  <c r="M1165" i="2" a="1"/>
  <c r="M1165" i="2"/>
  <c r="M1166" i="2" a="1"/>
  <c r="M1166" i="2"/>
  <c r="M1167" i="2" a="1"/>
  <c r="M1167" i="2"/>
  <c r="M1168" i="2" a="1"/>
  <c r="M1168" i="2"/>
  <c r="M1169" i="2" a="1"/>
  <c r="M1169" i="2"/>
  <c r="M1170" i="2" a="1"/>
  <c r="M1170" i="2"/>
  <c r="M1171" i="2" a="1"/>
  <c r="M1171" i="2"/>
  <c r="M1172" i="2" a="1"/>
  <c r="M1172" i="2"/>
  <c r="M1173" i="2" a="1"/>
  <c r="M1173" i="2"/>
  <c r="M1174" i="2" a="1"/>
  <c r="M1174" i="2"/>
  <c r="M1175" i="2" a="1"/>
  <c r="M1175" i="2"/>
  <c r="M1176" i="2" a="1"/>
  <c r="M1176" i="2"/>
  <c r="M1177" i="2" a="1"/>
  <c r="M1177" i="2"/>
  <c r="M1178" i="2" a="1"/>
  <c r="M1178" i="2"/>
  <c r="M1179" i="2" a="1"/>
  <c r="M1179" i="2"/>
  <c r="M1180" i="2" a="1"/>
  <c r="M1180" i="2"/>
  <c r="M1181" i="2" a="1"/>
  <c r="M1181" i="2"/>
  <c r="M1182" i="2" a="1"/>
  <c r="M1182" i="2"/>
  <c r="M1183" i="2" a="1"/>
  <c r="M1183" i="2"/>
  <c r="M1184" i="2" a="1"/>
  <c r="M1184" i="2"/>
  <c r="M1185" i="2" a="1"/>
  <c r="M1185" i="2"/>
  <c r="M1186" i="2" a="1"/>
  <c r="M1186" i="2"/>
  <c r="M1187" i="2" a="1"/>
  <c r="M1187" i="2"/>
  <c r="M1188" i="2" a="1"/>
  <c r="M1188" i="2"/>
  <c r="M1189" i="2" a="1"/>
  <c r="M1189" i="2"/>
  <c r="M1190" i="2" a="1"/>
  <c r="M1190" i="2"/>
  <c r="M1191" i="2" a="1"/>
  <c r="M1191" i="2"/>
  <c r="M1192" i="2" a="1"/>
  <c r="M1192" i="2"/>
  <c r="M1193" i="2" a="1"/>
  <c r="M1193" i="2"/>
  <c r="M1194" i="2" a="1"/>
  <c r="M1194" i="2"/>
  <c r="M1195" i="2" a="1"/>
  <c r="M1195" i="2"/>
  <c r="N895" i="5"/>
  <c r="L895" i="5"/>
  <c r="K895" i="5"/>
  <c r="N894" i="5"/>
  <c r="L894" i="5"/>
  <c r="K894" i="5"/>
  <c r="N893" i="5"/>
  <c r="L893" i="5"/>
  <c r="K893" i="5"/>
  <c r="N892" i="5"/>
  <c r="L892" i="5"/>
  <c r="K892" i="5"/>
  <c r="N1195" i="5"/>
  <c r="L1195" i="5"/>
  <c r="K1195" i="5"/>
  <c r="N891" i="5"/>
  <c r="L891" i="5"/>
  <c r="K891" i="5"/>
  <c r="N890" i="5"/>
  <c r="L890" i="5"/>
  <c r="K890" i="5"/>
  <c r="N889" i="5"/>
  <c r="L889" i="5"/>
  <c r="K889" i="5"/>
  <c r="N1193" i="5"/>
  <c r="L1193" i="5"/>
  <c r="K1193" i="5"/>
  <c r="N1192" i="5"/>
  <c r="L1192" i="5"/>
  <c r="K1192" i="5"/>
  <c r="N1191" i="5"/>
  <c r="L1191" i="5"/>
  <c r="K1191" i="5"/>
  <c r="N1190" i="5"/>
  <c r="L1190" i="5"/>
  <c r="K1190" i="5"/>
  <c r="N1189" i="5"/>
  <c r="L1189" i="5"/>
  <c r="K1189" i="5"/>
  <c r="N1188" i="5"/>
  <c r="L1188" i="5"/>
  <c r="K1188" i="5"/>
  <c r="N1187" i="5"/>
  <c r="L1187" i="5"/>
  <c r="K1187" i="5"/>
  <c r="N1186" i="5"/>
  <c r="L1186" i="5"/>
  <c r="K1186" i="5"/>
  <c r="N1185" i="5"/>
  <c r="L1185" i="5"/>
  <c r="K1185" i="5"/>
  <c r="N1184" i="5"/>
  <c r="L1184" i="5"/>
  <c r="K1184" i="5"/>
  <c r="N1183" i="5"/>
  <c r="L1183" i="5"/>
  <c r="K1183" i="5"/>
  <c r="N1182" i="5"/>
  <c r="L1182" i="5"/>
  <c r="K1182" i="5"/>
  <c r="N1181" i="5"/>
  <c r="L1181" i="5"/>
  <c r="K1181" i="5"/>
  <c r="N1180" i="5"/>
  <c r="L1180" i="5"/>
  <c r="K1180" i="5"/>
  <c r="N1179" i="5"/>
  <c r="L1179" i="5"/>
  <c r="K1179" i="5"/>
  <c r="N1178" i="5"/>
  <c r="L1178" i="5"/>
  <c r="K1178" i="5"/>
  <c r="N1177" i="5"/>
  <c r="L1177" i="5"/>
  <c r="K1177" i="5"/>
  <c r="N1176" i="5"/>
  <c r="L1176" i="5"/>
  <c r="K1176" i="5"/>
  <c r="N1175" i="5"/>
  <c r="L1175" i="5"/>
  <c r="K1175" i="5"/>
  <c r="N1174" i="5"/>
  <c r="L1174" i="5"/>
  <c r="K1174" i="5"/>
  <c r="N1173" i="5"/>
  <c r="L1173" i="5"/>
  <c r="K1173" i="5"/>
  <c r="N1172" i="5"/>
  <c r="L1172" i="5"/>
  <c r="K1172" i="5"/>
  <c r="N1171" i="5"/>
  <c r="L1171" i="5"/>
  <c r="K1171" i="5"/>
  <c r="N1170" i="5"/>
  <c r="L1170" i="5"/>
  <c r="K1170" i="5"/>
  <c r="N1169" i="5"/>
  <c r="L1169" i="5"/>
  <c r="K1169" i="5"/>
  <c r="N1168" i="5"/>
  <c r="L1168" i="5"/>
  <c r="K1168" i="5"/>
  <c r="N1167" i="5"/>
  <c r="L1167" i="5"/>
  <c r="K1167" i="5"/>
  <c r="N1166" i="5"/>
  <c r="L1166" i="5"/>
  <c r="K1166" i="5"/>
  <c r="N1165" i="5"/>
  <c r="L1165" i="5"/>
  <c r="K1165" i="5"/>
  <c r="N1164" i="5"/>
  <c r="L1164" i="5"/>
  <c r="K1164" i="5"/>
  <c r="N1163" i="5"/>
  <c r="L1163" i="5"/>
  <c r="K1163" i="5"/>
  <c r="N1162" i="5"/>
  <c r="L1162" i="5"/>
  <c r="K1162" i="5"/>
  <c r="N1161" i="5"/>
  <c r="L1161" i="5"/>
  <c r="K1161" i="5"/>
  <c r="N1160" i="5"/>
  <c r="L1160" i="5"/>
  <c r="K1160" i="5"/>
  <c r="N1159" i="5"/>
  <c r="L1159" i="5"/>
  <c r="K1159" i="5"/>
  <c r="N1158" i="5"/>
  <c r="L1158" i="5"/>
  <c r="K1158" i="5"/>
  <c r="N1157" i="5"/>
  <c r="L1157" i="5"/>
  <c r="K1157" i="5"/>
  <c r="N1156" i="5"/>
  <c r="L1156" i="5"/>
  <c r="K1156" i="5"/>
  <c r="N1155" i="5"/>
  <c r="L1155" i="5"/>
  <c r="K1155" i="5"/>
  <c r="N1154" i="5"/>
  <c r="L1154" i="5"/>
  <c r="K1154" i="5"/>
  <c r="N1153" i="5"/>
  <c r="L1153" i="5"/>
  <c r="K1153" i="5"/>
  <c r="N1152" i="5"/>
  <c r="L1152" i="5"/>
  <c r="K1152" i="5"/>
  <c r="N1151" i="5"/>
  <c r="L1151" i="5"/>
  <c r="K1151" i="5"/>
  <c r="N1150" i="5"/>
  <c r="L1150" i="5"/>
  <c r="K1150" i="5"/>
  <c r="N1149" i="5"/>
  <c r="L1149" i="5"/>
  <c r="K1149" i="5"/>
  <c r="N1148" i="5"/>
  <c r="L1148" i="5"/>
  <c r="K1148" i="5"/>
  <c r="N1147" i="5"/>
  <c r="L1147" i="5"/>
  <c r="K1147" i="5"/>
  <c r="N1146" i="5"/>
  <c r="L1146" i="5"/>
  <c r="K1146" i="5"/>
  <c r="N1145" i="5"/>
  <c r="L1145" i="5"/>
  <c r="K1145" i="5"/>
  <c r="N1144" i="5"/>
  <c r="L1144" i="5"/>
  <c r="K1144" i="5"/>
  <c r="N1143" i="5"/>
  <c r="L1143" i="5"/>
  <c r="K1143" i="5"/>
  <c r="N1142" i="5"/>
  <c r="L1142" i="5"/>
  <c r="K1142" i="5"/>
  <c r="N1141" i="5"/>
  <c r="L1141" i="5"/>
  <c r="K1141" i="5"/>
  <c r="N1140" i="5"/>
  <c r="L1140" i="5"/>
  <c r="K1140" i="5"/>
  <c r="N1139" i="5"/>
  <c r="L1139" i="5"/>
  <c r="K1139" i="5"/>
  <c r="N1138" i="5"/>
  <c r="L1138" i="5"/>
  <c r="K1138" i="5"/>
  <c r="N1137" i="5"/>
  <c r="L1137" i="5"/>
  <c r="K1137" i="5"/>
  <c r="N1136" i="5"/>
  <c r="L1136" i="5"/>
  <c r="K1136" i="5"/>
  <c r="N1194" i="5"/>
  <c r="L1194" i="5"/>
  <c r="K1194" i="5"/>
  <c r="N1135" i="5"/>
  <c r="L1135" i="5"/>
  <c r="K1135" i="5"/>
  <c r="N1134" i="5"/>
  <c r="L1134" i="5"/>
  <c r="K1134" i="5"/>
  <c r="N1133" i="5"/>
  <c r="L1133" i="5"/>
  <c r="K1133" i="5"/>
  <c r="N1132" i="5"/>
  <c r="L1132" i="5"/>
  <c r="K1132" i="5"/>
  <c r="N1131" i="5"/>
  <c r="L1131" i="5"/>
  <c r="K1131" i="5"/>
  <c r="N1130" i="5"/>
  <c r="L1130" i="5"/>
  <c r="K1130" i="5"/>
  <c r="N1129" i="5"/>
  <c r="L1129" i="5"/>
  <c r="K1129" i="5"/>
  <c r="N1128" i="5"/>
  <c r="L1128" i="5"/>
  <c r="K1128" i="5"/>
  <c r="N1127" i="5"/>
  <c r="L1127" i="5"/>
  <c r="K1127" i="5"/>
  <c r="N1126" i="5"/>
  <c r="L1126" i="5"/>
  <c r="K1126" i="5"/>
  <c r="N1125" i="5"/>
  <c r="L1125" i="5"/>
  <c r="K1125" i="5"/>
  <c r="N1124" i="5"/>
  <c r="L1124" i="5"/>
  <c r="K1124" i="5"/>
  <c r="N1123" i="5"/>
  <c r="L1123" i="5"/>
  <c r="K1123" i="5"/>
  <c r="N1122" i="5"/>
  <c r="L1122" i="5"/>
  <c r="K1122" i="5"/>
  <c r="N1121" i="5"/>
  <c r="L1121" i="5"/>
  <c r="K1121" i="5"/>
  <c r="N1120" i="5"/>
  <c r="L1120" i="5"/>
  <c r="K1120" i="5"/>
  <c r="N1119" i="5"/>
  <c r="L1119" i="5"/>
  <c r="K1119" i="5"/>
  <c r="N1118" i="5"/>
  <c r="L1118" i="5"/>
  <c r="K1118" i="5"/>
  <c r="N1117" i="5"/>
  <c r="L1117" i="5"/>
  <c r="K1117" i="5"/>
  <c r="N1116" i="5"/>
  <c r="L1116" i="5"/>
  <c r="K1116" i="5"/>
  <c r="N1115" i="5"/>
  <c r="L1115" i="5"/>
  <c r="K1115" i="5"/>
  <c r="N1114" i="5"/>
  <c r="L1114" i="5"/>
  <c r="K1114" i="5"/>
  <c r="N1113" i="5"/>
  <c r="L1113" i="5"/>
  <c r="K1113" i="5"/>
  <c r="N1112" i="5"/>
  <c r="L1112" i="5"/>
  <c r="K1112" i="5"/>
  <c r="N1111" i="5"/>
  <c r="L1111" i="5"/>
  <c r="K1111" i="5"/>
  <c r="N1110" i="5"/>
  <c r="L1110" i="5"/>
  <c r="K1110" i="5"/>
  <c r="N1109" i="5"/>
  <c r="L1109" i="5"/>
  <c r="K1109" i="5"/>
  <c r="N1108" i="5"/>
  <c r="L1108" i="5"/>
  <c r="K1108" i="5"/>
  <c r="N1107" i="5"/>
  <c r="L1107" i="5"/>
  <c r="K1107" i="5"/>
  <c r="N1106" i="5"/>
  <c r="L1106" i="5"/>
  <c r="K1106" i="5"/>
  <c r="N1105" i="5"/>
  <c r="L1105" i="5"/>
  <c r="K1105" i="5"/>
  <c r="N1104" i="5"/>
  <c r="L1104" i="5"/>
  <c r="K1104" i="5"/>
  <c r="N1103" i="5"/>
  <c r="L1103" i="5"/>
  <c r="K1103" i="5"/>
  <c r="N1102" i="5"/>
  <c r="L1102" i="5"/>
  <c r="K1102" i="5"/>
  <c r="N1101" i="5"/>
  <c r="L1101" i="5"/>
  <c r="K1101" i="5"/>
  <c r="N1100" i="5"/>
  <c r="L1100" i="5"/>
  <c r="K1100" i="5"/>
  <c r="N1099" i="5"/>
  <c r="L1099" i="5"/>
  <c r="K1099" i="5"/>
  <c r="N1098" i="5"/>
  <c r="L1098" i="5"/>
  <c r="K1098" i="5"/>
  <c r="N1097" i="5"/>
  <c r="L1097" i="5"/>
  <c r="K1097" i="5"/>
  <c r="N1096" i="5"/>
  <c r="L1096" i="5"/>
  <c r="K1096" i="5"/>
  <c r="N1095" i="5"/>
  <c r="L1095" i="5"/>
  <c r="K1095" i="5"/>
  <c r="N1094" i="5"/>
  <c r="L1094" i="5"/>
  <c r="K1094" i="5"/>
  <c r="N1093" i="5"/>
  <c r="L1093" i="5"/>
  <c r="K1093" i="5"/>
  <c r="N1092" i="5"/>
  <c r="L1092" i="5"/>
  <c r="K1092" i="5"/>
  <c r="N1091" i="5"/>
  <c r="L1091" i="5"/>
  <c r="K1091" i="5"/>
  <c r="N1090" i="5"/>
  <c r="L1090" i="5"/>
  <c r="K1090" i="5"/>
  <c r="N1089" i="5"/>
  <c r="L1089" i="5"/>
  <c r="K1089" i="5"/>
  <c r="N1088" i="5"/>
  <c r="L1088" i="5"/>
  <c r="K1088" i="5"/>
  <c r="N1087" i="5"/>
  <c r="L1087" i="5"/>
  <c r="K1087" i="5"/>
  <c r="N1086" i="5"/>
  <c r="L1086" i="5"/>
  <c r="K1086" i="5"/>
  <c r="N1085" i="5"/>
  <c r="L1085" i="5"/>
  <c r="K1085" i="5"/>
  <c r="N1084" i="5"/>
  <c r="L1084" i="5"/>
  <c r="K1084" i="5"/>
  <c r="N1083" i="5"/>
  <c r="L1083" i="5"/>
  <c r="K1083" i="5"/>
  <c r="N1082" i="5"/>
  <c r="L1082" i="5"/>
  <c r="K1082" i="5"/>
  <c r="N1081" i="5"/>
  <c r="L1081" i="5"/>
  <c r="K1081" i="5"/>
  <c r="N1080" i="5"/>
  <c r="L1080" i="5"/>
  <c r="K1080" i="5"/>
  <c r="N1079" i="5"/>
  <c r="L1079" i="5"/>
  <c r="K1079" i="5"/>
  <c r="N1078" i="5"/>
  <c r="L1078" i="5"/>
  <c r="K1078" i="5"/>
  <c r="N1077" i="5"/>
  <c r="L1077" i="5"/>
  <c r="K1077" i="5"/>
  <c r="N1076" i="5"/>
  <c r="L1076" i="5"/>
  <c r="K1076" i="5"/>
  <c r="N1075" i="5"/>
  <c r="L1075" i="5"/>
  <c r="K1075" i="5"/>
  <c r="N1074" i="5"/>
  <c r="L1074" i="5"/>
  <c r="K1074" i="5"/>
  <c r="N1073" i="5"/>
  <c r="L1073" i="5"/>
  <c r="K1073" i="5"/>
  <c r="N1072" i="5"/>
  <c r="L1072" i="5"/>
  <c r="K1072" i="5"/>
  <c r="N1071" i="5"/>
  <c r="L1071" i="5"/>
  <c r="K1071" i="5"/>
  <c r="N1070" i="5"/>
  <c r="L1070" i="5"/>
  <c r="K1070" i="5"/>
  <c r="N1069" i="5"/>
  <c r="L1069" i="5"/>
  <c r="K1069" i="5"/>
  <c r="N1068" i="5"/>
  <c r="L1068" i="5"/>
  <c r="K1068" i="5"/>
  <c r="N1067" i="5"/>
  <c r="L1067" i="5"/>
  <c r="K1067" i="5"/>
  <c r="N1066" i="5"/>
  <c r="L1066" i="5"/>
  <c r="K1066" i="5"/>
  <c r="N1065" i="5"/>
  <c r="L1065" i="5"/>
  <c r="K1065" i="5"/>
  <c r="N1064" i="5"/>
  <c r="L1064" i="5"/>
  <c r="K1064" i="5"/>
  <c r="N1063" i="5"/>
  <c r="L1063" i="5"/>
  <c r="K1063" i="5"/>
  <c r="N1062" i="5"/>
  <c r="L1062" i="5"/>
  <c r="K1062" i="5"/>
  <c r="N1061" i="5"/>
  <c r="L1061" i="5"/>
  <c r="K1061" i="5"/>
  <c r="N1060" i="5"/>
  <c r="L1060" i="5"/>
  <c r="K1060" i="5"/>
  <c r="N1059" i="5"/>
  <c r="L1059" i="5"/>
  <c r="K1059" i="5"/>
  <c r="N1058" i="5"/>
  <c r="L1058" i="5"/>
  <c r="K1058" i="5"/>
  <c r="N1057" i="5"/>
  <c r="L1057" i="5"/>
  <c r="K1057" i="5"/>
  <c r="N1056" i="5"/>
  <c r="L1056" i="5"/>
  <c r="K1056" i="5"/>
  <c r="N1055" i="5"/>
  <c r="L1055" i="5"/>
  <c r="K1055" i="5"/>
  <c r="N1054" i="5"/>
  <c r="L1054" i="5"/>
  <c r="K1054" i="5"/>
  <c r="N1053" i="5"/>
  <c r="L1053" i="5"/>
  <c r="K1053" i="5"/>
  <c r="N1052" i="5"/>
  <c r="L1052" i="5"/>
  <c r="K1052" i="5"/>
  <c r="N1051" i="5"/>
  <c r="L1051" i="5"/>
  <c r="K1051" i="5"/>
  <c r="N1050" i="5"/>
  <c r="L1050" i="5"/>
  <c r="K1050" i="5"/>
  <c r="N1049" i="5"/>
  <c r="L1049" i="5"/>
  <c r="K1049" i="5"/>
  <c r="N1048" i="5"/>
  <c r="L1048" i="5"/>
  <c r="K1048" i="5"/>
  <c r="N1047" i="5"/>
  <c r="L1047" i="5"/>
  <c r="K1047" i="5"/>
  <c r="N1046" i="5"/>
  <c r="L1046" i="5"/>
  <c r="K1046" i="5"/>
  <c r="N1045" i="5"/>
  <c r="L1045" i="5"/>
  <c r="K1045" i="5"/>
  <c r="N1044" i="5"/>
  <c r="L1044" i="5"/>
  <c r="K1044" i="5"/>
  <c r="N1043" i="5"/>
  <c r="L1043" i="5"/>
  <c r="K1043" i="5"/>
  <c r="N1042" i="5"/>
  <c r="L1042" i="5"/>
  <c r="K1042" i="5"/>
  <c r="N1041" i="5"/>
  <c r="L1041" i="5"/>
  <c r="K1041" i="5"/>
  <c r="N1040" i="5"/>
  <c r="L1040" i="5"/>
  <c r="K1040" i="5"/>
  <c r="N1039" i="5"/>
  <c r="L1039" i="5"/>
  <c r="K1039" i="5"/>
  <c r="N1038" i="5"/>
  <c r="L1038" i="5"/>
  <c r="K1038" i="5"/>
  <c r="N1037" i="5"/>
  <c r="L1037" i="5"/>
  <c r="K1037" i="5"/>
  <c r="N1036" i="5"/>
  <c r="L1036" i="5"/>
  <c r="K1036" i="5"/>
  <c r="N1035" i="5"/>
  <c r="L1035" i="5"/>
  <c r="K1035" i="5"/>
  <c r="N1034" i="5"/>
  <c r="L1034" i="5"/>
  <c r="K1034" i="5"/>
  <c r="N1033" i="5"/>
  <c r="L1033" i="5"/>
  <c r="K1033" i="5"/>
  <c r="N1032" i="5"/>
  <c r="L1032" i="5"/>
  <c r="K1032" i="5"/>
  <c r="N1031" i="5"/>
  <c r="L1031" i="5"/>
  <c r="K1031" i="5"/>
  <c r="N1030" i="5"/>
  <c r="L1030" i="5"/>
  <c r="K1030" i="5"/>
  <c r="N1029" i="5"/>
  <c r="L1029" i="5"/>
  <c r="K1029" i="5"/>
  <c r="N1028" i="5"/>
  <c r="L1028" i="5"/>
  <c r="K1028" i="5"/>
  <c r="N1027" i="5"/>
  <c r="L1027" i="5"/>
  <c r="K1027" i="5"/>
  <c r="N1026" i="5"/>
  <c r="L1026" i="5"/>
  <c r="K1026" i="5"/>
  <c r="N1025" i="5"/>
  <c r="L1025" i="5"/>
  <c r="K1025" i="5"/>
  <c r="N1024" i="5"/>
  <c r="L1024" i="5"/>
  <c r="K1024" i="5"/>
  <c r="N1023" i="5"/>
  <c r="L1023" i="5"/>
  <c r="K1023" i="5"/>
  <c r="N1022" i="5"/>
  <c r="L1022" i="5"/>
  <c r="K1022" i="5"/>
  <c r="N1021" i="5"/>
  <c r="L1021" i="5"/>
  <c r="K1021" i="5"/>
  <c r="N1020" i="5"/>
  <c r="L1020" i="5"/>
  <c r="K1020" i="5"/>
  <c r="N1019" i="5"/>
  <c r="L1019" i="5"/>
  <c r="K1019" i="5"/>
  <c r="N1018" i="5"/>
  <c r="L1018" i="5"/>
  <c r="K1018" i="5"/>
  <c r="N1017" i="5"/>
  <c r="L1017" i="5"/>
  <c r="K1017" i="5"/>
  <c r="N1016" i="5"/>
  <c r="L1016" i="5"/>
  <c r="K1016" i="5"/>
  <c r="N1015" i="5"/>
  <c r="L1015" i="5"/>
  <c r="K1015" i="5"/>
  <c r="N1014" i="5"/>
  <c r="L1014" i="5"/>
  <c r="K1014" i="5"/>
  <c r="N1013" i="5"/>
  <c r="L1013" i="5"/>
  <c r="K1013" i="5"/>
  <c r="N1012" i="5"/>
  <c r="L1012" i="5"/>
  <c r="K1012" i="5"/>
  <c r="N1011" i="5"/>
  <c r="L1011" i="5"/>
  <c r="K1011" i="5"/>
  <c r="N1010" i="5"/>
  <c r="L1010" i="5"/>
  <c r="K1010" i="5"/>
  <c r="N1009" i="5"/>
  <c r="L1009" i="5"/>
  <c r="K1009" i="5"/>
  <c r="N1008" i="5"/>
  <c r="L1008" i="5"/>
  <c r="K1008" i="5"/>
  <c r="N1007" i="5"/>
  <c r="L1007" i="5"/>
  <c r="K1007" i="5"/>
  <c r="N1006" i="5"/>
  <c r="L1006" i="5"/>
  <c r="K1006" i="5"/>
  <c r="N1005" i="5"/>
  <c r="L1005" i="5"/>
  <c r="K1005" i="5"/>
  <c r="N1004" i="5"/>
  <c r="L1004" i="5"/>
  <c r="K1004" i="5"/>
  <c r="N1003" i="5"/>
  <c r="L1003" i="5"/>
  <c r="K1003" i="5"/>
  <c r="N1002" i="5"/>
  <c r="L1002" i="5"/>
  <c r="K1002" i="5"/>
  <c r="N1001" i="5"/>
  <c r="L1001" i="5"/>
  <c r="K1001" i="5"/>
  <c r="N1000" i="5"/>
  <c r="L1000" i="5"/>
  <c r="K1000" i="5"/>
  <c r="N999" i="5"/>
  <c r="L999" i="5"/>
  <c r="K999" i="5"/>
  <c r="N998" i="5"/>
  <c r="L998" i="5"/>
  <c r="K998" i="5"/>
  <c r="N997" i="5"/>
  <c r="L997" i="5"/>
  <c r="K997" i="5"/>
  <c r="N996" i="5"/>
  <c r="L996" i="5"/>
  <c r="K996" i="5"/>
  <c r="N995" i="5"/>
  <c r="L995" i="5"/>
  <c r="K995" i="5"/>
  <c r="N994" i="5"/>
  <c r="L994" i="5"/>
  <c r="K994" i="5"/>
  <c r="N993" i="5"/>
  <c r="L993" i="5"/>
  <c r="K993" i="5"/>
  <c r="N992" i="5"/>
  <c r="L992" i="5"/>
  <c r="K992" i="5"/>
  <c r="N991" i="5"/>
  <c r="L991" i="5"/>
  <c r="K991" i="5"/>
  <c r="N990" i="5"/>
  <c r="L990" i="5"/>
  <c r="K990" i="5"/>
  <c r="N989" i="5"/>
  <c r="L989" i="5"/>
  <c r="K989" i="5"/>
  <c r="N988" i="5"/>
  <c r="L988" i="5"/>
  <c r="K988" i="5"/>
  <c r="N987" i="5"/>
  <c r="L987" i="5"/>
  <c r="K987" i="5"/>
  <c r="N986" i="5"/>
  <c r="L986" i="5"/>
  <c r="K986" i="5"/>
  <c r="N985" i="5"/>
  <c r="L985" i="5"/>
  <c r="K985" i="5"/>
  <c r="N984" i="5"/>
  <c r="L984" i="5"/>
  <c r="K984" i="5"/>
  <c r="N983" i="5"/>
  <c r="L983" i="5"/>
  <c r="K983" i="5"/>
  <c r="N982" i="5"/>
  <c r="L982" i="5"/>
  <c r="K982" i="5"/>
  <c r="N981" i="5"/>
  <c r="L981" i="5"/>
  <c r="K981" i="5"/>
  <c r="N980" i="5"/>
  <c r="L980" i="5"/>
  <c r="K980" i="5"/>
  <c r="N979" i="5"/>
  <c r="L979" i="5"/>
  <c r="K979" i="5"/>
  <c r="N978" i="5"/>
  <c r="L978" i="5"/>
  <c r="K978" i="5"/>
  <c r="N977" i="5"/>
  <c r="L977" i="5"/>
  <c r="K977" i="5"/>
  <c r="N976" i="5"/>
  <c r="L976" i="5"/>
  <c r="K976" i="5"/>
  <c r="N975" i="5"/>
  <c r="L975" i="5"/>
  <c r="K975" i="5"/>
  <c r="N974" i="5"/>
  <c r="L974" i="5"/>
  <c r="K974" i="5"/>
  <c r="N973" i="5"/>
  <c r="L973" i="5"/>
  <c r="K973" i="5"/>
  <c r="N972" i="5"/>
  <c r="L972" i="5"/>
  <c r="K972" i="5"/>
  <c r="N971" i="5"/>
  <c r="L971" i="5"/>
  <c r="K971" i="5"/>
  <c r="N970" i="5"/>
  <c r="L970" i="5"/>
  <c r="K970" i="5"/>
  <c r="N969" i="5"/>
  <c r="L969" i="5"/>
  <c r="K969" i="5"/>
  <c r="N968" i="5"/>
  <c r="L968" i="5"/>
  <c r="K968" i="5"/>
  <c r="N967" i="5"/>
  <c r="L967" i="5"/>
  <c r="K967" i="5"/>
  <c r="N966" i="5"/>
  <c r="L966" i="5"/>
  <c r="K966" i="5"/>
  <c r="N965" i="5"/>
  <c r="L965" i="5"/>
  <c r="K965" i="5"/>
  <c r="N964" i="5"/>
  <c r="L964" i="5"/>
  <c r="K964" i="5"/>
  <c r="N963" i="5"/>
  <c r="L963" i="5"/>
  <c r="K963" i="5"/>
  <c r="N962" i="5"/>
  <c r="L962" i="5"/>
  <c r="K962" i="5"/>
  <c r="N961" i="5"/>
  <c r="L961" i="5"/>
  <c r="K961" i="5"/>
  <c r="N960" i="5"/>
  <c r="L960" i="5"/>
  <c r="K960" i="5"/>
  <c r="N959" i="5"/>
  <c r="L959" i="5"/>
  <c r="K959" i="5"/>
  <c r="N958" i="5"/>
  <c r="L958" i="5"/>
  <c r="K958" i="5"/>
  <c r="N957" i="5"/>
  <c r="L957" i="5"/>
  <c r="K957" i="5"/>
  <c r="N956" i="5"/>
  <c r="L956" i="5"/>
  <c r="K956" i="5"/>
  <c r="N955" i="5"/>
  <c r="L955" i="5"/>
  <c r="K955" i="5"/>
  <c r="N954" i="5"/>
  <c r="L954" i="5"/>
  <c r="K954" i="5"/>
  <c r="N953" i="5"/>
  <c r="L953" i="5"/>
  <c r="K953" i="5"/>
  <c r="N952" i="5"/>
  <c r="L952" i="5"/>
  <c r="K952" i="5"/>
  <c r="N951" i="5"/>
  <c r="L951" i="5"/>
  <c r="K951" i="5"/>
  <c r="N950" i="5"/>
  <c r="L950" i="5"/>
  <c r="K950" i="5"/>
  <c r="N949" i="5"/>
  <c r="L949" i="5"/>
  <c r="K949" i="5"/>
  <c r="N948" i="5"/>
  <c r="L948" i="5"/>
  <c r="K948" i="5"/>
  <c r="N947" i="5"/>
  <c r="L947" i="5"/>
  <c r="K947" i="5"/>
  <c r="N946" i="5"/>
  <c r="L946" i="5"/>
  <c r="K946" i="5"/>
  <c r="N945" i="5"/>
  <c r="L945" i="5"/>
  <c r="K945" i="5"/>
  <c r="N944" i="5"/>
  <c r="L944" i="5"/>
  <c r="K944" i="5"/>
  <c r="N943" i="5"/>
  <c r="L943" i="5"/>
  <c r="K943" i="5"/>
  <c r="N942" i="5"/>
  <c r="L942" i="5"/>
  <c r="K942" i="5"/>
  <c r="N941" i="5"/>
  <c r="L941" i="5"/>
  <c r="K941" i="5"/>
  <c r="N940" i="5"/>
  <c r="L940" i="5"/>
  <c r="K940" i="5"/>
  <c r="N939" i="5"/>
  <c r="L939" i="5"/>
  <c r="K939" i="5"/>
  <c r="N938" i="5"/>
  <c r="L938" i="5"/>
  <c r="K938" i="5"/>
  <c r="N937" i="5"/>
  <c r="L937" i="5"/>
  <c r="K937" i="5"/>
  <c r="N936" i="5"/>
  <c r="L936" i="5"/>
  <c r="K936" i="5"/>
  <c r="N935" i="5"/>
  <c r="L935" i="5"/>
  <c r="K935" i="5"/>
  <c r="N934" i="5"/>
  <c r="L934" i="5"/>
  <c r="K934" i="5"/>
  <c r="N933" i="5"/>
  <c r="L933" i="5"/>
  <c r="K933" i="5"/>
  <c r="N932" i="5"/>
  <c r="L932" i="5"/>
  <c r="K932" i="5"/>
  <c r="N931" i="5"/>
  <c r="L931" i="5"/>
  <c r="K931" i="5"/>
  <c r="N930" i="5"/>
  <c r="L930" i="5"/>
  <c r="K930" i="5"/>
  <c r="N929" i="5"/>
  <c r="L929" i="5"/>
  <c r="K929" i="5"/>
  <c r="N928" i="5"/>
  <c r="L928" i="5"/>
  <c r="K928" i="5"/>
  <c r="N927" i="5"/>
  <c r="L927" i="5"/>
  <c r="K927" i="5"/>
  <c r="N926" i="5"/>
  <c r="L926" i="5"/>
  <c r="K926" i="5"/>
  <c r="N925" i="5"/>
  <c r="L925" i="5"/>
  <c r="K925" i="5"/>
  <c r="N924" i="5"/>
  <c r="L924" i="5"/>
  <c r="K924" i="5"/>
  <c r="N923" i="5"/>
  <c r="L923" i="5"/>
  <c r="K923" i="5"/>
  <c r="N922" i="5"/>
  <c r="L922" i="5"/>
  <c r="K922" i="5"/>
  <c r="N921" i="5"/>
  <c r="L921" i="5"/>
  <c r="K921" i="5"/>
  <c r="N920" i="5"/>
  <c r="L920" i="5"/>
  <c r="K920" i="5"/>
  <c r="N919" i="5"/>
  <c r="L919" i="5"/>
  <c r="K919" i="5"/>
  <c r="N918" i="5"/>
  <c r="L918" i="5"/>
  <c r="K918" i="5"/>
  <c r="N917" i="5"/>
  <c r="L917" i="5"/>
  <c r="K917" i="5"/>
  <c r="N916" i="5"/>
  <c r="L916" i="5"/>
  <c r="K916" i="5"/>
  <c r="N915" i="5"/>
  <c r="L915" i="5"/>
  <c r="K915" i="5"/>
  <c r="N914" i="5"/>
  <c r="L914" i="5"/>
  <c r="K914" i="5"/>
  <c r="N913" i="5"/>
  <c r="L913" i="5"/>
  <c r="K913" i="5"/>
  <c r="N912" i="5"/>
  <c r="L912" i="5"/>
  <c r="K912" i="5"/>
  <c r="N911" i="5"/>
  <c r="L911" i="5"/>
  <c r="K911" i="5"/>
  <c r="N910" i="5"/>
  <c r="L910" i="5"/>
  <c r="K910" i="5"/>
  <c r="N909" i="5"/>
  <c r="L909" i="5"/>
  <c r="K909" i="5"/>
  <c r="N908" i="5"/>
  <c r="L908" i="5"/>
  <c r="K908" i="5"/>
  <c r="N907" i="5"/>
  <c r="L907" i="5"/>
  <c r="K907" i="5"/>
  <c r="N906" i="5"/>
  <c r="L906" i="5"/>
  <c r="K906" i="5"/>
  <c r="N905" i="5"/>
  <c r="L905" i="5"/>
  <c r="K905" i="5"/>
  <c r="N904" i="5"/>
  <c r="L904" i="5"/>
  <c r="K904" i="5"/>
  <c r="N903" i="5"/>
  <c r="L903" i="5"/>
  <c r="K903" i="5"/>
  <c r="N902" i="5"/>
  <c r="L902" i="5"/>
  <c r="K902" i="5"/>
  <c r="N901" i="5"/>
  <c r="L901" i="5"/>
  <c r="K901" i="5"/>
  <c r="N900" i="5"/>
  <c r="L900" i="5"/>
  <c r="K900" i="5"/>
  <c r="N899" i="5"/>
  <c r="L899" i="5"/>
  <c r="K899" i="5"/>
  <c r="N898" i="5"/>
  <c r="L898" i="5"/>
  <c r="K898" i="5"/>
  <c r="N897" i="5"/>
  <c r="L897" i="5"/>
  <c r="K897" i="5"/>
  <c r="N896" i="5"/>
  <c r="L896" i="5"/>
  <c r="K896" i="5"/>
  <c r="N62" i="5"/>
  <c r="L62" i="5"/>
  <c r="K62" i="5"/>
  <c r="N61" i="5"/>
  <c r="L61" i="5"/>
  <c r="K61" i="5"/>
  <c r="N60" i="5"/>
  <c r="L60" i="5"/>
  <c r="K60" i="5"/>
  <c r="N888" i="5"/>
  <c r="L888" i="5"/>
  <c r="K888" i="5"/>
  <c r="N886" i="5"/>
  <c r="L886" i="5"/>
  <c r="K886" i="5"/>
  <c r="N885" i="5"/>
  <c r="L885" i="5"/>
  <c r="K885" i="5"/>
  <c r="N884" i="5"/>
  <c r="L884" i="5"/>
  <c r="K884" i="5"/>
  <c r="N883" i="5"/>
  <c r="L883" i="5"/>
  <c r="K883" i="5"/>
  <c r="N880" i="5"/>
  <c r="L880" i="5"/>
  <c r="K880" i="5"/>
  <c r="N878" i="5"/>
  <c r="L878" i="5"/>
  <c r="K878" i="5"/>
  <c r="N876" i="5"/>
  <c r="L876" i="5"/>
  <c r="K876" i="5"/>
  <c r="N877" i="5"/>
  <c r="L877" i="5"/>
  <c r="K877" i="5"/>
  <c r="N875" i="5"/>
  <c r="L875" i="5"/>
  <c r="K875" i="5"/>
  <c r="N874" i="5"/>
  <c r="L874" i="5"/>
  <c r="K874" i="5"/>
  <c r="N873" i="5"/>
  <c r="L873" i="5"/>
  <c r="K873" i="5"/>
  <c r="N872" i="5"/>
  <c r="L872" i="5"/>
  <c r="K872" i="5"/>
  <c r="N871" i="5"/>
  <c r="L871" i="5"/>
  <c r="K871" i="5"/>
  <c r="N870" i="5"/>
  <c r="L870" i="5"/>
  <c r="K870" i="5"/>
  <c r="N869" i="5"/>
  <c r="L869" i="5"/>
  <c r="K869" i="5"/>
  <c r="N868" i="5"/>
  <c r="L868" i="5"/>
  <c r="K868" i="5"/>
  <c r="N867" i="5"/>
  <c r="L867" i="5"/>
  <c r="K867" i="5"/>
  <c r="N866" i="5"/>
  <c r="L866" i="5"/>
  <c r="K866" i="5"/>
  <c r="N865" i="5"/>
  <c r="L865" i="5"/>
  <c r="K865" i="5"/>
  <c r="N864" i="5"/>
  <c r="L864" i="5"/>
  <c r="K864" i="5"/>
  <c r="N863" i="5"/>
  <c r="L863" i="5"/>
  <c r="K863" i="5"/>
  <c r="N862" i="5"/>
  <c r="L862" i="5"/>
  <c r="K862" i="5"/>
  <c r="N861" i="5"/>
  <c r="L861" i="5"/>
  <c r="K861" i="5"/>
  <c r="N860" i="5"/>
  <c r="L860" i="5"/>
  <c r="K860" i="5"/>
  <c r="N859" i="5"/>
  <c r="L859" i="5"/>
  <c r="K859" i="5"/>
  <c r="N882" i="5"/>
  <c r="L882" i="5"/>
  <c r="K882" i="5"/>
  <c r="N881" i="5"/>
  <c r="L881" i="5"/>
  <c r="K881" i="5"/>
  <c r="N879" i="5"/>
  <c r="L879" i="5"/>
  <c r="K879" i="5"/>
  <c r="N858" i="5"/>
  <c r="L858" i="5"/>
  <c r="K858" i="5"/>
  <c r="N857" i="5"/>
  <c r="L857" i="5"/>
  <c r="K857" i="5"/>
  <c r="N856" i="5"/>
  <c r="L856" i="5"/>
  <c r="K856" i="5"/>
  <c r="N855" i="5"/>
  <c r="L855" i="5"/>
  <c r="K855" i="5"/>
  <c r="N854" i="5"/>
  <c r="L854" i="5"/>
  <c r="K854" i="5"/>
  <c r="N853" i="5"/>
  <c r="L853" i="5"/>
  <c r="K853" i="5"/>
  <c r="N852" i="5"/>
  <c r="L852" i="5"/>
  <c r="K852" i="5"/>
  <c r="N851" i="5"/>
  <c r="L851" i="5"/>
  <c r="K851" i="5"/>
  <c r="N850" i="5"/>
  <c r="L850" i="5"/>
  <c r="K850" i="5"/>
  <c r="N849" i="5"/>
  <c r="L849" i="5"/>
  <c r="K849" i="5"/>
  <c r="N848" i="5"/>
  <c r="L848" i="5"/>
  <c r="K848" i="5"/>
  <c r="N847" i="5"/>
  <c r="L847" i="5"/>
  <c r="K847" i="5"/>
  <c r="N846" i="5"/>
  <c r="L846" i="5"/>
  <c r="K846" i="5"/>
  <c r="N845" i="5"/>
  <c r="L845" i="5"/>
  <c r="K845" i="5"/>
  <c r="N844" i="5"/>
  <c r="L844" i="5"/>
  <c r="K844" i="5"/>
  <c r="N843" i="5"/>
  <c r="L843" i="5"/>
  <c r="K843" i="5"/>
  <c r="N842" i="5"/>
  <c r="L842" i="5"/>
  <c r="K842" i="5"/>
  <c r="N841" i="5"/>
  <c r="L841" i="5"/>
  <c r="K841" i="5"/>
  <c r="N840" i="5"/>
  <c r="L840" i="5"/>
  <c r="K840" i="5"/>
  <c r="N839" i="5"/>
  <c r="L839" i="5"/>
  <c r="K839" i="5"/>
  <c r="N838" i="5"/>
  <c r="L838" i="5"/>
  <c r="K838" i="5"/>
  <c r="N837" i="5"/>
  <c r="L837" i="5"/>
  <c r="K837" i="5"/>
  <c r="N836" i="5"/>
  <c r="L836" i="5"/>
  <c r="K836" i="5"/>
  <c r="N835" i="5"/>
  <c r="L835" i="5"/>
  <c r="K835" i="5"/>
  <c r="N834" i="5"/>
  <c r="L834" i="5"/>
  <c r="K834" i="5"/>
  <c r="N833" i="5"/>
  <c r="L833" i="5"/>
  <c r="K833" i="5"/>
  <c r="N832" i="5"/>
  <c r="L832" i="5"/>
  <c r="K832" i="5"/>
  <c r="N831" i="5"/>
  <c r="L831" i="5"/>
  <c r="K831" i="5"/>
  <c r="N830" i="5"/>
  <c r="L830" i="5"/>
  <c r="K830" i="5"/>
  <c r="N829" i="5"/>
  <c r="L829" i="5"/>
  <c r="K829" i="5"/>
  <c r="N828" i="5"/>
  <c r="L828" i="5"/>
  <c r="K828" i="5"/>
  <c r="N827" i="5"/>
  <c r="L827" i="5"/>
  <c r="K827" i="5"/>
  <c r="N826" i="5"/>
  <c r="L826" i="5"/>
  <c r="K826" i="5"/>
  <c r="N825" i="5"/>
  <c r="L825" i="5"/>
  <c r="K825" i="5"/>
  <c r="N824" i="5"/>
  <c r="L824" i="5"/>
  <c r="K824" i="5"/>
  <c r="N823" i="5"/>
  <c r="L823" i="5"/>
  <c r="K823" i="5"/>
  <c r="N822" i="5"/>
  <c r="L822" i="5"/>
  <c r="K822" i="5"/>
  <c r="N821" i="5"/>
  <c r="L821" i="5"/>
  <c r="K821" i="5"/>
  <c r="N820" i="5"/>
  <c r="L820" i="5"/>
  <c r="K820" i="5"/>
  <c r="N819" i="5"/>
  <c r="L819" i="5"/>
  <c r="K819" i="5"/>
  <c r="N818" i="5"/>
  <c r="L818" i="5"/>
  <c r="K818" i="5"/>
  <c r="N817" i="5"/>
  <c r="L817" i="5"/>
  <c r="K817" i="5"/>
  <c r="N816" i="5"/>
  <c r="L816" i="5"/>
  <c r="K816" i="5"/>
  <c r="N815" i="5"/>
  <c r="L815" i="5"/>
  <c r="K815" i="5"/>
  <c r="N814" i="5"/>
  <c r="L814" i="5"/>
  <c r="K814" i="5"/>
  <c r="N813" i="5"/>
  <c r="L813" i="5"/>
  <c r="K813" i="5"/>
  <c r="N812" i="5"/>
  <c r="L812" i="5"/>
  <c r="K812" i="5"/>
  <c r="N811" i="5"/>
  <c r="L811" i="5"/>
  <c r="K811" i="5"/>
  <c r="N810" i="5"/>
  <c r="L810" i="5"/>
  <c r="K810" i="5"/>
  <c r="N809" i="5"/>
  <c r="L809" i="5"/>
  <c r="K809" i="5"/>
  <c r="N808" i="5"/>
  <c r="L808" i="5"/>
  <c r="K808" i="5"/>
  <c r="N807" i="5"/>
  <c r="L807" i="5"/>
  <c r="K807" i="5"/>
  <c r="N806" i="5"/>
  <c r="L806" i="5"/>
  <c r="K806" i="5"/>
  <c r="N805" i="5"/>
  <c r="L805" i="5"/>
  <c r="K805" i="5"/>
  <c r="N804" i="5"/>
  <c r="L804" i="5"/>
  <c r="K804" i="5"/>
  <c r="N803" i="5"/>
  <c r="L803" i="5"/>
  <c r="K803" i="5"/>
  <c r="N802" i="5"/>
  <c r="L802" i="5"/>
  <c r="K802" i="5"/>
  <c r="N801" i="5"/>
  <c r="L801" i="5"/>
  <c r="K801" i="5"/>
  <c r="N800" i="5"/>
  <c r="L800" i="5"/>
  <c r="K800" i="5"/>
  <c r="N799" i="5"/>
  <c r="L799" i="5"/>
  <c r="K799" i="5"/>
  <c r="N798" i="5"/>
  <c r="L798" i="5"/>
  <c r="K798" i="5"/>
  <c r="N797" i="5"/>
  <c r="L797" i="5"/>
  <c r="K797" i="5"/>
  <c r="N796" i="5"/>
  <c r="L796" i="5"/>
  <c r="K796" i="5"/>
  <c r="N795" i="5"/>
  <c r="L795" i="5"/>
  <c r="K795" i="5"/>
  <c r="N794" i="5"/>
  <c r="L794" i="5"/>
  <c r="K794" i="5"/>
  <c r="N793" i="5"/>
  <c r="L793" i="5"/>
  <c r="K793" i="5"/>
  <c r="N792" i="5"/>
  <c r="L792" i="5"/>
  <c r="K792" i="5"/>
  <c r="N791" i="5"/>
  <c r="L791" i="5"/>
  <c r="K791" i="5"/>
  <c r="N790" i="5"/>
  <c r="L790" i="5"/>
  <c r="K790" i="5"/>
  <c r="N789" i="5"/>
  <c r="L789" i="5"/>
  <c r="K789" i="5"/>
  <c r="N788" i="5"/>
  <c r="L788" i="5"/>
  <c r="K788" i="5"/>
  <c r="N787" i="5"/>
  <c r="L787" i="5"/>
  <c r="K787" i="5"/>
  <c r="N786" i="5"/>
  <c r="L786" i="5"/>
  <c r="K786" i="5"/>
  <c r="N785" i="5"/>
  <c r="L785" i="5"/>
  <c r="K785" i="5"/>
  <c r="N784" i="5"/>
  <c r="L784" i="5"/>
  <c r="K784" i="5"/>
  <c r="N783" i="5"/>
  <c r="L783" i="5"/>
  <c r="K783" i="5"/>
  <c r="N782" i="5"/>
  <c r="L782" i="5"/>
  <c r="K782" i="5"/>
  <c r="N781" i="5"/>
  <c r="L781" i="5"/>
  <c r="K781" i="5"/>
  <c r="N780" i="5"/>
  <c r="L780" i="5"/>
  <c r="K780" i="5"/>
  <c r="N779" i="5"/>
  <c r="L779" i="5"/>
  <c r="K779" i="5"/>
  <c r="N778" i="5"/>
  <c r="L778" i="5"/>
  <c r="K778" i="5"/>
  <c r="N777" i="5"/>
  <c r="L777" i="5"/>
  <c r="K777" i="5"/>
  <c r="N776" i="5"/>
  <c r="L776" i="5"/>
  <c r="K776" i="5"/>
  <c r="N775" i="5"/>
  <c r="L775" i="5"/>
  <c r="K775" i="5"/>
  <c r="N774" i="5"/>
  <c r="L774" i="5"/>
  <c r="K774" i="5"/>
  <c r="N773" i="5"/>
  <c r="L773" i="5"/>
  <c r="K773" i="5"/>
  <c r="N772" i="5"/>
  <c r="L772" i="5"/>
  <c r="K772" i="5"/>
  <c r="N771" i="5"/>
  <c r="L771" i="5"/>
  <c r="K771" i="5"/>
  <c r="N770" i="5"/>
  <c r="L770" i="5"/>
  <c r="K770" i="5"/>
  <c r="N769" i="5"/>
  <c r="L769" i="5"/>
  <c r="K769" i="5"/>
  <c r="N768" i="5"/>
  <c r="L768" i="5"/>
  <c r="K768" i="5"/>
  <c r="N767" i="5"/>
  <c r="L767" i="5"/>
  <c r="K767" i="5"/>
  <c r="N766" i="5"/>
  <c r="L766" i="5"/>
  <c r="K766" i="5"/>
  <c r="N765" i="5"/>
  <c r="L765" i="5"/>
  <c r="K765" i="5"/>
  <c r="N764" i="5"/>
  <c r="L764" i="5"/>
  <c r="K764" i="5"/>
  <c r="N763" i="5"/>
  <c r="L763" i="5"/>
  <c r="K763" i="5"/>
  <c r="N762" i="5"/>
  <c r="L762" i="5"/>
  <c r="K762" i="5"/>
  <c r="N761" i="5"/>
  <c r="L761" i="5"/>
  <c r="K761" i="5"/>
  <c r="N760" i="5"/>
  <c r="L760" i="5"/>
  <c r="K760" i="5"/>
  <c r="N759" i="5"/>
  <c r="L759" i="5"/>
  <c r="K759" i="5"/>
  <c r="N758" i="5"/>
  <c r="L758" i="5"/>
  <c r="K758" i="5"/>
  <c r="N757" i="5"/>
  <c r="L757" i="5"/>
  <c r="K757" i="5"/>
  <c r="N756" i="5"/>
  <c r="L756" i="5"/>
  <c r="K756" i="5"/>
  <c r="N755" i="5"/>
  <c r="L755" i="5"/>
  <c r="K755" i="5"/>
  <c r="N754" i="5"/>
  <c r="L754" i="5"/>
  <c r="K754" i="5"/>
  <c r="N753" i="5"/>
  <c r="L753" i="5"/>
  <c r="K753" i="5"/>
  <c r="N752" i="5"/>
  <c r="L752" i="5"/>
  <c r="K752" i="5"/>
  <c r="N751" i="5"/>
  <c r="L751" i="5"/>
  <c r="K751" i="5"/>
  <c r="N750" i="5"/>
  <c r="L750" i="5"/>
  <c r="K750" i="5"/>
  <c r="N749" i="5"/>
  <c r="L749" i="5"/>
  <c r="K749" i="5"/>
  <c r="N748" i="5"/>
  <c r="L748" i="5"/>
  <c r="K748" i="5"/>
  <c r="N747" i="5"/>
  <c r="L747" i="5"/>
  <c r="K747" i="5"/>
  <c r="N746" i="5"/>
  <c r="L746" i="5"/>
  <c r="K746" i="5"/>
  <c r="N745" i="5"/>
  <c r="L745" i="5"/>
  <c r="K745" i="5"/>
  <c r="N744" i="5"/>
  <c r="L744" i="5"/>
  <c r="K744" i="5"/>
  <c r="N743" i="5"/>
  <c r="L743" i="5"/>
  <c r="K743" i="5"/>
  <c r="N742" i="5"/>
  <c r="L742" i="5"/>
  <c r="K742" i="5"/>
  <c r="N741" i="5"/>
  <c r="L741" i="5"/>
  <c r="K741" i="5"/>
  <c r="N740" i="5"/>
  <c r="L740" i="5"/>
  <c r="K740" i="5"/>
  <c r="N739" i="5"/>
  <c r="L739" i="5"/>
  <c r="K739" i="5"/>
  <c r="N738" i="5"/>
  <c r="L738" i="5"/>
  <c r="K738" i="5"/>
  <c r="N737" i="5"/>
  <c r="L737" i="5"/>
  <c r="K737" i="5"/>
  <c r="N736" i="5"/>
  <c r="L736" i="5"/>
  <c r="K736" i="5"/>
  <c r="N735" i="5"/>
  <c r="L735" i="5"/>
  <c r="K735" i="5"/>
  <c r="N734" i="5"/>
  <c r="L734" i="5"/>
  <c r="K734" i="5"/>
  <c r="N733" i="5"/>
  <c r="L733" i="5"/>
  <c r="K733" i="5"/>
  <c r="N732" i="5"/>
  <c r="L732" i="5"/>
  <c r="K732" i="5"/>
  <c r="N887" i="5"/>
  <c r="L887" i="5"/>
  <c r="K887" i="5"/>
  <c r="N731" i="5"/>
  <c r="L731" i="5"/>
  <c r="K731" i="5"/>
  <c r="N730" i="5"/>
  <c r="L730" i="5"/>
  <c r="K730" i="5"/>
  <c r="N729" i="5"/>
  <c r="L729" i="5"/>
  <c r="K729" i="5"/>
  <c r="N728" i="5"/>
  <c r="L728" i="5"/>
  <c r="K728" i="5"/>
  <c r="N727" i="5"/>
  <c r="L727" i="5"/>
  <c r="K727" i="5"/>
  <c r="N726" i="5"/>
  <c r="L726" i="5"/>
  <c r="K726" i="5"/>
  <c r="N725" i="5"/>
  <c r="L725" i="5"/>
  <c r="K725" i="5"/>
  <c r="N724" i="5"/>
  <c r="L724" i="5"/>
  <c r="K724" i="5"/>
  <c r="N723" i="5"/>
  <c r="L723" i="5"/>
  <c r="K723" i="5"/>
  <c r="N722" i="5"/>
  <c r="L722" i="5"/>
  <c r="K722" i="5"/>
  <c r="N721" i="5"/>
  <c r="L721" i="5"/>
  <c r="K721" i="5"/>
  <c r="N720" i="5"/>
  <c r="L720" i="5"/>
  <c r="K720" i="5"/>
  <c r="N719" i="5"/>
  <c r="L719" i="5"/>
  <c r="K719" i="5"/>
  <c r="N718" i="5"/>
  <c r="L718" i="5"/>
  <c r="K718" i="5"/>
  <c r="N717" i="5"/>
  <c r="L717" i="5"/>
  <c r="K717" i="5"/>
  <c r="N716" i="5"/>
  <c r="L716" i="5"/>
  <c r="K716" i="5"/>
  <c r="N715" i="5"/>
  <c r="L715" i="5"/>
  <c r="K715" i="5"/>
  <c r="N714" i="5"/>
  <c r="L714" i="5"/>
  <c r="K714" i="5"/>
  <c r="N713" i="5"/>
  <c r="L713" i="5"/>
  <c r="K713" i="5"/>
  <c r="N712" i="5"/>
  <c r="L712" i="5"/>
  <c r="K712" i="5"/>
  <c r="N711" i="5"/>
  <c r="L711" i="5"/>
  <c r="K711" i="5"/>
  <c r="N710" i="5"/>
  <c r="L710" i="5"/>
  <c r="K710" i="5"/>
  <c r="N709" i="5"/>
  <c r="L709" i="5"/>
  <c r="K709" i="5"/>
  <c r="N708" i="5"/>
  <c r="L708" i="5"/>
  <c r="K708" i="5"/>
  <c r="N707" i="5"/>
  <c r="L707" i="5"/>
  <c r="K707" i="5"/>
  <c r="N706" i="5"/>
  <c r="L706" i="5"/>
  <c r="K706" i="5"/>
  <c r="N705" i="5"/>
  <c r="L705" i="5"/>
  <c r="K705" i="5"/>
  <c r="N704" i="5"/>
  <c r="L704" i="5"/>
  <c r="K704" i="5"/>
  <c r="N703" i="5"/>
  <c r="L703" i="5"/>
  <c r="K703" i="5"/>
  <c r="N702" i="5"/>
  <c r="L702" i="5"/>
  <c r="K702" i="5"/>
  <c r="N701" i="5"/>
  <c r="L701" i="5"/>
  <c r="K701" i="5"/>
  <c r="N700" i="5"/>
  <c r="L700" i="5"/>
  <c r="K700" i="5"/>
  <c r="N699" i="5"/>
  <c r="L699" i="5"/>
  <c r="K699" i="5"/>
  <c r="N698" i="5"/>
  <c r="L698" i="5"/>
  <c r="K698" i="5"/>
  <c r="N697" i="5"/>
  <c r="L697" i="5"/>
  <c r="K697" i="5"/>
  <c r="N696" i="5"/>
  <c r="L696" i="5"/>
  <c r="K696" i="5"/>
  <c r="N695" i="5"/>
  <c r="L695" i="5"/>
  <c r="K695" i="5"/>
  <c r="N694" i="5"/>
  <c r="L694" i="5"/>
  <c r="K694" i="5"/>
  <c r="N693" i="5"/>
  <c r="L693" i="5"/>
  <c r="K693" i="5"/>
  <c r="N692" i="5"/>
  <c r="L692" i="5"/>
  <c r="K692" i="5"/>
  <c r="N691" i="5"/>
  <c r="L691" i="5"/>
  <c r="K691" i="5"/>
  <c r="N690" i="5"/>
  <c r="L690" i="5"/>
  <c r="K690" i="5"/>
  <c r="N689" i="5"/>
  <c r="L689" i="5"/>
  <c r="K689" i="5"/>
  <c r="N688" i="5"/>
  <c r="L688" i="5"/>
  <c r="K688" i="5"/>
  <c r="N687" i="5"/>
  <c r="L687" i="5"/>
  <c r="K687" i="5"/>
  <c r="N686" i="5"/>
  <c r="L686" i="5"/>
  <c r="K686" i="5"/>
  <c r="N685" i="5"/>
  <c r="L685" i="5"/>
  <c r="K685" i="5"/>
  <c r="N684" i="5"/>
  <c r="L684" i="5"/>
  <c r="K684" i="5"/>
  <c r="N683" i="5"/>
  <c r="L683" i="5"/>
  <c r="K683" i="5"/>
  <c r="N682" i="5"/>
  <c r="L682" i="5"/>
  <c r="K682" i="5"/>
  <c r="N681" i="5"/>
  <c r="L681" i="5"/>
  <c r="K681" i="5"/>
  <c r="N680" i="5"/>
  <c r="L680" i="5"/>
  <c r="K680" i="5"/>
  <c r="N679" i="5"/>
  <c r="L679" i="5"/>
  <c r="K679" i="5"/>
  <c r="N678" i="5"/>
  <c r="L678" i="5"/>
  <c r="K678" i="5"/>
  <c r="N677" i="5"/>
  <c r="L677" i="5"/>
  <c r="K677" i="5"/>
  <c r="N676" i="5"/>
  <c r="L676" i="5"/>
  <c r="K676" i="5"/>
  <c r="N675" i="5"/>
  <c r="L675" i="5"/>
  <c r="K675" i="5"/>
  <c r="N674" i="5"/>
  <c r="L674" i="5"/>
  <c r="K674" i="5"/>
  <c r="N673" i="5"/>
  <c r="L673" i="5"/>
  <c r="K673" i="5"/>
  <c r="N672" i="5"/>
  <c r="L672" i="5"/>
  <c r="K672" i="5"/>
  <c r="N671" i="5"/>
  <c r="L671" i="5"/>
  <c r="K671" i="5"/>
  <c r="N670" i="5"/>
  <c r="L670" i="5"/>
  <c r="K670" i="5"/>
  <c r="N669" i="5"/>
  <c r="L669" i="5"/>
  <c r="K669" i="5"/>
  <c r="N668" i="5"/>
  <c r="L668" i="5"/>
  <c r="K668" i="5"/>
  <c r="N667" i="5"/>
  <c r="L667" i="5"/>
  <c r="K667" i="5"/>
  <c r="N666" i="5"/>
  <c r="L666" i="5"/>
  <c r="K666" i="5"/>
  <c r="N665" i="5"/>
  <c r="L665" i="5"/>
  <c r="K665" i="5"/>
  <c r="N664" i="5"/>
  <c r="L664" i="5"/>
  <c r="K664" i="5"/>
  <c r="N663" i="5"/>
  <c r="L663" i="5"/>
  <c r="K663" i="5"/>
  <c r="N662" i="5"/>
  <c r="L662" i="5"/>
  <c r="K662" i="5"/>
  <c r="N661" i="5"/>
  <c r="L661" i="5"/>
  <c r="K661" i="5"/>
  <c r="N660" i="5"/>
  <c r="L660" i="5"/>
  <c r="K660" i="5"/>
  <c r="N659" i="5"/>
  <c r="L659" i="5"/>
  <c r="K659" i="5"/>
  <c r="N658" i="5"/>
  <c r="L658" i="5"/>
  <c r="K658" i="5"/>
  <c r="N657" i="5"/>
  <c r="L657" i="5"/>
  <c r="K657" i="5"/>
  <c r="N656" i="5"/>
  <c r="L656" i="5"/>
  <c r="K656" i="5"/>
  <c r="N655" i="5"/>
  <c r="L655" i="5"/>
  <c r="K655" i="5"/>
  <c r="N654" i="5"/>
  <c r="L654" i="5"/>
  <c r="K654" i="5"/>
  <c r="N653" i="5"/>
  <c r="L653" i="5"/>
  <c r="K653" i="5"/>
  <c r="N652" i="5"/>
  <c r="L652" i="5"/>
  <c r="K652" i="5"/>
  <c r="N651" i="5"/>
  <c r="L651" i="5"/>
  <c r="K651" i="5"/>
  <c r="N650" i="5"/>
  <c r="L650" i="5"/>
  <c r="K650" i="5"/>
  <c r="N649" i="5"/>
  <c r="L649" i="5"/>
  <c r="K649" i="5"/>
  <c r="N648" i="5"/>
  <c r="L648" i="5"/>
  <c r="K648" i="5"/>
  <c r="N647" i="5"/>
  <c r="L647" i="5"/>
  <c r="K647" i="5"/>
  <c r="N646" i="5"/>
  <c r="L646" i="5"/>
  <c r="K646" i="5"/>
  <c r="N645" i="5"/>
  <c r="L645" i="5"/>
  <c r="K645" i="5"/>
  <c r="N644" i="5"/>
  <c r="L644" i="5"/>
  <c r="K644" i="5"/>
  <c r="N643" i="5"/>
  <c r="L643" i="5"/>
  <c r="K643" i="5"/>
  <c r="N642" i="5"/>
  <c r="L642" i="5"/>
  <c r="K642" i="5"/>
  <c r="N641" i="5"/>
  <c r="L641" i="5"/>
  <c r="K641" i="5"/>
  <c r="N640" i="5"/>
  <c r="L640" i="5"/>
  <c r="K640" i="5"/>
  <c r="N639" i="5"/>
  <c r="L639" i="5"/>
  <c r="K639" i="5"/>
  <c r="N638" i="5"/>
  <c r="L638" i="5"/>
  <c r="K638" i="5"/>
  <c r="N637" i="5"/>
  <c r="L637" i="5"/>
  <c r="K637" i="5"/>
  <c r="N636" i="5"/>
  <c r="L636" i="5"/>
  <c r="K636" i="5"/>
  <c r="N635" i="5"/>
  <c r="L635" i="5"/>
  <c r="K635" i="5"/>
  <c r="N634" i="5"/>
  <c r="L634" i="5"/>
  <c r="K634" i="5"/>
  <c r="N633" i="5"/>
  <c r="L633" i="5"/>
  <c r="K633" i="5"/>
  <c r="N632" i="5"/>
  <c r="L632" i="5"/>
  <c r="K632" i="5"/>
  <c r="N631" i="5"/>
  <c r="L631" i="5"/>
  <c r="K631" i="5"/>
  <c r="N630" i="5"/>
  <c r="L630" i="5"/>
  <c r="K630" i="5"/>
  <c r="N629" i="5"/>
  <c r="L629" i="5"/>
  <c r="K629" i="5"/>
  <c r="N628" i="5"/>
  <c r="L628" i="5"/>
  <c r="K628" i="5"/>
  <c r="N627" i="5"/>
  <c r="L627" i="5"/>
  <c r="K627" i="5"/>
  <c r="N626" i="5"/>
  <c r="L626" i="5"/>
  <c r="K626" i="5"/>
  <c r="N625" i="5"/>
  <c r="L625" i="5"/>
  <c r="K625" i="5"/>
  <c r="N624" i="5"/>
  <c r="L624" i="5"/>
  <c r="K624" i="5"/>
  <c r="N623" i="5"/>
  <c r="L623" i="5"/>
  <c r="K623" i="5"/>
  <c r="N622" i="5"/>
  <c r="L622" i="5"/>
  <c r="K622" i="5"/>
  <c r="N621" i="5"/>
  <c r="L621" i="5"/>
  <c r="K621" i="5"/>
  <c r="N620" i="5"/>
  <c r="L620" i="5"/>
  <c r="K620" i="5"/>
  <c r="N619" i="5"/>
  <c r="L619" i="5"/>
  <c r="K619" i="5"/>
  <c r="N618" i="5"/>
  <c r="L618" i="5"/>
  <c r="K618" i="5"/>
  <c r="N617" i="5"/>
  <c r="L617" i="5"/>
  <c r="K617" i="5"/>
  <c r="N616" i="5"/>
  <c r="L616" i="5"/>
  <c r="K616" i="5"/>
  <c r="N615" i="5"/>
  <c r="L615" i="5"/>
  <c r="K615" i="5"/>
  <c r="N614" i="5"/>
  <c r="L614" i="5"/>
  <c r="K614" i="5"/>
  <c r="N613" i="5"/>
  <c r="L613" i="5"/>
  <c r="K613" i="5"/>
  <c r="N612" i="5"/>
  <c r="L612" i="5"/>
  <c r="K612" i="5"/>
  <c r="N611" i="5"/>
  <c r="L611" i="5"/>
  <c r="K611" i="5"/>
  <c r="N610" i="5"/>
  <c r="L610" i="5"/>
  <c r="K610" i="5"/>
  <c r="N609" i="5"/>
  <c r="L609" i="5"/>
  <c r="K609" i="5"/>
  <c r="N608" i="5"/>
  <c r="L608" i="5"/>
  <c r="K608" i="5"/>
  <c r="N607" i="5"/>
  <c r="L607" i="5"/>
  <c r="K607" i="5"/>
  <c r="N606" i="5"/>
  <c r="L606" i="5"/>
  <c r="K606" i="5"/>
  <c r="N605" i="5"/>
  <c r="L605" i="5"/>
  <c r="K605" i="5"/>
  <c r="N604" i="5"/>
  <c r="L604" i="5"/>
  <c r="K604" i="5"/>
  <c r="N603" i="5"/>
  <c r="L603" i="5"/>
  <c r="K603" i="5"/>
  <c r="N602" i="5"/>
  <c r="L602" i="5"/>
  <c r="K602" i="5"/>
  <c r="N601" i="5"/>
  <c r="L601" i="5"/>
  <c r="K601" i="5"/>
  <c r="N600" i="5"/>
  <c r="L600" i="5"/>
  <c r="K600" i="5"/>
  <c r="N599" i="5"/>
  <c r="L599" i="5"/>
  <c r="K599" i="5"/>
  <c r="N598" i="5"/>
  <c r="L598" i="5"/>
  <c r="K598" i="5"/>
  <c r="N597" i="5"/>
  <c r="L597" i="5"/>
  <c r="K597" i="5"/>
  <c r="N596" i="5"/>
  <c r="L596" i="5"/>
  <c r="K596" i="5"/>
  <c r="N595" i="5"/>
  <c r="L595" i="5"/>
  <c r="K595" i="5"/>
  <c r="N594" i="5"/>
  <c r="L594" i="5"/>
  <c r="K594" i="5"/>
  <c r="N593" i="5"/>
  <c r="L593" i="5"/>
  <c r="K593" i="5"/>
  <c r="N592" i="5"/>
  <c r="L592" i="5"/>
  <c r="K592" i="5"/>
  <c r="N591" i="5"/>
  <c r="L591" i="5"/>
  <c r="K591" i="5"/>
  <c r="N590" i="5"/>
  <c r="L590" i="5"/>
  <c r="K590" i="5"/>
  <c r="N589" i="5"/>
  <c r="L589" i="5"/>
  <c r="K589" i="5"/>
  <c r="N588" i="5"/>
  <c r="L588" i="5"/>
  <c r="K588" i="5"/>
  <c r="N587" i="5"/>
  <c r="L587" i="5"/>
  <c r="K587" i="5"/>
  <c r="N586" i="5"/>
  <c r="L586" i="5"/>
  <c r="K586" i="5"/>
  <c r="N585" i="5"/>
  <c r="L585" i="5"/>
  <c r="K585" i="5"/>
  <c r="N584" i="5"/>
  <c r="L584" i="5"/>
  <c r="K584" i="5"/>
  <c r="N583" i="5"/>
  <c r="L583" i="5"/>
  <c r="K583" i="5"/>
  <c r="N582" i="5"/>
  <c r="L582" i="5"/>
  <c r="K582" i="5"/>
  <c r="N581" i="5"/>
  <c r="L581" i="5"/>
  <c r="K581" i="5"/>
  <c r="N580" i="5"/>
  <c r="L580" i="5"/>
  <c r="K580" i="5"/>
  <c r="N579" i="5"/>
  <c r="L579" i="5"/>
  <c r="K579" i="5"/>
  <c r="N578" i="5"/>
  <c r="L578" i="5"/>
  <c r="K578" i="5"/>
  <c r="N577" i="5"/>
  <c r="L577" i="5"/>
  <c r="K577" i="5"/>
  <c r="N576" i="5"/>
  <c r="L576" i="5"/>
  <c r="K576" i="5"/>
  <c r="N575" i="5"/>
  <c r="L575" i="5"/>
  <c r="K575" i="5"/>
  <c r="N574" i="5"/>
  <c r="L574" i="5"/>
  <c r="K574" i="5"/>
  <c r="N573" i="5"/>
  <c r="L573" i="5"/>
  <c r="K573" i="5"/>
  <c r="N572" i="5"/>
  <c r="L572" i="5"/>
  <c r="K572" i="5"/>
  <c r="N571" i="5"/>
  <c r="L571" i="5"/>
  <c r="K571" i="5"/>
  <c r="N570" i="5"/>
  <c r="L570" i="5"/>
  <c r="K570" i="5"/>
  <c r="N569" i="5"/>
  <c r="L569" i="5"/>
  <c r="K569" i="5"/>
  <c r="N568" i="5"/>
  <c r="L568" i="5"/>
  <c r="K568" i="5"/>
  <c r="N567" i="5"/>
  <c r="L567" i="5"/>
  <c r="K567" i="5"/>
  <c r="N566" i="5"/>
  <c r="L566" i="5"/>
  <c r="K566" i="5"/>
  <c r="N565" i="5"/>
  <c r="L565" i="5"/>
  <c r="K565" i="5"/>
  <c r="N564" i="5"/>
  <c r="L564" i="5"/>
  <c r="K564" i="5"/>
  <c r="N563" i="5"/>
  <c r="L563" i="5"/>
  <c r="K563" i="5"/>
  <c r="N562" i="5"/>
  <c r="L562" i="5"/>
  <c r="K562" i="5"/>
  <c r="N561" i="5"/>
  <c r="L561" i="5"/>
  <c r="K561" i="5"/>
  <c r="N560" i="5"/>
  <c r="L560" i="5"/>
  <c r="K560" i="5"/>
  <c r="N559" i="5"/>
  <c r="L559" i="5"/>
  <c r="K559" i="5"/>
  <c r="N558" i="5"/>
  <c r="L558" i="5"/>
  <c r="K558" i="5"/>
  <c r="N557" i="5"/>
  <c r="L557" i="5"/>
  <c r="K557" i="5"/>
  <c r="N556" i="5"/>
  <c r="L556" i="5"/>
  <c r="K556" i="5"/>
  <c r="N555" i="5"/>
  <c r="L555" i="5"/>
  <c r="K555" i="5"/>
  <c r="N554" i="5"/>
  <c r="L554" i="5"/>
  <c r="K554" i="5"/>
  <c r="N553" i="5"/>
  <c r="L553" i="5"/>
  <c r="K553" i="5"/>
  <c r="N552" i="5"/>
  <c r="L552" i="5"/>
  <c r="K552" i="5"/>
  <c r="N551" i="5"/>
  <c r="L551" i="5"/>
  <c r="K551" i="5"/>
  <c r="N550" i="5"/>
  <c r="L550" i="5"/>
  <c r="K550" i="5"/>
  <c r="N549" i="5"/>
  <c r="L549" i="5"/>
  <c r="K549" i="5"/>
  <c r="N548" i="5"/>
  <c r="L548" i="5"/>
  <c r="K548" i="5"/>
  <c r="N547" i="5"/>
  <c r="L547" i="5"/>
  <c r="K547" i="5"/>
  <c r="N546" i="5"/>
  <c r="L546" i="5"/>
  <c r="K546" i="5"/>
  <c r="N545" i="5"/>
  <c r="L545" i="5"/>
  <c r="K545" i="5"/>
  <c r="N544" i="5"/>
  <c r="L544" i="5"/>
  <c r="K544" i="5"/>
  <c r="N543" i="5"/>
  <c r="L543" i="5"/>
  <c r="K543" i="5"/>
  <c r="N542" i="5"/>
  <c r="L542" i="5"/>
  <c r="K542" i="5"/>
  <c r="N541" i="5"/>
  <c r="L541" i="5"/>
  <c r="K541" i="5"/>
  <c r="N540" i="5"/>
  <c r="L540" i="5"/>
  <c r="K540" i="5"/>
  <c r="N539" i="5"/>
  <c r="L539" i="5"/>
  <c r="K539" i="5"/>
  <c r="N538" i="5"/>
  <c r="L538" i="5"/>
  <c r="K538" i="5"/>
  <c r="N537" i="5"/>
  <c r="L537" i="5"/>
  <c r="K537" i="5"/>
  <c r="N536" i="5"/>
  <c r="L536" i="5"/>
  <c r="K536" i="5"/>
  <c r="N535" i="5"/>
  <c r="L535" i="5"/>
  <c r="K535" i="5"/>
  <c r="N534" i="5"/>
  <c r="L534" i="5"/>
  <c r="K534" i="5"/>
  <c r="N533" i="5"/>
  <c r="L533" i="5"/>
  <c r="K533" i="5"/>
  <c r="N532" i="5"/>
  <c r="L532" i="5"/>
  <c r="K532" i="5"/>
  <c r="N531" i="5"/>
  <c r="L531" i="5"/>
  <c r="K531" i="5"/>
  <c r="N530" i="5"/>
  <c r="L530" i="5"/>
  <c r="K530" i="5"/>
  <c r="N529" i="5"/>
  <c r="L529" i="5"/>
  <c r="K529" i="5"/>
  <c r="N528" i="5"/>
  <c r="L528" i="5"/>
  <c r="K528" i="5"/>
  <c r="N527" i="5"/>
  <c r="L527" i="5"/>
  <c r="K527" i="5"/>
  <c r="N526" i="5"/>
  <c r="L526" i="5"/>
  <c r="K526" i="5"/>
  <c r="N525" i="5"/>
  <c r="L525" i="5"/>
  <c r="K525" i="5"/>
  <c r="N524" i="5"/>
  <c r="L524" i="5"/>
  <c r="K524" i="5"/>
  <c r="N523" i="5"/>
  <c r="L523" i="5"/>
  <c r="K523" i="5"/>
  <c r="N522" i="5"/>
  <c r="L522" i="5"/>
  <c r="K522" i="5"/>
  <c r="N521" i="5"/>
  <c r="L521" i="5"/>
  <c r="K521" i="5"/>
  <c r="N520" i="5"/>
  <c r="L520" i="5"/>
  <c r="K520" i="5"/>
  <c r="N519" i="5"/>
  <c r="L519" i="5"/>
  <c r="K519" i="5"/>
  <c r="N518" i="5"/>
  <c r="L518" i="5"/>
  <c r="K518" i="5"/>
  <c r="N517" i="5"/>
  <c r="L517" i="5"/>
  <c r="K517" i="5"/>
  <c r="N516" i="5"/>
  <c r="L516" i="5"/>
  <c r="K516" i="5"/>
  <c r="N515" i="5"/>
  <c r="L515" i="5"/>
  <c r="K515" i="5"/>
  <c r="N514" i="5"/>
  <c r="L514" i="5"/>
  <c r="K514" i="5"/>
  <c r="N513" i="5"/>
  <c r="L513" i="5"/>
  <c r="K513" i="5"/>
  <c r="N512" i="5"/>
  <c r="L512" i="5"/>
  <c r="K512" i="5"/>
  <c r="N511" i="5"/>
  <c r="L511" i="5"/>
  <c r="K511" i="5"/>
  <c r="N510" i="5"/>
  <c r="L510" i="5"/>
  <c r="K510" i="5"/>
  <c r="N509" i="5"/>
  <c r="L509" i="5"/>
  <c r="K509" i="5"/>
  <c r="N508" i="5"/>
  <c r="L508" i="5"/>
  <c r="K508" i="5"/>
  <c r="N507" i="5"/>
  <c r="L507" i="5"/>
  <c r="K507" i="5"/>
  <c r="N506" i="5"/>
  <c r="L506" i="5"/>
  <c r="K506" i="5"/>
  <c r="N505" i="5"/>
  <c r="L505" i="5"/>
  <c r="K505" i="5"/>
  <c r="N504" i="5"/>
  <c r="L504" i="5"/>
  <c r="K504" i="5"/>
  <c r="N503" i="5"/>
  <c r="L503" i="5"/>
  <c r="K503" i="5"/>
  <c r="N502" i="5"/>
  <c r="L502" i="5"/>
  <c r="K502" i="5"/>
  <c r="N501" i="5"/>
  <c r="L501" i="5"/>
  <c r="K501" i="5"/>
  <c r="N500" i="5"/>
  <c r="L500" i="5"/>
  <c r="K500" i="5"/>
  <c r="N499" i="5"/>
  <c r="L499" i="5"/>
  <c r="K499" i="5"/>
  <c r="N498" i="5"/>
  <c r="L498" i="5"/>
  <c r="K498" i="5"/>
  <c r="N497" i="5"/>
  <c r="L497" i="5"/>
  <c r="K497" i="5"/>
  <c r="N496" i="5"/>
  <c r="L496" i="5"/>
  <c r="K496" i="5"/>
  <c r="N495" i="5"/>
  <c r="L495" i="5"/>
  <c r="K495" i="5"/>
  <c r="N494" i="5"/>
  <c r="L494" i="5"/>
  <c r="K494" i="5"/>
  <c r="N493" i="5"/>
  <c r="L493" i="5"/>
  <c r="K493" i="5"/>
  <c r="N492" i="5"/>
  <c r="L492" i="5"/>
  <c r="K492" i="5"/>
  <c r="N491" i="5"/>
  <c r="L491" i="5"/>
  <c r="K491" i="5"/>
  <c r="N490" i="5"/>
  <c r="L490" i="5"/>
  <c r="K490" i="5"/>
  <c r="N489" i="5"/>
  <c r="L489" i="5"/>
  <c r="K489" i="5"/>
  <c r="N488" i="5"/>
  <c r="L488" i="5"/>
  <c r="K488" i="5"/>
  <c r="N487" i="5"/>
  <c r="L487" i="5"/>
  <c r="K487" i="5"/>
  <c r="N486" i="5"/>
  <c r="L486" i="5"/>
  <c r="K486" i="5"/>
  <c r="N485" i="5"/>
  <c r="L485" i="5"/>
  <c r="K485" i="5"/>
  <c r="N484" i="5"/>
  <c r="L484" i="5"/>
  <c r="K484" i="5"/>
  <c r="N483" i="5"/>
  <c r="L483" i="5"/>
  <c r="K483" i="5"/>
  <c r="N482" i="5"/>
  <c r="L482" i="5"/>
  <c r="K482" i="5"/>
  <c r="N481" i="5"/>
  <c r="L481" i="5"/>
  <c r="K481" i="5"/>
  <c r="N480" i="5"/>
  <c r="L480" i="5"/>
  <c r="K480" i="5"/>
  <c r="N479" i="5"/>
  <c r="L479" i="5"/>
  <c r="K479" i="5"/>
  <c r="N478" i="5"/>
  <c r="L478" i="5"/>
  <c r="K478" i="5"/>
  <c r="N477" i="5"/>
  <c r="L477" i="5"/>
  <c r="K477" i="5"/>
  <c r="N476" i="5"/>
  <c r="L476" i="5"/>
  <c r="K476" i="5"/>
  <c r="N475" i="5"/>
  <c r="L475" i="5"/>
  <c r="K475" i="5"/>
  <c r="N474" i="5"/>
  <c r="L474" i="5"/>
  <c r="K474" i="5"/>
  <c r="N473" i="5"/>
  <c r="L473" i="5"/>
  <c r="K473" i="5"/>
  <c r="N472" i="5"/>
  <c r="L472" i="5"/>
  <c r="K472" i="5"/>
  <c r="N471" i="5"/>
  <c r="L471" i="5"/>
  <c r="K471" i="5"/>
  <c r="N470" i="5"/>
  <c r="L470" i="5"/>
  <c r="K470" i="5"/>
  <c r="N469" i="5"/>
  <c r="L469" i="5"/>
  <c r="K469" i="5"/>
  <c r="N468" i="5"/>
  <c r="L468" i="5"/>
  <c r="K468" i="5"/>
  <c r="N467" i="5"/>
  <c r="L467" i="5"/>
  <c r="K467" i="5"/>
  <c r="N466" i="5"/>
  <c r="L466" i="5"/>
  <c r="K466" i="5"/>
  <c r="N465" i="5"/>
  <c r="L465" i="5"/>
  <c r="K465" i="5"/>
  <c r="N464" i="5"/>
  <c r="L464" i="5"/>
  <c r="K464" i="5"/>
  <c r="N463" i="5"/>
  <c r="L463" i="5"/>
  <c r="K463" i="5"/>
  <c r="N462" i="5"/>
  <c r="L462" i="5"/>
  <c r="K462" i="5"/>
  <c r="N461" i="5"/>
  <c r="L461" i="5"/>
  <c r="K461" i="5"/>
  <c r="N460" i="5"/>
  <c r="L460" i="5"/>
  <c r="K460" i="5"/>
  <c r="N459" i="5"/>
  <c r="L459" i="5"/>
  <c r="K459" i="5"/>
  <c r="N458" i="5"/>
  <c r="L458" i="5"/>
  <c r="K458" i="5"/>
  <c r="N457" i="5"/>
  <c r="L457" i="5"/>
  <c r="K457" i="5"/>
  <c r="N456" i="5"/>
  <c r="L456" i="5"/>
  <c r="K456" i="5"/>
  <c r="N455" i="5"/>
  <c r="L455" i="5"/>
  <c r="K455" i="5"/>
  <c r="N454" i="5"/>
  <c r="L454" i="5"/>
  <c r="K454" i="5"/>
  <c r="N453" i="5"/>
  <c r="L453" i="5"/>
  <c r="K453" i="5"/>
  <c r="N452" i="5"/>
  <c r="L452" i="5"/>
  <c r="K452" i="5"/>
  <c r="N451" i="5"/>
  <c r="L451" i="5"/>
  <c r="K451" i="5"/>
  <c r="N450" i="5"/>
  <c r="L450" i="5"/>
  <c r="K450" i="5"/>
  <c r="N449" i="5"/>
  <c r="L449" i="5"/>
  <c r="K449" i="5"/>
  <c r="N448" i="5"/>
  <c r="L448" i="5"/>
  <c r="K448" i="5"/>
  <c r="N447" i="5"/>
  <c r="L447" i="5"/>
  <c r="K447" i="5"/>
  <c r="N446" i="5"/>
  <c r="L446" i="5"/>
  <c r="K446" i="5"/>
  <c r="N445" i="5"/>
  <c r="L445" i="5"/>
  <c r="K445" i="5"/>
  <c r="N444" i="5"/>
  <c r="L444" i="5"/>
  <c r="K444" i="5"/>
  <c r="N443" i="5"/>
  <c r="L443" i="5"/>
  <c r="K443" i="5"/>
  <c r="N442" i="5"/>
  <c r="L442" i="5"/>
  <c r="K442" i="5"/>
  <c r="N441" i="5"/>
  <c r="L441" i="5"/>
  <c r="K441" i="5"/>
  <c r="N440" i="5"/>
  <c r="L440" i="5"/>
  <c r="K440" i="5"/>
  <c r="N439" i="5"/>
  <c r="L439" i="5"/>
  <c r="K439" i="5"/>
  <c r="N438" i="5"/>
  <c r="L438" i="5"/>
  <c r="K438" i="5"/>
  <c r="N437" i="5"/>
  <c r="L437" i="5"/>
  <c r="K437" i="5"/>
  <c r="N436" i="5"/>
  <c r="L436" i="5"/>
  <c r="K436" i="5"/>
  <c r="N435" i="5"/>
  <c r="L435" i="5"/>
  <c r="K435" i="5"/>
  <c r="N434" i="5"/>
  <c r="L434" i="5"/>
  <c r="K434" i="5"/>
  <c r="N433" i="5"/>
  <c r="L433" i="5"/>
  <c r="K433" i="5"/>
  <c r="N432" i="5"/>
  <c r="L432" i="5"/>
  <c r="K432" i="5"/>
  <c r="N431" i="5"/>
  <c r="L431" i="5"/>
  <c r="K431" i="5"/>
  <c r="N430" i="5"/>
  <c r="L430" i="5"/>
  <c r="K430" i="5"/>
  <c r="N429" i="5"/>
  <c r="L429" i="5"/>
  <c r="K429" i="5"/>
  <c r="N428" i="5"/>
  <c r="L428" i="5"/>
  <c r="K428" i="5"/>
  <c r="N427" i="5"/>
  <c r="L427" i="5"/>
  <c r="K427" i="5"/>
  <c r="N426" i="5"/>
  <c r="L426" i="5"/>
  <c r="K426" i="5"/>
  <c r="N425" i="5"/>
  <c r="L425" i="5"/>
  <c r="K425" i="5"/>
  <c r="N424" i="5"/>
  <c r="L424" i="5"/>
  <c r="K424" i="5"/>
  <c r="N423" i="5"/>
  <c r="L423" i="5"/>
  <c r="K423" i="5"/>
  <c r="N422" i="5"/>
  <c r="L422" i="5"/>
  <c r="K422" i="5"/>
  <c r="N421" i="5"/>
  <c r="L421" i="5"/>
  <c r="K421" i="5"/>
  <c r="N420" i="5"/>
  <c r="L420" i="5"/>
  <c r="K420" i="5"/>
  <c r="N419" i="5"/>
  <c r="L419" i="5"/>
  <c r="K419" i="5"/>
  <c r="N418" i="5"/>
  <c r="L418" i="5"/>
  <c r="K418" i="5"/>
  <c r="N417" i="5"/>
  <c r="L417" i="5"/>
  <c r="K417" i="5"/>
  <c r="N416" i="5"/>
  <c r="L416" i="5"/>
  <c r="K416" i="5"/>
  <c r="N415" i="5"/>
  <c r="L415" i="5"/>
  <c r="K415" i="5"/>
  <c r="N414" i="5"/>
  <c r="L414" i="5"/>
  <c r="K414" i="5"/>
  <c r="N413" i="5"/>
  <c r="L413" i="5"/>
  <c r="K413" i="5"/>
  <c r="N412" i="5"/>
  <c r="L412" i="5"/>
  <c r="K412" i="5"/>
  <c r="N411" i="5"/>
  <c r="L411" i="5"/>
  <c r="K411" i="5"/>
  <c r="N410" i="5"/>
  <c r="L410" i="5"/>
  <c r="K410" i="5"/>
  <c r="N409" i="5"/>
  <c r="L409" i="5"/>
  <c r="K409" i="5"/>
  <c r="N408" i="5"/>
  <c r="L408" i="5"/>
  <c r="K408" i="5"/>
  <c r="N407" i="5"/>
  <c r="L407" i="5"/>
  <c r="K407" i="5"/>
  <c r="N406" i="5"/>
  <c r="L406" i="5"/>
  <c r="K406" i="5"/>
  <c r="N405" i="5"/>
  <c r="L405" i="5"/>
  <c r="K405" i="5"/>
  <c r="N404" i="5"/>
  <c r="L404" i="5"/>
  <c r="K404" i="5"/>
  <c r="N403" i="5"/>
  <c r="L403" i="5"/>
  <c r="K403" i="5"/>
  <c r="N402" i="5"/>
  <c r="L402" i="5"/>
  <c r="K402" i="5"/>
  <c r="N401" i="5"/>
  <c r="L401" i="5"/>
  <c r="K401" i="5"/>
  <c r="N400" i="5"/>
  <c r="L400" i="5"/>
  <c r="K400" i="5"/>
  <c r="N399" i="5"/>
  <c r="L399" i="5"/>
  <c r="K399" i="5"/>
  <c r="N398" i="5"/>
  <c r="L398" i="5"/>
  <c r="K398" i="5"/>
  <c r="N397" i="5"/>
  <c r="L397" i="5"/>
  <c r="K397" i="5"/>
  <c r="N396" i="5"/>
  <c r="L396" i="5"/>
  <c r="K396" i="5"/>
  <c r="N395" i="5"/>
  <c r="L395" i="5"/>
  <c r="K395" i="5"/>
  <c r="N394" i="5"/>
  <c r="L394" i="5"/>
  <c r="K394" i="5"/>
  <c r="N393" i="5"/>
  <c r="L393" i="5"/>
  <c r="K393" i="5"/>
  <c r="N392" i="5"/>
  <c r="L392" i="5"/>
  <c r="K392" i="5"/>
  <c r="N391" i="5"/>
  <c r="L391" i="5"/>
  <c r="K391" i="5"/>
  <c r="N390" i="5"/>
  <c r="L390" i="5"/>
  <c r="K390" i="5"/>
  <c r="N389" i="5"/>
  <c r="L389" i="5"/>
  <c r="K389" i="5"/>
  <c r="N388" i="5"/>
  <c r="L388" i="5"/>
  <c r="K388" i="5"/>
  <c r="N387" i="5"/>
  <c r="L387" i="5"/>
  <c r="K387" i="5"/>
  <c r="N386" i="5"/>
  <c r="L386" i="5"/>
  <c r="K386" i="5"/>
  <c r="N385" i="5"/>
  <c r="L385" i="5"/>
  <c r="K385" i="5"/>
  <c r="N384" i="5"/>
  <c r="L384" i="5"/>
  <c r="K384" i="5"/>
  <c r="N383" i="5"/>
  <c r="L383" i="5"/>
  <c r="K383" i="5"/>
  <c r="N382" i="5"/>
  <c r="L382" i="5"/>
  <c r="K382" i="5"/>
  <c r="N381" i="5"/>
  <c r="L381" i="5"/>
  <c r="K381" i="5"/>
  <c r="N380" i="5"/>
  <c r="L380" i="5"/>
  <c r="K380" i="5"/>
  <c r="N379" i="5"/>
  <c r="L379" i="5"/>
  <c r="K379" i="5"/>
  <c r="N378" i="5"/>
  <c r="L378" i="5"/>
  <c r="K378" i="5"/>
  <c r="N377" i="5"/>
  <c r="L377" i="5"/>
  <c r="K377" i="5"/>
  <c r="N376" i="5"/>
  <c r="L376" i="5"/>
  <c r="K376" i="5"/>
  <c r="N375" i="5"/>
  <c r="L375" i="5"/>
  <c r="K375" i="5"/>
  <c r="N374" i="5"/>
  <c r="L374" i="5"/>
  <c r="K374" i="5"/>
  <c r="N373" i="5"/>
  <c r="L373" i="5"/>
  <c r="K373" i="5"/>
  <c r="N372" i="5"/>
  <c r="L372" i="5"/>
  <c r="K372" i="5"/>
  <c r="N371" i="5"/>
  <c r="L371" i="5"/>
  <c r="K371" i="5"/>
  <c r="N370" i="5"/>
  <c r="L370" i="5"/>
  <c r="K370" i="5"/>
  <c r="N369" i="5"/>
  <c r="L369" i="5"/>
  <c r="K369" i="5"/>
  <c r="N368" i="5"/>
  <c r="L368" i="5"/>
  <c r="K368" i="5"/>
  <c r="N367" i="5"/>
  <c r="L367" i="5"/>
  <c r="K367" i="5"/>
  <c r="N366" i="5"/>
  <c r="L366" i="5"/>
  <c r="K366" i="5"/>
  <c r="N365" i="5"/>
  <c r="L365" i="5"/>
  <c r="K365" i="5"/>
  <c r="N364" i="5"/>
  <c r="L364" i="5"/>
  <c r="K364" i="5"/>
  <c r="N363" i="5"/>
  <c r="L363" i="5"/>
  <c r="K363" i="5"/>
  <c r="N362" i="5"/>
  <c r="L362" i="5"/>
  <c r="K362" i="5"/>
  <c r="N361" i="5"/>
  <c r="L361" i="5"/>
  <c r="K361" i="5"/>
  <c r="N360" i="5"/>
  <c r="L360" i="5"/>
  <c r="K360" i="5"/>
  <c r="N359" i="5"/>
  <c r="L359" i="5"/>
  <c r="K359" i="5"/>
  <c r="N358" i="5"/>
  <c r="L358" i="5"/>
  <c r="K358" i="5"/>
  <c r="N357" i="5"/>
  <c r="L357" i="5"/>
  <c r="K357" i="5"/>
  <c r="N356" i="5"/>
  <c r="L356" i="5"/>
  <c r="K356" i="5"/>
  <c r="N355" i="5"/>
  <c r="L355" i="5"/>
  <c r="K355" i="5"/>
  <c r="N354" i="5"/>
  <c r="L354" i="5"/>
  <c r="K354" i="5"/>
  <c r="N353" i="5"/>
  <c r="L353" i="5"/>
  <c r="K353" i="5"/>
  <c r="N352" i="5"/>
  <c r="L352" i="5"/>
  <c r="K352" i="5"/>
  <c r="N351" i="5"/>
  <c r="L351" i="5"/>
  <c r="K351" i="5"/>
  <c r="N350" i="5"/>
  <c r="L350" i="5"/>
  <c r="K350" i="5"/>
  <c r="N349" i="5"/>
  <c r="L349" i="5"/>
  <c r="K349" i="5"/>
  <c r="N348" i="5"/>
  <c r="L348" i="5"/>
  <c r="K348" i="5"/>
  <c r="N347" i="5"/>
  <c r="L347" i="5"/>
  <c r="K347" i="5"/>
  <c r="N346" i="5"/>
  <c r="L346" i="5"/>
  <c r="K346" i="5"/>
  <c r="N345" i="5"/>
  <c r="L345" i="5"/>
  <c r="K345" i="5"/>
  <c r="N344" i="5"/>
  <c r="L344" i="5"/>
  <c r="K344" i="5"/>
  <c r="N343" i="5"/>
  <c r="L343" i="5"/>
  <c r="K343" i="5"/>
  <c r="N342" i="5"/>
  <c r="L342" i="5"/>
  <c r="K342" i="5"/>
  <c r="N341" i="5"/>
  <c r="L341" i="5"/>
  <c r="K341" i="5"/>
  <c r="N340" i="5"/>
  <c r="L340" i="5"/>
  <c r="K340" i="5"/>
  <c r="N339" i="5"/>
  <c r="L339" i="5"/>
  <c r="K339" i="5"/>
  <c r="N338" i="5"/>
  <c r="L338" i="5"/>
  <c r="K338" i="5"/>
  <c r="N337" i="5"/>
  <c r="L337" i="5"/>
  <c r="K337" i="5"/>
  <c r="N336" i="5"/>
  <c r="L336" i="5"/>
  <c r="K336" i="5"/>
  <c r="N335" i="5"/>
  <c r="L335" i="5"/>
  <c r="K335" i="5"/>
  <c r="N334" i="5"/>
  <c r="L334" i="5"/>
  <c r="K334" i="5"/>
  <c r="N333" i="5"/>
  <c r="L333" i="5"/>
  <c r="K333" i="5"/>
  <c r="N332" i="5"/>
  <c r="L332" i="5"/>
  <c r="K332" i="5"/>
  <c r="N331" i="5"/>
  <c r="L331" i="5"/>
  <c r="K331" i="5"/>
  <c r="N330" i="5"/>
  <c r="L330" i="5"/>
  <c r="K330" i="5"/>
  <c r="N329" i="5"/>
  <c r="L329" i="5"/>
  <c r="K329" i="5"/>
  <c r="N328" i="5"/>
  <c r="L328" i="5"/>
  <c r="K328" i="5"/>
  <c r="N327" i="5"/>
  <c r="L327" i="5"/>
  <c r="K327" i="5"/>
  <c r="N326" i="5"/>
  <c r="L326" i="5"/>
  <c r="K326" i="5"/>
  <c r="N325" i="5"/>
  <c r="L325" i="5"/>
  <c r="K325" i="5"/>
  <c r="N324" i="5"/>
  <c r="L324" i="5"/>
  <c r="K324" i="5"/>
  <c r="N323" i="5"/>
  <c r="L323" i="5"/>
  <c r="K323" i="5"/>
  <c r="N322" i="5"/>
  <c r="L322" i="5"/>
  <c r="K322" i="5"/>
  <c r="N321" i="5"/>
  <c r="L321" i="5"/>
  <c r="K321" i="5"/>
  <c r="N320" i="5"/>
  <c r="L320" i="5"/>
  <c r="K320" i="5"/>
  <c r="N319" i="5"/>
  <c r="L319" i="5"/>
  <c r="K319" i="5"/>
  <c r="N318" i="5"/>
  <c r="L318" i="5"/>
  <c r="K318" i="5"/>
  <c r="N317" i="5"/>
  <c r="L317" i="5"/>
  <c r="K317" i="5"/>
  <c r="N316" i="5"/>
  <c r="L316" i="5"/>
  <c r="K316" i="5"/>
  <c r="N315" i="5"/>
  <c r="L315" i="5"/>
  <c r="K315" i="5"/>
  <c r="N314" i="5"/>
  <c r="L314" i="5"/>
  <c r="K314" i="5"/>
  <c r="N313" i="5"/>
  <c r="L313" i="5"/>
  <c r="K313" i="5"/>
  <c r="N312" i="5"/>
  <c r="L312" i="5"/>
  <c r="K312" i="5"/>
  <c r="N311" i="5"/>
  <c r="L311" i="5"/>
  <c r="K311" i="5"/>
  <c r="N310" i="5"/>
  <c r="L310" i="5"/>
  <c r="K310" i="5"/>
  <c r="N309" i="5"/>
  <c r="L309" i="5"/>
  <c r="K309" i="5"/>
  <c r="N308" i="5"/>
  <c r="L308" i="5"/>
  <c r="K308" i="5"/>
  <c r="N307" i="5"/>
  <c r="L307" i="5"/>
  <c r="K307" i="5"/>
  <c r="N306" i="5"/>
  <c r="L306" i="5"/>
  <c r="K306" i="5"/>
  <c r="N305" i="5"/>
  <c r="L305" i="5"/>
  <c r="K305" i="5"/>
  <c r="N304" i="5"/>
  <c r="L304" i="5"/>
  <c r="K304" i="5"/>
  <c r="N303" i="5"/>
  <c r="L303" i="5"/>
  <c r="K303" i="5"/>
  <c r="N302" i="5"/>
  <c r="L302" i="5"/>
  <c r="K302" i="5"/>
  <c r="N301" i="5"/>
  <c r="L301" i="5"/>
  <c r="K301" i="5"/>
  <c r="N300" i="5"/>
  <c r="L300" i="5"/>
  <c r="K300" i="5"/>
  <c r="N299" i="5"/>
  <c r="L299" i="5"/>
  <c r="K299" i="5"/>
  <c r="N298" i="5"/>
  <c r="L298" i="5"/>
  <c r="K298" i="5"/>
  <c r="N297" i="5"/>
  <c r="L297" i="5"/>
  <c r="K297" i="5"/>
  <c r="N296" i="5"/>
  <c r="L296" i="5"/>
  <c r="K296" i="5"/>
  <c r="N295" i="5"/>
  <c r="L295" i="5"/>
  <c r="K295" i="5"/>
  <c r="N294" i="5"/>
  <c r="L294" i="5"/>
  <c r="K294" i="5"/>
  <c r="N293" i="5"/>
  <c r="L293" i="5"/>
  <c r="K293" i="5"/>
  <c r="N292" i="5"/>
  <c r="L292" i="5"/>
  <c r="K292" i="5"/>
  <c r="N291" i="5"/>
  <c r="L291" i="5"/>
  <c r="K291" i="5"/>
  <c r="N290" i="5"/>
  <c r="L290" i="5"/>
  <c r="K290" i="5"/>
  <c r="N289" i="5"/>
  <c r="L289" i="5"/>
  <c r="K289" i="5"/>
  <c r="N288" i="5"/>
  <c r="L288" i="5"/>
  <c r="K288" i="5"/>
  <c r="N287" i="5"/>
  <c r="L287" i="5"/>
  <c r="K287" i="5"/>
  <c r="N286" i="5"/>
  <c r="L286" i="5"/>
  <c r="K286" i="5"/>
  <c r="N285" i="5"/>
  <c r="L285" i="5"/>
  <c r="K285" i="5"/>
  <c r="N284" i="5"/>
  <c r="L284" i="5"/>
  <c r="K284" i="5"/>
  <c r="N283" i="5"/>
  <c r="L283" i="5"/>
  <c r="K283" i="5"/>
  <c r="N282" i="5"/>
  <c r="L282" i="5"/>
  <c r="K282" i="5"/>
  <c r="N281" i="5"/>
  <c r="L281" i="5"/>
  <c r="K281" i="5"/>
  <c r="N280" i="5"/>
  <c r="L280" i="5"/>
  <c r="K280" i="5"/>
  <c r="N279" i="5"/>
  <c r="L279" i="5"/>
  <c r="K279" i="5"/>
  <c r="N278" i="5"/>
  <c r="L278" i="5"/>
  <c r="K278" i="5"/>
  <c r="N277" i="5"/>
  <c r="L277" i="5"/>
  <c r="K277" i="5"/>
  <c r="N276" i="5"/>
  <c r="L276" i="5"/>
  <c r="K276" i="5"/>
  <c r="N275" i="5"/>
  <c r="L275" i="5"/>
  <c r="K275" i="5"/>
  <c r="N274" i="5"/>
  <c r="L274" i="5"/>
  <c r="K274" i="5"/>
  <c r="N273" i="5"/>
  <c r="L273" i="5"/>
  <c r="K273" i="5"/>
  <c r="N272" i="5"/>
  <c r="L272" i="5"/>
  <c r="K272" i="5"/>
  <c r="N271" i="5"/>
  <c r="L271" i="5"/>
  <c r="K271" i="5"/>
  <c r="N270" i="5"/>
  <c r="L270" i="5"/>
  <c r="K270" i="5"/>
  <c r="N269" i="5"/>
  <c r="L269" i="5"/>
  <c r="K269" i="5"/>
  <c r="N268" i="5"/>
  <c r="L268" i="5"/>
  <c r="K268" i="5"/>
  <c r="N267" i="5"/>
  <c r="L267" i="5"/>
  <c r="K267" i="5"/>
  <c r="N266" i="5"/>
  <c r="L266" i="5"/>
  <c r="K266" i="5"/>
  <c r="N265" i="5"/>
  <c r="L265" i="5"/>
  <c r="K265" i="5"/>
  <c r="N264" i="5"/>
  <c r="L264" i="5"/>
  <c r="K264" i="5"/>
  <c r="N263" i="5"/>
  <c r="L263" i="5"/>
  <c r="K263" i="5"/>
  <c r="N262" i="5"/>
  <c r="L262" i="5"/>
  <c r="K262" i="5"/>
  <c r="N261" i="5"/>
  <c r="L261" i="5"/>
  <c r="K261" i="5"/>
  <c r="N260" i="5"/>
  <c r="L260" i="5"/>
  <c r="K260" i="5"/>
  <c r="N259" i="5"/>
  <c r="L259" i="5"/>
  <c r="K259" i="5"/>
  <c r="N258" i="5"/>
  <c r="L258" i="5"/>
  <c r="K258" i="5"/>
  <c r="N257" i="5"/>
  <c r="L257" i="5"/>
  <c r="K257" i="5"/>
  <c r="N256" i="5"/>
  <c r="L256" i="5"/>
  <c r="K256" i="5"/>
  <c r="N255" i="5"/>
  <c r="L255" i="5"/>
  <c r="K255" i="5"/>
  <c r="N254" i="5"/>
  <c r="L254" i="5"/>
  <c r="K254" i="5"/>
  <c r="N253" i="5"/>
  <c r="L253" i="5"/>
  <c r="K253" i="5"/>
  <c r="N252" i="5"/>
  <c r="L252" i="5"/>
  <c r="K252" i="5"/>
  <c r="N251" i="5"/>
  <c r="L251" i="5"/>
  <c r="K251" i="5"/>
  <c r="N250" i="5"/>
  <c r="L250" i="5"/>
  <c r="K250" i="5"/>
  <c r="N249" i="5"/>
  <c r="L249" i="5"/>
  <c r="K249" i="5"/>
  <c r="N248" i="5"/>
  <c r="L248" i="5"/>
  <c r="K248" i="5"/>
  <c r="N247" i="5"/>
  <c r="L247" i="5"/>
  <c r="K247" i="5"/>
  <c r="N246" i="5"/>
  <c r="L246" i="5"/>
  <c r="K246" i="5"/>
  <c r="N245" i="5"/>
  <c r="L245" i="5"/>
  <c r="K245" i="5"/>
  <c r="N244" i="5"/>
  <c r="L244" i="5"/>
  <c r="K244" i="5"/>
  <c r="N243" i="5"/>
  <c r="L243" i="5"/>
  <c r="K243" i="5"/>
  <c r="N242" i="5"/>
  <c r="L242" i="5"/>
  <c r="K242" i="5"/>
  <c r="N241" i="5"/>
  <c r="L241" i="5"/>
  <c r="K241" i="5"/>
  <c r="N240" i="5"/>
  <c r="L240" i="5"/>
  <c r="K240" i="5"/>
  <c r="N239" i="5"/>
  <c r="L239" i="5"/>
  <c r="K239" i="5"/>
  <c r="N238" i="5"/>
  <c r="L238" i="5"/>
  <c r="K238" i="5"/>
  <c r="N237" i="5"/>
  <c r="L237" i="5"/>
  <c r="K237" i="5"/>
  <c r="N236" i="5"/>
  <c r="L236" i="5"/>
  <c r="K236" i="5"/>
  <c r="N235" i="5"/>
  <c r="L235" i="5"/>
  <c r="K235" i="5"/>
  <c r="N234" i="5"/>
  <c r="L234" i="5"/>
  <c r="K234" i="5"/>
  <c r="N233" i="5"/>
  <c r="L233" i="5"/>
  <c r="K233" i="5"/>
  <c r="N232" i="5"/>
  <c r="L232" i="5"/>
  <c r="K232" i="5"/>
  <c r="N231" i="5"/>
  <c r="L231" i="5"/>
  <c r="K231" i="5"/>
  <c r="N230" i="5"/>
  <c r="L230" i="5"/>
  <c r="K230" i="5"/>
  <c r="N229" i="5"/>
  <c r="L229" i="5"/>
  <c r="K229" i="5"/>
  <c r="N228" i="5"/>
  <c r="L228" i="5"/>
  <c r="K228" i="5"/>
  <c r="N227" i="5"/>
  <c r="L227" i="5"/>
  <c r="K227" i="5"/>
  <c r="N226" i="5"/>
  <c r="L226" i="5"/>
  <c r="K226" i="5"/>
  <c r="N225" i="5"/>
  <c r="L225" i="5"/>
  <c r="K225" i="5"/>
  <c r="N224" i="5"/>
  <c r="L224" i="5"/>
  <c r="K224" i="5"/>
  <c r="N223" i="5"/>
  <c r="L223" i="5"/>
  <c r="K223" i="5"/>
  <c r="N222" i="5"/>
  <c r="L222" i="5"/>
  <c r="K222" i="5"/>
  <c r="N221" i="5"/>
  <c r="L221" i="5"/>
  <c r="K221" i="5"/>
  <c r="N220" i="5"/>
  <c r="L220" i="5"/>
  <c r="K220" i="5"/>
  <c r="N219" i="5"/>
  <c r="L219" i="5"/>
  <c r="K219" i="5"/>
  <c r="N218" i="5"/>
  <c r="L218" i="5"/>
  <c r="K218" i="5"/>
  <c r="N217" i="5"/>
  <c r="L217" i="5"/>
  <c r="K217" i="5"/>
  <c r="N216" i="5"/>
  <c r="L216" i="5"/>
  <c r="K216" i="5"/>
  <c r="N215" i="5"/>
  <c r="L215" i="5"/>
  <c r="K215" i="5"/>
  <c r="N214" i="5"/>
  <c r="L214" i="5"/>
  <c r="K214" i="5"/>
  <c r="N213" i="5"/>
  <c r="L213" i="5"/>
  <c r="K213" i="5"/>
  <c r="N212" i="5"/>
  <c r="L212" i="5"/>
  <c r="K212" i="5"/>
  <c r="N211" i="5"/>
  <c r="L211" i="5"/>
  <c r="K211" i="5"/>
  <c r="N210" i="5"/>
  <c r="L210" i="5"/>
  <c r="K210" i="5"/>
  <c r="N209" i="5"/>
  <c r="L209" i="5"/>
  <c r="K209" i="5"/>
  <c r="N208" i="5"/>
  <c r="L208" i="5"/>
  <c r="K208" i="5"/>
  <c r="N207" i="5"/>
  <c r="L207" i="5"/>
  <c r="K207" i="5"/>
  <c r="N206" i="5"/>
  <c r="L206" i="5"/>
  <c r="K206" i="5"/>
  <c r="N205" i="5"/>
  <c r="L205" i="5"/>
  <c r="K205" i="5"/>
  <c r="N204" i="5"/>
  <c r="L204" i="5"/>
  <c r="K204" i="5"/>
  <c r="N203" i="5"/>
  <c r="L203" i="5"/>
  <c r="K203" i="5"/>
  <c r="N202" i="5"/>
  <c r="L202" i="5"/>
  <c r="K202" i="5"/>
  <c r="N201" i="5"/>
  <c r="L201" i="5"/>
  <c r="K201" i="5"/>
  <c r="N200" i="5"/>
  <c r="L200" i="5"/>
  <c r="K200" i="5"/>
  <c r="N199" i="5"/>
  <c r="L199" i="5"/>
  <c r="K199" i="5"/>
  <c r="N198" i="5"/>
  <c r="L198" i="5"/>
  <c r="K198" i="5"/>
  <c r="N197" i="5"/>
  <c r="L197" i="5"/>
  <c r="K197" i="5"/>
  <c r="N196" i="5"/>
  <c r="L196" i="5"/>
  <c r="K196" i="5"/>
  <c r="N195" i="5"/>
  <c r="L195" i="5"/>
  <c r="K195" i="5"/>
  <c r="N194" i="5"/>
  <c r="L194" i="5"/>
  <c r="K194" i="5"/>
  <c r="N193" i="5"/>
  <c r="L193" i="5"/>
  <c r="K193" i="5"/>
  <c r="N192" i="5"/>
  <c r="L192" i="5"/>
  <c r="K192" i="5"/>
  <c r="N191" i="5"/>
  <c r="L191" i="5"/>
  <c r="K191" i="5"/>
  <c r="N190" i="5"/>
  <c r="L190" i="5"/>
  <c r="K190" i="5"/>
  <c r="N189" i="5"/>
  <c r="L189" i="5"/>
  <c r="K189" i="5"/>
  <c r="N188" i="5"/>
  <c r="L188" i="5"/>
  <c r="K188" i="5"/>
  <c r="N187" i="5"/>
  <c r="L187" i="5"/>
  <c r="K187" i="5"/>
  <c r="N186" i="5"/>
  <c r="L186" i="5"/>
  <c r="K186" i="5"/>
  <c r="N185" i="5"/>
  <c r="L185" i="5"/>
  <c r="K185" i="5"/>
  <c r="N184" i="5"/>
  <c r="L184" i="5"/>
  <c r="K184" i="5"/>
  <c r="N183" i="5"/>
  <c r="L183" i="5"/>
  <c r="K183" i="5"/>
  <c r="N182" i="5"/>
  <c r="L182" i="5"/>
  <c r="K182" i="5"/>
  <c r="N181" i="5"/>
  <c r="L181" i="5"/>
  <c r="K181" i="5"/>
  <c r="N180" i="5"/>
  <c r="L180" i="5"/>
  <c r="K180" i="5"/>
  <c r="N179" i="5"/>
  <c r="L179" i="5"/>
  <c r="K179" i="5"/>
  <c r="N178" i="5"/>
  <c r="L178" i="5"/>
  <c r="K178" i="5"/>
  <c r="N177" i="5"/>
  <c r="L177" i="5"/>
  <c r="K177" i="5"/>
  <c r="N176" i="5"/>
  <c r="L176" i="5"/>
  <c r="K176" i="5"/>
  <c r="N175" i="5"/>
  <c r="L175" i="5"/>
  <c r="K175" i="5"/>
  <c r="N174" i="5"/>
  <c r="L174" i="5"/>
  <c r="K174" i="5"/>
  <c r="N173" i="5"/>
  <c r="L173" i="5"/>
  <c r="K173" i="5"/>
  <c r="N172" i="5"/>
  <c r="L172" i="5"/>
  <c r="K172" i="5"/>
  <c r="N171" i="5"/>
  <c r="L171" i="5"/>
  <c r="K171" i="5"/>
  <c r="N170" i="5"/>
  <c r="L170" i="5"/>
  <c r="K170" i="5"/>
  <c r="N169" i="5"/>
  <c r="L169" i="5"/>
  <c r="K169" i="5"/>
  <c r="N168" i="5"/>
  <c r="L168" i="5"/>
  <c r="K168" i="5"/>
  <c r="N167" i="5"/>
  <c r="L167" i="5"/>
  <c r="K167" i="5"/>
  <c r="N166" i="5"/>
  <c r="L166" i="5"/>
  <c r="K166" i="5"/>
  <c r="N165" i="5"/>
  <c r="L165" i="5"/>
  <c r="K165" i="5"/>
  <c r="N164" i="5"/>
  <c r="L164" i="5"/>
  <c r="K164" i="5"/>
  <c r="N163" i="5"/>
  <c r="L163" i="5"/>
  <c r="K163" i="5"/>
  <c r="N162" i="5"/>
  <c r="L162" i="5"/>
  <c r="K162" i="5"/>
  <c r="N161" i="5"/>
  <c r="L161" i="5"/>
  <c r="K161" i="5"/>
  <c r="N160" i="5"/>
  <c r="L160" i="5"/>
  <c r="K160" i="5"/>
  <c r="N159" i="5"/>
  <c r="L159" i="5"/>
  <c r="K159" i="5"/>
  <c r="N158" i="5"/>
  <c r="L158" i="5"/>
  <c r="K158" i="5"/>
  <c r="N157" i="5"/>
  <c r="L157" i="5"/>
  <c r="K157" i="5"/>
  <c r="N156" i="5"/>
  <c r="L156" i="5"/>
  <c r="K156" i="5"/>
  <c r="N155" i="5"/>
  <c r="L155" i="5"/>
  <c r="K155" i="5"/>
  <c r="N154" i="5"/>
  <c r="L154" i="5"/>
  <c r="K154" i="5"/>
  <c r="N153" i="5"/>
  <c r="L153" i="5"/>
  <c r="K153" i="5"/>
  <c r="N152" i="5"/>
  <c r="L152" i="5"/>
  <c r="K152" i="5"/>
  <c r="N151" i="5"/>
  <c r="L151" i="5"/>
  <c r="K151" i="5"/>
  <c r="N150" i="5"/>
  <c r="L150" i="5"/>
  <c r="K150" i="5"/>
  <c r="N149" i="5"/>
  <c r="L149" i="5"/>
  <c r="K149" i="5"/>
  <c r="N148" i="5"/>
  <c r="L148" i="5"/>
  <c r="K148" i="5"/>
  <c r="N147" i="5"/>
  <c r="L147" i="5"/>
  <c r="K147" i="5"/>
  <c r="N146" i="5"/>
  <c r="L146" i="5"/>
  <c r="K146" i="5"/>
  <c r="N145" i="5"/>
  <c r="L145" i="5"/>
  <c r="K145" i="5"/>
  <c r="N144" i="5"/>
  <c r="L144" i="5"/>
  <c r="K144" i="5"/>
  <c r="N143" i="5"/>
  <c r="L143" i="5"/>
  <c r="K143" i="5"/>
  <c r="N142" i="5"/>
  <c r="L142" i="5"/>
  <c r="K142" i="5"/>
  <c r="N141" i="5"/>
  <c r="L141" i="5"/>
  <c r="K141" i="5"/>
  <c r="N140" i="5"/>
  <c r="L140" i="5"/>
  <c r="K140" i="5"/>
  <c r="N139" i="5"/>
  <c r="L139" i="5"/>
  <c r="K139" i="5"/>
  <c r="N138" i="5"/>
  <c r="L138" i="5"/>
  <c r="K138" i="5"/>
  <c r="N137" i="5"/>
  <c r="L137" i="5"/>
  <c r="K137" i="5"/>
  <c r="N136" i="5"/>
  <c r="L136" i="5"/>
  <c r="K136" i="5"/>
  <c r="N135" i="5"/>
  <c r="L135" i="5"/>
  <c r="K135" i="5"/>
  <c r="N134" i="5"/>
  <c r="L134" i="5"/>
  <c r="K134" i="5"/>
  <c r="N133" i="5"/>
  <c r="L133" i="5"/>
  <c r="K133" i="5"/>
  <c r="N132" i="5"/>
  <c r="L132" i="5"/>
  <c r="K132" i="5"/>
  <c r="N131" i="5"/>
  <c r="L131" i="5"/>
  <c r="K131" i="5"/>
  <c r="N130" i="5"/>
  <c r="L130" i="5"/>
  <c r="K130" i="5"/>
  <c r="N129" i="5"/>
  <c r="L129" i="5"/>
  <c r="K129" i="5"/>
  <c r="N128" i="5"/>
  <c r="L128" i="5"/>
  <c r="K128" i="5"/>
  <c r="N127" i="5"/>
  <c r="L127" i="5"/>
  <c r="K127" i="5"/>
  <c r="N126" i="5"/>
  <c r="L126" i="5"/>
  <c r="K126" i="5"/>
  <c r="N125" i="5"/>
  <c r="L125" i="5"/>
  <c r="K125" i="5"/>
  <c r="N124" i="5"/>
  <c r="L124" i="5"/>
  <c r="K124" i="5"/>
  <c r="N123" i="5"/>
  <c r="L123" i="5"/>
  <c r="K123" i="5"/>
  <c r="N122" i="5"/>
  <c r="L122" i="5"/>
  <c r="K122" i="5"/>
  <c r="N121" i="5"/>
  <c r="L121" i="5"/>
  <c r="K121" i="5"/>
  <c r="N120" i="5"/>
  <c r="L120" i="5"/>
  <c r="K120" i="5"/>
  <c r="N119" i="5"/>
  <c r="L119" i="5"/>
  <c r="K119" i="5"/>
  <c r="N118" i="5"/>
  <c r="L118" i="5"/>
  <c r="K118" i="5"/>
  <c r="N117" i="5"/>
  <c r="L117" i="5"/>
  <c r="K117" i="5"/>
  <c r="N116" i="5"/>
  <c r="L116" i="5"/>
  <c r="K116" i="5"/>
  <c r="N115" i="5"/>
  <c r="L115" i="5"/>
  <c r="K115" i="5"/>
  <c r="N114" i="5"/>
  <c r="L114" i="5"/>
  <c r="K114" i="5"/>
  <c r="N113" i="5"/>
  <c r="L113" i="5"/>
  <c r="K113" i="5"/>
  <c r="N112" i="5"/>
  <c r="L112" i="5"/>
  <c r="K112" i="5"/>
  <c r="N111" i="5"/>
  <c r="L111" i="5"/>
  <c r="K111" i="5"/>
  <c r="N110" i="5"/>
  <c r="L110" i="5"/>
  <c r="K110" i="5"/>
  <c r="N109" i="5"/>
  <c r="L109" i="5"/>
  <c r="K109" i="5"/>
  <c r="N108" i="5"/>
  <c r="L108" i="5"/>
  <c r="K108" i="5"/>
  <c r="N107" i="5"/>
  <c r="L107" i="5"/>
  <c r="K107" i="5"/>
  <c r="N106" i="5"/>
  <c r="L106" i="5"/>
  <c r="K106" i="5"/>
  <c r="N105" i="5"/>
  <c r="L105" i="5"/>
  <c r="K105" i="5"/>
  <c r="N104" i="5"/>
  <c r="L104" i="5"/>
  <c r="K104" i="5"/>
  <c r="N103" i="5"/>
  <c r="L103" i="5"/>
  <c r="K103" i="5"/>
  <c r="N102" i="5"/>
  <c r="L102" i="5"/>
  <c r="K102" i="5"/>
  <c r="N101" i="5"/>
  <c r="L101" i="5"/>
  <c r="K101" i="5"/>
  <c r="N100" i="5"/>
  <c r="L100" i="5"/>
  <c r="K100" i="5"/>
  <c r="N99" i="5"/>
  <c r="L99" i="5"/>
  <c r="K99" i="5"/>
  <c r="N98" i="5"/>
  <c r="L98" i="5"/>
  <c r="K98" i="5"/>
  <c r="N97" i="5"/>
  <c r="L97" i="5"/>
  <c r="K97" i="5"/>
  <c r="N96" i="5"/>
  <c r="L96" i="5"/>
  <c r="K96" i="5"/>
  <c r="N95" i="5"/>
  <c r="L95" i="5"/>
  <c r="K95" i="5"/>
  <c r="N94" i="5"/>
  <c r="L94" i="5"/>
  <c r="K94" i="5"/>
  <c r="N93" i="5"/>
  <c r="L93" i="5"/>
  <c r="K93" i="5"/>
  <c r="N92" i="5"/>
  <c r="L92" i="5"/>
  <c r="K92" i="5"/>
  <c r="N91" i="5"/>
  <c r="L91" i="5"/>
  <c r="K91" i="5"/>
  <c r="N90" i="5"/>
  <c r="L90" i="5"/>
  <c r="K90" i="5"/>
  <c r="N89" i="5"/>
  <c r="L89" i="5"/>
  <c r="K89" i="5"/>
  <c r="N88" i="5"/>
  <c r="L88" i="5"/>
  <c r="K88" i="5"/>
  <c r="N87" i="5"/>
  <c r="L87" i="5"/>
  <c r="K87" i="5"/>
  <c r="N86" i="5"/>
  <c r="L86" i="5"/>
  <c r="K86" i="5"/>
  <c r="N85" i="5"/>
  <c r="L85" i="5"/>
  <c r="K85" i="5"/>
  <c r="N84" i="5"/>
  <c r="L84" i="5"/>
  <c r="K84" i="5"/>
  <c r="N83" i="5"/>
  <c r="L83" i="5"/>
  <c r="K83" i="5"/>
  <c r="N82" i="5"/>
  <c r="L82" i="5"/>
  <c r="K82" i="5"/>
  <c r="N81" i="5"/>
  <c r="L81" i="5"/>
  <c r="K81" i="5"/>
  <c r="N80" i="5"/>
  <c r="L80" i="5"/>
  <c r="K80" i="5"/>
  <c r="N79" i="5"/>
  <c r="L79" i="5"/>
  <c r="K79" i="5"/>
  <c r="N78" i="5"/>
  <c r="L78" i="5"/>
  <c r="K78" i="5"/>
  <c r="N77" i="5"/>
  <c r="L77" i="5"/>
  <c r="K77" i="5"/>
  <c r="N76" i="5"/>
  <c r="L76" i="5"/>
  <c r="K76" i="5"/>
  <c r="N75" i="5"/>
  <c r="L75" i="5"/>
  <c r="K75" i="5"/>
  <c r="N74" i="5"/>
  <c r="L74" i="5"/>
  <c r="K74" i="5"/>
  <c r="N73" i="5"/>
  <c r="L73" i="5"/>
  <c r="K73" i="5"/>
  <c r="N72" i="5"/>
  <c r="L72" i="5"/>
  <c r="K72" i="5"/>
  <c r="N71" i="5"/>
  <c r="L71" i="5"/>
  <c r="K71" i="5"/>
  <c r="N70" i="5"/>
  <c r="L70" i="5"/>
  <c r="K70" i="5"/>
  <c r="N69" i="5"/>
  <c r="L69" i="5"/>
  <c r="K69" i="5"/>
  <c r="N68" i="5"/>
  <c r="L68" i="5"/>
  <c r="K68" i="5"/>
  <c r="N67" i="5"/>
  <c r="L67" i="5"/>
  <c r="K67" i="5"/>
  <c r="N66" i="5"/>
  <c r="L66" i="5"/>
  <c r="K66" i="5"/>
  <c r="N65" i="5"/>
  <c r="L65" i="5"/>
  <c r="K65" i="5"/>
  <c r="N64" i="5"/>
  <c r="L64" i="5"/>
  <c r="K64" i="5"/>
  <c r="N63" i="5"/>
  <c r="L63" i="5"/>
  <c r="K63" i="5"/>
  <c r="N58" i="5"/>
  <c r="L58" i="5"/>
  <c r="K58" i="5"/>
  <c r="N17" i="5"/>
  <c r="L17" i="5"/>
  <c r="K17" i="5"/>
  <c r="N16" i="5"/>
  <c r="L16" i="5"/>
  <c r="K16" i="5"/>
  <c r="N57" i="5"/>
  <c r="L57" i="5"/>
  <c r="K57" i="5"/>
  <c r="N56" i="5"/>
  <c r="L56" i="5"/>
  <c r="K56" i="5"/>
  <c r="N59" i="5"/>
  <c r="L59" i="5"/>
  <c r="K59" i="5"/>
  <c r="N55" i="5"/>
  <c r="L55" i="5"/>
  <c r="K55" i="5"/>
  <c r="N54" i="5"/>
  <c r="L54" i="5"/>
  <c r="K54" i="5"/>
  <c r="N53" i="5"/>
  <c r="L53" i="5"/>
  <c r="K53" i="5"/>
  <c r="N52" i="5"/>
  <c r="L52" i="5"/>
  <c r="K52" i="5"/>
  <c r="N51" i="5"/>
  <c r="L51" i="5"/>
  <c r="K51" i="5"/>
  <c r="N50" i="5"/>
  <c r="L50" i="5"/>
  <c r="K50" i="5"/>
  <c r="N49" i="5"/>
  <c r="L49" i="5"/>
  <c r="K49" i="5"/>
  <c r="N48" i="5"/>
  <c r="L48" i="5"/>
  <c r="K48" i="5"/>
  <c r="N47" i="5"/>
  <c r="L47" i="5"/>
  <c r="K47" i="5"/>
  <c r="N46" i="5"/>
  <c r="L46" i="5"/>
  <c r="K46" i="5"/>
  <c r="N45" i="5"/>
  <c r="L45" i="5"/>
  <c r="K45" i="5"/>
  <c r="N44" i="5"/>
  <c r="L44" i="5"/>
  <c r="K44" i="5"/>
  <c r="N43" i="5"/>
  <c r="L43" i="5"/>
  <c r="K43" i="5"/>
  <c r="N42" i="5"/>
  <c r="L42" i="5"/>
  <c r="K42" i="5"/>
  <c r="N41" i="5"/>
  <c r="L41" i="5"/>
  <c r="K41" i="5"/>
  <c r="N40" i="5"/>
  <c r="L40" i="5"/>
  <c r="K40" i="5"/>
  <c r="N39" i="5"/>
  <c r="L39" i="5"/>
  <c r="K39" i="5"/>
  <c r="N38" i="5"/>
  <c r="L38" i="5"/>
  <c r="K38" i="5"/>
  <c r="N37" i="5"/>
  <c r="L37" i="5"/>
  <c r="K37" i="5"/>
  <c r="N36" i="5"/>
  <c r="L36" i="5"/>
  <c r="K36" i="5"/>
  <c r="N35" i="5"/>
  <c r="L35" i="5"/>
  <c r="K35" i="5"/>
  <c r="N34" i="5"/>
  <c r="L34" i="5"/>
  <c r="K34" i="5"/>
  <c r="N33" i="5"/>
  <c r="L33" i="5"/>
  <c r="K33" i="5"/>
  <c r="N32" i="5"/>
  <c r="L32" i="5"/>
  <c r="K32" i="5"/>
  <c r="N31" i="5"/>
  <c r="L31" i="5"/>
  <c r="K31" i="5"/>
  <c r="N30" i="5"/>
  <c r="L30" i="5"/>
  <c r="K30" i="5"/>
  <c r="N29" i="5"/>
  <c r="L29" i="5"/>
  <c r="K29" i="5"/>
  <c r="N28" i="5"/>
  <c r="L28" i="5"/>
  <c r="K28" i="5"/>
  <c r="N27" i="5"/>
  <c r="L27" i="5"/>
  <c r="K27" i="5"/>
  <c r="N26" i="5"/>
  <c r="L26" i="5"/>
  <c r="K26" i="5"/>
  <c r="N25" i="5"/>
  <c r="L25" i="5"/>
  <c r="K25" i="5"/>
  <c r="N24" i="5"/>
  <c r="L24" i="5"/>
  <c r="K24" i="5"/>
  <c r="N23" i="5"/>
  <c r="L23" i="5"/>
  <c r="K23" i="5"/>
  <c r="N22" i="5"/>
  <c r="L22" i="5"/>
  <c r="K22" i="5"/>
  <c r="N21" i="5"/>
  <c r="L21" i="5"/>
  <c r="K21" i="5"/>
  <c r="N20" i="5"/>
  <c r="L20" i="5"/>
  <c r="K20" i="5"/>
  <c r="N19" i="5"/>
  <c r="L19" i="5"/>
  <c r="K19" i="5"/>
  <c r="N18" i="5"/>
  <c r="L18" i="5"/>
  <c r="K18" i="5"/>
  <c r="N15" i="5"/>
  <c r="L15" i="5"/>
  <c r="K15" i="5"/>
  <c r="N14" i="5"/>
  <c r="L14" i="5"/>
  <c r="K14" i="5"/>
  <c r="N13" i="5"/>
  <c r="L13" i="5"/>
  <c r="K13" i="5"/>
  <c r="N12" i="5"/>
  <c r="L12" i="5"/>
  <c r="K12" i="5"/>
  <c r="N11" i="5"/>
  <c r="L11" i="5"/>
  <c r="K11" i="5"/>
  <c r="N10" i="5"/>
  <c r="L10" i="5"/>
  <c r="K10" i="5"/>
  <c r="N9" i="5"/>
  <c r="L9" i="5"/>
  <c r="K9" i="5"/>
  <c r="N8" i="5"/>
  <c r="L8" i="5"/>
  <c r="K8" i="5"/>
  <c r="N7" i="5"/>
  <c r="L7" i="5"/>
  <c r="K7" i="5"/>
  <c r="N6" i="5"/>
  <c r="L6" i="5"/>
  <c r="K6" i="5"/>
  <c r="N5" i="5"/>
  <c r="L5" i="5"/>
  <c r="K5" i="5"/>
  <c r="N4" i="5"/>
  <c r="L4" i="5"/>
  <c r="K4" i="5"/>
  <c r="N2" i="5"/>
  <c r="L2" i="5"/>
  <c r="K2" i="5"/>
  <c r="N3" i="5"/>
  <c r="M3" i="5" a="1"/>
  <c r="M3" i="5" s="1"/>
  <c r="L3" i="5"/>
  <c r="K3" i="5"/>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156"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2" i="2"/>
  <c r="M2" i="2" a="1"/>
  <c r="M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2" i="2"/>
  <c r="L877" i="1" a="1"/>
  <c r="L87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<sst xmlns="http://schemas.openxmlformats.org/spreadsheetml/2006/main" count="38280" uniqueCount="5232">
  <si>
    <t>Company/Brand</t>
  </si>
  <si>
    <t>Founded</t>
  </si>
  <si>
    <t xml:space="preserve"> </t>
  </si>
  <si>
    <t>Headquarters</t>
  </si>
  <si>
    <t>Sector</t>
  </si>
  <si>
    <t>What it does</t>
  </si>
  <si>
    <t>Founder/s</t>
  </si>
  <si>
    <t>Investor/s</t>
  </si>
  <si>
    <t>Amount(in dollars)</t>
  </si>
  <si>
    <t>Stage</t>
  </si>
  <si>
    <t>Month</t>
  </si>
  <si>
    <t>Smart Express</t>
  </si>
  <si>
    <t>Mumbai</t>
  </si>
  <si>
    <t>Logistics</t>
  </si>
  <si>
    <t>India’s Most Innovative and Awarded Express Logistics Company.</t>
  </si>
  <si>
    <t>Yogesh Dhingra</t>
  </si>
  <si>
    <t>IIFL India Private Equity Fund, Smiti Holding &amp; Trading Company</t>
  </si>
  <si>
    <t>Seed</t>
  </si>
  <si>
    <t>Mumbai-Logistics</t>
  </si>
  <si>
    <t>Cat C</t>
  </si>
  <si>
    <t>Tier 1</t>
  </si>
  <si>
    <t>Duroflex</t>
  </si>
  <si>
    <t>Bangalore</t>
  </si>
  <si>
    <t>Furniture</t>
  </si>
  <si>
    <t>5 decades of experience, superior quality and best in class innovation help us in bringing you a wide range of mattresses, pillows, protectors and other sleep solutions.</t>
  </si>
  <si>
    <t>P. C. Mathew</t>
  </si>
  <si>
    <t>Norwest Venture Partners</t>
  </si>
  <si>
    <t>Bangalore-Furniture</t>
  </si>
  <si>
    <t>Biocon Biologics</t>
  </si>
  <si>
    <t>BioTechnology</t>
  </si>
  <si>
    <t>Biocon is a fully integrated pure play biosimilars organization, globally engaged in developing high quality affordable biosimilars.</t>
  </si>
  <si>
    <t>Kiran Mazumdar-Shaw</t>
  </si>
  <si>
    <t>Goldman Sachs, Tata Capital</t>
  </si>
  <si>
    <t>7,00,00,000</t>
  </si>
  <si>
    <t>Bangalore-BioTechnology</t>
  </si>
  <si>
    <t>WESS</t>
  </si>
  <si>
    <t>Renewable Energy</t>
  </si>
  <si>
    <t>Waaree is India's Largest Solar Module Manufacturer &amp; fastest growing EPC company with Presence across 68 countries.</t>
  </si>
  <si>
    <t>Hitesh Doshi</t>
  </si>
  <si>
    <t>Centrum Financial Services</t>
  </si>
  <si>
    <t>20,00,000</t>
  </si>
  <si>
    <t>Mumbai-Renewable Energy</t>
  </si>
  <si>
    <t>Cat A</t>
  </si>
  <si>
    <t>Five Star Finance</t>
  </si>
  <si>
    <t>Chennai</t>
  </si>
  <si>
    <t>FinTech</t>
  </si>
  <si>
    <t>Five-Star is a Registered Non Banking Finance Company (NBFC) with Reserve Bank of India (RBI).</t>
  </si>
  <si>
    <t>V K Ranganathan</t>
  </si>
  <si>
    <t>TPG Capital Asia, Epiq Capital</t>
  </si>
  <si>
    <t>23,40,00,000</t>
  </si>
  <si>
    <t>Chennai-FinTech</t>
  </si>
  <si>
    <t>Tier 2</t>
  </si>
  <si>
    <t>VLCC Health Care</t>
  </si>
  <si>
    <t>Gurugram</t>
  </si>
  <si>
    <t>Health, Wellness &amp; Fitness</t>
  </si>
  <si>
    <t>VLCC is today widely recognized for its comprehensive portfolio of beauty and wellness products and services</t>
  </si>
  <si>
    <t>Vandana Luthra</t>
  </si>
  <si>
    <t>Gurugram-Health, Wellness &amp; Fitness</t>
  </si>
  <si>
    <t>Safex Chemicals</t>
  </si>
  <si>
    <t>New Delhi</t>
  </si>
  <si>
    <t>AgriTech</t>
  </si>
  <si>
    <t>Safex Chemicals India Ltd is a leading company having a strong foothold in the Indian agrochemicals industry.</t>
  </si>
  <si>
    <t>SK Jindal, SK Chaudhary</t>
  </si>
  <si>
    <t>BanyanTree Finance Pvt. Ltd.</t>
  </si>
  <si>
    <t>5,00,00,000</t>
  </si>
  <si>
    <t>New Delhi-AgriTech</t>
  </si>
  <si>
    <t>Tessolve</t>
  </si>
  <si>
    <t>Electronics</t>
  </si>
  <si>
    <t>Tessolve Semiconductor offers engineering in semiconductor design, test/product engineering, failure analysis, systems design.</t>
  </si>
  <si>
    <t>P Raja Manickam, Srinivas Chinamilli, Veerappan V</t>
  </si>
  <si>
    <t>Novo Tellus Capital</t>
  </si>
  <si>
    <t>4,00,00,000</t>
  </si>
  <si>
    <t>Bangalore-Electronics</t>
  </si>
  <si>
    <t>Moneyboxx</t>
  </si>
  <si>
    <t>Moneyboxx Finance provides easy access to financing to the deserving micro enterprises.</t>
  </si>
  <si>
    <t>Deepak Aggarwal</t>
  </si>
  <si>
    <t>Ashv Finance, BlackSoil Capital</t>
  </si>
  <si>
    <t>30,00,000</t>
  </si>
  <si>
    <t>Debt</t>
  </si>
  <si>
    <t>Mumbai-FinTech</t>
  </si>
  <si>
    <t>Pine Labs</t>
  </si>
  <si>
    <t>Noida</t>
  </si>
  <si>
    <t>Information Technology &amp; Services</t>
  </si>
  <si>
    <t>A merchant platform company that provides financing and last-mile retail transaction technology to merchants</t>
  </si>
  <si>
    <t>Amrish Rau</t>
  </si>
  <si>
    <t>Invesco Developing Markets Fund</t>
  </si>
  <si>
    <t>Noida-Information Technology &amp; Services</t>
  </si>
  <si>
    <t>Nobel Hygiene</t>
  </si>
  <si>
    <t>Healthcare</t>
  </si>
  <si>
    <t>Nobel Hygiene is one of the leading disposable hygiene care products manufacturer in the country with an ISO 9001:2015 and CE certification, headquartered in Mumbai.</t>
  </si>
  <si>
    <t>Johari Kamal</t>
  </si>
  <si>
    <t>Quadria Capital</t>
  </si>
  <si>
    <t>Mumbai-Healthcare</t>
  </si>
  <si>
    <t>Information Technology</t>
  </si>
  <si>
    <t>Fidelity, BlackRock</t>
  </si>
  <si>
    <t>Noida-Information Technology</t>
  </si>
  <si>
    <t>SK Finance</t>
  </si>
  <si>
    <t>Jaipur</t>
  </si>
  <si>
    <t>Financial Services</t>
  </si>
  <si>
    <t>SK Finance is a leading player in vehicle financing and small business loans lending space with AUM over 4000cr.</t>
  </si>
  <si>
    <t>Rajendra Setia</t>
  </si>
  <si>
    <t>IIFL Wealth, TPG Growth, Norwest Venture Partners</t>
  </si>
  <si>
    <t>Series F</t>
  </si>
  <si>
    <t>Jaipur-Financial Services</t>
  </si>
  <si>
    <t>Cat B</t>
  </si>
  <si>
    <t>Lendingkart</t>
  </si>
  <si>
    <t>Gujarat</t>
  </si>
  <si>
    <t>Lendingkart is an online financing company dedicated to help entrepreneurs and small businesses with Working Capital Loans.</t>
  </si>
  <si>
    <t>Harshvardhan Lunia, Mukul Sachan</t>
  </si>
  <si>
    <t>Bertelsmann India Investments, Fullerton Financial Holdings</t>
  </si>
  <si>
    <t>1,50,00,000</t>
  </si>
  <si>
    <t>Gujarat-FinTech</t>
  </si>
  <si>
    <t>SMOOR</t>
  </si>
  <si>
    <t>Food &amp; Beverages</t>
  </si>
  <si>
    <t>Instigate your sixth sense with our new range of chocolates.</t>
  </si>
  <si>
    <t>Vimal Sharma</t>
  </si>
  <si>
    <t>Klub</t>
  </si>
  <si>
    <t>Undisclosed</t>
  </si>
  <si>
    <t>Bangalore-Food &amp; Beverages</t>
  </si>
  <si>
    <t>Svasti Microfinance</t>
  </si>
  <si>
    <t>Svasti works with urban slum dwellers women microentrepreneurs.</t>
  </si>
  <si>
    <t>Arunkumar Padmanabhan, Narayanan Subramaniam</t>
  </si>
  <si>
    <t>Kayenne Ventures, Nordic Microfinance Initiative</t>
  </si>
  <si>
    <t>40,00,000</t>
  </si>
  <si>
    <t>Dream Sports</t>
  </si>
  <si>
    <t>Gaming</t>
  </si>
  <si>
    <t>Dream Sports is India’s leading sports technology company with brands such as Dream11, FanCode, DreamX and DreamSetGo in its portfolio.</t>
  </si>
  <si>
    <t>Bhavit Sheth, Harsh Jain</t>
  </si>
  <si>
    <t>TCV, D1 Capital Partners, Falcon Edge.</t>
  </si>
  <si>
    <t>40,00,00,000</t>
  </si>
  <si>
    <t>Mumbai-Gaming</t>
  </si>
  <si>
    <t>MediBuddy</t>
  </si>
  <si>
    <t>HealthTech</t>
  </si>
  <si>
    <t>MediBuddy is a Trusted Digital Platform for Cashless Healthcare. MediBuddy connects patients with doctors and hospitals.</t>
  </si>
  <si>
    <t>atish Kannan, Enbasekar</t>
  </si>
  <si>
    <t>IDFC Private Equity, Bessemer Venture Partners</t>
  </si>
  <si>
    <t>Series B</t>
  </si>
  <si>
    <t>Bangalore-HealthTech</t>
  </si>
  <si>
    <t>EdTech</t>
  </si>
  <si>
    <t>MediBuddy is a digital healthcare platform for inpatient hospitalization, outpatient services, and corporate wellness benefits.</t>
  </si>
  <si>
    <t>Satish Kannan</t>
  </si>
  <si>
    <t>InnoVen Capital, TEAMFund</t>
  </si>
  <si>
    <t>Bangalore-EdTech</t>
  </si>
  <si>
    <t>Nazara Technologies</t>
  </si>
  <si>
    <t>Nazara Technologies develops mobile content such as games, themes, wallpapers, and multimedia.</t>
  </si>
  <si>
    <t>Nitish Mittersain</t>
  </si>
  <si>
    <t>Hornbill Capital Advisers, Plutus Wealth Management</t>
  </si>
  <si>
    <t>3,00,00,000</t>
  </si>
  <si>
    <t>ideaForge</t>
  </si>
  <si>
    <t>Drone</t>
  </si>
  <si>
    <t>ideaForge is an Indian company engaged in the development of unmanned aerial systems.</t>
  </si>
  <si>
    <t>Ankit Mehta, Ashish Bhat</t>
  </si>
  <si>
    <t>Infosys, Qualcomm Ventures</t>
  </si>
  <si>
    <t>Mumbai-Drone</t>
  </si>
  <si>
    <t>Stelis Biopharma</t>
  </si>
  <si>
    <t>Stelis Biopharma is a vertically integrated biopharmaceutical company.</t>
  </si>
  <si>
    <t>Pudhucode Radhakrishnan Kannan</t>
  </si>
  <si>
    <t>RouteOne, Mankekar Family Office</t>
  </si>
  <si>
    <t>19,50,00,000</t>
  </si>
  <si>
    <t>Max Healthcare</t>
  </si>
  <si>
    <t>Max Healthcare is one of the leading chain of hospitals in India.</t>
  </si>
  <si>
    <t>Analjit Singh</t>
  </si>
  <si>
    <t>Radiant Life Care Private Ltd, Life Healthcare</t>
  </si>
  <si>
    <t>14,00,00,000</t>
  </si>
  <si>
    <t>New Delhi-Healthcare</t>
  </si>
  <si>
    <t>ANSR</t>
  </si>
  <si>
    <t>Consulting</t>
  </si>
  <si>
    <t>ANSR Consulting is providing end-to-end services for companies, setting up captive service centers.</t>
  </si>
  <si>
    <t>Lalit Ahuja</t>
  </si>
  <si>
    <t>Sistema Asia Capital, Evolvence India Fund</t>
  </si>
  <si>
    <t>Bangalore-Consulting</t>
  </si>
  <si>
    <t>Plutus Wealth Management, Turtle Entertainment</t>
  </si>
  <si>
    <t>1,00,00,000</t>
  </si>
  <si>
    <t>VerSe Innovation</t>
  </si>
  <si>
    <t>Innovation Management</t>
  </si>
  <si>
    <t>Owner of Dailyhunt App and I-Pay</t>
  </si>
  <si>
    <t>Virendra Gupta</t>
  </si>
  <si>
    <t>Canaan Valley Capital, Glade Brook Capital Partners</t>
  </si>
  <si>
    <t>1,00,00,00,000</t>
  </si>
  <si>
    <t>Series H</t>
  </si>
  <si>
    <t>Bangalore-Innovation Management</t>
  </si>
  <si>
    <t>Sports</t>
  </si>
  <si>
    <t>Dream Sports is India’s leading sports technology company with brands such as Dream11, world’s largest fantasy sports platform</t>
  </si>
  <si>
    <t>Harsh Jain</t>
  </si>
  <si>
    <t>Falcon Edge, DST Global, D1 Capital, Redbird Capital, Tiger Global</t>
  </si>
  <si>
    <t>Mumbai-Sports</t>
  </si>
  <si>
    <t>Heads Up For Tails</t>
  </si>
  <si>
    <t>Pet care</t>
  </si>
  <si>
    <t>A one stop shop for all pet products with paw prints all across India, we design, manufacture and customize stylish</t>
  </si>
  <si>
    <t>Rashi Sanon</t>
  </si>
  <si>
    <t>Verlinvest, Sequoia Capital India</t>
  </si>
  <si>
    <t>Series A</t>
  </si>
  <si>
    <t>New Delhi-Pet care</t>
  </si>
  <si>
    <t>Vedic Cosmeceuticals</t>
  </si>
  <si>
    <t>Cosmetics</t>
  </si>
  <si>
    <t>One of india’s most trusted and technologically advanced white label manufacturer in the personal care space</t>
  </si>
  <si>
    <t>Mohit Goel</t>
  </si>
  <si>
    <t>Sixth Sense Ventures</t>
  </si>
  <si>
    <t>Noida-Cosmetics</t>
  </si>
  <si>
    <t>NephroPlus</t>
  </si>
  <si>
    <t>Hyderabad</t>
  </si>
  <si>
    <t>Hospital &amp; Health Care</t>
  </si>
  <si>
    <t>A vision and passion of redefining healthcare delivery in India in 2010, NephroPlus today is India’s largest network of dialysis centres.</t>
  </si>
  <si>
    <t>Vikram Vuppala</t>
  </si>
  <si>
    <t>IIFL Asset Management</t>
  </si>
  <si>
    <t>Series E</t>
  </si>
  <si>
    <t>Hyderabad-Hospital &amp; Health Care</t>
  </si>
  <si>
    <t>Wonderchef</t>
  </si>
  <si>
    <t>Consumer Goods</t>
  </si>
  <si>
    <t>Wonderchef Cookware and Appliances is a perfect blend of health, taste, and convenience that inspires us to 'cook with pride'.</t>
  </si>
  <si>
    <t>Ravi Saxena</t>
  </si>
  <si>
    <t>Sixth Sense Ventures, Godrej Family office, Malpani Group</t>
  </si>
  <si>
    <t>Mumbai-Consumer Goods</t>
  </si>
  <si>
    <t>CometChat</t>
  </si>
  <si>
    <t>Computer Software</t>
  </si>
  <si>
    <t>Voice, video &amp; text chat SDKs, APIs &amp; Plugins for Developers.</t>
  </si>
  <si>
    <t>Anuj, Anant Garg</t>
  </si>
  <si>
    <t>Signal Peak Ventures</t>
  </si>
  <si>
    <t>Mumbai-Computer Software</t>
  </si>
  <si>
    <t>Probus Insurance</t>
  </si>
  <si>
    <t>Insurance</t>
  </si>
  <si>
    <t>Probus Insurance is a leading InsurTech platform in India.</t>
  </si>
  <si>
    <t>Rakesh goyal</t>
  </si>
  <si>
    <t>BlueOrchard Impact Investment Managers</t>
  </si>
  <si>
    <t>Mumbai-Insurance</t>
  </si>
  <si>
    <t>Ozonetel</t>
  </si>
  <si>
    <t>Telecommunications</t>
  </si>
  <si>
    <t>Ozonetel is leading Cloud Telephony solution provider.</t>
  </si>
  <si>
    <t>CSN Murthy, Atul Sharma</t>
  </si>
  <si>
    <t>Stakeboat Capital</t>
  </si>
  <si>
    <t>Hyderabad-Telecommunications</t>
  </si>
  <si>
    <t>Mobileware Technologies</t>
  </si>
  <si>
    <t>A mobile applications development platform for technologies including Symbian, Blackberry, and early versions of iOS and Android.</t>
  </si>
  <si>
    <t>Amitabh Kanekar, Satyajit Kanekar</t>
  </si>
  <si>
    <t>Kvanto Payment Services</t>
  </si>
  <si>
    <t>Mumbai-Information Technology &amp; Services</t>
  </si>
  <si>
    <t>Holisol</t>
  </si>
  <si>
    <t>HoliSol Logistics Is a Supply Chain Operations Company!</t>
  </si>
  <si>
    <t>Manish Ahuja, Naveen Rawat, Rahul Dogar</t>
  </si>
  <si>
    <t>BlackSoil, CLSA Capital Partners</t>
  </si>
  <si>
    <t>New Delhi-Logistics</t>
  </si>
  <si>
    <t>Heathcare</t>
  </si>
  <si>
    <t>Satish Kannan, Enbasekar</t>
  </si>
  <si>
    <t>Stride Ventures, InnoVen Capital</t>
  </si>
  <si>
    <t>Bangalore-Heathcare</t>
  </si>
  <si>
    <t>IBSFINtech</t>
  </si>
  <si>
    <t>Driving Digitization &amp; Automation of Cash &amp; Liquidity, Risk, Treasury &amp; Trade Finance functions of the Corporate.</t>
  </si>
  <si>
    <t>C M Grover, TM Manjunath</t>
  </si>
  <si>
    <t>Pre-Series A</t>
  </si>
  <si>
    <t>Bangalore-Information Technology &amp; Services</t>
  </si>
  <si>
    <t>Skymet</t>
  </si>
  <si>
    <t>Environmental Services</t>
  </si>
  <si>
    <t>Provide services that allow clients to understand and organize themselves around changing environment.</t>
  </si>
  <si>
    <t>Yogesh Patil</t>
  </si>
  <si>
    <t>Northern Arc, Caspian Impact Investments</t>
  </si>
  <si>
    <t>Noida-Environmental Services</t>
  </si>
  <si>
    <t>Policybazaar</t>
  </si>
  <si>
    <t>PolicyBazaar designs an online life insurance and general insurance comparison portal that analyzes financial products.</t>
  </si>
  <si>
    <t>Alok Bansal, Avaneesh Nirjar, Manoj Sharma, Tarun Mathur, Yashish Dahiya</t>
  </si>
  <si>
    <t>Falcon Edge Capital, White Oak Global Advisors</t>
  </si>
  <si>
    <t>7,50,00,000</t>
  </si>
  <si>
    <t>Gurugram-Insurance</t>
  </si>
  <si>
    <t>Northern Arc</t>
  </si>
  <si>
    <t>Northern Arc Capital is a Non-Banking Finance Company that provides borrows with access to debt investors.</t>
  </si>
  <si>
    <t>Kshama Fernandes</t>
  </si>
  <si>
    <t>Kotak Mahindra Bank, FMO</t>
  </si>
  <si>
    <t>50,00,000</t>
  </si>
  <si>
    <t>Northern Arc Capital (Formerly known as IFMR Capital) is a Non-Banking Finance Company.</t>
  </si>
  <si>
    <t>Asian Development Bank, U.S. International Development Finance Corp</t>
  </si>
  <si>
    <t>Asirvad Microfinance</t>
  </si>
  <si>
    <t>Asirvad Microfinance provides microfinance loans to women from a poor and low-income households.</t>
  </si>
  <si>
    <t>Raja Vaidyanathan</t>
  </si>
  <si>
    <t>WorldBusiness Capital, Northern Arc</t>
  </si>
  <si>
    <t>Cashify</t>
  </si>
  <si>
    <t>E-commerce</t>
  </si>
  <si>
    <t>Cashify.in is an e-commerce platform for reselling used electronic gadgets.</t>
  </si>
  <si>
    <t>Amit Sethi, Mandeep Manocha, Nakul Kumar</t>
  </si>
  <si>
    <t>Bessemer Venture Partners, CDH Investments</t>
  </si>
  <si>
    <t>Gurugram-E-commerce</t>
  </si>
  <si>
    <t>U.S. International Development Finance Corp, Asian Development Bank</t>
  </si>
  <si>
    <t>CarDekho</t>
  </si>
  <si>
    <t>Automotive</t>
  </si>
  <si>
    <t>Redefining the country’s personal mobility ecosystem with technologically enhanced solutions.</t>
  </si>
  <si>
    <t>Amit Jain, Anurag Jain</t>
  </si>
  <si>
    <t>Jaipur-Automotive</t>
  </si>
  <si>
    <t>ixigo</t>
  </si>
  <si>
    <t>IT</t>
  </si>
  <si>
    <t>AI-based travel app offering seamless planning and booking for flights, trains, buses, hotels and more!</t>
  </si>
  <si>
    <t>Rajnish Kumar, Aloke Bajpai</t>
  </si>
  <si>
    <t>GIC, Infoedge</t>
  </si>
  <si>
    <t>Gurugram-IT</t>
  </si>
  <si>
    <t>LifeCell</t>
  </si>
  <si>
    <t>Biotechnology</t>
  </si>
  <si>
    <t>A building block of the team that preserves the building blocks of life</t>
  </si>
  <si>
    <t>S. Abhaya Kumar</t>
  </si>
  <si>
    <t>Orbimed Asia Partners</t>
  </si>
  <si>
    <t>Chennai-Biotechnology</t>
  </si>
  <si>
    <t>Wow! Momo</t>
  </si>
  <si>
    <t>Kolkata</t>
  </si>
  <si>
    <t>WOW! Momo is one of the fastest-growing food brands in India.</t>
  </si>
  <si>
    <t>Binod Homagai, Sagar Daryani, Shah Miftaur Rahman</t>
  </si>
  <si>
    <t>Tree Line Investment Management</t>
  </si>
  <si>
    <t>Series C</t>
  </si>
  <si>
    <t>Kolkata-Food &amp; Beverages</t>
  </si>
  <si>
    <t>Kaar Technologies</t>
  </si>
  <si>
    <t>Kaar Technologies is an SAP global consultancy firm that designs, delivers and deploys cutting-edge SAP solutions for businesses around the world.</t>
  </si>
  <si>
    <t>Maran Nagarajan</t>
  </si>
  <si>
    <t>BlackSoil</t>
  </si>
  <si>
    <t>Chennai-Information Technology &amp; Services</t>
  </si>
  <si>
    <t>Kredent</t>
  </si>
  <si>
    <t>Kredent Academy is the unique concept where financial market professionals have taken the onus of creating a strong knowledge bank in their area of expertise</t>
  </si>
  <si>
    <t>Vineet Patawari, Vivek Bajaj, Vinay Pagaria</t>
  </si>
  <si>
    <t>Kotak Securities</t>
  </si>
  <si>
    <t>Kolkata-EdTech</t>
  </si>
  <si>
    <t>Blive</t>
  </si>
  <si>
    <t>Panaji</t>
  </si>
  <si>
    <t>Tourism</t>
  </si>
  <si>
    <t>B: Live is an electric vehicle tourism startup.</t>
  </si>
  <si>
    <t>Samarth Kholkar, Sandeep Mukherjee</t>
  </si>
  <si>
    <t>Mumbai Angels, DNA Entertainment Networks</t>
  </si>
  <si>
    <t>10,00,000</t>
  </si>
  <si>
    <t>Pre-series A</t>
  </si>
  <si>
    <t>Panaji-Tourism</t>
  </si>
  <si>
    <t>Tier 3</t>
  </si>
  <si>
    <t>Lenskart</t>
  </si>
  <si>
    <t>Faridabad</t>
  </si>
  <si>
    <t>Eyewear</t>
  </si>
  <si>
    <t>India's fastest growing eyewear company and largest eyewear company online.</t>
  </si>
  <si>
    <t>Peyush Bansal</t>
  </si>
  <si>
    <t>Temasek, Falcon Edge</t>
  </si>
  <si>
    <t>Faridabad-Eyewear</t>
  </si>
  <si>
    <t>Better Capital</t>
  </si>
  <si>
    <t>Santra</t>
  </si>
  <si>
    <t>Venture Capital &amp; Private Equity</t>
  </si>
  <si>
    <t>Better is a top-tier India-focused pre-seed venture firm with a portfolio of 100+ companies including stellar successes like Rupeek, Open, Khatabook, Bijak</t>
  </si>
  <si>
    <t>Vaibhav Domkundwar</t>
  </si>
  <si>
    <t>Santra-Venture Capital &amp; Private Equity</t>
  </si>
  <si>
    <t>Fullife Healthcare</t>
  </si>
  <si>
    <t>Pharmaceuticals #REF!</t>
  </si>
  <si>
    <t>Primary Business is Development and Manufacturing of Novel Healthcare Products in Effervescent forms using imported propriety ingredients.</t>
  </si>
  <si>
    <t>Varun Khanna</t>
  </si>
  <si>
    <t>Morgan Stanley Private Equity Asia</t>
  </si>
  <si>
    <t>Pharmaceuticals #REF!-Primary Business is Development and Manufacturing of Novel Healthcare Products in Effervescent forms using imported propriety ingredients.</t>
  </si>
  <si>
    <t>Annapurna Finance</t>
  </si>
  <si>
    <t>Bhubaneswar</t>
  </si>
  <si>
    <t>Annapurna Microfinance is a microfinance venture that works for the financial and economic upliftment of underserved and unreached women.</t>
  </si>
  <si>
    <t>Gobinda Chandra Pattnaik</t>
  </si>
  <si>
    <t>Asian Development Bank, Oman India Joint Investment Fund</t>
  </si>
  <si>
    <t>Bhubaneswar-FinTech</t>
  </si>
  <si>
    <t>TurboHire</t>
  </si>
  <si>
    <t>Industry-leading augmented intelligence software for Talent Intelligence, Recruitment Automation, and Applicant Tracking</t>
  </si>
  <si>
    <t>Deepak Agrawal</t>
  </si>
  <si>
    <t>Arcilla, Samir Khosla</t>
  </si>
  <si>
    <t>Hyderabad-Computer Software</t>
  </si>
  <si>
    <t>SatSure</t>
  </si>
  <si>
    <t>Defense &amp; Space</t>
  </si>
  <si>
    <t>SatSure is an innovative decision analytics company</t>
  </si>
  <si>
    <t>Prateep Basu, Rashmit Singh Sukhmani, Abhishek Raju</t>
  </si>
  <si>
    <t>Baring PE India</t>
  </si>
  <si>
    <t>Bangalore-Defense &amp; Space</t>
  </si>
  <si>
    <t>Zenpay Solutions</t>
  </si>
  <si>
    <t>India’s fastest growing fintech company, which has revolutionized the ultimate banking experience especially by reaching out to thousands of blue-collared employees by promoting digital banking solutions across India.</t>
  </si>
  <si>
    <t>Ankit Bhargava</t>
  </si>
  <si>
    <t>The StarupLab, AngelBay</t>
  </si>
  <si>
    <t>New Delhi-Financial Services</t>
  </si>
  <si>
    <t>LeadSquared</t>
  </si>
  <si>
    <t>LeadSquared is a marketing automation and sales execution platform that helps businesses increase their closures, manage their pipelines</t>
  </si>
  <si>
    <t>Nilesh Patel</t>
  </si>
  <si>
    <t>International Finance Corporation</t>
  </si>
  <si>
    <t>Bangalore-Computer Software</t>
  </si>
  <si>
    <t>Shumee</t>
  </si>
  <si>
    <t>Retail</t>
  </si>
  <si>
    <t>An Indian, mom-made toy brand passionate about making playtime development-friendly, child-safe, and sustainable. Our design philosophy is that play is 90% child and 10% toy.</t>
  </si>
  <si>
    <t>Meeta Sharma Gupta</t>
  </si>
  <si>
    <t>Dia Mirza</t>
  </si>
  <si>
    <t>Bangalore-Retail</t>
  </si>
  <si>
    <t>Wallmantra</t>
  </si>
  <si>
    <t>Arts &amp; Crafts</t>
  </si>
  <si>
    <t>WallMantra is a well reputed wall decoration online store in India.</t>
  </si>
  <si>
    <t>Shivam Agarwal</t>
  </si>
  <si>
    <t>Velocity</t>
  </si>
  <si>
    <t>Noida-Arts &amp; Crafts</t>
  </si>
  <si>
    <t>Aquatein</t>
  </si>
  <si>
    <t>India's First Protein Water in 21g and 10g Variants with BCAA.</t>
  </si>
  <si>
    <t>Ananth B Prabhala, Mitisha Mehta</t>
  </si>
  <si>
    <t>Eaglewings Ventures</t>
  </si>
  <si>
    <t>Mumbai-Food &amp; Beverages</t>
  </si>
  <si>
    <t>Nimble Growth Organics</t>
  </si>
  <si>
    <t>Farming</t>
  </si>
  <si>
    <t>Nimble Growth Organics is the new age Agri startup which through its proprietary package of practice (PoP) cultivates organic fruits &amp; vegetables and ensure that authentic food reaches plate.</t>
  </si>
  <si>
    <t>Rahul Saria, Nagendra Kalkuli, Abhisek Bhagchandka, Pradeep Kumar ML</t>
  </si>
  <si>
    <t>Bangalore-Farming</t>
  </si>
  <si>
    <t>Expertrons</t>
  </si>
  <si>
    <t>E-learning</t>
  </si>
  <si>
    <t>The world's largest AI Videobot platform providing futuristic solutions for businesses &amp; colleges and employment</t>
  </si>
  <si>
    <t>Jatin Solanki, Vivek Gupta</t>
  </si>
  <si>
    <t>Kunal Shah, Anant Maheshwari</t>
  </si>
  <si>
    <t>Mumbai-E-learning</t>
  </si>
  <si>
    <t>Leverage Edu</t>
  </si>
  <si>
    <t>Higher Education</t>
  </si>
  <si>
    <t>India's Most Trusted Study Abroad Platform</t>
  </si>
  <si>
    <t>Akshay Chaturvedi</t>
  </si>
  <si>
    <t>Vijay Shekhar Sharma, Rohit Kapoor, Amanpreet Bajaj, Lalit Singh</t>
  </si>
  <si>
    <t>New Delhi-Higher Education</t>
  </si>
  <si>
    <t>Atomberg Technologies</t>
  </si>
  <si>
    <t>Consumer Electronics</t>
  </si>
  <si>
    <t>A maker of energy-efficient smart fans</t>
  </si>
  <si>
    <t>Manoj Meena, Sibabrata Das</t>
  </si>
  <si>
    <t>Ka Enterprises</t>
  </si>
  <si>
    <t>Mumbai-Consumer Electronics</t>
  </si>
  <si>
    <t>Genext Students</t>
  </si>
  <si>
    <t>LIVE online classes with expert tutors for K-12 for CBSE, ICSE and State Boards.</t>
  </si>
  <si>
    <t>Ali Asgar Kagzi, Piyush Dhanuka</t>
  </si>
  <si>
    <t>Navneet Education</t>
  </si>
  <si>
    <t>Mumbai-EdTech</t>
  </si>
  <si>
    <t>Sapio Analytics</t>
  </si>
  <si>
    <t>Sapio helps government create policies driven by the power of data and AI.</t>
  </si>
  <si>
    <t>Hardik Somani, Ashwin Srivastava, Shripal Jain, Viral Vora</t>
  </si>
  <si>
    <t>Rachit Poddar, Rajesh Gupta</t>
  </si>
  <si>
    <t>Karbon Card</t>
  </si>
  <si>
    <t>Prime objective is to empower Indian startups by creating the right financial products starting with a high-limit corporate credit card with unlimited benefits</t>
  </si>
  <si>
    <t>Pei-fu Hsieh, Amit Jangir, Kartik Jain, Sunil Sinha</t>
  </si>
  <si>
    <t>Y Combinator</t>
  </si>
  <si>
    <t>Bangalore-FinTech</t>
  </si>
  <si>
    <t>Imagimake</t>
  </si>
  <si>
    <t>Imagimake – one of the fastest growing and most innovative start-up in the field of Toys, Games &amp; Artist Supplies.</t>
  </si>
  <si>
    <t>Disha Katharani, Ravi Jalan</t>
  </si>
  <si>
    <t>Hike</t>
  </si>
  <si>
    <t>Hike is an Indian AI-led Unicorn startup that is committed to building a new social future.</t>
  </si>
  <si>
    <t>Kavin Bharti Mittal</t>
  </si>
  <si>
    <t>Binny Bansal, Kunal Shah</t>
  </si>
  <si>
    <t>New Delhi-Information Technology</t>
  </si>
  <si>
    <t>Snack Amor</t>
  </si>
  <si>
    <t>Snack Amor aims is to offer a healthy, natural and tasty snacking experience to its customers.</t>
  </si>
  <si>
    <t>Deepak Grover</t>
  </si>
  <si>
    <t>Sanchit Agarwal, Sujan Sinha, Michael Cooke</t>
  </si>
  <si>
    <t>BatteryPool</t>
  </si>
  <si>
    <t>Pune</t>
  </si>
  <si>
    <t>Building the Operating System for managing Electric Vehicles in fleets.</t>
  </si>
  <si>
    <t>Ashwin Shankar</t>
  </si>
  <si>
    <t>IAN</t>
  </si>
  <si>
    <t>Pune-Automotive</t>
  </si>
  <si>
    <t>Unacademy</t>
  </si>
  <si>
    <t>Unacademy aims to build the world's largest online knowledge repository for multi-lingual education.</t>
  </si>
  <si>
    <t>Gaurav Munjal, Hemesh Singh, Roman Saini</t>
  </si>
  <si>
    <t>Bhavin Turakhia</t>
  </si>
  <si>
    <t>AyuRythm</t>
  </si>
  <si>
    <t>AyuRythm is the world's first completely digital solution for personalized holistic wellness based on Ayurvedic principles.</t>
  </si>
  <si>
    <t>Abhilesh Gupta</t>
  </si>
  <si>
    <t>SucSEED Indovation Fund</t>
  </si>
  <si>
    <t>undisclosed</t>
  </si>
  <si>
    <t>Bangalore-Healthcare</t>
  </si>
  <si>
    <t>Enguru</t>
  </si>
  <si>
    <t>Enguru provides a personalized &amp; gamified English learning solution to prepare young adults for the workplace.</t>
  </si>
  <si>
    <t>Arshan Vakil, Tahem Veer Verma, Udit Hinduja</t>
  </si>
  <si>
    <t>Potencia Ventures, Bisk Ventures, LetsVenture, Ronnie Screwvala, Arihant Patni</t>
  </si>
  <si>
    <t>SuperBeings</t>
  </si>
  <si>
    <t>Computer software</t>
  </si>
  <si>
    <t>Continuous Leadership Development &amp; Employee Engagement platform. Improve Leadership, Culture and Experience real-time.</t>
  </si>
  <si>
    <t>Yasharth Mishra, Gaurav Bhawnani, Kunal Mishra</t>
  </si>
  <si>
    <t>Endiya Partners</t>
  </si>
  <si>
    <t>Bangalore-Computer software</t>
  </si>
  <si>
    <t>CareerNinja</t>
  </si>
  <si>
    <t>Careerninja Is A Funded, Early-stage Ed-tech Venture Building A Personalized Learning Platform To Help People Achieve Their Career Goals</t>
  </si>
  <si>
    <t>Shronit Ladhaniai</t>
  </si>
  <si>
    <t>Unitus Ventures</t>
  </si>
  <si>
    <t>Slang Labs</t>
  </si>
  <si>
    <t>Slang Labs provides accurate and multilingual in-app voice assistants for Android and web apps</t>
  </si>
  <si>
    <t>Kumar Rangarajan</t>
  </si>
  <si>
    <t>100x Entrepreneurs</t>
  </si>
  <si>
    <t>UrbanKisaan</t>
  </si>
  <si>
    <t>A modern farms close to where your home is. Creating positive change at every step from seed to store ensuring quality and traceability.</t>
  </si>
  <si>
    <t>Srinivas Chaganti, Vihari Kanukollu, Sairam Reddy</t>
  </si>
  <si>
    <t>BASF Venture Capital GmbH</t>
  </si>
  <si>
    <t>Hyderabad-Food &amp; Beverages</t>
  </si>
  <si>
    <t>Arcatron Mobility</t>
  </si>
  <si>
    <t>Mission is to advance global standards of assisted living and make it dignified and safer.</t>
  </si>
  <si>
    <t>Ganesh Sonawane</t>
  </si>
  <si>
    <t>Pune-Healthcare</t>
  </si>
  <si>
    <t>Pocketly</t>
  </si>
  <si>
    <t>Pocketly provides quick cash on hand, anytime - anywhere!</t>
  </si>
  <si>
    <t>Aarav Bhatia, Navdeesh Ahuja</t>
  </si>
  <si>
    <t>CoRover</t>
  </si>
  <si>
    <t>CoRover is the world’s first and the highest ROI delivering human-centric conversational AI platform.</t>
  </si>
  <si>
    <t>Ankush Sabharwal, Manav Gandotra, Kunal Bhakhri</t>
  </si>
  <si>
    <t>Canbank Venture Capital Fund</t>
  </si>
  <si>
    <t>Bangalore-Information Technology</t>
  </si>
  <si>
    <t>CanPe</t>
  </si>
  <si>
    <t>Digital-first debt collections platform that is driven by compassion, and powered by AI.</t>
  </si>
  <si>
    <t>Arindam Choudhury</t>
  </si>
  <si>
    <t>Axilor Ventures</t>
  </si>
  <si>
    <t>Biocraft Innovation Technology</t>
  </si>
  <si>
    <t>Environmental service</t>
  </si>
  <si>
    <t>Innovation startup developing bamboo resources of India to be used in industrial use by developing injection moulding granules</t>
  </si>
  <si>
    <t>Vibha Mittal, Anubhav Mittal</t>
  </si>
  <si>
    <t>JITO Angel Network</t>
  </si>
  <si>
    <t>Pre-seed</t>
  </si>
  <si>
    <t>Noida-Environmental service</t>
  </si>
  <si>
    <t>Onelife Nutriscience</t>
  </si>
  <si>
    <t>HealthCare</t>
  </si>
  <si>
    <t>Onelife Nutriscience is a consumer healthcare brands company.</t>
  </si>
  <si>
    <t>Gaurav Aggarwal</t>
  </si>
  <si>
    <t>Lasons India</t>
  </si>
  <si>
    <t>Mumbai-HealthCare</t>
  </si>
  <si>
    <t>Flatheads</t>
  </si>
  <si>
    <t>Fashion</t>
  </si>
  <si>
    <t>Flatheads is a lifestyle brand that designs and creates shoes from India for the world. Flatheads launched India's first bamboo footwear.</t>
  </si>
  <si>
    <t>Ganesh Balakrishnan, Utkarsh Biradar</t>
  </si>
  <si>
    <t>Pankaj Chaddah, Srivatsan Rajan</t>
  </si>
  <si>
    <t>Bangalore-Fashion</t>
  </si>
  <si>
    <t>Fable Fintech</t>
  </si>
  <si>
    <t>Fable Fintech is being seed-funded by the CCAvenue Group, South East Asia’s number 1 eCommerce service provider</t>
  </si>
  <si>
    <t>Naushad Contractor</t>
  </si>
  <si>
    <t>Paytm</t>
  </si>
  <si>
    <t>Cashfree</t>
  </si>
  <si>
    <t>Cashfree is a payments and banking technology company that enables businesses in India to collect payments online and make payouts.</t>
  </si>
  <si>
    <t>Akash Sinha, Reeju Datta</t>
  </si>
  <si>
    <t>State Bank of India, Y Combinator</t>
  </si>
  <si>
    <t>Wellbeing Nutrition</t>
  </si>
  <si>
    <t>Organic whole food nutrition to keep up with the pace at which we live</t>
  </si>
  <si>
    <t>Avnish Chhabria</t>
  </si>
  <si>
    <t>WaterScience</t>
  </si>
  <si>
    <t>D2C startup</t>
  </si>
  <si>
    <t>The aim of making good water affordable and accessible.</t>
  </si>
  <si>
    <t>Sudeep N</t>
  </si>
  <si>
    <t>https://velocity.in/</t>
  </si>
  <si>
    <t>Bangalore-D2C startup</t>
  </si>
  <si>
    <t>saarthi.ai</t>
  </si>
  <si>
    <t>AI startup</t>
  </si>
  <si>
    <t>Multilingual Conversational Enterprise AI Platform for omnichannel automation of customer journeys in the user's native language.</t>
  </si>
  <si>
    <t>Piyush Dangaich, Sameer Sinha, Sangram Sabat, Vishwa Nath Jha</t>
  </si>
  <si>
    <t>Nvidia Inception</t>
  </si>
  <si>
    <t>Bangalore-AI startup</t>
  </si>
  <si>
    <t>Answer Genomics</t>
  </si>
  <si>
    <t>A healthcare company that uses genome-based data to help individuals make decisions.</t>
  </si>
  <si>
    <t>Rahul Ranganathan</t>
  </si>
  <si>
    <t>India Accelerator, Lyxel&amp;Flamingo</t>
  </si>
  <si>
    <t>Bangalore-HealthCare</t>
  </si>
  <si>
    <t>Pathfndr.io</t>
  </si>
  <si>
    <t>SaaS startup</t>
  </si>
  <si>
    <t>Intelligent Travel Tech Stack making sense of the world's information by scanning billions of data points and ranking destinations</t>
  </si>
  <si>
    <t>Varun Gupta</t>
  </si>
  <si>
    <t>Arali Ventures</t>
  </si>
  <si>
    <t>Bangalore-SaaS startup</t>
  </si>
  <si>
    <t>Green Cure</t>
  </si>
  <si>
    <t>World's first company to combine German Engineering with Indian Ayurveda in health products</t>
  </si>
  <si>
    <t>Sanchit Garg</t>
  </si>
  <si>
    <t>Venture Catalysts</t>
  </si>
  <si>
    <t>LegalPay</t>
  </si>
  <si>
    <t>A tech focused B2B litigation finance company in India.</t>
  </si>
  <si>
    <t>Kundan Shahi</t>
  </si>
  <si>
    <t>Ashwini Kakkar. 9Unicorns</t>
  </si>
  <si>
    <t>New Delhi-FinTech</t>
  </si>
  <si>
    <t>Lavado</t>
  </si>
  <si>
    <t>Consumer service</t>
  </si>
  <si>
    <t>A startup that is trying to permanently change the way people approach the cleaning and maintenance of their apparel and accessories.</t>
  </si>
  <si>
    <t>Disha Jain</t>
  </si>
  <si>
    <t>Ashish Shah</t>
  </si>
  <si>
    <t>Mumbai-Consumer service</t>
  </si>
  <si>
    <t>Navars</t>
  </si>
  <si>
    <t>Navars Edutech comprises dynamic mix of intellectual professionals, managerial team, Subject matter experts and Astronomy and Space researchers.</t>
  </si>
  <si>
    <t>Sravan Varma Datla</t>
  </si>
  <si>
    <t>Faad Network</t>
  </si>
  <si>
    <t>Hyderabad-EdTech</t>
  </si>
  <si>
    <t>NIRAMAI</t>
  </si>
  <si>
    <t>NIRAMAI has developed a novel breast cancer screening solution that uses Thermalytix, i.e. machine intelligence over thermography images.</t>
  </si>
  <si>
    <t>Geetha Manjunath</t>
  </si>
  <si>
    <t>CDC Group</t>
  </si>
  <si>
    <t>Chargeup</t>
  </si>
  <si>
    <t>Battery as a Service for 3 wheeler &amp; 2 wheelers</t>
  </si>
  <si>
    <t>Varun Goenka, Akshay Kashyap</t>
  </si>
  <si>
    <t>Mapmyindia</t>
  </si>
  <si>
    <t>New Delhi-Renewable Energy</t>
  </si>
  <si>
    <t>ParkSmart</t>
  </si>
  <si>
    <t>ParkSmart is a parking management application.</t>
  </si>
  <si>
    <t>Prateek Garg, Rahul Gupta, Ratan Anmol Sethi, Rishabh Nagpal, Vishva Sharma</t>
  </si>
  <si>
    <t>Shireen Rangaswamy, Dilesh Gathani</t>
  </si>
  <si>
    <t>New Delhi-Automotive</t>
  </si>
  <si>
    <t>Keito</t>
  </si>
  <si>
    <t>AI company</t>
  </si>
  <si>
    <t>NO-CODE &lt;&gt; Human-assisted machine learning platform for document processing, to break information silos for enterprises</t>
  </si>
  <si>
    <t>Amal P S</t>
  </si>
  <si>
    <t>Rajesh Agarwal, Nandkishore Mundada</t>
  </si>
  <si>
    <t>Pune-AI company</t>
  </si>
  <si>
    <t>A trusted financial partner for advocates and corporate.</t>
  </si>
  <si>
    <t>9Unicorns</t>
  </si>
  <si>
    <t>Avalon Labs</t>
  </si>
  <si>
    <t>Avalon Labs incubates, invests, partners with and spearheads technology companies that are on the cutting edge.</t>
  </si>
  <si>
    <t>Varun Mayya</t>
  </si>
  <si>
    <t>Tanglin Ventures, Better Capital, Whiteboard Capital</t>
  </si>
  <si>
    <t>Rezo.ai</t>
  </si>
  <si>
    <t>Conversational AI platform - Innovate the way you communicate</t>
  </si>
  <si>
    <t>Manish Gupta, Rashi Gupta</t>
  </si>
  <si>
    <t>Devesh Sachdev, Bhavesh Manglani</t>
  </si>
  <si>
    <t>Noida-AI startup</t>
  </si>
  <si>
    <t>Polygon</t>
  </si>
  <si>
    <t>Crypto</t>
  </si>
  <si>
    <t>Polygon is a blockchain scalability platform.</t>
  </si>
  <si>
    <t>Jaynti Kanani, Sandeep Nailwal, Anurag Arjun</t>
  </si>
  <si>
    <t>Mark Cuban, MiH Ventures</t>
  </si>
  <si>
    <t>Mumbai-Crypto</t>
  </si>
  <si>
    <t>Ingenium</t>
  </si>
  <si>
    <t>Ingenium Education has been pushing e-learning by bringing small and medium sized institutes and schools online.</t>
  </si>
  <si>
    <t>Pramudit Somvanshi, Mohit Patel, Aakash Gupta</t>
  </si>
  <si>
    <t>Lead Angels</t>
  </si>
  <si>
    <t>New Delhi-EdTech</t>
  </si>
  <si>
    <t>Qube Health</t>
  </si>
  <si>
    <t>India's Most Respected Workplace Healthcare Management Company</t>
  </si>
  <si>
    <t>Gagan Kapur</t>
  </si>
  <si>
    <t>Inflection Point Ventures</t>
  </si>
  <si>
    <t>Mumbai-HealthTech</t>
  </si>
  <si>
    <t>TruNativ</t>
  </si>
  <si>
    <t>TruNativ Foods &amp; Beverages Pvt Ltd</t>
  </si>
  <si>
    <t>Pranav Malhotra, Mamta Malhotra</t>
  </si>
  <si>
    <t>AntWak</t>
  </si>
  <si>
    <t>AntWak provides a video platform for e-learning service.</t>
  </si>
  <si>
    <t>Basav Nagur, Joybroto Ganguly, Sudhanshu Shekhar, Sumit Gupta, Sriramkumar Sundararaman</t>
  </si>
  <si>
    <t>Vaibhav Domkundwar, Kunal Shah</t>
  </si>
  <si>
    <t>Rage Coffee</t>
  </si>
  <si>
    <t>Rage Coffee is infused with plant based vitamins. These 100% natural extracts are typically found in foods.</t>
  </si>
  <si>
    <t>Bharat Sethi</t>
  </si>
  <si>
    <t>GetVantage, Prakash Katama</t>
  </si>
  <si>
    <t>New Delhi-Food &amp; Beverages</t>
  </si>
  <si>
    <t>Kudos</t>
  </si>
  <si>
    <t>Kudos is a full stack NBFC, a digital lending engine with an in-built API lending protocol layer of over 20+ API’s.</t>
  </si>
  <si>
    <t>Naresh Vigh</t>
  </si>
  <si>
    <t>Marquee fintech founders</t>
  </si>
  <si>
    <t>Pune-FinTech</t>
  </si>
  <si>
    <t>Instoried</t>
  </si>
  <si>
    <t>Content creation</t>
  </si>
  <si>
    <t>Instoried is an augmented writing platform which improves customer interest and engagement.</t>
  </si>
  <si>
    <t>Sharmin Ali, Sutanshu Raj</t>
  </si>
  <si>
    <t>EXPERT DOJO, Mumbai Angels</t>
  </si>
  <si>
    <t>Bangalore-Content creation</t>
  </si>
  <si>
    <t>Homingos</t>
  </si>
  <si>
    <t>Augmented reality</t>
  </si>
  <si>
    <t>Homingos is an Augmented reality (AR)-based social networking platform.</t>
  </si>
  <si>
    <t>Shourya Agarwal, Malhar Patil, Rajat Gupta</t>
  </si>
  <si>
    <t>Sundi Natarajan, Srinivas Anumolu</t>
  </si>
  <si>
    <t>Bangalore-Augmented reality</t>
  </si>
  <si>
    <t>Settlrs</t>
  </si>
  <si>
    <t>Rental space</t>
  </si>
  <si>
    <t>A B2B rental services company for furniture, home appliances, electronic and IT infrastructure.</t>
  </si>
  <si>
    <t>Gaurav Ranebennur, Nishanth Janadri</t>
  </si>
  <si>
    <t>MaGEHold Pte. Ltd.</t>
  </si>
  <si>
    <t>Bangalore-Rental space</t>
  </si>
  <si>
    <t>Wysa</t>
  </si>
  <si>
    <t>Wysa is an AI conversational agent that has been shown to help improve mental health</t>
  </si>
  <si>
    <t>Jo Aggarwal, Ramakant Vempati</t>
  </si>
  <si>
    <t>Kae Capital, Pi Ventures</t>
  </si>
  <si>
    <t>Firmway</t>
  </si>
  <si>
    <t>Firmway is a platform that digitizes balance confirmation and reconciliation process.</t>
  </si>
  <si>
    <t>Prashant Gupta, Vivek Chandan</t>
  </si>
  <si>
    <t>Bijnis</t>
  </si>
  <si>
    <t>B2B service</t>
  </si>
  <si>
    <t>Digitizing the Factories of the Unorganised Industries.</t>
  </si>
  <si>
    <t>Chaitanya Rathi, Shubham Agarwal, Siddharth Rastogi, Siddharth Vij</t>
  </si>
  <si>
    <t>Sequoia Capital India, Matrix Partners India</t>
  </si>
  <si>
    <t>New Delhi-B2B service</t>
  </si>
  <si>
    <t>Hubhopper</t>
  </si>
  <si>
    <t>Podcast</t>
  </si>
  <si>
    <t>Hubhopper is India's leading podcast hosting, creation &amp; distribution platform. Getting podcast across both Indian &amp; global audio platforms</t>
  </si>
  <si>
    <t>Gautam Raj Anand</t>
  </si>
  <si>
    <t>ITI Growth Opportunities Fund, Unit-E Ventures</t>
  </si>
  <si>
    <t>New Delhi-Podcast</t>
  </si>
  <si>
    <t>Battery Smart</t>
  </si>
  <si>
    <t>Battery</t>
  </si>
  <si>
    <t>Battery Smart provides advanced Li-ion batteries to e-rickshaws.</t>
  </si>
  <si>
    <t>Pulkit Khurana, Siddharth Sikka</t>
  </si>
  <si>
    <t>Orios Venture Partners</t>
  </si>
  <si>
    <t>New Delhi-Battery</t>
  </si>
  <si>
    <t>Onelife</t>
  </si>
  <si>
    <t>Aspire to leverage the gifts of nature and science to help you make holistic lifestyle changes, with minimalistic effort, improving overall well-being.</t>
  </si>
  <si>
    <t>Wipro venture capital arm</t>
  </si>
  <si>
    <t>Aisle</t>
  </si>
  <si>
    <t>Dating</t>
  </si>
  <si>
    <t>Aisle connects the new generation of single independent Indians from around the world looking for meaningful relationships.</t>
  </si>
  <si>
    <t>Able Joseph</t>
  </si>
  <si>
    <t>Anas Rahman Junaid, Vinod Jose</t>
  </si>
  <si>
    <t>Bangalore-Dating</t>
  </si>
  <si>
    <t>Qin1</t>
  </si>
  <si>
    <t>Re-imagining Kids of 21st Century!</t>
  </si>
  <si>
    <t>Ishan Gupta</t>
  </si>
  <si>
    <t>Noida-EdTech</t>
  </si>
  <si>
    <t>Quali55Care</t>
  </si>
  <si>
    <t>Health care</t>
  </si>
  <si>
    <t>Deliver highly durable &amp; affordable medical equipments on rental and sale.</t>
  </si>
  <si>
    <t>Harddik K Patel</t>
  </si>
  <si>
    <t>India Accelerator’s Angel Investor Network</t>
  </si>
  <si>
    <t>Mumbai-Health care</t>
  </si>
  <si>
    <t>RevFin</t>
  </si>
  <si>
    <t>RevFin is a digital lending company.</t>
  </si>
  <si>
    <t>Sameer Aggarwal</t>
  </si>
  <si>
    <t>Shell Foundation</t>
  </si>
  <si>
    <t>Zouk</t>
  </si>
  <si>
    <t>Fashion and lifestyle</t>
  </si>
  <si>
    <t>100% Vegan bags from India.</t>
  </si>
  <si>
    <t>Disha Singh</t>
  </si>
  <si>
    <t>Titan Capital</t>
  </si>
  <si>
    <t>Mumbai-Fashion and lifestyle</t>
  </si>
  <si>
    <t>Digit Insurance</t>
  </si>
  <si>
    <t>Digit Insurance is a financial services company that general insurance services.</t>
  </si>
  <si>
    <t>Kamesh Goyal</t>
  </si>
  <si>
    <t>A91 Partners, Faering Capital</t>
  </si>
  <si>
    <t>Bolkar</t>
  </si>
  <si>
    <t>Social network</t>
  </si>
  <si>
    <t>Bolkar App is an Audio Based Q&amp;A platform for the Next Billion Users.</t>
  </si>
  <si>
    <t>Abhishek Tripathi, Dhruv Kaushal, Prince Tripathi, Saurabh Rai</t>
  </si>
  <si>
    <t>GSF, Pras Hanuma</t>
  </si>
  <si>
    <t>Bangalore-Social network</t>
  </si>
  <si>
    <t>Wright Research</t>
  </si>
  <si>
    <t>Advisory firm</t>
  </si>
  <si>
    <t>Quantitative Investment Management and Research</t>
  </si>
  <si>
    <t>Sonam Srivastava</t>
  </si>
  <si>
    <t>Ajat Hukkoo, Piyush Chaplot</t>
  </si>
  <si>
    <t>Mumbai-Advisory firm</t>
  </si>
  <si>
    <t>Agri10x</t>
  </si>
  <si>
    <t>Agri10x integrates the entire Agri value-chain through a digital cooperative platform by harnessing emerging technologies</t>
  </si>
  <si>
    <t>Abhijith Naraparaju, Pankajj P. Ghode, Sundeep Bose</t>
  </si>
  <si>
    <t>Omnivore</t>
  </si>
  <si>
    <t>Pune-AgriTech</t>
  </si>
  <si>
    <t>Godamwale</t>
  </si>
  <si>
    <t>Logistics &amp; Supply Chain</t>
  </si>
  <si>
    <t>Godamwale is tech enabled integrated logistics company providing end to end supply chain solutions.</t>
  </si>
  <si>
    <t>Basant Kumar, Vivek Tiwari, Ranbir Nandan</t>
  </si>
  <si>
    <t>1000000 #REF!</t>
  </si>
  <si>
    <t>Mumbai-Logistics &amp; Supply Chain</t>
  </si>
  <si>
    <t>AdmitKard</t>
  </si>
  <si>
    <t>A tech solution for end to end career advisory to students looking to study abroad.</t>
  </si>
  <si>
    <t>Vamsi Krishna, Pulkit Jain, Gaurav Munjal #REF!</t>
  </si>
  <si>
    <t>Makers Hive</t>
  </si>
  <si>
    <t>Tech Startup</t>
  </si>
  <si>
    <t>Makers Hive has made it possible to bring the people with amputations together by developing a fully functional, customizable</t>
  </si>
  <si>
    <t>Pranav Vempati</t>
  </si>
  <si>
    <t>Starfish Growth Partners, Investpad</t>
  </si>
  <si>
    <t>90,00,000</t>
  </si>
  <si>
    <t>Hyderabad-Tech Startup</t>
  </si>
  <si>
    <t>MPL</t>
  </si>
  <si>
    <t>Mobile Premier League is a skill-based eSports platform used to offer cash prizes while playing games.</t>
  </si>
  <si>
    <t>Sai Srinivas Kiran G, Shubham Malhotra</t>
  </si>
  <si>
    <t>Pegasus Tech Ventures, Base Partners</t>
  </si>
  <si>
    <t>9,50,00,000</t>
  </si>
  <si>
    <t>Bangalore-Gaming</t>
  </si>
  <si>
    <t>Inficold</t>
  </si>
  <si>
    <t>Solar</t>
  </si>
  <si>
    <t>Provide uninterrupted and affordable cooling for refrigeration</t>
  </si>
  <si>
    <t>Himanshu Pokharna, Nitin Goel</t>
  </si>
  <si>
    <t>9,00,000</t>
  </si>
  <si>
    <t>New Delhi-Solar</t>
  </si>
  <si>
    <t>BharatPe</t>
  </si>
  <si>
    <t>BharatPe develops a QR code-based payment app for offline retailers and businesses.</t>
  </si>
  <si>
    <t>Ashneer Grover, Shashvat Nakrani</t>
  </si>
  <si>
    <t>Steadview Capital, Insight Partners</t>
  </si>
  <si>
    <t>82,00,000</t>
  </si>
  <si>
    <t>Kodo Card</t>
  </si>
  <si>
    <t>Kodo card is a corporate card for new economy businesses in India.</t>
  </si>
  <si>
    <t>Deepti Sanghi, Gaurav Thapa</t>
  </si>
  <si>
    <t>Brex, Y-Combinator</t>
  </si>
  <si>
    <t>80,00,000</t>
  </si>
  <si>
    <t>Swiggy</t>
  </si>
  <si>
    <t>Food delivery</t>
  </si>
  <si>
    <t>Swiggy is an on-demand food delivery platform that brings food from neighborhood restaurants directly to customers' doors.</t>
  </si>
  <si>
    <t>Nandan Reddy, Rahul Jaimini, Sriharsha Majety</t>
  </si>
  <si>
    <t>Carmignac, Falcon Edge Capital</t>
  </si>
  <si>
    <t>80,00,00,000</t>
  </si>
  <si>
    <t>Bangalore-Food delivery</t>
  </si>
  <si>
    <t>Chara</t>
  </si>
  <si>
    <t>Deep Tech</t>
  </si>
  <si>
    <t>A scalable, cloud-controlled, and rare earth mineral free Hardware and Software platform for the Switched Reluctance Motor and other magnet free motor technologies.</t>
  </si>
  <si>
    <t>Bhaktha Keshavachar, Ravi Prasad Sharma, Mahalingam Koushik</t>
  </si>
  <si>
    <t>Kalaari Capital</t>
  </si>
  <si>
    <t>8,50,000</t>
  </si>
  <si>
    <t>Bangalore-Deep Tech</t>
  </si>
  <si>
    <t>Groww</t>
  </si>
  <si>
    <t>Groww is an investment platform that offers a new way of investing money with stockbroking and direct mutual funds.</t>
  </si>
  <si>
    <t>Harsh Jain, Ishan Bansal, Lalit Keshre, Neeraj Singh</t>
  </si>
  <si>
    <t>Tiger Global Management, Y Combinator Continuity Fund</t>
  </si>
  <si>
    <t>8,30,00,000</t>
  </si>
  <si>
    <t>Series D</t>
  </si>
  <si>
    <t>Cred</t>
  </si>
  <si>
    <t>CRED is a Bengaluru-based fintech startup that offers rewards for customers who use its platform to pay their credit card bills.</t>
  </si>
  <si>
    <t>Kunal Shah</t>
  </si>
  <si>
    <t>DST Global, General Catalyst</t>
  </si>
  <si>
    <t>8,10,00,000</t>
  </si>
  <si>
    <t>Rubix Data Sciences</t>
  </si>
  <si>
    <t>IT startup</t>
  </si>
  <si>
    <t>Rubix Data Sciences focuses on simplifying decision making for Credit, Risk, Compliance, Supply Chain and Marketing professionals in the B2B domain.</t>
  </si>
  <si>
    <t>Mohan Ramaswamy</t>
  </si>
  <si>
    <t>8,00,000</t>
  </si>
  <si>
    <t>Mumbai-IT startup</t>
  </si>
  <si>
    <t>WizKlub</t>
  </si>
  <si>
    <t>Wizklub uses a unique method of developing and nurturing Higher Order Thinking Skills in children</t>
  </si>
  <si>
    <t>Amit Bansal</t>
  </si>
  <si>
    <t>Incubate Fund India</t>
  </si>
  <si>
    <t>Beldara</t>
  </si>
  <si>
    <t>BELDARA.COM IS A GLOBAL B2B marketplace, enables businesses to sell worldwide.</t>
  </si>
  <si>
    <t>Bhagwan (Pradeep) Khandekar</t>
  </si>
  <si>
    <t>Hindustan Media Ventures</t>
  </si>
  <si>
    <t>74,00,000</t>
  </si>
  <si>
    <t>Mumbai-E-commerce</t>
  </si>
  <si>
    <t>Pixxel</t>
  </si>
  <si>
    <t>SpaceTech</t>
  </si>
  <si>
    <t>Pixxel is a Bengaluru-based space technology startup building a constellation of advanced earth imaging small satellites.</t>
  </si>
  <si>
    <t>Awais Ahmed, Kshitij Khandelwal</t>
  </si>
  <si>
    <t>Techstars, Ryan Johnson</t>
  </si>
  <si>
    <t>73,00,000</t>
  </si>
  <si>
    <t>Bangalore-SpaceTech</t>
  </si>
  <si>
    <t>Lohum</t>
  </si>
  <si>
    <t>EV startup</t>
  </si>
  <si>
    <t>Lohum manufactures lithium-ion battery packs and recovers critical battery materials from used lithium-ion batteries through recycling.</t>
  </si>
  <si>
    <t>Rajat Verma</t>
  </si>
  <si>
    <t>Baring Private Equity Partners India, Talbros</t>
  </si>
  <si>
    <t>70,00,000</t>
  </si>
  <si>
    <t>Noida-EV startup</t>
  </si>
  <si>
    <t>Chalo</t>
  </si>
  <si>
    <t>Chalo is a free app that tracks buses live and tells you what time your bus will reach your stop.</t>
  </si>
  <si>
    <t>Mohit Dubey, Nikhil Aggarwal</t>
  </si>
  <si>
    <t>Amit Singhal, Raine Ventures</t>
  </si>
  <si>
    <t>Mumbai-IT</t>
  </si>
  <si>
    <t>Oyo</t>
  </si>
  <si>
    <t>Gurgaon</t>
  </si>
  <si>
    <t>Hospitality</t>
  </si>
  <si>
    <t>OYO operates a branded network of hotels designed to offer standardized stay experiences.</t>
  </si>
  <si>
    <t>Ritesh Agarwal</t>
  </si>
  <si>
    <t>Hindustan Media Venture</t>
  </si>
  <si>
    <t>Series F1</t>
  </si>
  <si>
    <t>Gurgaon-Hospitality</t>
  </si>
  <si>
    <t>ElasticRun</t>
  </si>
  <si>
    <t>ElasticRun develops an online system that improves the reception of orders from customers and the dispatch of delivery drivers.</t>
  </si>
  <si>
    <t>Sandeep Deshmukh, Saurabh Nigam, Shitiz Bansal</t>
  </si>
  <si>
    <t>Avataar Venture Partners, Kalaari Capital</t>
  </si>
  <si>
    <t>Pune-E-commerce</t>
  </si>
  <si>
    <t>KreditBee</t>
  </si>
  <si>
    <t>KreditBee is a digital lending platform developed to assist young professionals with their personal finances.</t>
  </si>
  <si>
    <t>Karthikeyan Krishnaswamy, Madhusudan Ekambaram, Wan Hong</t>
  </si>
  <si>
    <t>Alpine Capital, PremjiInvest</t>
  </si>
  <si>
    <t>KreditBee is an Instant Personal Loan Platform for Young Professionals.</t>
  </si>
  <si>
    <t>Madhusudan Ekambaram</t>
  </si>
  <si>
    <t>Premji Invest, Mirae Asset Naver Asia Growth Fund, Alpine Capital</t>
  </si>
  <si>
    <t>MyDentalPlan</t>
  </si>
  <si>
    <t>Helathcare</t>
  </si>
  <si>
    <t>My Dental Plan provides dental care packages and services.</t>
  </si>
  <si>
    <t>Dr Mohender Narula, Dr AnandKrishna, Dr Girish Rao</t>
  </si>
  <si>
    <t>Safe Planet Medicare</t>
  </si>
  <si>
    <t>7,00,000</t>
  </si>
  <si>
    <t>Bangalore-Helathcare</t>
  </si>
  <si>
    <t>Eunimart</t>
  </si>
  <si>
    <t>Eunimart is a one stop solution for merchants to create a difference by selling globally.</t>
  </si>
  <si>
    <t>Saikat Roy, Shayak Mazumder</t>
  </si>
  <si>
    <t>SucSEED Venture Partners, TMT Connekt</t>
  </si>
  <si>
    <t>Hyderabad-E-commerce</t>
  </si>
  <si>
    <t>Get My Parking</t>
  </si>
  <si>
    <t>Mobility</t>
  </si>
  <si>
    <t>Get My Parking, is a B2B Platform-as-a-Service company.</t>
  </si>
  <si>
    <t>Chirag Jain, Rasik Pansare</t>
  </si>
  <si>
    <t>IvyCap Ventures, IAN Fund</t>
  </si>
  <si>
    <t>60,00,000</t>
  </si>
  <si>
    <t>New Delhi-Mobility</t>
  </si>
  <si>
    <t>BharatPe is the definitive platform for financial services. We process payments via UPI and POS, and provide credit / loans to our merchants</t>
  </si>
  <si>
    <t>Ashneer Grover, Bhavik Koladiya, Shashvat Nakrani</t>
  </si>
  <si>
    <t>Amplo, Insight Partners</t>
  </si>
  <si>
    <t>Miko</t>
  </si>
  <si>
    <t>Robotics</t>
  </si>
  <si>
    <t>Miko is an advanced robotics startup focusing on robotics, AI &amp; IoT.</t>
  </si>
  <si>
    <t>Chintan Raikar, Prashant Iyengar, Sneh Vaswani</t>
  </si>
  <si>
    <t>Chiratae Ventures, YourNest Venture Capital</t>
  </si>
  <si>
    <t>Mumbai-Robotics</t>
  </si>
  <si>
    <t>boAt</t>
  </si>
  <si>
    <t>boAt is a consumer electronics and lifestyle company.</t>
  </si>
  <si>
    <t>Aman Gupta, Sameer Mehta</t>
  </si>
  <si>
    <t>Qualcomm Ventures, Warburg Pincus</t>
  </si>
  <si>
    <t>New Delhi-Electronics</t>
  </si>
  <si>
    <t>Kinara Capital</t>
  </si>
  <si>
    <t>Kinara Capital is a financing company that provides flexible collateral-free loans to small business entrepreneurs.</t>
  </si>
  <si>
    <t>Hardika Shah</t>
  </si>
  <si>
    <t>GAWA Capital, Gaja Capital</t>
  </si>
  <si>
    <t>Scentials</t>
  </si>
  <si>
    <t>Personal Care</t>
  </si>
  <si>
    <t>Scentials is building a unique beauty brands studio platform</t>
  </si>
  <si>
    <t>Mahesh Bhupathi, Jinesh Mehta</t>
  </si>
  <si>
    <t>Ambiga Subramanian, Goutham Ekollu</t>
  </si>
  <si>
    <t>Mumbai-Personal Care</t>
  </si>
  <si>
    <t>Bombay Shaving Company</t>
  </si>
  <si>
    <t>Bombay Shaving Company is a consumer goods company that focuses on developing a range of shave care, beard care, and skincare products.</t>
  </si>
  <si>
    <t>Deepu Panicker, Raunak Munot, Rohit Jaiswal, Shantanu Deshpande</t>
  </si>
  <si>
    <t>Sixth Sense Ventures, Colgate Palmolive</t>
  </si>
  <si>
    <t>New Delhi-Fashion and lifestyle</t>
  </si>
  <si>
    <t>InnoVen Capital, Steadview Capital</t>
  </si>
  <si>
    <t>Clensta</t>
  </si>
  <si>
    <t>A biotechnology start-up was incorporated to improve the National Hygiene condition whilst addressing the aspect of water conservation.</t>
  </si>
  <si>
    <t>Puneet Gupta</t>
  </si>
  <si>
    <t>IAN Fund, World Startup Factory</t>
  </si>
  <si>
    <t>6,00,000</t>
  </si>
  <si>
    <t>New Delhi-BioTechnology</t>
  </si>
  <si>
    <t>Legitquest</t>
  </si>
  <si>
    <t>LegalTech</t>
  </si>
  <si>
    <t>LegitQuest is a legal-tech company that operates a legal research platform with Indian case laws.</t>
  </si>
  <si>
    <t>Himanshu Puri, Karan Kalia, Rohit Shukla</t>
  </si>
  <si>
    <t>WaterBridge Ventures, Info Edge</t>
  </si>
  <si>
    <t>New Delhi-LegalTech</t>
  </si>
  <si>
    <t>ABL Workspaces</t>
  </si>
  <si>
    <t>ABL Workspaces is a co-working space where professionals from all walks of life come to work under one roof.</t>
  </si>
  <si>
    <t>Ankur Gupta, Akshita Gupta</t>
  </si>
  <si>
    <t>Wurk</t>
  </si>
  <si>
    <t>New Delhi-Hospitality</t>
  </si>
  <si>
    <t>InnerHour</t>
  </si>
  <si>
    <t>InnerHour is mental health and wellness platform that provides therapy and diagnostics services and conducts online mental health workshops.</t>
  </si>
  <si>
    <t>Amit Malik</t>
  </si>
  <si>
    <t>Hitesh Oberoi, Lightbox</t>
  </si>
  <si>
    <t>52,00,000</t>
  </si>
  <si>
    <t>IndiaLends</t>
  </si>
  <si>
    <t>IndiaLends is a digital lending and borrowing marketplace.</t>
  </si>
  <si>
    <t>Gaurav Chopra, Mayank Kachhwaha</t>
  </si>
  <si>
    <t>ACPI Investments, AdvantEdge Founders</t>
  </si>
  <si>
    <t>51,00,000</t>
  </si>
  <si>
    <t>W Health Ventures, Pi Ventures</t>
  </si>
  <si>
    <t>Bangalore-AI company</t>
  </si>
  <si>
    <t>Masai School</t>
  </si>
  <si>
    <t>Masai School is a job-oriented software training services.</t>
  </si>
  <si>
    <t>Prateek Shukla</t>
  </si>
  <si>
    <t>Unitus Ventures, Omidyar Network India</t>
  </si>
  <si>
    <t>Livve Homes</t>
  </si>
  <si>
    <t>India's homegrown online portal, championing the region for a brighter, more exciting livvable future. Right from simply connecting owners and tenants and to managing everything in between</t>
  </si>
  <si>
    <t>Maya Lakshman</t>
  </si>
  <si>
    <t>Angel investors</t>
  </si>
  <si>
    <t>Riskcovry</t>
  </si>
  <si>
    <t>InsureTech</t>
  </si>
  <si>
    <t>Riskcovry is an "Insurance-in-a-box” model offers a one-stop-shop platform to cater to any business's digital insurance needs.</t>
  </si>
  <si>
    <t>Suvendu Prusty, Sorabh Bhandari, Vidya Sridharan, Chiranth Patil</t>
  </si>
  <si>
    <t>Better Capital, Bharat Inclusion Seed Fund</t>
  </si>
  <si>
    <t>Bangalore-InsureTech</t>
  </si>
  <si>
    <t>Newton School</t>
  </si>
  <si>
    <t>Newton School is a platform to learn and develop skills that you need for your best Tech career.</t>
  </si>
  <si>
    <t>Nishant Chandra, Siddharth Maheshwari</t>
  </si>
  <si>
    <t>RTP Global, Harshil Mathur</t>
  </si>
  <si>
    <t>Elucidata</t>
  </si>
  <si>
    <t>Elucidata Corporation uses data analytics to transform decision-making processes in R&amp;D labs in biotechnology and pharmaceutical companies.</t>
  </si>
  <si>
    <t>Abhishek Jha, Richard Kibbey, Swetabh Pathak</t>
  </si>
  <si>
    <t>Hyperplane Venture Capital</t>
  </si>
  <si>
    <t>Toothsi</t>
  </si>
  <si>
    <t>ToothSi is a new age startup in the dental space providing smile correction services at home.</t>
  </si>
  <si>
    <t>Dr Arpi Mehta, Dr Pravin Shetty, Dr Manjul Jain, Dr Anirudh Kale</t>
  </si>
  <si>
    <t>Think Investments</t>
  </si>
  <si>
    <t>ShareChat</t>
  </si>
  <si>
    <t>Social Media</t>
  </si>
  <si>
    <t>ShareChat is a social networking and regional content platform.</t>
  </si>
  <si>
    <t>Ankush Sachdeva, Bhanu Pratap Singh, Farid Ahsan</t>
  </si>
  <si>
    <t>Twitter Ventures, Pawan Munjal</t>
  </si>
  <si>
    <t>50,00,00,000</t>
  </si>
  <si>
    <t>Bangalore-Social Media</t>
  </si>
  <si>
    <t>Bizongo</t>
  </si>
  <si>
    <t>B2B E-commerce</t>
  </si>
  <si>
    <t>Bizongo is a business-to-business online marketplace for packaging products.</t>
  </si>
  <si>
    <t>Aniket Deb, Ankit Tomar, Sachin Agrawal</t>
  </si>
  <si>
    <t>CDC Group, IDG Capital</t>
  </si>
  <si>
    <t>5,10,00,000</t>
  </si>
  <si>
    <t>Mumbai-B2B E-commerce</t>
  </si>
  <si>
    <t>Cellestial</t>
  </si>
  <si>
    <t>Cellestial E-mobility is a city-based startup working in developing electric tractors with the longest battery life.</t>
  </si>
  <si>
    <t>Siddhartha Durairajan</t>
  </si>
  <si>
    <t>Gurj Aujla, Ashik K</t>
  </si>
  <si>
    <t>5,00,000</t>
  </si>
  <si>
    <t>Hyderabad-Electronics</t>
  </si>
  <si>
    <t>TagZ Foods</t>
  </si>
  <si>
    <t>Food</t>
  </si>
  <si>
    <t>TagZ Foods is a supplier of snacks and food products.</t>
  </si>
  <si>
    <t>Anish Basu Roy, Sagar Bhalotia</t>
  </si>
  <si>
    <t>Bangalore-Food</t>
  </si>
  <si>
    <t>IGL</t>
  </si>
  <si>
    <t>Indian Gaming League is the premier eSports platform in India.</t>
  </si>
  <si>
    <t>Yash Pariani</t>
  </si>
  <si>
    <t>Hungama, Hindustan Talkies</t>
  </si>
  <si>
    <t>Clairco</t>
  </si>
  <si>
    <t>CleanTech</t>
  </si>
  <si>
    <t>Clairco provides enhanced air purification and real-time insights for breathable air indoors.</t>
  </si>
  <si>
    <t>Aayush Jha</t>
  </si>
  <si>
    <t>Real Estate Accelerator Program (REAP), AngelList</t>
  </si>
  <si>
    <t>Bangalore-CleanTech</t>
  </si>
  <si>
    <t>Remedico</t>
  </si>
  <si>
    <t>Remedico is a Mobile healthcare</t>
  </si>
  <si>
    <t>Ranjit Bhatia</t>
  </si>
  <si>
    <t>Venture Catalysts, Tahseen Consulting</t>
  </si>
  <si>
    <t>Hyderabad-Healthcare</t>
  </si>
  <si>
    <t>FanCode</t>
  </si>
  <si>
    <t>Sports startup</t>
  </si>
  <si>
    <t>FanCode is a multi sport aggregator platform for every sports fan, focusing on long trail sports content and contextual commerce.</t>
  </si>
  <si>
    <t>Yannick Colaco</t>
  </si>
  <si>
    <t>Mumbai-Sports startup</t>
  </si>
  <si>
    <t>Unacademy is an online learning platform providing educational content such as video lectures and examinations.</t>
  </si>
  <si>
    <t>Gaurav Munjal, Hemesh Singh, Roman Saini, Sachin Gupta</t>
  </si>
  <si>
    <t>Tiger Global, Dragoneer Investment Group, Steadview Capital, General Atlantic</t>
  </si>
  <si>
    <t>BYJU'S</t>
  </si>
  <si>
    <t>BYJU'S is an educational technology company that develops personalized learning programs for K-12 students.</t>
  </si>
  <si>
    <t>Byju Raveendran, Divya Gokulnath</t>
  </si>
  <si>
    <t>BlackRock, Owl Ventures</t>
  </si>
  <si>
    <t>46,00,00,000</t>
  </si>
  <si>
    <t>Rupifi</t>
  </si>
  <si>
    <t>Rupifi operates a software-as-a-service (SaaS) firm focussed on financial products.</t>
  </si>
  <si>
    <t>Anubhav Jain</t>
  </si>
  <si>
    <t>Quona Capital</t>
  </si>
  <si>
    <t>41,00,000</t>
  </si>
  <si>
    <t>Locobuzz</t>
  </si>
  <si>
    <t>Analytics</t>
  </si>
  <si>
    <t>LocoBuzz is an analytics-based integrated marketing platform.</t>
  </si>
  <si>
    <t>Vishal Agrawal</t>
  </si>
  <si>
    <t>Yuj Ventures</t>
  </si>
  <si>
    <t>Mumbai-Analytics</t>
  </si>
  <si>
    <t>Easebuzz</t>
  </si>
  <si>
    <t>Easebuzz is an easy to use portal which allows you to start an online business and sell your favorite products with a free online store.</t>
  </si>
  <si>
    <t>Rohit Prasad</t>
  </si>
  <si>
    <t>Jitendra Gupta, Amrish Rau</t>
  </si>
  <si>
    <t>Bewakoof</t>
  </si>
  <si>
    <t>D2C Fashion</t>
  </si>
  <si>
    <t>Society perceives Bewakoof as stupid.But what does society call Bewakoof?Often, it’s anything different or anything that’s done differently.</t>
  </si>
  <si>
    <t>Prabhkiran Singh</t>
  </si>
  <si>
    <t>IvyCap Ventures, Pratithi Investment Trust</t>
  </si>
  <si>
    <t>Mumbai-D2C Fashion</t>
  </si>
  <si>
    <t>Euler Motors</t>
  </si>
  <si>
    <t>Electric Light Commercial Vehicle</t>
  </si>
  <si>
    <t>Saurav Kumar</t>
  </si>
  <si>
    <t>Jetty Ventures, Srinivas Anumolu</t>
  </si>
  <si>
    <t>Eupheus</t>
  </si>
  <si>
    <t>Eupheus Learning offers a seamless integrated learning solution for the K-12 market in India.</t>
  </si>
  <si>
    <t>Amit Kapoor, Rohit Dhar, Sarveshwar Shrivastava, Ved Prakash Khatri</t>
  </si>
  <si>
    <t>Yuj Ventures, Sixth Sense Ventures</t>
  </si>
  <si>
    <t>Saveo</t>
  </si>
  <si>
    <t>Saveo operates a business-to-business e-commerce platform focused on pharmacies.</t>
  </si>
  <si>
    <t>Amit Kumar, Anurag Savarnya, Shivansh Shrivastava, Vivek Jaiswal</t>
  </si>
  <si>
    <t>Matrix Partners India, RTP Global</t>
  </si>
  <si>
    <t>Phi Commerce</t>
  </si>
  <si>
    <t>Payments Facilitator, Payments solution provider etc.</t>
  </si>
  <si>
    <t>Anil Sharma, Jose Thattil, Rajesh Londhe, Tushar Shankar</t>
  </si>
  <si>
    <t>Yatra Angel Network, BEENEXT</t>
  </si>
  <si>
    <t>Blacksoil Advisory is an independent boutique advisory firm.</t>
  </si>
  <si>
    <t>Ankur Bansal</t>
  </si>
  <si>
    <t>Awign Enterprises</t>
  </si>
  <si>
    <t>Smart Joules</t>
  </si>
  <si>
    <t>Smart Joules is an energy management company.</t>
  </si>
  <si>
    <t>Arjun P Gupta, Ujjal Majumdar, Sidhartha Gupta</t>
  </si>
  <si>
    <t>Raintree Family Office, ADB arm</t>
  </si>
  <si>
    <t>4,90,00,000</t>
  </si>
  <si>
    <t>Purplle</t>
  </si>
  <si>
    <t>Beauty products</t>
  </si>
  <si>
    <t>Purplle is an online store selling cosmetics, fragrances, skin, and hair care products.</t>
  </si>
  <si>
    <t>Manish Taneja, Rahul Dash</t>
  </si>
  <si>
    <t>Spring Marketing Capital, Verlinvest</t>
  </si>
  <si>
    <t>4,50,00,000</t>
  </si>
  <si>
    <t>Mumbai-Beauty products</t>
  </si>
  <si>
    <t>Turtlemint</t>
  </si>
  <si>
    <t>Turtlemint is an online insurance platform that identifies and purchases appropriate insurance policies for consumers.</t>
  </si>
  <si>
    <t>Anand Prabhudesai, Dhirendra Mahyavanshi, Kunal Shah</t>
  </si>
  <si>
    <t>Jungle Ventures</t>
  </si>
  <si>
    <t>Mumbai-InsureTech</t>
  </si>
  <si>
    <t>Rapido</t>
  </si>
  <si>
    <t>Transportation</t>
  </si>
  <si>
    <t>Rapido is a bike taxi service that encourages people to offer bike rides to other people.</t>
  </si>
  <si>
    <t>Aravind Sanka, Pavan Guntupalli, Rishikesh SR</t>
  </si>
  <si>
    <t>Skycatcher, Nexus Venture Partners</t>
  </si>
  <si>
    <t>4,30,00,000</t>
  </si>
  <si>
    <t>Bangalore-Transportation</t>
  </si>
  <si>
    <t>Happy Jars</t>
  </si>
  <si>
    <t>Manufacture and retail a delicious range of all-natural nut butters, made without oil, sugar or preservatives.</t>
  </si>
  <si>
    <t>Surabhi Talwar, Vikram Sekhar</t>
  </si>
  <si>
    <t>4,00,000</t>
  </si>
  <si>
    <t>Ezstays</t>
  </si>
  <si>
    <t>Ezstays is a leading student-life network, providing hostels and PG accommodation with top-tier living facilities at the best prices.</t>
  </si>
  <si>
    <t>Vaibhav Khanna, Abhishek Kumar, Kumar Gaurav</t>
  </si>
  <si>
    <t>Richard Rekhy</t>
  </si>
  <si>
    <t>Inshorts</t>
  </si>
  <si>
    <t>Media</t>
  </si>
  <si>
    <t>Inshorts is a news aggregator application that collects and summarizes news based on user behavior and preferences.</t>
  </si>
  <si>
    <t>Anunay Pandey, Azhar Iqubal, Deepit Purkayastha</t>
  </si>
  <si>
    <t>Addition, SIG Global India Fund</t>
  </si>
  <si>
    <t>Noida-Media</t>
  </si>
  <si>
    <t>Ankur capital</t>
  </si>
  <si>
    <t>Early stage venture capital fund focused on opportunities created by rising aspirations &amp; digital access for next billion Indians.</t>
  </si>
  <si>
    <t>Ritu Verma</t>
  </si>
  <si>
    <t>Blume Ventures</t>
  </si>
  <si>
    <t>Blume Ventures provides pre-series A and early stage funding to tech-focused/tech-enabled ventures.</t>
  </si>
  <si>
    <t>Karthik Reddy, Sanjay Nath</t>
  </si>
  <si>
    <t>Avendus</t>
  </si>
  <si>
    <t>Dunzo</t>
  </si>
  <si>
    <t>Delivery service</t>
  </si>
  <si>
    <t>Dunzo is a hyper-local delivery app that connects users to the nearest delivery partner.</t>
  </si>
  <si>
    <t>Ankur Aggarwal, Dalvir Suri, Kabeer Biswas, Mukund Jha</t>
  </si>
  <si>
    <t>Lightbox, Evolvence India Fund</t>
  </si>
  <si>
    <t>Bangalore-Delivery service</t>
  </si>
  <si>
    <t>Marquee Equity</t>
  </si>
  <si>
    <t>The World's #1 Fundraising Service - Investor Meetings + Deal Documents - Globally</t>
  </si>
  <si>
    <t>Ash Narain</t>
  </si>
  <si>
    <t>Capital One, Arrowroot Capital</t>
  </si>
  <si>
    <t>38,00,000</t>
  </si>
  <si>
    <t>Pitstop</t>
  </si>
  <si>
    <t>Pitstop offers general repair and maintenance services for cars through its doorstep service vehicles.</t>
  </si>
  <si>
    <t>Mihir Mohan Mishra, Nirant Ramakuru, Ruchi Deepak</t>
  </si>
  <si>
    <t>Acko Technology, Services, LetsVenture</t>
  </si>
  <si>
    <t>35,00,000</t>
  </si>
  <si>
    <t>Pre-series B</t>
  </si>
  <si>
    <t>Bangalore-Automotive</t>
  </si>
  <si>
    <t>PharmEasy</t>
  </si>
  <si>
    <t>PharmEasy is a health tech startup offering services such as teleconsultation, medicine deliveries, and diagnostic test sample collection.</t>
  </si>
  <si>
    <t>Dharmil Sheth, Dhaval Shah, Mikhil Innani</t>
  </si>
  <si>
    <t>TPG Growth, Caisse de Depot et Placement du Quebec</t>
  </si>
  <si>
    <t>35,00,00,000</t>
  </si>
  <si>
    <t>Betterhalf.ai</t>
  </si>
  <si>
    <t>Matrimony</t>
  </si>
  <si>
    <t>India’s first and only matrimony app without parents. 10L verified profiles 20L matches 50K relationships 3K marriages</t>
  </si>
  <si>
    <t>Rahul Namdev, Pawan Gupta</t>
  </si>
  <si>
    <t>Y Combinator, Rehan A Khan</t>
  </si>
  <si>
    <t>Bangalore-Matrimony</t>
  </si>
  <si>
    <t>Avail Finance</t>
  </si>
  <si>
    <t>Avail is a mobile-first platform aiming to financially include the urban mass of India.</t>
  </si>
  <si>
    <t>Ankush Aggarwal, Tushar Mehndiratta</t>
  </si>
  <si>
    <t>Alteria Capital, Matrix Partners India</t>
  </si>
  <si>
    <t>Fitterfly</t>
  </si>
  <si>
    <t>Fitterfly offers customized and personalized wellness programs for diabetes PCOS, pregnancy, weight loss, pediatric and nutrition.</t>
  </si>
  <si>
    <t>Dr Arbinder Singal</t>
  </si>
  <si>
    <t>9Unicorns Accelerator Fund, Metaform Ventures</t>
  </si>
  <si>
    <t>Sirona Hygiene</t>
  </si>
  <si>
    <t>Solving unaddressed Intimate &amp; Menstrual Hygiene issues with our award-winning innovative &amp; modern products.</t>
  </si>
  <si>
    <t>Deep Bajaj, Mohit Bajaj</t>
  </si>
  <si>
    <t>NB Ventures, IAN Fund</t>
  </si>
  <si>
    <t>New Delhi-HealthTech</t>
  </si>
  <si>
    <t>Superpro.ai</t>
  </si>
  <si>
    <t>Video communication</t>
  </si>
  <si>
    <t>Enabling independent professionals to bring offline consulting online with AI</t>
  </si>
  <si>
    <t>Gaurav Tripathi, Sagar Ramteke, Vijay Goel, Vivek Kumar</t>
  </si>
  <si>
    <t>SOSV, Omphalos Ventures India</t>
  </si>
  <si>
    <t>Bangalore-Video communication</t>
  </si>
  <si>
    <t>BlackSoil NBFC</t>
  </si>
  <si>
    <t>BlackSoil Capital has transformed into an alternative NBFC and AIF Fund platform with an expertise to finance multiple sectors.</t>
  </si>
  <si>
    <t>Mohinder Pal Bansal</t>
  </si>
  <si>
    <t>Captain Fresh</t>
  </si>
  <si>
    <t>Supply chain platform</t>
  </si>
  <si>
    <t>Captain Fresh is a freshwater fish and seafood supply chain platform.</t>
  </si>
  <si>
    <t>Utham Gowda</t>
  </si>
  <si>
    <t>Matrix Partners India, Ankur Capital</t>
  </si>
  <si>
    <t>Bangalore-Supply chain platform</t>
  </si>
  <si>
    <t>Headfone</t>
  </si>
  <si>
    <t>Social audio</t>
  </si>
  <si>
    <t>Headfone helps create and share the audio content with listeners.</t>
  </si>
  <si>
    <t>Pratham Khandelwal, Yogesh Sharma</t>
  </si>
  <si>
    <t>Hashed</t>
  </si>
  <si>
    <t>Bangalore-Social audio</t>
  </si>
  <si>
    <t>SSA Finserv</t>
  </si>
  <si>
    <t>Small businesses-focused non-banking lender</t>
  </si>
  <si>
    <t>Vikas Agarwal</t>
  </si>
  <si>
    <t>Blue Ashva Capital</t>
  </si>
  <si>
    <t>Meddo</t>
  </si>
  <si>
    <t>Meddo is an end-to-end medical services provider</t>
  </si>
  <si>
    <t>Saurabh Kochhar</t>
  </si>
  <si>
    <t>growX ventures, Venture Gurukool</t>
  </si>
  <si>
    <t>Gurgaon-Healthcare</t>
  </si>
  <si>
    <t>Meesho</t>
  </si>
  <si>
    <t>Meesho operates as an online reselling platform that enables anyone to start a business without investment.</t>
  </si>
  <si>
    <t>Sanjeev Barnwal, Vidit Aatrey</t>
  </si>
  <si>
    <t>SAIF Partners, Venture Highway</t>
  </si>
  <si>
    <t>30,00,00,000</t>
  </si>
  <si>
    <t>Bangalore-E-commerce</t>
  </si>
  <si>
    <t>BricSpaces</t>
  </si>
  <si>
    <t>Real estate</t>
  </si>
  <si>
    <t>A prop-tech company that finds and customizes offices, living, or retail spaces based on your requirements.</t>
  </si>
  <si>
    <t>Madhusudhan</t>
  </si>
  <si>
    <t>3,50,000</t>
  </si>
  <si>
    <t>Bangalore-Real estate</t>
  </si>
  <si>
    <t>Convin</t>
  </si>
  <si>
    <t>Convin is a conversation intelligence platform that helps remote sales teams to understand conversations on a deeper levels.</t>
  </si>
  <si>
    <t>Ashish Santhalia, Atul Shree, Bharat Patidar, Durgesh Choudhary</t>
  </si>
  <si>
    <t>9Unicorns Accelerator Fund, Sunder Nookala</t>
  </si>
  <si>
    <t>3,00,000</t>
  </si>
  <si>
    <t>ixamBee</t>
  </si>
  <si>
    <t>ixamBee is to provide best online learning experience for preparation of competitive exams.</t>
  </si>
  <si>
    <t>Chandraprakash Joshi</t>
  </si>
  <si>
    <t>Mumbai Angels, Narendra Shyamsukha</t>
  </si>
  <si>
    <t>Indic Inspirations</t>
  </si>
  <si>
    <t>Cultural</t>
  </si>
  <si>
    <t>Indian Souvenirs online that reflect Indian tradition, culture &amp; stories. Best for personal gifting and corporate gifting.</t>
  </si>
  <si>
    <t>Sunil Jalihal</t>
  </si>
  <si>
    <t>Marquee investors</t>
  </si>
  <si>
    <t>Pune-Cultural</t>
  </si>
  <si>
    <t>PurpleTutor</t>
  </si>
  <si>
    <t>PurpleTutor is the only coding platform that mandates every teacher to have a formal Computer Science degree</t>
  </si>
  <si>
    <t>Gaurav Perti, Yatish Gupta</t>
  </si>
  <si>
    <t>IvyCap Ventures</t>
  </si>
  <si>
    <t>Finsall</t>
  </si>
  <si>
    <t>Insuretech</t>
  </si>
  <si>
    <t>Finsall provides Insurance Premium Financing</t>
  </si>
  <si>
    <t>Prabal Khanna, Tim Mathews</t>
  </si>
  <si>
    <t>Unicorn India Ventures</t>
  </si>
  <si>
    <t>Bangalore-Insuretech</t>
  </si>
  <si>
    <t>iMumz</t>
  </si>
  <si>
    <t>iMumz empowers pregnant mothers to deliver healthy, happy, and intelligent babies through a positive lifestyle.</t>
  </si>
  <si>
    <t>Dr Jaideep Malhotra, Rajesh Jagasia, Ravi Teja Akondi, Mayur Dhurpate</t>
  </si>
  <si>
    <t>Enzia Ventures, AngelList</t>
  </si>
  <si>
    <t>Jai Kisan</t>
  </si>
  <si>
    <t>Jai Kisan is a fintech platform that provides sustainable financing for rural emerging markets</t>
  </si>
  <si>
    <t>Adriel Maniego, Arjun Ahluwalia</t>
  </si>
  <si>
    <t>The Chatterjee Group, Prophetic Ventures</t>
  </si>
  <si>
    <t>Lead School</t>
  </si>
  <si>
    <t>LEAD School offers technology based school transformation system that assures excellent learning for every child.</t>
  </si>
  <si>
    <t>Smita Deorah, Sumeet Mehta</t>
  </si>
  <si>
    <t>GSV Ventures, Westbridge Capital</t>
  </si>
  <si>
    <t>Pepperfry</t>
  </si>
  <si>
    <t>Pepperfry is an online home and lifestyle shopping store selling products with cash on delivery facilities.</t>
  </si>
  <si>
    <t>Ambareesh Murty, Ashish Shah</t>
  </si>
  <si>
    <t>InnoVen Capital, Bertelsmann India Investments</t>
  </si>
  <si>
    <t>Udaan</t>
  </si>
  <si>
    <t>Udaan is a B2B trade platform that brings manufacturers, traders, retailers, and wholesalers into a single platform</t>
  </si>
  <si>
    <t>Amod Malviya, Sujeet Kumar, Vaibhav Gupta</t>
  </si>
  <si>
    <t>Octahedron Capital, Moonstone Capital</t>
  </si>
  <si>
    <t>28,00,00,000</t>
  </si>
  <si>
    <t>ADB Ventures, Jetty Ventures</t>
  </si>
  <si>
    <t>26,00,000</t>
  </si>
  <si>
    <t>Karnival</t>
  </si>
  <si>
    <t>A SAAS platform for retailers and brands to create wonderful post purchase customer journeys using smart receipts technology</t>
  </si>
  <si>
    <t>Neeraj Tyagi</t>
  </si>
  <si>
    <t>http://100x.vc/</t>
  </si>
  <si>
    <t>25,00,000</t>
  </si>
  <si>
    <t>Udayy</t>
  </si>
  <si>
    <t>Interactive learning platform for kids</t>
  </si>
  <si>
    <t>Saumya Yadav, Mahak Garg, Karan Varshney</t>
  </si>
  <si>
    <t>Alpha Wave Incubation</t>
  </si>
  <si>
    <t>Gurgaon-EdTech</t>
  </si>
  <si>
    <t>CareerLabs</t>
  </si>
  <si>
    <t>Aim to help students become future-ready, setting them on a path to success that suits them best.</t>
  </si>
  <si>
    <t>PN Santosh, Prasanna Alagesan, Krithika Srinivasan</t>
  </si>
  <si>
    <t>Global Founders Capital</t>
  </si>
  <si>
    <t>22,00,000</t>
  </si>
  <si>
    <t>Maya</t>
  </si>
  <si>
    <t>Maya enables women to keep track of their health via a mobile application.</t>
  </si>
  <si>
    <t>John Paul</t>
  </si>
  <si>
    <t>Rajan Anadan</t>
  </si>
  <si>
    <t>CRED</t>
  </si>
  <si>
    <t>CRED is a members-only credit card management and bill payments platform that rewards users every time they pay their credit card bills.</t>
  </si>
  <si>
    <t>Dragoneer Investment Group, Tiger Global Management</t>
  </si>
  <si>
    <t>21,50,00,000</t>
  </si>
  <si>
    <t>Freyr Energy</t>
  </si>
  <si>
    <t>Freyr Energy is a company that provides full service solar provider based in Hyderabad, India.</t>
  </si>
  <si>
    <t>Radhika Choudary, Saurabh Marda</t>
  </si>
  <si>
    <t>Impact Partners, C4D Partners</t>
  </si>
  <si>
    <t>Hyderabad-Renewable Energy</t>
  </si>
  <si>
    <t>TrulyMadly</t>
  </si>
  <si>
    <t>Trulymadly is a dating platform that uses a match making algorithm.</t>
  </si>
  <si>
    <t>Hitesh Dhingra, Rahul Kumar, Sachin Bhatia</t>
  </si>
  <si>
    <t>Gaurav Munjal, Snehil Khanor</t>
  </si>
  <si>
    <t>New Delhi-Dating</t>
  </si>
  <si>
    <t>Lifestyle</t>
  </si>
  <si>
    <t>Rajesh Sud, KULDEEP JAIN</t>
  </si>
  <si>
    <t>New Delhi-Lifestyle</t>
  </si>
  <si>
    <t>4baseCare</t>
  </si>
  <si>
    <t>4baseCare develops a unified and patient-centric ecosystem to fight cancer.</t>
  </si>
  <si>
    <t>Hitesh Goswami, Kshitij Rishi</t>
  </si>
  <si>
    <t>Mount Judi Ventures, growX Ventures, Season Two Ventures</t>
  </si>
  <si>
    <t>Kutuki</t>
  </si>
  <si>
    <t>Kutuki is a learning platform focused on children between the ages of three and seven.</t>
  </si>
  <si>
    <t>Bharath Bevinahally, Sneha Sundaram</t>
  </si>
  <si>
    <t>Omidyar Network India</t>
  </si>
  <si>
    <t>Pariksha</t>
  </si>
  <si>
    <t>Pariksha - The Sucess App, India's largest vernacular test preparation company for the mobile 1st internet users of India.</t>
  </si>
  <si>
    <t>Deepak Choudhary, Karanvir Singh Shekhawat, Utkarsh Bagri, Vikram Shekhawat</t>
  </si>
  <si>
    <t>Venture Catalysts, 9Unicorns Accelerator Fund</t>
  </si>
  <si>
    <t>Pune-EdTech</t>
  </si>
  <si>
    <t>Furlenco</t>
  </si>
  <si>
    <t>Home Decor</t>
  </si>
  <si>
    <t>Furlenco is a subscription-based furniture rental platform that allows users to rent furniture on a monthly basis.</t>
  </si>
  <si>
    <t>Ajith Karimpana</t>
  </si>
  <si>
    <t>BlackSoil Capital</t>
  </si>
  <si>
    <t>Bangalore-Home Decor</t>
  </si>
  <si>
    <t>Nao Spirits &amp; Beverages Pvt Ltd</t>
  </si>
  <si>
    <t>Beverages</t>
  </si>
  <si>
    <t>India's first Craft Gin company</t>
  </si>
  <si>
    <t>Anand Virmani</t>
  </si>
  <si>
    <t>New Delhi-Beverages</t>
  </si>
  <si>
    <t>Pocket Aces</t>
  </si>
  <si>
    <t>Pocket Aces is a digital entertainment company focused on mobile video.</t>
  </si>
  <si>
    <t>Anirudh Pandita, Aditi Shrivastava, Ashwin Suresh</t>
  </si>
  <si>
    <t>3one4 Capital, DSP Group</t>
  </si>
  <si>
    <t>Mumbai-Media</t>
  </si>
  <si>
    <t>WeWork India</t>
  </si>
  <si>
    <t>Transform buildings into beautiful, collaborative workspaces and provide infrastructure, services, events and tech</t>
  </si>
  <si>
    <t>Karan Virwani</t>
  </si>
  <si>
    <t>2,60,00,000</t>
  </si>
  <si>
    <t>Bangalore-Hospitality</t>
  </si>
  <si>
    <t>Avanti Finance</t>
  </si>
  <si>
    <t>Avanti Finance lends relatively large but trust-based loans without formal credit footprint.</t>
  </si>
  <si>
    <t>Ratan Tata, Nandan Nilekani</t>
  </si>
  <si>
    <t>Michael &amp; Susan Dell Foundation</t>
  </si>
  <si>
    <t>CoinSwitch Kuber</t>
  </si>
  <si>
    <t>CoinSwitch Kuber is an India-based cryptocurrency exchange platform.</t>
  </si>
  <si>
    <t>Ashish Singhal, Govind Soni, Vimal Sagar Tiwari</t>
  </si>
  <si>
    <t>Paradigm, Kunal Shah</t>
  </si>
  <si>
    <t>2,50,00,000</t>
  </si>
  <si>
    <t>iBus</t>
  </si>
  <si>
    <t>Telecommuncation</t>
  </si>
  <si>
    <t>iBus Networks is an in-building connectivity solutions company</t>
  </si>
  <si>
    <t>Ram Sellaratnam, Sunil Menon and Subash Vasudevan</t>
  </si>
  <si>
    <t>Morgan Stanley</t>
  </si>
  <si>
    <t>2,10,00,000</t>
  </si>
  <si>
    <t>Bangalore-Telecommuncation</t>
  </si>
  <si>
    <t>BankSathi</t>
  </si>
  <si>
    <t>Bank Sathi provides loans, insurance, cards comparison, and approval facility.</t>
  </si>
  <si>
    <t>Jitendra Dhaka</t>
  </si>
  <si>
    <t>Dinesh Godara, Aditya Talwar</t>
  </si>
  <si>
    <t>2,00,000</t>
  </si>
  <si>
    <t>Mentoria</t>
  </si>
  <si>
    <t>Mentoria is a holistic career discovery platform that enables students to discover themselves and the careers they will enjoy and excel at.</t>
  </si>
  <si>
    <t>Ashish Arora, Nikhar Arora, Sameer Bhakhri</t>
  </si>
  <si>
    <t>Pradeep K Jaisingh, Jayant Mehrotra</t>
  </si>
  <si>
    <t>Klassroom</t>
  </si>
  <si>
    <t>Klassroom offers a one-of-a-kind LIVE interactive learning experience to students.</t>
  </si>
  <si>
    <t>Alka Javeri</t>
  </si>
  <si>
    <t>ah! Ventures</t>
  </si>
  <si>
    <t>Pickright Technologies</t>
  </si>
  <si>
    <t>Pickright is a fintech marketplace platform for stock market investors and the stock market advisors.</t>
  </si>
  <si>
    <t>Namandeep Bhatia, Archana E</t>
  </si>
  <si>
    <t>Gaurav Gupta, Vivek Srivatsav</t>
  </si>
  <si>
    <t>Comofi Medtech</t>
  </si>
  <si>
    <t>Comofi Medtech is a healthcare robotics startup.</t>
  </si>
  <si>
    <t>Gururaj KB</t>
  </si>
  <si>
    <t>CIIE.CO, KIIT-TBI</t>
  </si>
  <si>
    <t>HeathTech</t>
  </si>
  <si>
    <t>Comofi Medtech develops healthcare products using artificial intelligence, augmented reality and IoT technologies</t>
  </si>
  <si>
    <t>Satish Kalme, Kubasad Gururaj</t>
  </si>
  <si>
    <t>CIIE.CO</t>
  </si>
  <si>
    <t>Bangalore-HeathTech</t>
  </si>
  <si>
    <t>Hemp Horizons</t>
  </si>
  <si>
    <t>Cannabis startup</t>
  </si>
  <si>
    <t>Cannabis and Hemp company</t>
  </si>
  <si>
    <t>Rohit Shah</t>
  </si>
  <si>
    <t>Mumbai Angels</t>
  </si>
  <si>
    <t>Noida-Cannabis startup</t>
  </si>
  <si>
    <t>MyGlamm</t>
  </si>
  <si>
    <t>MyGlamm is a direct-to-consumer brand of award winning European beauty products.</t>
  </si>
  <si>
    <t>Darpan Sanghvi</t>
  </si>
  <si>
    <t>Bessemer Venture Partners</t>
  </si>
  <si>
    <t>2,00,00,000</t>
  </si>
  <si>
    <t>Ecom Express</t>
  </si>
  <si>
    <t>Ecom Express is an end-to-end technology-enabled logistics solutions provider to the Indian e-commerce industry.</t>
  </si>
  <si>
    <t>K. Satyanarayana, Manju Dhawan, Sanjeev Saxena, T. A. Krishnan</t>
  </si>
  <si>
    <t>CDC Group, Partners Group</t>
  </si>
  <si>
    <t>New Delhi-E-commerce</t>
  </si>
  <si>
    <t>SATYA MicroCapital</t>
  </si>
  <si>
    <t>Satya MicroCapital is a micro finance company based on a group lending model that allows borrowers to share liability.</t>
  </si>
  <si>
    <t>Vivek Tiwari</t>
  </si>
  <si>
    <t>BlueOrchard Finance S A, Gojo &amp; Company</t>
  </si>
  <si>
    <t>CropIn</t>
  </si>
  <si>
    <t>CropIn is a leading AI and Data-led agri-tech organization that provides SaaS solutions to agribusinesses globally using deep learning.</t>
  </si>
  <si>
    <t>Krishna Kumar</t>
  </si>
  <si>
    <t>Invested Development, Pratithi Investment Trust</t>
  </si>
  <si>
    <t>Bangalore-AgriTech</t>
  </si>
  <si>
    <t>Urban Company</t>
  </si>
  <si>
    <t>Home services</t>
  </si>
  <si>
    <t>Urban Company (Formerly UrbanClap) is a home and beauty services platform in India, Middle East, Singapore and Australia</t>
  </si>
  <si>
    <t>Abhiraj Singh Bhal, Raghav Chandra, Varun Khaitan</t>
  </si>
  <si>
    <t>Vy Capital</t>
  </si>
  <si>
    <t>18,80,00,000</t>
  </si>
  <si>
    <t>New Delhi-Home services</t>
  </si>
  <si>
    <t>Voiro</t>
  </si>
  <si>
    <t>Advertisement</t>
  </si>
  <si>
    <t>Voiro is the first all-in-one revenue management suite exclusively for ad-led digital publishers across media.</t>
  </si>
  <si>
    <t>Anand Gopal, Kavita Shenoy</t>
  </si>
  <si>
    <t>1Crowd</t>
  </si>
  <si>
    <t>18,00,000</t>
  </si>
  <si>
    <t>Bangalore-Advertisement</t>
  </si>
  <si>
    <t>KoineArth</t>
  </si>
  <si>
    <t>Blockchain startup</t>
  </si>
  <si>
    <t>Koinearth is a stealth mode startup working at the intersection of blockchains, machine learning and mechanism design</t>
  </si>
  <si>
    <t>Praphul Chandra</t>
  </si>
  <si>
    <t>YourNest</t>
  </si>
  <si>
    <t>Bangalore-Blockchain startup</t>
  </si>
  <si>
    <t>Pariksha - The Sucess App, India's largest vernacular test preparation company for the mobile 1st internet users of India</t>
  </si>
  <si>
    <t>Nivesh</t>
  </si>
  <si>
    <t>Nivesh.com is a mass market mutual funds investment platform.</t>
  </si>
  <si>
    <t>Anurag Garg, Sridhar Srinivasan</t>
  </si>
  <si>
    <t>Raghav Kapur, Indian Angel Network</t>
  </si>
  <si>
    <t>16,00,000</t>
  </si>
  <si>
    <t>Noida-FinTech</t>
  </si>
  <si>
    <t>Razorpay</t>
  </si>
  <si>
    <t>Razorpay is a platform that enables businesses to accept, process, and disburse payments.</t>
  </si>
  <si>
    <t>Harshil Mathur, Shashank Kumar</t>
  </si>
  <si>
    <t>Matrix Partners India, GIC</t>
  </si>
  <si>
    <t>16,00,00,000</t>
  </si>
  <si>
    <t>ImaginXP</t>
  </si>
  <si>
    <t>ImaginXP is a curriculum company with a focus on training and certification in UX Design and Design Thinking.</t>
  </si>
  <si>
    <t>Vidhika Rohatgi</t>
  </si>
  <si>
    <t>15,00,000</t>
  </si>
  <si>
    <t>UptimeAI</t>
  </si>
  <si>
    <t>Enable true digital transformation with AI driven insights, to enable manufacturers stay ten steps ahead of process inefficiencies and equipment failures</t>
  </si>
  <si>
    <t>Jagadish Gattu, Vamsi Yalamanchili</t>
  </si>
  <si>
    <t>YourNest Venture Capital</t>
  </si>
  <si>
    <t>Biconomy</t>
  </si>
  <si>
    <t>Biconomy is a technology company building transaction infrastructure for next-generation Web 3 applications.</t>
  </si>
  <si>
    <t>Ahmed Al-Balaghi, Aniket Jindal, Sachin Tomar</t>
  </si>
  <si>
    <t>Binance Labs, Zee Prime Capital</t>
  </si>
  <si>
    <t>New Delhi-Blockchain startup</t>
  </si>
  <si>
    <t>Karkhana.io</t>
  </si>
  <si>
    <t>Manufacturing startup</t>
  </si>
  <si>
    <t>Karkhana.io is an on-demand manufacturing platform with a vision of digitalizing manufacturing.</t>
  </si>
  <si>
    <t>Sonam Motwani</t>
  </si>
  <si>
    <t>Zone Startups In</t>
  </si>
  <si>
    <t>Mumbai-Manufacturing startup</t>
  </si>
  <si>
    <t>Tiga Investments, Baron Capital</t>
  </si>
  <si>
    <t>15,00,00,000</t>
  </si>
  <si>
    <t>Taskmo</t>
  </si>
  <si>
    <t>B2B Marketplace</t>
  </si>
  <si>
    <t>Gig Economy Platform | Task Fulfillment Platform | New-age fulfillment solutions</t>
  </si>
  <si>
    <t>Prashant Janadari, Naveen Ramchandra</t>
  </si>
  <si>
    <t>Quess Corp India</t>
  </si>
  <si>
    <t>14,00,000</t>
  </si>
  <si>
    <t>Bangalore-B2B Marketplace</t>
  </si>
  <si>
    <t>Zoko</t>
  </si>
  <si>
    <t>Zoko makes it easy for businesses to do Sales, Marketing &amp; Customer Support on WhatsApp.</t>
  </si>
  <si>
    <t>Arjun Paul, Aromal Sivadasan</t>
  </si>
  <si>
    <t>Bangalore-Tech Startup</t>
  </si>
  <si>
    <t>Zerone</t>
  </si>
  <si>
    <t>Convert smartphones into a POS machine using our ZUP proximity payment technology, with no additional hardware and no need for NFC.</t>
  </si>
  <si>
    <t>Jaijit Bhattacharya</t>
  </si>
  <si>
    <t>Anthill Ventures</t>
  </si>
  <si>
    <t>13,00,000</t>
  </si>
  <si>
    <t>Gurgaon-FinTech</t>
  </si>
  <si>
    <t>Zotalabs</t>
  </si>
  <si>
    <t>Zotalabs gives the power of Emerging Technology to your digital automation with our easy to use APIs.</t>
  </si>
  <si>
    <t>Nausherwan Shah, Wasim Khan</t>
  </si>
  <si>
    <t>Alfa Ventures</t>
  </si>
  <si>
    <t>12,50,000</t>
  </si>
  <si>
    <t>Pune-Tech Startup</t>
  </si>
  <si>
    <t>Unbox Robotics</t>
  </si>
  <si>
    <t>Unbox Robotics builds on-demand AI-driven warehouse robotics solutions, which can be deployed using limited foot-print, time, and capital.</t>
  </si>
  <si>
    <t>Pramod Ghadge, Shahid Memon</t>
  </si>
  <si>
    <t>BEENEXT, Entrepreneur First</t>
  </si>
  <si>
    <t>12,00,000</t>
  </si>
  <si>
    <t>upGrad</t>
  </si>
  <si>
    <t>UpGrad is an online higher education platform.</t>
  </si>
  <si>
    <t>Mayank Kumar, Phalgun Kompalli, Ravijot Chugh, Ronnie Screwvala</t>
  </si>
  <si>
    <t>Unilazer Ventures, IIFL Asset Management</t>
  </si>
  <si>
    <t>12,00,00,000</t>
  </si>
  <si>
    <t>Zetwerk</t>
  </si>
  <si>
    <t>Zetwerk is an online marketplace that connects buyers and suppliers for manufacturing jobs.</t>
  </si>
  <si>
    <t>Amrit Acharya, Rahul Sharma, Srinath Ramakkrushnan, Vishal Chaudhary</t>
  </si>
  <si>
    <t>Sequoia Capital India, Accel</t>
  </si>
  <si>
    <t>DusMinute</t>
  </si>
  <si>
    <t>DusMinute aims to transform how communities live by giving them access to world-class amenities at their doorstep.</t>
  </si>
  <si>
    <t>Apoorva Mishra</t>
  </si>
  <si>
    <t>Indian Angel Network</t>
  </si>
  <si>
    <t>11,00,000</t>
  </si>
  <si>
    <t>Karbon Card is a financial platform for Indian entrepreneurs.</t>
  </si>
  <si>
    <t>Amit Jangir, Bo Li, Jianwei Chen, Kartik Jain, Pei-fu Hsieh, Sunil Kumar</t>
  </si>
  <si>
    <t>MyAsia VC, Orios Venture Partners</t>
  </si>
  <si>
    <t>RuleZero</t>
  </si>
  <si>
    <t>Rulezero is a technology platform created by experienced startup executives to automate and manage the equity ownership of a startup.</t>
  </si>
  <si>
    <t>Satish Mugulavalli, Srinivas Katta</t>
  </si>
  <si>
    <t>Induslaw, Reddy Futures</t>
  </si>
  <si>
    <t>Myelin Foundry</t>
  </si>
  <si>
    <t>Myelin Foundry is a deep tech product start-up transforming human experiences and industry outcomes by building Artificial Intelligence algorithms on video, voice, and sensor data, for consumer edge devices</t>
  </si>
  <si>
    <t>Gopichand Katragadda, Ganesh Suryanarayanan, Aditi Olemann</t>
  </si>
  <si>
    <t>Beyond Next Ventures</t>
  </si>
  <si>
    <t>6Degree</t>
  </si>
  <si>
    <t>6Degree is a fashion retail startup that provides a launchpad to fashion talent and brands using a tech-enabled platform.</t>
  </si>
  <si>
    <t>Amit Bhardwaj, Nikhil Hegde</t>
  </si>
  <si>
    <t>Keiretsu Forum, SucSEED Venture Partners</t>
  </si>
  <si>
    <t>Mumbai-Retail</t>
  </si>
  <si>
    <t>Taikee</t>
  </si>
  <si>
    <t>Taikee is the ISO-certified, B2B e-commerce platform of Peel-Works, enabling better lives for corner stores.</t>
  </si>
  <si>
    <t>Nidhi Ramachandran, Sachin Chhabra</t>
  </si>
  <si>
    <t>Fuel Buddy</t>
  </si>
  <si>
    <t>Oil and Energy</t>
  </si>
  <si>
    <t>FuelBuddy is the FIRST legal private company in India to have permissions in place to deliver fuel. FUELDELIVERY APP.</t>
  </si>
  <si>
    <t>Aditya Singh</t>
  </si>
  <si>
    <t>Jaipuria Family Office</t>
  </si>
  <si>
    <t>New Delhi-Oil and Energy</t>
  </si>
  <si>
    <t>ExtraaEdge</t>
  </si>
  <si>
    <t>MarTech</t>
  </si>
  <si>
    <t>Data Science powered - Admission &amp; Marketing CRM Automation for Education Enrolments</t>
  </si>
  <si>
    <t>Abhishek Ballabh, Sushil Mundada</t>
  </si>
  <si>
    <t>9Unicorns Accelerator Fund, Indian Angel Network</t>
  </si>
  <si>
    <t>Pune-MarTech</t>
  </si>
  <si>
    <t>Pencil</t>
  </si>
  <si>
    <t>Content publishing</t>
  </si>
  <si>
    <t>Pencil is a content publishing platform that enables writers to publish their work for free.</t>
  </si>
  <si>
    <t>Malini Nair, Preeti Chib, Swarup Nanda</t>
  </si>
  <si>
    <t>Inflection Point Ventures, SucSEED Venture Partners</t>
  </si>
  <si>
    <t>Mumbai-Content publishing</t>
  </si>
  <si>
    <t>Progcap</t>
  </si>
  <si>
    <t>Progcap is a financial service company that provides financial opportunities for micro and small businesses in the last mile.</t>
  </si>
  <si>
    <t>Pallavi Shrivastava, Himanshu Chandra</t>
  </si>
  <si>
    <t>Somak Ghosh, M V Nair</t>
  </si>
  <si>
    <t>Aviom Housing Finance</t>
  </si>
  <si>
    <t>AVIOM India is an Affordable Housing Finance company facilitating families in mostly semi urban areas in realising their dream of owning their first home.</t>
  </si>
  <si>
    <t>Kajal Ilmi</t>
  </si>
  <si>
    <t>Gojo &amp; Company</t>
  </si>
  <si>
    <t>Vista Rooms</t>
  </si>
  <si>
    <t>Vista Rooms is a South Asia's largest luxury holiday home rental management company. We are on a mission to build the "Marriott for Homes"</t>
  </si>
  <si>
    <t>Amit Damani, Ankita Sheth, Pranav Maheshwari</t>
  </si>
  <si>
    <t>Singapore Angel Network, Artha India Ventures</t>
  </si>
  <si>
    <t>Mumbai-Hospitality</t>
  </si>
  <si>
    <t>Mindler</t>
  </si>
  <si>
    <t>Mindler is a career counseling company that provides career development guidance counseling services for students.</t>
  </si>
  <si>
    <t>Prateek Bhargava</t>
  </si>
  <si>
    <t>Inflection Point Ventures, DLabs</t>
  </si>
  <si>
    <t>True Elements</t>
  </si>
  <si>
    <t>Food and Beverages</t>
  </si>
  <si>
    <t>Committed to improving the quality of life, True Elements provides food that is packed with the goodness of nature!</t>
  </si>
  <si>
    <t>Puru Gupta, Sreejith Moolayil</t>
  </si>
  <si>
    <t>RP-Sanjiv Goenka Group</t>
  </si>
  <si>
    <t>Pune-Food and Beverages</t>
  </si>
  <si>
    <t>ReadyAssist</t>
  </si>
  <si>
    <t>Vehicle repair startup</t>
  </si>
  <si>
    <t>ReadyAssist is one of the India's leading 24/7 roadside assistance, breakdown support, towing and repairs provider for both Bikes &amp; Cars.</t>
  </si>
  <si>
    <t>Vimal Singh SV</t>
  </si>
  <si>
    <t>Satish Grampurohit</t>
  </si>
  <si>
    <t>Bangalore-Vehicle repair startup</t>
  </si>
  <si>
    <t>Devic Earth</t>
  </si>
  <si>
    <t>Pollution control equiptment</t>
  </si>
  <si>
    <t>State-of-the-art air pollution control equipment to improve air quality across buildings, industries, and cities.</t>
  </si>
  <si>
    <t>Dr Srikanth Sola</t>
  </si>
  <si>
    <t>Bangalore-Pollution control equiptment</t>
  </si>
  <si>
    <t>Avataar Ventures</t>
  </si>
  <si>
    <t>Avataar Venture Partners is a growth Capital Investment Firm.</t>
  </si>
  <si>
    <t>Mohan Kumar</t>
  </si>
  <si>
    <t>10,00,00,000</t>
  </si>
  <si>
    <t>Fashion &amp; Lifestyle</t>
  </si>
  <si>
    <t>boAt is a lifestyle brand that deals in fashionable consumer electronics.</t>
  </si>
  <si>
    <t>InnoVen Capital, InnoVen Capita</t>
  </si>
  <si>
    <t>PE</t>
  </si>
  <si>
    <t>Mumbai-Fashion &amp; Lifestyle</t>
  </si>
  <si>
    <t>PlayShifu</t>
  </si>
  <si>
    <t>PlayShifu is an EdTech startup that offers teaching/learning tools for kids (4-12 years of age).</t>
  </si>
  <si>
    <t>Dinesh Advani, Vivek Goyal</t>
  </si>
  <si>
    <t>Chiratae Ventures, Bharat Innovation Fund</t>
  </si>
  <si>
    <t>1,70,00,000</t>
  </si>
  <si>
    <t>Leap Finance</t>
  </si>
  <si>
    <t>Leap Finance is a fintech startup for Indian students pursuing international higher education</t>
  </si>
  <si>
    <t>Vaibhav Singh</t>
  </si>
  <si>
    <t>MFine</t>
  </si>
  <si>
    <t>Mfine is an health-tech startup that offers an AI-powered online doctor consultation app.</t>
  </si>
  <si>
    <t>Ajit Narayanan, Ashutosh Lawania, Prasad Kompalli</t>
  </si>
  <si>
    <t>Blockchain Capital, SBI Ven Capital</t>
  </si>
  <si>
    <t>1,60,00,000</t>
  </si>
  <si>
    <t>Bangalore-Health care</t>
  </si>
  <si>
    <t>ZFW Hospitality</t>
  </si>
  <si>
    <t>Creating a sustainable and scalable cloud kitchen network.</t>
  </si>
  <si>
    <t>Madhav Kasturia</t>
  </si>
  <si>
    <t>Mumbai Angels Network, Expert DOJO</t>
  </si>
  <si>
    <t>1,50,000</t>
  </si>
  <si>
    <t>Magenta EV</t>
  </si>
  <si>
    <t>Magenta is in the business of Enabling electric mobility &amp; Making electricity clean</t>
  </si>
  <si>
    <t>Maxson Lewis, Darryl Dias</t>
  </si>
  <si>
    <t>JITO Angel Network, LetsVenture</t>
  </si>
  <si>
    <t>Plum</t>
  </si>
  <si>
    <t>High quality health insurance and health benefits</t>
  </si>
  <si>
    <t>Abhishek Poddar, Saurabh Arora</t>
  </si>
  <si>
    <t>Harsh Jain, Lalit Keshre</t>
  </si>
  <si>
    <t>Darwinbox</t>
  </si>
  <si>
    <t>HR Tech</t>
  </si>
  <si>
    <t>Darwinbox is an end-to-end enterprise HR software that enables enterprises to automate entire employee lifecycle in one HR platform.</t>
  </si>
  <si>
    <t>Chaitanya Peddi, Jayant Paleti, Rohit Chennamaneni</t>
  </si>
  <si>
    <t>Sequoia Capital India, 3one4 Capital</t>
  </si>
  <si>
    <t>Hyderabad-HR Tech</t>
  </si>
  <si>
    <t>Cryptocurrency</t>
  </si>
  <si>
    <t>Coinswitch.co is a cryptocurrency exchange aggregator platform.</t>
  </si>
  <si>
    <t>Ribbit Capital, Kunal Shah</t>
  </si>
  <si>
    <t>Bangalore-Cryptocurrency</t>
  </si>
  <si>
    <t>Alteria Capital</t>
  </si>
  <si>
    <t>Alteria Capital is a Venture debt firm .</t>
  </si>
  <si>
    <t>Vinod Murali</t>
  </si>
  <si>
    <t>1,50,00,00,00,000</t>
  </si>
  <si>
    <t>Jumbotail</t>
  </si>
  <si>
    <t>Jumbotail is solving an important problem of organising food and grocery ecosystem in India through technology, data science and design.</t>
  </si>
  <si>
    <t>Ashish Jhina, Karthik Venkateswaran</t>
  </si>
  <si>
    <t>Nexus Venture Partners, 23 High Networth Individuals (HNIs)</t>
  </si>
  <si>
    <t>1,43,00,000</t>
  </si>
  <si>
    <t>Series B3</t>
  </si>
  <si>
    <t>Bangalore-Food and Beverages</t>
  </si>
  <si>
    <t>HealthPlix</t>
  </si>
  <si>
    <t>HealthPlix is a healthtech startup</t>
  </si>
  <si>
    <t>Raghuraj Sunder Raju, Sandeep Gudibanda</t>
  </si>
  <si>
    <t>JSW Ventures, Kalaari Capital</t>
  </si>
  <si>
    <t>1,35,00,000</t>
  </si>
  <si>
    <t>Chingari</t>
  </si>
  <si>
    <t>Chingari operates as a short video platform.</t>
  </si>
  <si>
    <t>Sumit Ghosh</t>
  </si>
  <si>
    <t>FJ Labs, Brian Norgard</t>
  </si>
  <si>
    <t>1,30,00,000</t>
  </si>
  <si>
    <t>Tilt</t>
  </si>
  <si>
    <t>Bike Rental</t>
  </si>
  <si>
    <t>A bike-share for Indian campuses</t>
  </si>
  <si>
    <t>Deepak VS</t>
  </si>
  <si>
    <t>1,25,000</t>
  </si>
  <si>
    <t>Bangalore-Bike Rental</t>
  </si>
  <si>
    <t>Quizizz</t>
  </si>
  <si>
    <t>Quizizz is a Education based startup</t>
  </si>
  <si>
    <t>Ankit Gupta, Deepak Joy Cheenath</t>
  </si>
  <si>
    <t>Eight Roads Ventures India, Nexus Venture Partners</t>
  </si>
  <si>
    <t>1,25,00,000</t>
  </si>
  <si>
    <t>Apna.co</t>
  </si>
  <si>
    <t>Recruitment</t>
  </si>
  <si>
    <t>Apna is a recruitment platform that gives opportunities for blue or grey collar jobs.</t>
  </si>
  <si>
    <t>Nirmit Parikh</t>
  </si>
  <si>
    <t>Sequoia Capital India, Rocketship.vc</t>
  </si>
  <si>
    <t>Bangalore-Recruitment</t>
  </si>
  <si>
    <t>OZiva</t>
  </si>
  <si>
    <t>OZiva is a plant-based Clean Nutrition Brand.</t>
  </si>
  <si>
    <t>Aarti, Mihir Gadani</t>
  </si>
  <si>
    <t>F-Prime Capital, Eight Roads Ventures India</t>
  </si>
  <si>
    <t>1,20,00,000</t>
  </si>
  <si>
    <t>Mumbai-Heathcare</t>
  </si>
  <si>
    <t>Phable</t>
  </si>
  <si>
    <t>Mobile App for Patients and Doctors</t>
  </si>
  <si>
    <t>Mukesh Bansal, Prasanth Reddy, Sumit Sinha</t>
  </si>
  <si>
    <t>Fresco Capital, Social Starts</t>
  </si>
  <si>
    <t>Paperfly</t>
  </si>
  <si>
    <t>Paperfly is an e-commerce fulfillment and nationwide delivery solution in Bangladesh</t>
  </si>
  <si>
    <t>Shahriar Hasan, Md Razibul Islam, Rahath Ahmed, Shamsuddin Ahmed</t>
  </si>
  <si>
    <t>1,10,00,000</t>
  </si>
  <si>
    <t>FreeStand</t>
  </si>
  <si>
    <t>FreeStand enables FMCG brands to execute trackable and scalable product sampling campaigns.</t>
  </si>
  <si>
    <t>Konark Sharma, Sneh Soni</t>
  </si>
  <si>
    <t>SucSEED Indovation, IIM Calcutta Innovation Park</t>
  </si>
  <si>
    <t>1,00,000</t>
  </si>
  <si>
    <t>Dybo</t>
  </si>
  <si>
    <t>Product Visualisation Technology for Commerce</t>
  </si>
  <si>
    <t>Dhawal Jain</t>
  </si>
  <si>
    <t>Spanache</t>
  </si>
  <si>
    <t>Bangalore-IT</t>
  </si>
  <si>
    <t>Supply6</t>
  </si>
  <si>
    <t>Supply6 is a food supplement brand that claims to provide nutritional supplements in drinkable forms such as smoothies.</t>
  </si>
  <si>
    <t>Rahul Jacob, Vaibhav Bhandari</t>
  </si>
  <si>
    <t>Rohit Goutamchand, India CXO Fund</t>
  </si>
  <si>
    <t>HobSpace</t>
  </si>
  <si>
    <t>HobSpace is a platform for extra-curricular activities online and offline for kids between 3-14 years.</t>
  </si>
  <si>
    <t>Priya Goel Sheth, Harsh Jain</t>
  </si>
  <si>
    <t>Siddharth Bhaskar Shah, Upsparks</t>
  </si>
  <si>
    <t>Pre-series A1</t>
  </si>
  <si>
    <t>Speciale Invest</t>
  </si>
  <si>
    <t>Speciale Invest is an early stage investor focusing on Tech-driven/Deep-tech ventures.</t>
  </si>
  <si>
    <t>Vishesh Rajaram, Arjun Rao</t>
  </si>
  <si>
    <t>FloBiz</t>
  </si>
  <si>
    <t>India’s first neobusiness platform</t>
  </si>
  <si>
    <t>Rahul Raj</t>
  </si>
  <si>
    <t>Elevation Capital</t>
  </si>
  <si>
    <t>SarvaGram</t>
  </si>
  <si>
    <t>SarvaGram provides livelihood upgradation for aspiring households based in rural and semi-urban India.</t>
  </si>
  <si>
    <t>Utpal Isser, Sameer Mishra</t>
  </si>
  <si>
    <t>Eduvanz</t>
  </si>
  <si>
    <t>Eduvanz is new, innovative finance company, which is completely revolutionizing the student loan market.</t>
  </si>
  <si>
    <t>Atul Sashittal, Raheel Shah, Varun Chopra</t>
  </si>
  <si>
    <t>InCred Financial Services, Vivriti Capital, Northern Arc Capital</t>
  </si>
  <si>
    <t>Zupee</t>
  </si>
  <si>
    <t>Zupee is a skill-based gaming app that enables its users to play against each-other live</t>
  </si>
  <si>
    <t>Dilsher Singh Malhi, Siddhant Saurabh</t>
  </si>
  <si>
    <t>Orios Venture Partners, Matrix Partners India</t>
  </si>
  <si>
    <t>Gurgaon-Gaming</t>
  </si>
  <si>
    <t>Mechanical Or Industrial Engineering</t>
  </si>
  <si>
    <t>ZETWERK is a universal manufacturing network powered by new-age technology.</t>
  </si>
  <si>
    <t>Amrit Acharya</t>
  </si>
  <si>
    <t>TradeCred</t>
  </si>
  <si>
    <t>Bangalore-Mechanical Or Industrial Engineering</t>
  </si>
  <si>
    <t>Social commerce</t>
  </si>
  <si>
    <t>Meesho is India’s largest marketplace for longtail products.</t>
  </si>
  <si>
    <t>Fidelity, B Capital</t>
  </si>
  <si>
    <t>Bangalore-Social commerce</t>
  </si>
  <si>
    <t>Ola</t>
  </si>
  <si>
    <t>Ola is India’s largest mobility platform and one of the world’s largest ride-hailing companies, serving 250+ cities across India, Australia, New Zealand, and the UK</t>
  </si>
  <si>
    <t>Bhavish Aggarwal</t>
  </si>
  <si>
    <t>Marquee international institutional investors</t>
  </si>
  <si>
    <t>Bangalore-Mobility</t>
  </si>
  <si>
    <t>The core of the company (VerSe Innovation), is the idea that technology can help bridge the digital divide.</t>
  </si>
  <si>
    <t>Umang Bedi</t>
  </si>
  <si>
    <t>Siguler Guff, Baillie Gifford</t>
  </si>
  <si>
    <t>Bangalore-Media</t>
  </si>
  <si>
    <t>BharatPe launched India’s first UPI interoperable QR code, first ZERO MDR payment acceptance service, and first UPI payment backed merchant cash advance service.</t>
  </si>
  <si>
    <t>Tiger Global</t>
  </si>
  <si>
    <t>BYJU’S is India's largest ed-tech company and the creator of India’s most loved school learning app.</t>
  </si>
  <si>
    <t>Oxshott Capital Partners, XN Exponent, Edelweiss</t>
  </si>
  <si>
    <t>Mohalla Tech</t>
  </si>
  <si>
    <t>Social media</t>
  </si>
  <si>
    <t>Mohalla Tech Pvt. Ltd. is a computer software company based out of Bengaluru, India.</t>
  </si>
  <si>
    <t>Ankush Sachdeva, Bhanu Pratap Singh</t>
  </si>
  <si>
    <t>Alkeon Capital</t>
  </si>
  <si>
    <t>Series G</t>
  </si>
  <si>
    <t>Bangalore-Social media</t>
  </si>
  <si>
    <t>CoinSwitch Kuber is the largest crypto trading platform in India with a user base of 10M+, in just 15 months and growing every second.</t>
  </si>
  <si>
    <t>Coinbase Ventures, Andreessen Horowitz</t>
  </si>
  <si>
    <t>Bangalore-Crypto</t>
  </si>
  <si>
    <t>Acko</t>
  </si>
  <si>
    <t>ACKO is India’s first and fastest growing InsurTech company which makes buying and using insurance effortless.</t>
  </si>
  <si>
    <t>Varun Dua, Ruchi Deepak</t>
  </si>
  <si>
    <t>General Atlantic, Multiples</t>
  </si>
  <si>
    <t>Bangalore-Insurance</t>
  </si>
  <si>
    <t>Finance</t>
  </si>
  <si>
    <t>CRED is a credit card payment platform that rewards users with points for paying their bills.</t>
  </si>
  <si>
    <t>Tiger Global, Falcon Edge</t>
  </si>
  <si>
    <t>Bangalore-Finance</t>
  </si>
  <si>
    <t>Groww is on a mission to democratize access to financial services for millions of Indians responsibly.</t>
  </si>
  <si>
    <t>Lalit Keshre, Harsh Jain, Ishan Bansal, Neeraj Singh</t>
  </si>
  <si>
    <t>Iconiq Growth</t>
  </si>
  <si>
    <t>Urban Company is an India-based company providing a marketplace for freelance labor.</t>
  </si>
  <si>
    <t>Vy Capital, Wellington Management</t>
  </si>
  <si>
    <t>Postman</t>
  </si>
  <si>
    <t>Postman is the collaboration platform for API development.</t>
  </si>
  <si>
    <t>Abhinav Asthana, Abhijit Kane, Ankit Sobti</t>
  </si>
  <si>
    <t>CRV, Nexus Venture Partners</t>
  </si>
  <si>
    <t>Stellaris Venture Partners</t>
  </si>
  <si>
    <t>Venture Capital</t>
  </si>
  <si>
    <t>Early-stage tech VC in India.</t>
  </si>
  <si>
    <t>Ritesh Banglani, Alok Goyal, Rahul Chowdhri</t>
  </si>
  <si>
    <t>Bangalore-Venture Capital</t>
  </si>
  <si>
    <t>Slice</t>
  </si>
  <si>
    <t>Slice is India's best credit card challenger to pay bills, manage expenses, and unlock rewards</t>
  </si>
  <si>
    <t>Rajan Bajaj, Siva Kumar Tangudu</t>
  </si>
  <si>
    <t>Tiger Global, Insight Partners</t>
  </si>
  <si>
    <t>Bangalore-Financial Services</t>
  </si>
  <si>
    <t>Ola Electric</t>
  </si>
  <si>
    <t>Sustainability for the future.</t>
  </si>
  <si>
    <t>Falcon Edge, Softbank</t>
  </si>
  <si>
    <t>Charging ahead to accelerate the world’s transition to sustainable mobility.</t>
  </si>
  <si>
    <t>Digit becomes the first Unicorn of 2021, valued at 1.9B.</t>
  </si>
  <si>
    <t>Faering Capital, Sequoia Capital India, IIFL Alternate Asset Managers</t>
  </si>
  <si>
    <t>BrowserStack</t>
  </si>
  <si>
    <t>BrowserStack is a leading software testing platform powering over two million tests every day across 15 global data centres.</t>
  </si>
  <si>
    <t>Nakul Aggarwal, Ritesh Arora</t>
  </si>
  <si>
    <t>Accel</t>
  </si>
  <si>
    <t>Mumbai-SaaS startup</t>
  </si>
  <si>
    <t>Licious</t>
  </si>
  <si>
    <t>Licious is a consumer food company, focussed at delighting the world with an unmatched range of meat &amp; meat products.</t>
  </si>
  <si>
    <t>Abhay Hanjura, Vivek Gupta</t>
  </si>
  <si>
    <t>Temasek, Multiples PE</t>
  </si>
  <si>
    <t>Rebel Foods</t>
  </si>
  <si>
    <t>Cloud kitchen</t>
  </si>
  <si>
    <t>World’s largest internet restaurant company. Building Unique, Memorable, Delightful &amp; Sure delivery-only restaurants.</t>
  </si>
  <si>
    <t>Jaydeep Barman, Kallol Banerjee.</t>
  </si>
  <si>
    <t>Qatar Investment Authority</t>
  </si>
  <si>
    <t>Mumbai-Cloud kitchen</t>
  </si>
  <si>
    <t>Mechanical &amp; Industrial Engineering</t>
  </si>
  <si>
    <t>Srinath Ramakkrushnan, Amrit Acharya</t>
  </si>
  <si>
    <t>Bangalore-Mechanical &amp; Industrial Engineering</t>
  </si>
  <si>
    <t>Curefit</t>
  </si>
  <si>
    <t>Tata Digital-backed Curefit</t>
  </si>
  <si>
    <t>Mukesh Bansal, Ankit</t>
  </si>
  <si>
    <t>Zomato</t>
  </si>
  <si>
    <t>Bangalore-Health, Wellness &amp; Fitness</t>
  </si>
  <si>
    <t>DealShare</t>
  </si>
  <si>
    <t>The next generation disruptive (social) e-commerce product for the masses.</t>
  </si>
  <si>
    <t>Rajat Shikhar, Vineet Rao, Sourjyendu Medda</t>
  </si>
  <si>
    <t>Fourth Partner Energy</t>
  </si>
  <si>
    <t>Fourth Partner Energy is India’s leading distributed solar energy firm focusing on building and financing solar projects across the private and public sectors for commercial, industrial and institutional entities.</t>
  </si>
  <si>
    <t>Vivek Subramanian</t>
  </si>
  <si>
    <t>Norfund, The Rise Fund</t>
  </si>
  <si>
    <t>Hyderabad-Solar</t>
  </si>
  <si>
    <t>Bizongo is India’s largest B2B platform for made-to-order products.</t>
  </si>
  <si>
    <t>Sachin Agrawal, Aniket Deb, Ankit Tomar</t>
  </si>
  <si>
    <t>B2B Ecommerce</t>
  </si>
  <si>
    <t>izongo is India’s largest B2B platform for made-to-order products.</t>
  </si>
  <si>
    <t>Mumbai-B2B Ecommerce</t>
  </si>
  <si>
    <t>Trell</t>
  </si>
  <si>
    <t>Trell is turning over a new leaf with the wave of digitalization sweeping across the nation</t>
  </si>
  <si>
    <t>Pulkit Agrawal, Arun Lodhi, Bimal Kartheek Rebba</t>
  </si>
  <si>
    <t>Amazon</t>
  </si>
  <si>
    <t>Porter</t>
  </si>
  <si>
    <t>Porter is India's Largest Marketplace for Intra-City Logistics.</t>
  </si>
  <si>
    <t>Pranav Goel, Uttam Digga, Vikas Choudhary</t>
  </si>
  <si>
    <t>Tiger Global, Vitruvian Partners</t>
  </si>
  <si>
    <t>Bangalore-Logistics &amp; Supply Chain</t>
  </si>
  <si>
    <t>Vedantu</t>
  </si>
  <si>
    <t>Vedantu is a LIVE online learning platform that brings together students and teachers to achieve best results.</t>
  </si>
  <si>
    <t>Vamsi Krishna, Pulkit Jain, Saurabh Saxena, Anand Prakash</t>
  </si>
  <si>
    <t>ABC World Asia</t>
  </si>
  <si>
    <t>Bangalore-E-learning</t>
  </si>
  <si>
    <t>Apna</t>
  </si>
  <si>
    <t>India's largest professional networking &amp; job opportunities platform for the rising workforce.</t>
  </si>
  <si>
    <t>Khatabook</t>
  </si>
  <si>
    <t>Khatabook is the world's fastest-growing Saas company. It has become India's leading business management app for MSMEs with 50M+ downloads in a remarkably short period of time.</t>
  </si>
  <si>
    <t>Ravish Naresh, Ashish Sonone</t>
  </si>
  <si>
    <t>Tribe Capital, Moore Strategic Ventures (MSV)</t>
  </si>
  <si>
    <t>Ola Electric - The future of mobility is here. Charging ahead to accelerate the world’s transition to sustainable mobility.</t>
  </si>
  <si>
    <t>Bank of Baroda</t>
  </si>
  <si>
    <t>Furlenco is a different furniture company.</t>
  </si>
  <si>
    <t>Ajith Mohan Karimpana</t>
  </si>
  <si>
    <t>Zinnia Global</t>
  </si>
  <si>
    <t>Bangalore-Consumer Goods</t>
  </si>
  <si>
    <t>Zoomcar</t>
  </si>
  <si>
    <t>Zoomcar holds the distinction of being India’s first personal mobility platform</t>
  </si>
  <si>
    <t>Greg Moran</t>
  </si>
  <si>
    <t>SternAegis Ventures</t>
  </si>
  <si>
    <t>Open Financial Technologies</t>
  </si>
  <si>
    <t>Open is Asia’s first neobanking platform for SMEs and startups.</t>
  </si>
  <si>
    <t>Anish Achuthan</t>
  </si>
  <si>
    <t>Temasek, Google, SBI Investment</t>
  </si>
  <si>
    <t>Jumbotail is India's leading B2B marketplace and New Retail platform, serving thousands of mom &amp; pop stores</t>
  </si>
  <si>
    <t>S Karthik Venkateswaran, Ashish Jhina</t>
  </si>
  <si>
    <t>Invus</t>
  </si>
  <si>
    <t>Bangalore-B2B Ecommerce</t>
  </si>
  <si>
    <t>Clear</t>
  </si>
  <si>
    <t>India’s leading FinTech SaaS platform</t>
  </si>
  <si>
    <t>Archit Gupta, Srivatsan Chari</t>
  </si>
  <si>
    <t>Kora Capital, Stripe, Alua Capital</t>
  </si>
  <si>
    <t>Medikabazaar</t>
  </si>
  <si>
    <t>Healthtech</t>
  </si>
  <si>
    <t>Medikabazaar, India’s pioneering and largest online B2B marketspace for medical supplies and equipment.</t>
  </si>
  <si>
    <t>Vivek Tiwari, Ketan Malkan</t>
  </si>
  <si>
    <t>CDC Group, Creaegis</t>
  </si>
  <si>
    <t>Mumbai-Healthtech</t>
  </si>
  <si>
    <t>HealthifyMe</t>
  </si>
  <si>
    <t>HealthifyMe is a revolutionary health and fitness application that is on a mission to transform a billion lives!</t>
  </si>
  <si>
    <t>Tushar Vashisht, Sachin Shenoy</t>
  </si>
  <si>
    <t>LeapFrog, Khosla Ventures</t>
  </si>
  <si>
    <t>AgroStar</t>
  </si>
  <si>
    <t>AgroStar is one of India’s foremost AgTech start-ups, working on the mission of #HelpingFarmersWin.</t>
  </si>
  <si>
    <t>Shardul, Sitanshu Sheth</t>
  </si>
  <si>
    <t>Evolvence, Hero Enterprise</t>
  </si>
  <si>
    <t>Purplle.com is one of India’s largest e-beauty destinations with more than 7 million monthly active users.</t>
  </si>
  <si>
    <t>Rahul Dash, Manish Taneja</t>
  </si>
  <si>
    <t>Kedaara</t>
  </si>
  <si>
    <t>Human Resources</t>
  </si>
  <si>
    <t>India's Professional App - Apna is dedicated to solving the problem of unemployment at the grassroot level</t>
  </si>
  <si>
    <t>Sequoia Capital India, rocketship.vc</t>
  </si>
  <si>
    <t>Bangalore-Human Resources</t>
  </si>
  <si>
    <t>BlackBuck</t>
  </si>
  <si>
    <t>BlackBuck marks the beginning of a new path in trucking. A path that is organized and makes trucking simple for every shipper and trucker.</t>
  </si>
  <si>
    <t>B Ramasubramanian, Chanakya Hridaya, Rajesh Yabaji</t>
  </si>
  <si>
    <t>Tribe Capital, IFC Emerging Asia Fund, VEF</t>
  </si>
  <si>
    <t>WinZO</t>
  </si>
  <si>
    <t>WinZO is the largest social gaming and entertainment platform in India.</t>
  </si>
  <si>
    <t>Paavan Nanda</t>
  </si>
  <si>
    <t>Griffin Gaming Partners</t>
  </si>
  <si>
    <t>New Delhi-Gaming</t>
  </si>
  <si>
    <t>Classplus</t>
  </si>
  <si>
    <t>Classplus was born out of an urge to redefine classroom engagement in this country.</t>
  </si>
  <si>
    <t>Mukul Rustagi, Bhaswat Agarwal</t>
  </si>
  <si>
    <t>India Quotient</t>
  </si>
  <si>
    <t>Venture capitalist</t>
  </si>
  <si>
    <t>India Quotient is a new type of early stage investor. We fund companies building disruptive businesses aimed at Indian consumers. We're</t>
  </si>
  <si>
    <t>Anand Lunia, Madhukar Sinha</t>
  </si>
  <si>
    <t>Mumbai-Venture capitalist</t>
  </si>
  <si>
    <t>Juspay</t>
  </si>
  <si>
    <t>Enable frictionless payments for the billion Indians.</t>
  </si>
  <si>
    <t>Vimal Kumar, Ramanathan RV</t>
  </si>
  <si>
    <t>SoftBank Vision Fund 2</t>
  </si>
  <si>
    <t>Internet</t>
  </si>
  <si>
    <t>Built Inshorts with a promise to deliver news</t>
  </si>
  <si>
    <t>Azhar Iqubal</t>
  </si>
  <si>
    <t>Noida-Internet</t>
  </si>
  <si>
    <t>International education loans for high potential students.</t>
  </si>
  <si>
    <t>Arnav Kumar, Vaibhav Singh</t>
  </si>
  <si>
    <t>Owl Ventures</t>
  </si>
  <si>
    <t>Vivek Gupta, Abhay</t>
  </si>
  <si>
    <t>Rapido is a bike taxi service spread widely across all of India from Tier 1 to Tier 3 cities.</t>
  </si>
  <si>
    <t>Aravind Sanka, Pavan Guntupalli, SR Rishikesh</t>
  </si>
  <si>
    <t>Shell Ventures, Yamaha, Kunal Shah</t>
  </si>
  <si>
    <t>8i Ventures</t>
  </si>
  <si>
    <t>8i is a Mumbai &amp; Bangalore based early stage fund that backs founders creating fintech and consumer category leaders in India.</t>
  </si>
  <si>
    <t>Vikram Chachra</t>
  </si>
  <si>
    <t>Mumbai-Venture Capital &amp; Private Equity</t>
  </si>
  <si>
    <t>Fi</t>
  </si>
  <si>
    <t>Fi is a neo bank.</t>
  </si>
  <si>
    <t>Sumit Gwalani</t>
  </si>
  <si>
    <t>Capital Group, Falcon Edge</t>
  </si>
  <si>
    <t>SUN Mobility</t>
  </si>
  <si>
    <t>Provider of universal energy infrastructure and services to accelerate mass EV usage!</t>
  </si>
  <si>
    <t>Chetan Maini</t>
  </si>
  <si>
    <t>Vitol</t>
  </si>
  <si>
    <t>Capital Float</t>
  </si>
  <si>
    <t>India's leading BNPL and digital credit platform serving millions of aspirational individuals.</t>
  </si>
  <si>
    <t>Sashank Rishyasringa, Gaurav Hinduja</t>
  </si>
  <si>
    <t>Lightrock India</t>
  </si>
  <si>
    <t>ZestMoney</t>
  </si>
  <si>
    <t>ZestMoney helps make it accessible for millions to upgrade, to enhance, to rise, while keeping it affordable.</t>
  </si>
  <si>
    <t>Priya Sharma, Lizzie Chapman</t>
  </si>
  <si>
    <t>Zip Co</t>
  </si>
  <si>
    <t>HomeLane</t>
  </si>
  <si>
    <t>Interior Design</t>
  </si>
  <si>
    <t>Tech-empowered teams have delivered over 20,000 homes across 16 cities over the last 7 years.</t>
  </si>
  <si>
    <t>Srikanth Iyer</t>
  </si>
  <si>
    <t>IIFL AMC, Oman India Joint Investment Fund</t>
  </si>
  <si>
    <t>Bangalore-Interior Design</t>
  </si>
  <si>
    <t>Locus</t>
  </si>
  <si>
    <t>Locus is an intelligent decision-making and automation platform for logistics.</t>
  </si>
  <si>
    <t>Geet Garg, Nishith Rastogi</t>
  </si>
  <si>
    <t>Blume Ventures, Exfinity Venture Partners</t>
  </si>
  <si>
    <t>Bangalore-Logistics</t>
  </si>
  <si>
    <t>BYJU’S</t>
  </si>
  <si>
    <t>Blackstone Group, ADQ</t>
  </si>
  <si>
    <t>MFine aims to make access to trusted healthcare simple, fast, and effective.</t>
  </si>
  <si>
    <t>Prasad Kompalli, Ashutosh Lawania</t>
  </si>
  <si>
    <t>Moore Strategic Ventures, BEENEXT</t>
  </si>
  <si>
    <t>Bangalore-Hospital &amp; Health Care</t>
  </si>
  <si>
    <t>Pratilipi</t>
  </si>
  <si>
    <t>Online storytelling</t>
  </si>
  <si>
    <t>Pratilipi is the largest Indian language self-publishing platform with over 350,000 authors and more than 28,000,000 unique monthly readers.</t>
  </si>
  <si>
    <t>Ranjeet Pratap Singh</t>
  </si>
  <si>
    <t>Krafton Inc, Omidyar</t>
  </si>
  <si>
    <t>Bangalore-Online storytelling</t>
  </si>
  <si>
    <t>India's Largest Lifestyle Social Commerce platform. Empowering millions of storytellers &amp; Micro-Entrepreneurs.</t>
  </si>
  <si>
    <t>Pulkit Agarwal, Prashant Sachan, Arun Lodhi, Bimal Kartheek Rebba</t>
  </si>
  <si>
    <t>Mirae Asset, H&amp;M</t>
  </si>
  <si>
    <t>Jupiter</t>
  </si>
  <si>
    <t>Banking</t>
  </si>
  <si>
    <t>A digital banking experience that keeps pace with you, and helps master money too.</t>
  </si>
  <si>
    <t>Jitendra Gupta</t>
  </si>
  <si>
    <t>Nubank, Global Founders Capital, Sequoia Capital India, Matrix Partners India</t>
  </si>
  <si>
    <t>Mumbai-Banking</t>
  </si>
  <si>
    <t>Shiprocket</t>
  </si>
  <si>
    <t>India's #1 eCommerce Logistics and Shipping Solution Empowering over 1 Lakh Indian eCommerce Sellers.</t>
  </si>
  <si>
    <t>Saahil Goel, Akshay Ghulati</t>
  </si>
  <si>
    <t>March Capital, Tribe Capital</t>
  </si>
  <si>
    <t>Series D1</t>
  </si>
  <si>
    <t>BOX8</t>
  </si>
  <si>
    <t>India's Largest Desi Meals Brand</t>
  </si>
  <si>
    <t>Anshul Gupta, Amit Raj</t>
  </si>
  <si>
    <t>Simpl</t>
  </si>
  <si>
    <t>Consumer Services</t>
  </si>
  <si>
    <t>Simpl empowers merchants to build trusted relationships with their customers one transaction at a time through one-click checkout, personalized PoS credit and intelligent loyalty rewards</t>
  </si>
  <si>
    <t>Nitya, Chaitra Chidanand</t>
  </si>
  <si>
    <t>Valar Ventures, IA Ventures</t>
  </si>
  <si>
    <t>Bangalore-Consumer Services</t>
  </si>
  <si>
    <t>A B2B marketplace leveraging technology to deliver the fastest harvest-to-retail in the industry.</t>
  </si>
  <si>
    <t>Tiger Global, Prosus Ventures</t>
  </si>
  <si>
    <t>India’s #1 bus transport technology company.</t>
  </si>
  <si>
    <t>Vinayak Bhavnani, Mohit Dubey</t>
  </si>
  <si>
    <t>Lightrock India, Filter Capital</t>
  </si>
  <si>
    <t>Mumbai-Mobility</t>
  </si>
  <si>
    <t>Smallcase</t>
  </si>
  <si>
    <t>Smallcase is a new way to invest in the stock markets.</t>
  </si>
  <si>
    <t>Anugrah Shrivastava, Vasanth Kamath, Rohan Gupta</t>
  </si>
  <si>
    <t>Faering Capital</t>
  </si>
  <si>
    <t>D2C</t>
  </si>
  <si>
    <t>MyGlamm is India’s fastest growing direct-to-consumer beauty brand.</t>
  </si>
  <si>
    <t>Darpan Sanghvi, Priyanka Gill</t>
  </si>
  <si>
    <t>Accel Partners</t>
  </si>
  <si>
    <t>Mumbai-D2C</t>
  </si>
  <si>
    <t>Fampay</t>
  </si>
  <si>
    <t>India's first numberless card and UPI without a bank account</t>
  </si>
  <si>
    <t>Kush Taneja, Sambhav Jain</t>
  </si>
  <si>
    <t>Greenoaks Capital, Elevation Capital</t>
  </si>
  <si>
    <t>CollegeDekho</t>
  </si>
  <si>
    <t>Collegedekho.com is Student’s Partner, Friend &amp; Confidante, To Help Him Take a Decision and Move On to His Career Goals</t>
  </si>
  <si>
    <t>Ruchir Arora</t>
  </si>
  <si>
    <t>Disrupt ADQ, QIC</t>
  </si>
  <si>
    <t>Gurgaon-E-learning</t>
  </si>
  <si>
    <t>Exotel</t>
  </si>
  <si>
    <t>Asia's largest customer engagement platform, streamlining customer interactions for Swiggy, Ola, Flipkart, GoJek etc.</t>
  </si>
  <si>
    <t>Shivakumar Ganesan, Ishwar Sridharan, Siddharth Ramesh, Vijay Sharma</t>
  </si>
  <si>
    <t>IIFL AMC, Sistema Asia Fund, CX Partners, Singularity Growth Opportunities Fund</t>
  </si>
  <si>
    <t>Bangalore-Telecommunications</t>
  </si>
  <si>
    <t>Ati Motors</t>
  </si>
  <si>
    <t>Autonomous industrial vehicle maker</t>
  </si>
  <si>
    <t>Saurabh Chandra, Saad Nasser</t>
  </si>
  <si>
    <t>Neobank for Growing SMBs. Simplify GST Billing &amp; Accounting needs with myBillBook App.</t>
  </si>
  <si>
    <t>Rahul Raj, Aditya Naik, Rakesh Yadav</t>
  </si>
  <si>
    <t>Sequoia Capital India</t>
  </si>
  <si>
    <t>MoEngage</t>
  </si>
  <si>
    <t>Software Startup</t>
  </si>
  <si>
    <t>Insights-led customer engagement platform for the customer-obsessed marketers &amp; product owners.</t>
  </si>
  <si>
    <t>Raviteja Dodda, Yashwanth Kumar</t>
  </si>
  <si>
    <t>Steadview Capital</t>
  </si>
  <si>
    <t>Bangalore-Software Startup</t>
  </si>
  <si>
    <t>Vayana Network</t>
  </si>
  <si>
    <t>Vayana Network is an electronic network that connects Corporates and their Supply Chain to Financial Institutions for easy, quick and low-cost access to Trade Financing of their Payables and Receivables.</t>
  </si>
  <si>
    <t>Ramaswamy Iyer</t>
  </si>
  <si>
    <t>CDC Group, Jungle Ventures, March Capital, Marshall Wace</t>
  </si>
  <si>
    <t>Pune-Financial Services</t>
  </si>
  <si>
    <t>Progcap (Desiderata Impact Ventures Private Limited) is a mission-driven, inclusive financing technology firm</t>
  </si>
  <si>
    <t>CredAble</t>
  </si>
  <si>
    <t>CredAble provides liquidity programs for enterprise supply chains.</t>
  </si>
  <si>
    <t>Nirav Choksi</t>
  </si>
  <si>
    <t>Plutus Wealth, Oaks Asset Management</t>
  </si>
  <si>
    <t>Mumbai-Financial Services</t>
  </si>
  <si>
    <t>B2B startup</t>
  </si>
  <si>
    <t>Bijnis is revolutionizing the way manufacturers operate and scale their factories by digitizing their Demand/Supply/Captial/Operations.</t>
  </si>
  <si>
    <t>Siddharth, Chaitanya Rathi, Siddharth Rastogi, Shubham Agarwal</t>
  </si>
  <si>
    <t>Westbridge Capital</t>
  </si>
  <si>
    <t>New Delhi-B2B startup</t>
  </si>
  <si>
    <t>Miko is an advanced robotics startup founded by three IIT Bombay post-graduates on the pillars of robotics, AI &amp; IoT.</t>
  </si>
  <si>
    <t>Sneh R Vaswani, Prashant V Iyengar, Chintan S Raikar</t>
  </si>
  <si>
    <t>IIFL AMC, Mankind Pharma Family Office, Aroa Ventures</t>
  </si>
  <si>
    <t>Park+</t>
  </si>
  <si>
    <t>Tech startup</t>
  </si>
  <si>
    <t>Building an eco-system for car owners which will be a one-stop solution for all their needs.</t>
  </si>
  <si>
    <t>Amit Lakhotia</t>
  </si>
  <si>
    <t>Sequoia Capital, Matrix Partners</t>
  </si>
  <si>
    <t>New Delhi-Tech startup</t>
  </si>
  <si>
    <t>Design Cafe</t>
  </si>
  <si>
    <t>Design</t>
  </si>
  <si>
    <t>Design Cafe is on a mission to democratize good design for homes in India.</t>
  </si>
  <si>
    <t>Shezan Bhojani, Gita Ramanan</t>
  </si>
  <si>
    <t>Westbridge Capital, Sixth Sense Ventures</t>
  </si>
  <si>
    <t>Bangalore-Design</t>
  </si>
  <si>
    <t>upGrad is India’s largest online higher education company providing programs in Data Science, Technology, Management and Law, to students, working professionals and enterprises.</t>
  </si>
  <si>
    <t>Phalgun Kompalli, Ronnie Screwvala, Mayank Kumar</t>
  </si>
  <si>
    <t>India Infoline Finance</t>
  </si>
  <si>
    <t>Credgenics</t>
  </si>
  <si>
    <t>Credgenics is India’s first of it's kind NPA resolution platform backed by credible investors including Accel Partners and Titan Capital.</t>
  </si>
  <si>
    <t>Rishabh Goel, Mayank Khera, Anand Agrawal</t>
  </si>
  <si>
    <t>Westbridge Capital, Tanglin Venture Partners</t>
  </si>
  <si>
    <t>Credenc</t>
  </si>
  <si>
    <t>An education loan platform to finance meritorious students for the college expenses by underwriting future employability</t>
  </si>
  <si>
    <t>Avinash Kumar</t>
  </si>
  <si>
    <t>Capital India</t>
  </si>
  <si>
    <t>Mosaic Wellness</t>
  </si>
  <si>
    <t>A platform of digital first health clinics for men and women</t>
  </si>
  <si>
    <t>Dhyanesh Shah</t>
  </si>
  <si>
    <t>Sequoia</t>
  </si>
  <si>
    <t>Mumbai-Health, Wellness &amp; Fitness</t>
  </si>
  <si>
    <t>Melorra</t>
  </si>
  <si>
    <t>D2C jewellery</t>
  </si>
  <si>
    <t>A company that styles jewellery for the contemporary wardrobe.</t>
  </si>
  <si>
    <t>Saroja Yeramili</t>
  </si>
  <si>
    <t>9Unicorns, Symphony International Holdings Limited, Value Quest</t>
  </si>
  <si>
    <t>Bangalore-D2C jewellery</t>
  </si>
  <si>
    <t>BetterPlace</t>
  </si>
  <si>
    <t>BetterPlace is India’s largest technology platform delivering digital solutions for blue-collar workforce management, throughout the entire value chain.</t>
  </si>
  <si>
    <t>Pravin Agarwala</t>
  </si>
  <si>
    <t>Jungle Ventures, CX Partners</t>
  </si>
  <si>
    <t>Skit</t>
  </si>
  <si>
    <t>Enabling enterprises to automate their contact centre operations using Voice AI.</t>
  </si>
  <si>
    <t>Sourabh Gupta, Akshay Deshraj</t>
  </si>
  <si>
    <t>WestBridge Capital</t>
  </si>
  <si>
    <t>Pocket FM</t>
  </si>
  <si>
    <t>OTT</t>
  </si>
  <si>
    <t>Pocket FM lets users discover and enjoy the greatest selection of audio content ranging from audiobooks, stories and podcasts from the most diverse creator community.</t>
  </si>
  <si>
    <t>Rohan, Nishanth Srinivas, Prateek Dixit</t>
  </si>
  <si>
    <t>Lightspeed, Times Group, Tanglin Venture Partners</t>
  </si>
  <si>
    <t>Bangalore-OTT</t>
  </si>
  <si>
    <t>Simple Energy</t>
  </si>
  <si>
    <t>A Research and development driven company on a mission to build the future of mobility that is electric and connected.</t>
  </si>
  <si>
    <t>Suhas Rajkumar</t>
  </si>
  <si>
    <t>Pre-series</t>
  </si>
  <si>
    <t>Atomberg</t>
  </si>
  <si>
    <t>Atomberg has built the ‘Brushless DC Motor’ (BLDC) technology for ceiling fans in India and has continuously innovated and improved on the technology.</t>
  </si>
  <si>
    <t>Manoj, Sibabrata Das</t>
  </si>
  <si>
    <t>Wakefit</t>
  </si>
  <si>
    <t>A home solutions and sleep company, currently collaborating with the world's biggest sleep influencer.</t>
  </si>
  <si>
    <t>Ankit Garg, Chaitanya Ramalingegowda</t>
  </si>
  <si>
    <t>SIG</t>
  </si>
  <si>
    <t>Haber</t>
  </si>
  <si>
    <t>Industrial Automation</t>
  </si>
  <si>
    <t>Real-time, automated insights to increase plant efficiency</t>
  </si>
  <si>
    <t>Vipin Raghavan, Priya Venkat, Arjunan PN</t>
  </si>
  <si>
    <t>Ascent Capital</t>
  </si>
  <si>
    <t>Pune-Industrial Automation</t>
  </si>
  <si>
    <t>Vahdam</t>
  </si>
  <si>
    <t>VAHDAM is among the world’s first vertically integrated online-first tea brands.</t>
  </si>
  <si>
    <t>Bala Sarda</t>
  </si>
  <si>
    <t>IIFL AMC</t>
  </si>
  <si>
    <t>The vision to make financial inclusion a reality for Indian merchants.</t>
  </si>
  <si>
    <t>IIFL Wealth, Asset Management, Northern Arc Capital</t>
  </si>
  <si>
    <t>Klub was founded with the vision of revolutionizing growth capital for Asia’s most loved brands.a</t>
  </si>
  <si>
    <t>Anurakt Jain, Ishita Verma</t>
  </si>
  <si>
    <t>9Unicorns, Sequoia Capital India’s Surge</t>
  </si>
  <si>
    <t>Health</t>
  </si>
  <si>
    <t>India’s first and largest at home smile makeover service using invisible aligners.</t>
  </si>
  <si>
    <t>Eight Roads Ventures, Think Investments, Mankekar Family Office</t>
  </si>
  <si>
    <t>Mumbai-Health</t>
  </si>
  <si>
    <t>Slice is India's best credit card challenger to pay bills, manage expenses, and unlock rewards.</t>
  </si>
  <si>
    <t>Rajan Bajaj</t>
  </si>
  <si>
    <t>Gunosy, Blume Ventures</t>
  </si>
  <si>
    <t>Entertainment</t>
  </si>
  <si>
    <t>Chingari - Bharat Ka Super Entertainment App. A unique and fun short video app, can create interesting videos and share them with the world.</t>
  </si>
  <si>
    <t>Solana</t>
  </si>
  <si>
    <t>Bangalore-Entertainment</t>
  </si>
  <si>
    <t>LoveLocal</t>
  </si>
  <si>
    <t>LoveLocal (formerly known as m.Paani) is bringing Trusted Local Shops Online and empowering them to deliver the neighbourhood shopping experience of the future.</t>
  </si>
  <si>
    <t>Akanksha Hazari</t>
  </si>
  <si>
    <t>Vulcan Capital</t>
  </si>
  <si>
    <t>SaaS Labs</t>
  </si>
  <si>
    <t>SaaS</t>
  </si>
  <si>
    <t>Building high impact communication, workflow and productivity tools for sales and support teams throughout the globe.</t>
  </si>
  <si>
    <t>Gaurav Sharma</t>
  </si>
  <si>
    <t>Base 10 Partners, Eight Roads Ventures</t>
  </si>
  <si>
    <t>Noida-SaaS</t>
  </si>
  <si>
    <t>Treebo Hotels</t>
  </si>
  <si>
    <t>Treebo Hotels is India's most loved hotel chain in the premium-budget segment.</t>
  </si>
  <si>
    <t>Sidharth Gupta, Kadam Jeet Jain, Rahul Chaudhary</t>
  </si>
  <si>
    <t>Accor</t>
  </si>
  <si>
    <t>A digital platform to make financial services accessible to 100 million unserved and underserved households across India</t>
  </si>
  <si>
    <t>Nandan Nilekani, Vijay Kelkar</t>
  </si>
  <si>
    <t>Oikocredit, Nomura, The Bill &amp; Melinda Gates Foundation</t>
  </si>
  <si>
    <t>Series A2</t>
  </si>
  <si>
    <t>House of Kieraya</t>
  </si>
  <si>
    <t>House of Kieraya, well-known for furniture and lifestyle rental brand Furlenco</t>
  </si>
  <si>
    <t>Bangalore-Lifestyle</t>
  </si>
  <si>
    <t>Disprz</t>
  </si>
  <si>
    <t>An AI-powered right skilling suite that helps enterprises unlock business potential.</t>
  </si>
  <si>
    <t>Subramanian Viswanathan, Kuljit Chadha</t>
  </si>
  <si>
    <t>Dallas Venture Capital, Mars Growth Capital</t>
  </si>
  <si>
    <t>RIPPLR</t>
  </si>
  <si>
    <t>India’s first Plug-n-Play distribution ecosystem for brands</t>
  </si>
  <si>
    <t>Abhishek Nehru, Santosh Dabke</t>
  </si>
  <si>
    <t>Sojitz Corporation, Stride Ventures</t>
  </si>
  <si>
    <t>Loop Health</t>
  </si>
  <si>
    <t>India's first health insurance with unlimited primary care for employees.</t>
  </si>
  <si>
    <t>Amrit Singh, Mayank Kale</t>
  </si>
  <si>
    <t>Elevation, General Catalyst</t>
  </si>
  <si>
    <t>Pune-Hospital &amp; Health Care</t>
  </si>
  <si>
    <t>Empower Indian startups by creating the right financial products starting with a high-limit corporate credit card with unlimited benefits, no personal liability and no fixed deposit.</t>
  </si>
  <si>
    <t>Ramp, Rainfall Ventures, Roka Works, Y Combinator</t>
  </si>
  <si>
    <t>Accel Partners, Matrix India</t>
  </si>
  <si>
    <t>Toch.ai</t>
  </si>
  <si>
    <t>Toch is an AI-driven platform that helps broadcasters, OTT platforms, media platforms, and creators to revolutionize videos.</t>
  </si>
  <si>
    <t>Vinayak Shrivastav, Saket Dandotia, Alok Patil</t>
  </si>
  <si>
    <t>Mumbai-SaaS</t>
  </si>
  <si>
    <t>Fittr</t>
  </si>
  <si>
    <t>FITTR’s mission is to reach out to 50 million people and make them fit, create jobs in the fitness industry, teach people how easy it is to stay fit and move together as a Wolfpack.</t>
  </si>
  <si>
    <t>Rohit Chattopadhyay, Jitendra Chouksey, Suniel Shetty, Sonal Singh, Bala Dabbedi</t>
  </si>
  <si>
    <t>Dream Capital, Elysian Park Ventures</t>
  </si>
  <si>
    <t>Pune-Health, Wellness &amp; Fitness</t>
  </si>
  <si>
    <t>LenDenClub</t>
  </si>
  <si>
    <t>P2P lending platform delivering high returns of up to 12% p.a. for 5 years to investors.</t>
  </si>
  <si>
    <t>Bhavin Patel, Dipesh Karki</t>
  </si>
  <si>
    <t>Tuscan Ventures, Ohm Stock Brokers, Artha Venture Fund</t>
  </si>
  <si>
    <t>An award-winning brand, committed to solving those Intimate &amp; Menstrual Hygiene issues for women</t>
  </si>
  <si>
    <t>Deep Bajaj</t>
  </si>
  <si>
    <t>The Good Glamm Group</t>
  </si>
  <si>
    <t>New Delhi-Health, Wellness &amp; Fitness</t>
  </si>
  <si>
    <t>Leap India</t>
  </si>
  <si>
    <t>Leading Enterprise in Asset Pooling India's Largest Sustainable Supply Chain Solutions Company.</t>
  </si>
  <si>
    <t>Anurag Malempati</t>
  </si>
  <si>
    <t>Rentomojo</t>
  </si>
  <si>
    <t>Furniture Rental</t>
  </si>
  <si>
    <t>Furniture, appliances, electronics, and fitness products on monthly rental subscriptions.</t>
  </si>
  <si>
    <t>Geetansh Bamania</t>
  </si>
  <si>
    <t>Accel, Bain Capital</t>
  </si>
  <si>
    <t>Bangalore-Furniture Rental</t>
  </si>
  <si>
    <t>IDfy</t>
  </si>
  <si>
    <t>IDfy helps people and business build authentic relationships by ensuring that both parties are who they claim to be and can be trusted.</t>
  </si>
  <si>
    <t>Ashok Hariharan</t>
  </si>
  <si>
    <t>TransUnion, Blume Ventures</t>
  </si>
  <si>
    <t>MAS Financial Services</t>
  </si>
  <si>
    <t>ePayLater</t>
  </si>
  <si>
    <t>ePaylater is a payment solution that aims to separate the experience of shopping from the hassles of payment process.</t>
  </si>
  <si>
    <t>Aurko Bhattacharya, Akshat Saxena</t>
  </si>
  <si>
    <t>Responsibility, Blue Ashva Capital, Pravega Ventures</t>
  </si>
  <si>
    <t>Sanctum Wealth</t>
  </si>
  <si>
    <t>Investment Management</t>
  </si>
  <si>
    <t>Sanctum is an Indian wealth management firm which has acquired RBS India’s Private Banking business.</t>
  </si>
  <si>
    <t>Shiv Gupta</t>
  </si>
  <si>
    <t>The Xander Group</t>
  </si>
  <si>
    <t>Mumbai-Investment Management</t>
  </si>
  <si>
    <t>Eupheus Learning</t>
  </si>
  <si>
    <t>Offer pedagogically differentiated technology driven solutions that lead to critical thinking and achievement of higher learning outcomes</t>
  </si>
  <si>
    <t>Sarvesh Shrivastava, Ved Prakash Khatri, Amit Kapoor</t>
  </si>
  <si>
    <t>New Delhi-E-learning</t>
  </si>
  <si>
    <t>Boutique Spirit Brands</t>
  </si>
  <si>
    <t>Wine &amp; Spirits</t>
  </si>
  <si>
    <t>Boutique Spirit Brands is a leading Brand creation &amp; manufacturing company of Branded alcoholic beverages in India.</t>
  </si>
  <si>
    <t>Rahul Gagerna</t>
  </si>
  <si>
    <t>IIFL , Anicut Angel Fund , Kae Capital , TradeCred</t>
  </si>
  <si>
    <t>New Delhi-Wine &amp; Spirits</t>
  </si>
  <si>
    <t>Lido Learning</t>
  </si>
  <si>
    <t>LIDO is an ed-tech company revolutionizing formal classroom education through a unique and immersive online classroom for every child in India.</t>
  </si>
  <si>
    <t>Sahil Sheth</t>
  </si>
  <si>
    <t>Unilazer Ventures</t>
  </si>
  <si>
    <t>Bikayi</t>
  </si>
  <si>
    <t>Empowering SMBs in India</t>
  </si>
  <si>
    <t>Sonakshi Nathani, Ashutosh Singla</t>
  </si>
  <si>
    <t>Satya MicroCapital Limited is a Delhi based NBFC serving low income entrepreneurs in rural and urban areas.</t>
  </si>
  <si>
    <t>responsAbility Investments, Blue Orchard</t>
  </si>
  <si>
    <t>New Delhi-Banking</t>
  </si>
  <si>
    <t>Soothe Healthcare</t>
  </si>
  <si>
    <t>Soothe is a consumer goods company engaged in manufacture, marketing &amp; distribution of Personal Hygiene products.</t>
  </si>
  <si>
    <t>Sahil Dharia</t>
  </si>
  <si>
    <t>A91 Partners</t>
  </si>
  <si>
    <t>New Delhi-Consumer Goods</t>
  </si>
  <si>
    <t>Northern Arc Capital, Niyogin Fintech Limited, Credit Saison India, Vivriti Capital</t>
  </si>
  <si>
    <t>SmartCoin</t>
  </si>
  <si>
    <t>India's Most Preferred Instant Loan App</t>
  </si>
  <si>
    <t>Jayant Upadhyay, Amit Chandel, Rohit Garg</t>
  </si>
  <si>
    <t>Northern Arc, Vivriti Capital</t>
  </si>
  <si>
    <t>Blockchain</t>
  </si>
  <si>
    <t>Developer platform to enable a simplified transaction and onboarding experience for Web3 projects</t>
  </si>
  <si>
    <t>Aniket Jindal, Sachin Tomar</t>
  </si>
  <si>
    <t>Mechanism Capital, DACM</t>
  </si>
  <si>
    <t>New Delhi-Blockchain</t>
  </si>
  <si>
    <t>Sea6 Energy</t>
  </si>
  <si>
    <t>Sea6 Energy envisions a future where the abundant oceans will be our biomass farms of tomorrow - to provide solutions in energy, agriculture and food.</t>
  </si>
  <si>
    <t>Sailaja Nori, Nelson Vadassery, Sowmya Balendiran, Shrikumar Suryanarayan</t>
  </si>
  <si>
    <t>Aqua-Spark</t>
  </si>
  <si>
    <t>Bangalore-Biotechnology</t>
  </si>
  <si>
    <t>Convosight</t>
  </si>
  <si>
    <t>A mission - to help community builders become community entrepreneurs.</t>
  </si>
  <si>
    <t>Tarun Dhamija</t>
  </si>
  <si>
    <t>Qualgro</t>
  </si>
  <si>
    <t>New Delhi-SaaS startup</t>
  </si>
  <si>
    <t>Loco</t>
  </si>
  <si>
    <t>Loco is India's leading live game streaming app.</t>
  </si>
  <si>
    <t>Anirudh Pandita, Ashwin Suresh</t>
  </si>
  <si>
    <t>Krafton, Lumikai</t>
  </si>
  <si>
    <t>Log 9 Materials</t>
  </si>
  <si>
    <t>Deeptech</t>
  </si>
  <si>
    <t>Log9 Materials is on a mission to make global energy 100% clean.</t>
  </si>
  <si>
    <t>Akshay Singhal, Kartik Hajela</t>
  </si>
  <si>
    <t>Amara Raja Batteries</t>
  </si>
  <si>
    <t>Series A+</t>
  </si>
  <si>
    <t>Bangalore-Deeptech</t>
  </si>
  <si>
    <t>The platform helps content writers in e-commerce, news, FMCG, and other verticals to optimize emotions in their marketing content.</t>
  </si>
  <si>
    <t>Sharmin Ali</t>
  </si>
  <si>
    <t>Pritt Investment Partners, 9Unicorns</t>
  </si>
  <si>
    <t>Vahan</t>
  </si>
  <si>
    <t>Help companies such as Zomato, Swiggy, Flipkart, Uber, Shadowfax etc. hire blue-collar workers and are on track to become India's largest recruitment platform.</t>
  </si>
  <si>
    <t>Madhav Krishna</t>
  </si>
  <si>
    <t>Khosla Ventures</t>
  </si>
  <si>
    <t>Coutloot</t>
  </si>
  <si>
    <t>Empowering local markets to sell online socially, our mission is to bring 25M sellers online by 2023</t>
  </si>
  <si>
    <t>Mahima Kaul, Jasmeet Thind</t>
  </si>
  <si>
    <t>Ameba Capital, 9Unicorns</t>
  </si>
  <si>
    <t>Mumbai-Consumer Services</t>
  </si>
  <si>
    <t>WeRize</t>
  </si>
  <si>
    <t>India’s first socially distributed full stack financial services platform for small town India</t>
  </si>
  <si>
    <t>Vishal Chopra, Himanshu Gupta</t>
  </si>
  <si>
    <t>3one4 Capital, Kalaari Capital</t>
  </si>
  <si>
    <t>Apparel &amp; Fashion</t>
  </si>
  <si>
    <t>Bewakoof is a lifestyle fashion brand that makes creative, distinctive fashion for the trendy, contemporary Indian.</t>
  </si>
  <si>
    <t>InvestCorp</t>
  </si>
  <si>
    <t>Mumbai-Apparel &amp; Fashion</t>
  </si>
  <si>
    <t>NewQuest Capital Partners, Motilal Oswal Private Equity</t>
  </si>
  <si>
    <t>Visit Health</t>
  </si>
  <si>
    <t>Visit is a 360° integrated, highly engaging Health Benefits Platform- covering end to end health &amp; wellness management.</t>
  </si>
  <si>
    <t>Shashvat Tripathi, Anurag Prasad, Vaibhav Singh, Chetan Anand</t>
  </si>
  <si>
    <t>Docprime Technologies</t>
  </si>
  <si>
    <t>CloudSEK</t>
  </si>
  <si>
    <t>Computer &amp; Network Security</t>
  </si>
  <si>
    <t>AI-powered Digital Risk Monitoring platform that provides real-time visibility of cyber threats and actionable Intel.</t>
  </si>
  <si>
    <t>Rahul Sasi</t>
  </si>
  <si>
    <t>MassMutual Ventures</t>
  </si>
  <si>
    <t>Bangalore-Computer &amp; Network Security</t>
  </si>
  <si>
    <t>TranZact</t>
  </si>
  <si>
    <t>A mission to digitize millions of Indian SMEs so they can grow better.</t>
  </si>
  <si>
    <t>Ritesh Kumar, Sharad Sen Sharma, Rohan Sen Sharma</t>
  </si>
  <si>
    <t>Tribe Capital, Prime Venture Partners</t>
  </si>
  <si>
    <t>Unbox Robotics is building software-defined robotics platforms to enable logistics players to automate and radically improve their operations on-demand in a limited footprint and capital.</t>
  </si>
  <si>
    <t>Pramod Ghadge, Shahid Memon, Rohit Pitale</t>
  </si>
  <si>
    <t>3one4 Capital, Sixth Sense Ventures</t>
  </si>
  <si>
    <t>Pune-Logistics &amp; Supply Chain</t>
  </si>
  <si>
    <t>Dogsee Chew</t>
  </si>
  <si>
    <t>100% Natural Dog Treats.</t>
  </si>
  <si>
    <t>Bhupendra Khanal, Sneh Sharma</t>
  </si>
  <si>
    <t>Renewables &amp; Environment</t>
  </si>
  <si>
    <t>Battery Smart is building India’s largest network of battery swapping stations providing Li-ion batteries</t>
  </si>
  <si>
    <t>Blume Ventures, Orios Ventures</t>
  </si>
  <si>
    <t>New Delhi-Renewables &amp; Environment</t>
  </si>
  <si>
    <t>Troo Good</t>
  </si>
  <si>
    <t>An FMCG company selling nutritious products at an affordable price points.</t>
  </si>
  <si>
    <t>Raju Bhupati</t>
  </si>
  <si>
    <t>OAKS Asset Management</t>
  </si>
  <si>
    <t>Unnati</t>
  </si>
  <si>
    <t>Fintech powered digital agri ecosystem</t>
  </si>
  <si>
    <t>Amit Sinha, Ashok Prasad</t>
  </si>
  <si>
    <t>Incofin, NabVentures, Orios</t>
  </si>
  <si>
    <t>GramCover</t>
  </si>
  <si>
    <t>GramCover is a tech-enabled insurance marketplace for rural India.</t>
  </si>
  <si>
    <t>Dhyanesh Bhatt</t>
  </si>
  <si>
    <t>Siana Capital, Inflexor Ventures, Stride Ventures</t>
  </si>
  <si>
    <t>Noida-Insurance</t>
  </si>
  <si>
    <t>Homeville</t>
  </si>
  <si>
    <t>A technology company focused on helping people buy their first home with down payment assistance at zero interest cost.</t>
  </si>
  <si>
    <t>Madhusudan Sharma</t>
  </si>
  <si>
    <t>9Unicorns, Varanium NexGen Fund</t>
  </si>
  <si>
    <t>Hashnode</t>
  </si>
  <si>
    <t>The easiest way to start a blog on personal domain for free &amp; connect with the readers through our dev community</t>
  </si>
  <si>
    <t>Syed Fazle Rahman, Sandeep Panda</t>
  </si>
  <si>
    <t>Salesforce Ventures, Sierra Ventures, Sequoia Capital India’s Surge</t>
  </si>
  <si>
    <t>FRND</t>
  </si>
  <si>
    <t>Online Media</t>
  </si>
  <si>
    <t>FRND is an audio dating app for Bharat</t>
  </si>
  <si>
    <t>Bhanu Pratap Singh Tanwar, Hardik Bansal, Harshvardhan Chhangani</t>
  </si>
  <si>
    <t>KRAFTON</t>
  </si>
  <si>
    <t>Bangalore-Online Media</t>
  </si>
  <si>
    <t>BharatAgri</t>
  </si>
  <si>
    <t>Provide personalized farm solution to the farmers. Only app to provide actionable insights based on weather changes.</t>
  </si>
  <si>
    <t>Sai Gole, Siddharth Dialani</t>
  </si>
  <si>
    <t>Omnivore, India Quotient</t>
  </si>
  <si>
    <t>CredR</t>
  </si>
  <si>
    <t>CredR is India’s Most Trusted Used Two-Wheeler Consumer Brand that leverages Technology &amp; Processes to simplify the Used Two-wheeler Market.</t>
  </si>
  <si>
    <t>Sasidhar Nandigam</t>
  </si>
  <si>
    <t>Yamaha Motors, Omidyar Network India, Eight Roads Ventures</t>
  </si>
  <si>
    <t>Ayu Health</t>
  </si>
  <si>
    <t>Ayu Health is a network of high quality hospitals focused on providing high quality healthcare for all.</t>
  </si>
  <si>
    <t>Himesh Joshi, Arijit Gupta, Karan Gupta</t>
  </si>
  <si>
    <t>Vertex Ventures, Stellaris Venture Partners</t>
  </si>
  <si>
    <t>Anar</t>
  </si>
  <si>
    <t>Anar Business Community App is a platform where businesses can create their free profile and grow their business network all over India.</t>
  </si>
  <si>
    <t>Nishank Jain, Sanjay Bhat</t>
  </si>
  <si>
    <t>Elevation Capital, Accel India</t>
  </si>
  <si>
    <t>Storia</t>
  </si>
  <si>
    <t>Storia Foods and Beverages is committed to creating products that are natural, full of goodness and promote a healthy lifestyle.</t>
  </si>
  <si>
    <t>Vishal Shah</t>
  </si>
  <si>
    <t>Healofy</t>
  </si>
  <si>
    <t>Femtech</t>
  </si>
  <si>
    <t>Healofy was created with a mission to experience special motherhood through its products and its inexhaustive and evergrowing babycare tips</t>
  </si>
  <si>
    <t>Gaurav Aggarwal, Shubham Maheshwari</t>
  </si>
  <si>
    <t>Celesta Capital, Omidyar Network India</t>
  </si>
  <si>
    <t>Bangalore-Femtech</t>
  </si>
  <si>
    <t>OTO Capital</t>
  </si>
  <si>
    <t>The Future Of Vehicle Ownership!</t>
  </si>
  <si>
    <t>Harsh Saruparia, Sumit Chhazed</t>
  </si>
  <si>
    <t>Matrix Partners India</t>
  </si>
  <si>
    <t>Strata</t>
  </si>
  <si>
    <t>Real Estate</t>
  </si>
  <si>
    <t>Strata is an innovative tech-driven platform redefining Fractional Investments in Premium Commercial Real Estate</t>
  </si>
  <si>
    <t>Sudarshan Lodha, Priyanka Rathore</t>
  </si>
  <si>
    <t>Kotak Investment Advisors Limited, Gruhas Proptech</t>
  </si>
  <si>
    <t>Bangalore-Real Estate</t>
  </si>
  <si>
    <t>The Whole Truth</t>
  </si>
  <si>
    <t>Believe simple, homely ingredients, minimally processed, are the secret to nutritious, tasty food</t>
  </si>
  <si>
    <t>Shashank Mehta</t>
  </si>
  <si>
    <t>Sequoia Capital</t>
  </si>
  <si>
    <t>Capital Float is an online platform that provides working capital finance to SMEs in India.</t>
  </si>
  <si>
    <t>Gaurav Hinduja, Sashank Rishyasringa</t>
  </si>
  <si>
    <t>Triodos Investment Management, SAIF Partners</t>
  </si>
  <si>
    <t>Skillmatics</t>
  </si>
  <si>
    <t>Skillmatics develops learning games for pre-school and primary school kids aged under 10</t>
  </si>
  <si>
    <t>Dhvanil Sheth</t>
  </si>
  <si>
    <t>FloCareer</t>
  </si>
  <si>
    <t>Information Services</t>
  </si>
  <si>
    <t>The Best Skills Validation Platform that provides "Interview As-A-Service"​.</t>
  </si>
  <si>
    <t>Mohit Jain, Mehul Bhatt</t>
  </si>
  <si>
    <t>Data Point Capital</t>
  </si>
  <si>
    <t>Bangalore-Information Services</t>
  </si>
  <si>
    <t>MarketWolf</t>
  </si>
  <si>
    <t>MarketWolf provides everyone an opportunity to begin their trading journey with a unique digital platform that is bold, simple and fun.</t>
  </si>
  <si>
    <t>Vishesh Dhingra, Thomas Joseph</t>
  </si>
  <si>
    <t>Anil Thadani, Ashutosh Sinha, Roy van Leeuwen</t>
  </si>
  <si>
    <t>Wiggles.in</t>
  </si>
  <si>
    <t>Veterinary</t>
  </si>
  <si>
    <t>Wiggles India is a preventative healthcare brand for all things pets!</t>
  </si>
  <si>
    <t>Anushka Iyer</t>
  </si>
  <si>
    <t>Pune-Veterinary</t>
  </si>
  <si>
    <t>SuperGaming</t>
  </si>
  <si>
    <t>At SuperGaming, building India's best gaming company.</t>
  </si>
  <si>
    <t>Roby John, Sanket Nadhani, Navneet Waraich</t>
  </si>
  <si>
    <t>Skycatcher, AET Fund, BAce Capital, Dream Incubator, 1Up Ventures</t>
  </si>
  <si>
    <t>Pune-Gaming</t>
  </si>
  <si>
    <t>E42</t>
  </si>
  <si>
    <t>E42 is the world’s leading Natural Language Processing- based AI platform driving enterprise cognition across processes.</t>
  </si>
  <si>
    <t>Animesh Samuel, Sanjeev Menon</t>
  </si>
  <si>
    <t>Pavestone Ventures</t>
  </si>
  <si>
    <t>Pune-Computer Software</t>
  </si>
  <si>
    <t>Plix</t>
  </si>
  <si>
    <t>Plant-based nutraceutical firm</t>
  </si>
  <si>
    <t>Rishubh Satiya, Akash Zaveri</t>
  </si>
  <si>
    <t>Guild Capital, RPSG Capital Ventures</t>
  </si>
  <si>
    <t>Practically</t>
  </si>
  <si>
    <t>An experiential learning app for grades 6th to 12th.</t>
  </si>
  <si>
    <t>Subbarao Siddabattula, Charu Noheria, Ilangovel Thulasimani</t>
  </si>
  <si>
    <t>NB Ventures, Earlsfield Capital</t>
  </si>
  <si>
    <t>Hyderabad-E-learning</t>
  </si>
  <si>
    <t>TheHouseMonk</t>
  </si>
  <si>
    <t>A complete property management software platform for team&amp;customers.</t>
  </si>
  <si>
    <t>Ajay Kumar, Balaji Varadharajan</t>
  </si>
  <si>
    <t>Aurum Proptech</t>
  </si>
  <si>
    <t>Tickertape</t>
  </si>
  <si>
    <t>Tickertape provides data, information &amp; content for Indian stocks, ETFs &amp; indices</t>
  </si>
  <si>
    <t>Ujjwal Ankur</t>
  </si>
  <si>
    <t>ConveGenius</t>
  </si>
  <si>
    <t>Education Management</t>
  </si>
  <si>
    <t>An EdTech social enterprise focused on closing the gap in educational achievement for children and youth in India.</t>
  </si>
  <si>
    <t>Jairaj Bhattacharya, Shashank Pandey</t>
  </si>
  <si>
    <t>BAce Capital, Heritas Capital, 3Lines Venture Capital</t>
  </si>
  <si>
    <t>Noida-Education Management</t>
  </si>
  <si>
    <t>Voxelgrids</t>
  </si>
  <si>
    <t>Voxelgrids is an Magnetic Resonance Imaging technology startup that is based out of Bengaluru, Karnataka, India.</t>
  </si>
  <si>
    <t>Arjun Arunachalam</t>
  </si>
  <si>
    <t>Zoho</t>
  </si>
  <si>
    <t>TartanSense</t>
  </si>
  <si>
    <t>TartanSense unlocks value for small farm holders by working at the intersection of robotics and AI assisted computer vision.</t>
  </si>
  <si>
    <t>Jaisimha Rao</t>
  </si>
  <si>
    <t>FMC, Omnivore, Blume Ventures</t>
  </si>
  <si>
    <t>Rage Coffee is a digitally native FMCG company that manufactures, markets &amp; distributes innovative coffee products.</t>
  </si>
  <si>
    <t>90+ My Tuition App</t>
  </si>
  <si>
    <t>Daskalos Virtual Academy Pvt Ltd is a company set up by a group of professionals who perform innovative work in management.</t>
  </si>
  <si>
    <t>Vingish Vijay</t>
  </si>
  <si>
    <t>Pearl Investment LLC</t>
  </si>
  <si>
    <t>Dozee</t>
  </si>
  <si>
    <t>Dozee is India's only contactless health monitor that silently tracks your heart, respiration, sleep patterns, stress levels, cardiac contractions, apnea and more while you sleep.</t>
  </si>
  <si>
    <t>Mudit Dandwate, Dandwate</t>
  </si>
  <si>
    <t>Prime VP</t>
  </si>
  <si>
    <t>BeatO</t>
  </si>
  <si>
    <t>ULTIMATE app to manage chronic conditions.</t>
  </si>
  <si>
    <t>Gautam Chopra</t>
  </si>
  <si>
    <t>W Health Ventures</t>
  </si>
  <si>
    <t>Vahak</t>
  </si>
  <si>
    <t>Building India's Largest &amp; Most Trusted Online Transport Marketplace &amp; Directory</t>
  </si>
  <si>
    <t>Vikas Chandrawat, Karan Shaha</t>
  </si>
  <si>
    <t>RTP Global</t>
  </si>
  <si>
    <t>Truemeds</t>
  </si>
  <si>
    <t>Truemeds is a health-tech startup.</t>
  </si>
  <si>
    <t>Akshat Nayyar, Kunal Wani</t>
  </si>
  <si>
    <t>InfoEdge</t>
  </si>
  <si>
    <t>Flexmoney</t>
  </si>
  <si>
    <t>Flexmoney’s mission is to address the enormous digital credit market opportunity created by the disruption from e-commerce, EMI and BNPL checkout finance</t>
  </si>
  <si>
    <t>Yezdi Lashkari</t>
  </si>
  <si>
    <t>Pravega Ventures</t>
  </si>
  <si>
    <t>HexaHealth</t>
  </si>
  <si>
    <t>H2D is the most trusted online platform that connects the finest experts with people aspiring to achieve their Health Goals in a holistic way</t>
  </si>
  <si>
    <t>Vikas Chauhan, Ankur Gigras, Dr Aman Priya Khanna</t>
  </si>
  <si>
    <t>Omidyar Network India, Chiratae Ventures</t>
  </si>
  <si>
    <t>Greenjoules</t>
  </si>
  <si>
    <t>Greenjoules is a green energy technology startup that specializes in making renewable biofuels.</t>
  </si>
  <si>
    <t>R. Sethunath, V S Shridhar, V. Radhika, Viraraghavan Sankaran</t>
  </si>
  <si>
    <t>Pune-Renewable Energy</t>
  </si>
  <si>
    <t>Metadome</t>
  </si>
  <si>
    <t>Metadome (formerly Adloid), is a Metaverse, that provides no-code infrastructure to millions of creators &amp; brands, to build immersive experiences for the virtual world.</t>
  </si>
  <si>
    <t>Kanav Singla, Prashant Sinha, Shorya Mahajan</t>
  </si>
  <si>
    <t>Chiratae Ventures, Lenskart Vision Fund</t>
  </si>
  <si>
    <t>Clinikk</t>
  </si>
  <si>
    <t>Transforming health insurance by building India's first managed care model</t>
  </si>
  <si>
    <t>Dr.Suraj Baliga, Bhavjot Kaur</t>
  </si>
  <si>
    <t>Revfin</t>
  </si>
  <si>
    <t>RevFin is a financial technology (FinTech) company, advanced digital lending platform makes getting a loan convenient and accessible for customers</t>
  </si>
  <si>
    <t>Ruchirans Jaipuria, Rishi Kajaria</t>
  </si>
  <si>
    <t>Cloudphysician</t>
  </si>
  <si>
    <t>Cloudphysician is a healthtech company that is transforming the delivery of critical care.</t>
  </si>
  <si>
    <t>Dr Dhruv Joshi, Dr Dileep Raman</t>
  </si>
  <si>
    <t>Elevar Equity</t>
  </si>
  <si>
    <t>SuperZop</t>
  </si>
  <si>
    <t>SuperZop is India's first and only vernacular B2B Grocery e-commerce platform that is transforming the unorganized retail sector.</t>
  </si>
  <si>
    <t>Raghuveer Allada, Prithwi Singh, Darshan Krishnamurthy</t>
  </si>
  <si>
    <t>Incofin’s India Progress Fund</t>
  </si>
  <si>
    <t>LivQuik Technology</t>
  </si>
  <si>
    <t>LivQuik’s vision is to enable the efficient movement of money.</t>
  </si>
  <si>
    <t>Mohit Lalvani</t>
  </si>
  <si>
    <t>M2P Fintech</t>
  </si>
  <si>
    <t>REVOS</t>
  </si>
  <si>
    <t>REVOS is a smart mobility platform that empowers all 2 and 3 wheeler vehicles through AI-integrated IoT solutions</t>
  </si>
  <si>
    <t>Mohit Yadav, Jyotrian Jan Harichandran</t>
  </si>
  <si>
    <t>Mynvax</t>
  </si>
  <si>
    <t>Mynvax is a pre-clinical stage vaccine biotechnology. Current develop programs include a recombinant vaccine for human influenza and COVID19.</t>
  </si>
  <si>
    <t>Dr Raghavan Varadarajan, Dr Gautham Nadig</t>
  </si>
  <si>
    <t>Accel, LetsVenture, 1Crowd</t>
  </si>
  <si>
    <t>Jumbotail is an operator of an online marketplace that simplifies food and grocery shopping.</t>
  </si>
  <si>
    <t>Synapsica</t>
  </si>
  <si>
    <t>Artificial Intelligence tools to make quality diagnostic assessment available for all.</t>
  </si>
  <si>
    <t>Meenakshi Singh, Dr Cherian, Kuldeep Singh Chauhan</t>
  </si>
  <si>
    <t>IvyCap Ventures, Endiya Partners</t>
  </si>
  <si>
    <t>New Delhi-HealthCare</t>
  </si>
  <si>
    <t>SleepyCat</t>
  </si>
  <si>
    <t>An online sleep solutions company that believes in delivering luxurious sleep to everyone.</t>
  </si>
  <si>
    <t>Kabir Siddiq</t>
  </si>
  <si>
    <t>Saama Capital, DSG Consumer Partners, Sharrp Ventures</t>
  </si>
  <si>
    <t>Mumbai-Furniture</t>
  </si>
  <si>
    <t>Superplum</t>
  </si>
  <si>
    <t>Building India's most sophisticated platform for high quality fresh food</t>
  </si>
  <si>
    <t>Shobhit Gupta</t>
  </si>
  <si>
    <t>Noida-AgriTech</t>
  </si>
  <si>
    <t>ION Energy</t>
  </si>
  <si>
    <t>Advanced Electronics &amp; Software Supplier for Electric Vehicles &amp; Battery Energy Storage</t>
  </si>
  <si>
    <t>Akhil Aryan</t>
  </si>
  <si>
    <t>Mumbai-Automotive</t>
  </si>
  <si>
    <t>Pankhuri</t>
  </si>
  <si>
    <t>Social community</t>
  </si>
  <si>
    <t>Pankhuri is a women's only community for members to socialize, explore and upskill through live interactive courses, expert chat and interest-based clubs.</t>
  </si>
  <si>
    <t>Pankhuri Shrivastava</t>
  </si>
  <si>
    <t>Sequoia’s Surge</t>
  </si>
  <si>
    <t>Bangalore-Social community</t>
  </si>
  <si>
    <t>Veefin</t>
  </si>
  <si>
    <t>Veefin is the world leader in contextual SCF and digital lending solution adopting user-led design, data and analytics, built by bankers for bankers.</t>
  </si>
  <si>
    <t>Gautam Udani, Raja Debnath</t>
  </si>
  <si>
    <t>Rajesh Rajendran</t>
  </si>
  <si>
    <t>DGV</t>
  </si>
  <si>
    <t>NeoBanking for Bharat</t>
  </si>
  <si>
    <t>Ragavan Venkatesan</t>
  </si>
  <si>
    <t>Info Edge Ventures, Omnivore</t>
  </si>
  <si>
    <t>88academics</t>
  </si>
  <si>
    <t>Education</t>
  </si>
  <si>
    <t>88academics an 88tuition Pte Ltd has been established with the social objective of making quality video-based learning material available to all students.</t>
  </si>
  <si>
    <t>Anil Ahuja</t>
  </si>
  <si>
    <t>Aarin Capital</t>
  </si>
  <si>
    <t>New Delhi-Education</t>
  </si>
  <si>
    <t>Glamyo Health</t>
  </si>
  <si>
    <t>Glamyo Health is an advanced healthcare co delivering a seamless experience for elective surgeries.</t>
  </si>
  <si>
    <t>Archit Garg, Dr Preet Pal Thakur</t>
  </si>
  <si>
    <t>Ananta Capital</t>
  </si>
  <si>
    <t>New Delhi-Hospital &amp; Health Care</t>
  </si>
  <si>
    <t>VRO Hospitality</t>
  </si>
  <si>
    <t>One of the fastest-growing hospitality companies based out of Bangalore.</t>
  </si>
  <si>
    <t>Safdhar Adoor, Sharath Rice, Dawn Thomas</t>
  </si>
  <si>
    <t>CreedCap Asia Advisors</t>
  </si>
  <si>
    <t>Aerchain</t>
  </si>
  <si>
    <t>Advance Source-to-Pay cycle to a new level with Artificial Intelligence!</t>
  </si>
  <si>
    <t>Harsha Kadimisetty, Himavanth Jasti</t>
  </si>
  <si>
    <t>Season Two Ventures, IndiaMart</t>
  </si>
  <si>
    <t>Oliveboard</t>
  </si>
  <si>
    <t>Oliveboard is the top exam preparation platform for Banking &amp; Government Exams.</t>
  </si>
  <si>
    <t>Abhishek Patil, V Satish Kumar</t>
  </si>
  <si>
    <t>IAN Fund</t>
  </si>
  <si>
    <t>Gourmet Garden</t>
  </si>
  <si>
    <t>100% contamination free, pesticide free naturoponically grown vegetables.</t>
  </si>
  <si>
    <t>Arjun Balaji</t>
  </si>
  <si>
    <t>Beyond Next Ventures, M Venture Partners</t>
  </si>
  <si>
    <t>Skylark Drones</t>
  </si>
  <si>
    <t>Aviation</t>
  </si>
  <si>
    <t>Enterprise drone solutions that help plan, build, and sustain the world we live in.</t>
  </si>
  <si>
    <t>Mughilan Thiru Ramasamy</t>
  </si>
  <si>
    <t>InfoEdge Ventures, IAN Fund</t>
  </si>
  <si>
    <t>Bangalore-Aviation</t>
  </si>
  <si>
    <t>Candes</t>
  </si>
  <si>
    <t>Candes is a home appliances company providing a complete range of home &amp; kitchen electrical appliances at affordable prices.</t>
  </si>
  <si>
    <t>Sandeep Aggarwal, Vipin Aggarwal</t>
  </si>
  <si>
    <t>Nitin Passi, Ruchirans Jaipuria</t>
  </si>
  <si>
    <t>Vital</t>
  </si>
  <si>
    <t>An affordable, digital health plan built around to cover both big and small expenses</t>
  </si>
  <si>
    <t>Rahul Kumar</t>
  </si>
  <si>
    <t>BLinC Invest</t>
  </si>
  <si>
    <t>New Delhi-Insuretech</t>
  </si>
  <si>
    <t>CredRight</t>
  </si>
  <si>
    <t>CredRight is a new age digital lending company 100% focused on Micro &amp; Small businesses, making the process of availing loans simple</t>
  </si>
  <si>
    <t>Neeraj Bansal</t>
  </si>
  <si>
    <t>9Unicorns, Spearhead Capital, Venture Catalysts</t>
  </si>
  <si>
    <t>Hyderabad-Financial Services</t>
  </si>
  <si>
    <t>Rulezero</t>
  </si>
  <si>
    <t>Rulezero is a legal/fintech startup reimagining private markets by building an intelligent platform that enables stakeholder participation and capital flow in a transparent, efficient and compliant manner.</t>
  </si>
  <si>
    <t>The Treasury</t>
  </si>
  <si>
    <t>1Bridge</t>
  </si>
  <si>
    <t>Village Commerce Network - Bridging Aspirations, Creating Opportunities, Bringing Prosperity &amp; Abundance to our village</t>
  </si>
  <si>
    <t>Madan Padaki, Anil Kumar, M Chakrawarty</t>
  </si>
  <si>
    <t>C4D Partners</t>
  </si>
  <si>
    <t>NirogStreet</t>
  </si>
  <si>
    <t>Nirogstreet as a concept is working to make #Ayurveda first call of treatment.</t>
  </si>
  <si>
    <t>Ram N Kumar</t>
  </si>
  <si>
    <t>Gokul Rajaram, Pureland Venture, Wavemaker Partners</t>
  </si>
  <si>
    <t>Digantara</t>
  </si>
  <si>
    <t>Digantara is an Indian Space Technology Company incubated at Indian Institute of Science (IISc), establishing a space-based surveillance platform with global realtime earth coverage</t>
  </si>
  <si>
    <t>Anirudh N Sharma, Rahul Rawat, Tanveer Ahmed</t>
  </si>
  <si>
    <t>Arcana</t>
  </si>
  <si>
    <t>Arcana offers a Privacy Stack SDK to DApp developers on EVM compatible blockchains chains to build Privacy-First products.</t>
  </si>
  <si>
    <t>Mayur Relekar, Aravindh Kumar, Abhishek Chaudhary</t>
  </si>
  <si>
    <t>Republic Crypto, Woodstock, DCG, Sahil Lavingia</t>
  </si>
  <si>
    <t>Jatin Solank, Vivek Gupta</t>
  </si>
  <si>
    <t>Venture Catalysts, Auxano Capital, Venture Garage, Yoga Capital, Ah!Ventures, Lead Angels</t>
  </si>
  <si>
    <t>TravClan</t>
  </si>
  <si>
    <t>B2B Travel</t>
  </si>
  <si>
    <t>A mission to solve a genuine problem faced by millions of travel entrepreneurs across the world.</t>
  </si>
  <si>
    <t>Arun Bagaria, Ashish Thapliyal</t>
  </si>
  <si>
    <t>TheVentures</t>
  </si>
  <si>
    <t>New Delhi-B2B Travel</t>
  </si>
  <si>
    <t>NoBroker.com</t>
  </si>
  <si>
    <t>NoBroker is a disruptive force in the Real Estate Industry.</t>
  </si>
  <si>
    <t>Akhil Gupta, Amit, Saurabh</t>
  </si>
  <si>
    <t>General Atlantic, Tiger Global, Moore Strategic Ventures</t>
  </si>
  <si>
    <t>VilCart</t>
  </si>
  <si>
    <t>Vilcart's motto is sustainable rural development through stability for rural retailers.</t>
  </si>
  <si>
    <t>Prasanna Kumar</t>
  </si>
  <si>
    <t>Nabventures</t>
  </si>
  <si>
    <t>The Viral Fever</t>
  </si>
  <si>
    <t>India's leading digital entertainment network.</t>
  </si>
  <si>
    <t>Arunabh Kumar</t>
  </si>
  <si>
    <t>Mumbai-Entertainment</t>
  </si>
  <si>
    <t>Bombay Hemp Company</t>
  </si>
  <si>
    <t>Textiles</t>
  </si>
  <si>
    <t>BOHECO was founded to research on and promote industrial hemp, the super crop of our era in India. BOHECO was formally registered under The Companies Act</t>
  </si>
  <si>
    <t>Avnish Pandya, Delzaad Deolaliwala</t>
  </si>
  <si>
    <t>Riteesh Mohan Bakshi, Raghav Mohan Bakshi, Achin Kochar</t>
  </si>
  <si>
    <t>Mumbai-Textiles</t>
  </si>
  <si>
    <t>Nanotechnology</t>
  </si>
  <si>
    <t>Akshay Singhal</t>
  </si>
  <si>
    <t>Petronas Ventures</t>
  </si>
  <si>
    <t>Bangalore-Nanotechnology</t>
  </si>
  <si>
    <t>A team of fintech, investment banking, venture capital, and technology veterans who bring a founder-first mindset.</t>
  </si>
  <si>
    <t>Trifecta Capital</t>
  </si>
  <si>
    <t>Biddano</t>
  </si>
  <si>
    <t>India's first tech-enabled healthcare logistics platform.</t>
  </si>
  <si>
    <t>Talha Shaikh, Ashok Yadav</t>
  </si>
  <si>
    <t>Gokul Rajaram, JPIN, Venture Catalysts UK, AngelList</t>
  </si>
  <si>
    <t>Flipspaces</t>
  </si>
  <si>
    <t>Flipspaces is a global tech-enabled venture towards discovery, design and delivery of commercial and residential spaces</t>
  </si>
  <si>
    <t>Kunal Sharma</t>
  </si>
  <si>
    <t>Prashasta Seth</t>
  </si>
  <si>
    <t>Mumbai-Design</t>
  </si>
  <si>
    <t>Proeon</t>
  </si>
  <si>
    <t>Food Production</t>
  </si>
  <si>
    <t>Innovating plant protein ingredients with superior nutrition, sensory and functional profiles from farm to formulation.</t>
  </si>
  <si>
    <t>Ashish Korde, Kevin Parekh</t>
  </si>
  <si>
    <t>Shaival Desai, Flowstate Ventures</t>
  </si>
  <si>
    <t>Pune-Food Production</t>
  </si>
  <si>
    <t>Cogos Technologies</t>
  </si>
  <si>
    <t>A smart-tech-enabled platform offering a one-stop destination for all the intra-city link-supply chain.</t>
  </si>
  <si>
    <t>Prasad Sreeram</t>
  </si>
  <si>
    <t>Transworld Group</t>
  </si>
  <si>
    <t>Elevar</t>
  </si>
  <si>
    <t>A Revolutionary Sports Brand, Engineered For Those Who Want More.</t>
  </si>
  <si>
    <t>Kunal Joshi, Pranav Marwah</t>
  </si>
  <si>
    <t>Kalaari Capital, Dream Capital</t>
  </si>
  <si>
    <t>Lumiq</t>
  </si>
  <si>
    <t>Help enterprises monetize their data and reinvent the digital transformation journey.</t>
  </si>
  <si>
    <t>Shoaib Mohammad</t>
  </si>
  <si>
    <t>Info Edge Ventures</t>
  </si>
  <si>
    <t>goEgoNetwork</t>
  </si>
  <si>
    <t>goEgo is a complete E Mobility charging solution, that combines engagement, rewards &amp; adoption through a mix of online and offline channels.</t>
  </si>
  <si>
    <t>Dheeman Kadam, Sayantan Chakraborti</t>
  </si>
  <si>
    <t>CreatorStack</t>
  </si>
  <si>
    <t>Helping creators globally to engage deeply with their fans and communities</t>
  </si>
  <si>
    <t>Ankit Acharya, Kevin William David</t>
  </si>
  <si>
    <t>Blue Tokai Coffee Roasters</t>
  </si>
  <si>
    <t>Source, roast, and brew India's best single-origin Arabica coffee.</t>
  </si>
  <si>
    <t>Matt Chitharanjan, Shivam Shahi, Namrata Asthana</t>
  </si>
  <si>
    <t>Anicut Angel Fund</t>
  </si>
  <si>
    <t>Neeman</t>
  </si>
  <si>
    <t>India's first Startup to use the world's most revolutionary Natural &amp; Renewable fibers in Footwear</t>
  </si>
  <si>
    <t>Taran Chhabra</t>
  </si>
  <si>
    <t>Hyderabad-Consumer Goods</t>
  </si>
  <si>
    <t>JetSynthesys</t>
  </si>
  <si>
    <t>JetSynthesys is the group's most innovative company in the promising Digital and Technology Business World with a vision to create world class digital products, platforms and services in India</t>
  </si>
  <si>
    <t>Rajan navani</t>
  </si>
  <si>
    <t>Sachin Tendulkar</t>
  </si>
  <si>
    <t>Pune-Media</t>
  </si>
  <si>
    <t>Eloelo</t>
  </si>
  <si>
    <t>Creator-led Social Gaming &amp; Live Streaming Platform</t>
  </si>
  <si>
    <t>Saurabh Pandey, Akshay Dubey</t>
  </si>
  <si>
    <t>Waterbridge, Lumikai</t>
  </si>
  <si>
    <t>Go Swift</t>
  </si>
  <si>
    <t>Help small &amp; medium sized businesses to grow by helping them with their shipping requirements at the cheapest and most reliable service.</t>
  </si>
  <si>
    <t>Shyam Kalita, Debanshu Sinha, Prayas Mittal</t>
  </si>
  <si>
    <t>MYSUN</t>
  </si>
  <si>
    <t>India's Largest Online Rooftop Solar Platform for SMEs, Industries &amp; Homes</t>
  </si>
  <si>
    <t>Gagan Vermani</t>
  </si>
  <si>
    <t>TATA Cleantech Capital</t>
  </si>
  <si>
    <t>Genworks Health</t>
  </si>
  <si>
    <t>GENWORKS Health is an initiative by GE for empowering healthcare professionals operating in the rural areas to deliver better medical facilities and diagnostics while keeping things affordable.</t>
  </si>
  <si>
    <t>S Ganeshprasad</t>
  </si>
  <si>
    <t>Blacksoil</t>
  </si>
  <si>
    <t>QuickSell</t>
  </si>
  <si>
    <t>B2B Mobile Commerce Platform</t>
  </si>
  <si>
    <t>Deepak Bhagchandani</t>
  </si>
  <si>
    <t>Sanjay Baldwa, Ajay Jain</t>
  </si>
  <si>
    <t>AI-enabled marketplace designed to help students with their higher education and career growth plans</t>
  </si>
  <si>
    <t>Trifecta Capital Advisors, Blume Ventures</t>
  </si>
  <si>
    <t>Cell Propulsion</t>
  </si>
  <si>
    <t>Cell Propulsion is a fleet electrification company developing solutions for large scale electrification of commercial vehicle fleets.</t>
  </si>
  <si>
    <t>Nakul Kukar, Paras Kaushal</t>
  </si>
  <si>
    <t>growX ventures</t>
  </si>
  <si>
    <t>Bangalore-EV startup</t>
  </si>
  <si>
    <t>Auric</t>
  </si>
  <si>
    <t>Contemporary Beauty &amp; Wellness Brand Based on Ayurveda</t>
  </si>
  <si>
    <t>Deepak Agarwal</t>
  </si>
  <si>
    <t>Zenduty</t>
  </si>
  <si>
    <t>Next-generation end-to-end incident response platform for SREs, DevOps, ITOps and Support teams</t>
  </si>
  <si>
    <t>Ankur Rawal, Vishwa Krishnakumar</t>
  </si>
  <si>
    <t>StartupXseed Ventures</t>
  </si>
  <si>
    <t>Fountain9</t>
  </si>
  <si>
    <t>Fountain9 is a Y Combinator backed company, which offers predictive inventory planning and optimization software for e-commerce, DTC and retail companies.</t>
  </si>
  <si>
    <t>Niki Khokale, Rajas Lonkar</t>
  </si>
  <si>
    <t>021 Capital, Y Combinator</t>
  </si>
  <si>
    <t>Mumbai-Computer software</t>
  </si>
  <si>
    <t>The Money Club</t>
  </si>
  <si>
    <t>The Money Club is a mobile platform for peer to peer chit funds.</t>
  </si>
  <si>
    <t>Manuraj Jain, Surajit Ra</t>
  </si>
  <si>
    <t>SOSV, Venture Catalysts</t>
  </si>
  <si>
    <t>Noida-Financial Services</t>
  </si>
  <si>
    <t>Advantage Club</t>
  </si>
  <si>
    <t>HRTech</t>
  </si>
  <si>
    <t>Advantage Club is India's largest employee engagement platform, Provide end to end employee benefit management with state of the art products like:</t>
  </si>
  <si>
    <t>Sourabh Deorah, Smiti Bhatt Deorah</t>
  </si>
  <si>
    <t>Y Combinator, Broom Ventures, Kunal Shah</t>
  </si>
  <si>
    <t>Mumbai-HRTech</t>
  </si>
  <si>
    <t>Kenko Health</t>
  </si>
  <si>
    <t>A unique healthcare financing solution focusing on ROI, affordability and superior customer experience</t>
  </si>
  <si>
    <t>Aniruddha Sen, Dhiraj Goel</t>
  </si>
  <si>
    <t>BEENEXT, Orios</t>
  </si>
  <si>
    <t>Mumbai-Insuretech</t>
  </si>
  <si>
    <t>Keka HR</t>
  </si>
  <si>
    <t>Keka is a simple and intuitive HR software unlike the traditional HR systems.</t>
  </si>
  <si>
    <t>Vijay Yalamanchili</t>
  </si>
  <si>
    <t>Recur Club</t>
  </si>
  <si>
    <t>Hyderabad-Information Technology &amp; Services</t>
  </si>
  <si>
    <t>Gumlet</t>
  </si>
  <si>
    <t>Gumlet has built a new-age media delivery infrastructure that provides low code or no-code integration plugins that automate the entire media publishing pipeline.</t>
  </si>
  <si>
    <t>Divyesh Patel, Aditya Patadia</t>
  </si>
  <si>
    <t>MyMobiForce</t>
  </si>
  <si>
    <t>Crowdsourcing platform imparting best-in-class services with immensely talented, skilled &amp; qualified workforce pan-India</t>
  </si>
  <si>
    <t>Dheeraj Khatter, Himanshu Kumar, Kshitiz Saini</t>
  </si>
  <si>
    <t>Bharat Inclusion</t>
  </si>
  <si>
    <t>Enmovil</t>
  </si>
  <si>
    <t>Enmovil delivers a Business Intelligence Platform driven by a connected asset ecosystem that enables organizations to maximise their operational efficiency.</t>
  </si>
  <si>
    <t>Ravi Bulusu, Nanda Kishore, Venkat Moganty</t>
  </si>
  <si>
    <t>RACEnergy</t>
  </si>
  <si>
    <t>RACEnergy is working to power the future of mobility through clean and efficient technologies.</t>
  </si>
  <si>
    <t>Arun Sreyas Reddy</t>
  </si>
  <si>
    <t>Micelio Fund, growX ventures</t>
  </si>
  <si>
    <t>Seed+</t>
  </si>
  <si>
    <t>Hyderabad-Automotive</t>
  </si>
  <si>
    <t>Bikry app</t>
  </si>
  <si>
    <t>Consumer software</t>
  </si>
  <si>
    <t>Bikry, a Direct-to-Customer platform to start your online store within 30 seconds at 0% commission</t>
  </si>
  <si>
    <t>Abhishek Bhayana</t>
  </si>
  <si>
    <t>YCombinator</t>
  </si>
  <si>
    <t>Noida-Consumer software</t>
  </si>
  <si>
    <t>Dista</t>
  </si>
  <si>
    <t>Dista is an AI-enabled location intelligence platform that offers a wide range of solutions for businesses to power their mobility and field operations.</t>
  </si>
  <si>
    <t>Nishant Kumar, Shishir Gokhale, Deepak Garg</t>
  </si>
  <si>
    <t>Pentathlon Ventures</t>
  </si>
  <si>
    <t>SupplyNote</t>
  </si>
  <si>
    <t>SupplyNote is Cloud based web and mobile enabled suite connecting outlets, service providers and suppliers.</t>
  </si>
  <si>
    <t>Kushang, Abhishek Verma, Nitin Prakash, Harshit Mittal</t>
  </si>
  <si>
    <t>Noida-Food &amp; Beverages</t>
  </si>
  <si>
    <t>LoanKuber</t>
  </si>
  <si>
    <t>Digital mortgage</t>
  </si>
  <si>
    <t>LoanKuber is the lowest cost lender to Yest-to be Bankable - enabling borrowing with trust and confidence.</t>
  </si>
  <si>
    <t>Saurabh Nagpal</t>
  </si>
  <si>
    <t>New Delhi-Digital mortgage</t>
  </si>
  <si>
    <t>StackBOX</t>
  </si>
  <si>
    <t>DISTRIBUTION SIMPLIFIED</t>
  </si>
  <si>
    <t>Shanmukha Boora, Sabyasachi Bhattacharjee</t>
  </si>
  <si>
    <t>Ecosystem Ventures, CMM group</t>
  </si>
  <si>
    <t>Upside AI</t>
  </si>
  <si>
    <t>Upside AI on the thesis that technology will make better investing decisions than humans over the long term.</t>
  </si>
  <si>
    <t>Kanika Agarrwal, Nikhil Hooda, Atanuu Agarrwal</t>
  </si>
  <si>
    <t>CHUPPS</t>
  </si>
  <si>
    <t>Foootwear</t>
  </si>
  <si>
    <t>D2C footwear brand</t>
  </si>
  <si>
    <t>Gaurav Agarwal, Yash Mukhi</t>
  </si>
  <si>
    <t>Mumbai-Foootwear</t>
  </si>
  <si>
    <t>ASQI Advisors</t>
  </si>
  <si>
    <t>Bringing Blockchain technology intro mainstream finance!</t>
  </si>
  <si>
    <t>Swapnil Pawar</t>
  </si>
  <si>
    <t>Founders Room Capital</t>
  </si>
  <si>
    <t>Verandah</t>
  </si>
  <si>
    <t>Verandah is a conscious luxury travel brand retailing amongst the luxury resort wear space with design roots.</t>
  </si>
  <si>
    <t>Anjali Patel Mehta</t>
  </si>
  <si>
    <t>Mike Novogratz, Neeraj Arora</t>
  </si>
  <si>
    <t>The Hosteller</t>
  </si>
  <si>
    <t>Pit-stop for global as well as local travellers to relax, rejuvenate and experience India’s rich heritage while not worrying about a clean, safe and smart place to stay.</t>
  </si>
  <si>
    <t>Pranav Dangi</t>
  </si>
  <si>
    <t>SUNiCON Ventures, Shubhkam Ventures, Jito Angel network, FAAD Network</t>
  </si>
  <si>
    <t>AnKa SumMor</t>
  </si>
  <si>
    <t>Sales and Distribution</t>
  </si>
  <si>
    <t>AnKa SumMor is the service that allows businesses to focus on building their brands, while they provide Supply &amp; Distribution expertise.</t>
  </si>
  <si>
    <t>Rajiv Joshi, Ashok George</t>
  </si>
  <si>
    <t>Bangalore-Sales and Distribution</t>
  </si>
  <si>
    <t>Sanfe</t>
  </si>
  <si>
    <t>India’s revolutionary feminine hygiene and period care brand that strives to build a better world for women.</t>
  </si>
  <si>
    <t>Archit Aggarwal, Harry Sehrawat</t>
  </si>
  <si>
    <t>LetsVenture, Ajay Garg, Tarun Sharma</t>
  </si>
  <si>
    <t>Manch Technologies</t>
  </si>
  <si>
    <t>A Single Click Work Flow E-Sign solution to conduct speedy, accurate, efficient transactions through a “cash-less, presence-less, paperless” framework.</t>
  </si>
  <si>
    <t>Suresh Anantpurkar</t>
  </si>
  <si>
    <t>Flatheads are an enthusiastic team of young professionals building a retail brand in the casual footwear space.</t>
  </si>
  <si>
    <t>Utkarsh Biradar, Ganesh Balakrishnan</t>
  </si>
  <si>
    <t>We Founder Circle, Dexter Angels</t>
  </si>
  <si>
    <t>Bangalore-Apparel &amp; Fashion</t>
  </si>
  <si>
    <t>Goodmylk</t>
  </si>
  <si>
    <t>Make plant-based food affordable and accessible in India.</t>
  </si>
  <si>
    <t>Abhay Rangan</t>
  </si>
  <si>
    <t>Jinisha Sharma, Aditya Agarwal, Victoria, Abhishek Shroff</t>
  </si>
  <si>
    <t>Elixia Tech Solutions</t>
  </si>
  <si>
    <t>End to End Logistics Automation Expert</t>
  </si>
  <si>
    <t>Sanket Sheth</t>
  </si>
  <si>
    <t>Rajasthan Venture Capital Fund</t>
  </si>
  <si>
    <t>Kirana247</t>
  </si>
  <si>
    <t>An on-demand FMCG supply chain company leveraging a deep tech-enabled micro warehousing model to serve Kirana stores.</t>
  </si>
  <si>
    <t>Tarun Jiwarajka, Pankhuri Jiwarajka</t>
  </si>
  <si>
    <t>New Delhi-Logistics &amp; Supply Chain</t>
  </si>
  <si>
    <t>Syook</t>
  </si>
  <si>
    <t>Syook is building the next generation enterprise IOT platform.</t>
  </si>
  <si>
    <t>Saurabh Sharma, Aman Agarwal, Arjun Nagarajan</t>
  </si>
  <si>
    <t>Inflection Point Ventures, ONGC</t>
  </si>
  <si>
    <t>Bangalore-Industrial Automation</t>
  </si>
  <si>
    <t>DrinkPrime</t>
  </si>
  <si>
    <t>India's Smartest Water Purifiers and are redefining water purifier ownership.</t>
  </si>
  <si>
    <t>Anil Kejriwal</t>
  </si>
  <si>
    <t>UC Inclusive Credit, Western Capital</t>
  </si>
  <si>
    <t>Navia Life Care</t>
  </si>
  <si>
    <t>Healtcare</t>
  </si>
  <si>
    <t>Navia Life Care is a health technlogy company with a special focus on patient care.</t>
  </si>
  <si>
    <t>Nupur Khandelwal, Kunal Kishore Dhawan, Gaurav Gupta</t>
  </si>
  <si>
    <t>Anicut Angel Fund, 9 Unicorns</t>
  </si>
  <si>
    <t>New Delhi-Healtcare</t>
  </si>
  <si>
    <t>Locale.ai</t>
  </si>
  <si>
    <t>Location Analytics</t>
  </si>
  <si>
    <t>Location Analytics for Companies With Moving Assets and Ground Operations.</t>
  </si>
  <si>
    <t>Rishabh Jain, Aditi Sinha</t>
  </si>
  <si>
    <t>Chiratae Ventures, Better Capital</t>
  </si>
  <si>
    <t>Bangalore-Location Analytics</t>
  </si>
  <si>
    <t>Pixuate</t>
  </si>
  <si>
    <t>DeepTech</t>
  </si>
  <si>
    <t>Pixuate enables intelligent business process automation through advanced computer vision, AI and machine learning.</t>
  </si>
  <si>
    <t>Akshata Kari, Prathvi Palekar</t>
  </si>
  <si>
    <t>Bangalore-DeepTech</t>
  </si>
  <si>
    <t>Edvizo</t>
  </si>
  <si>
    <t>Edvizo is an online marketplace to help students and parents find, compare and enroll in the best and trusted private institutes in their locality</t>
  </si>
  <si>
    <t>Ravi Nishant</t>
  </si>
  <si>
    <t>The Sleep Company</t>
  </si>
  <si>
    <t>Patent Pending sleep technology developed by actual Rocket Scientists and sleep experts after years of research.</t>
  </si>
  <si>
    <t>Fireside Ventures</t>
  </si>
  <si>
    <t>Rockclimber</t>
  </si>
  <si>
    <t>RockClimber is a new age beverage brand with a portfolio of alcoholic and non alcoholic drinks.</t>
  </si>
  <si>
    <t>Deepak Poduval, Hariprasad Shetty</t>
  </si>
  <si>
    <t>Anand Prakash Sharma</t>
  </si>
  <si>
    <t>goSTOPS</t>
  </si>
  <si>
    <t>goSTOPS aims to be India’s biggest and most loved backpacker hostel brand.</t>
  </si>
  <si>
    <t>Pallavi Agarwal, Pankaj Parwanda</t>
  </si>
  <si>
    <t>IAN, Yuj Ventures</t>
  </si>
  <si>
    <t>Breathe Well-being</t>
  </si>
  <si>
    <t>Breathe Wellbeing is an interactive and personalized platform that helps organization increase employee engagement and productivity.</t>
  </si>
  <si>
    <t>Aditya Kaicker, Rohan Verma</t>
  </si>
  <si>
    <t>Stanford Angels and Entrepreneurs India, Anjali Bansal</t>
  </si>
  <si>
    <t>Now&amp;Me</t>
  </si>
  <si>
    <t>Now&amp;Me is a safe cocoon in the form of discussion forums, for you to let out your most intimate thoughts.</t>
  </si>
  <si>
    <t>Bani Singh, Drishti Gupta</t>
  </si>
  <si>
    <t>Saama, Whiteboard Capital</t>
  </si>
  <si>
    <t>Shyplite</t>
  </si>
  <si>
    <t>Enable E-retailers to automate their logistics and increase efficiency in shipments by providing a single window shipping platform</t>
  </si>
  <si>
    <t>Nisschal Jain, Sugam Jain, Parinay Itkan</t>
  </si>
  <si>
    <t>N+1 Capital</t>
  </si>
  <si>
    <t>Chqbook</t>
  </si>
  <si>
    <t>Chqbook is a fintech startup that allows customers to explore, compare, book and get personal finance products.</t>
  </si>
  <si>
    <t>Mohit Goel, Rajat Kumar, Sachin Arora, Vipul Sharma</t>
  </si>
  <si>
    <t>Aavishkaar Venture Capital, YWC Venture Capital</t>
  </si>
  <si>
    <t>Dropshop</t>
  </si>
  <si>
    <t>Building technology to make distribution efficient and cheaper for large and small FMCG companies</t>
  </si>
  <si>
    <t>Udit Dhawan, Rohit Fernandes, Ravi Teja</t>
  </si>
  <si>
    <t>Power Gummies</t>
  </si>
  <si>
    <t>Nutrition</t>
  </si>
  <si>
    <t>Power Gummies are a team of passionate givers who are dedicated to catering nutritional supplements</t>
  </si>
  <si>
    <t>Divij Bajaj</t>
  </si>
  <si>
    <t>Venture Catalysts, 9unicorns</t>
  </si>
  <si>
    <t>New Delhi-Nutrition</t>
  </si>
  <si>
    <t>QuickShift</t>
  </si>
  <si>
    <t>Helping D2C brands scale with our AI powered Dashboard that manages Inventory, Order Processing, WMS, Shipping, Customer Support</t>
  </si>
  <si>
    <t>Anshul Goenka</t>
  </si>
  <si>
    <t>Anicut Angel Fund, Axilor Ventures</t>
  </si>
  <si>
    <t>Insurance Samadhan</t>
  </si>
  <si>
    <t>The insurance industry will help in representation with the insurance companies and will help to find adequate redressal for grievances.</t>
  </si>
  <si>
    <t>Deepak Bhuvenshwari Uniyal</t>
  </si>
  <si>
    <t>9Unicorns, ZNL</t>
  </si>
  <si>
    <t>New Delhi-Insurance</t>
  </si>
  <si>
    <t>Vanity Wagon</t>
  </si>
  <si>
    <t>Vanity Wagon is India's first true information oriented clean beauty marketplace.</t>
  </si>
  <si>
    <t>Prateek, Naina Ruhail, Sahil Shreshtha</t>
  </si>
  <si>
    <t>eShipz</t>
  </si>
  <si>
    <t>Digital Shipping Platform for Creating best Pre &amp; Post Shipping Experiences to Brands and Enterprise Customers. and help grow their business by 5X with automation &amp; cloud technology.</t>
  </si>
  <si>
    <t>Shashi S Tripathi, Shivadeep Mahadi, Ajaykumar R</t>
  </si>
  <si>
    <t>Indian Angel Network, Axilor</t>
  </si>
  <si>
    <t>F5</t>
  </si>
  <si>
    <t>One-Stop Solution for Daily Workplace Needs</t>
  </si>
  <si>
    <t>Raghav Arora, Lalit Aggarwal</t>
  </si>
  <si>
    <t>Auxano Capital</t>
  </si>
  <si>
    <t>New Delhi-Retail</t>
  </si>
  <si>
    <t>Devnagri</t>
  </si>
  <si>
    <t>Translation &amp; Localization</t>
  </si>
  <si>
    <t>Devnagri is an AI powered human translation platform, working in all 22 Indian languages.</t>
  </si>
  <si>
    <t>Nakul Kundra, Himanshu Sharma</t>
  </si>
  <si>
    <t>enture Catalyst, IPV</t>
  </si>
  <si>
    <t>Noida-Translation &amp; Localization</t>
  </si>
  <si>
    <t>Peppermint</t>
  </si>
  <si>
    <t>Intelligent Housekeeping Robots for public and working spaces</t>
  </si>
  <si>
    <t>Runal Dahiwade, Miraj C Vora</t>
  </si>
  <si>
    <t>Venture Catalysts, Indian Angel Network</t>
  </si>
  <si>
    <t>Avishkaar</t>
  </si>
  <si>
    <t>India's leading Ed-Tech startup spearheading the Maker Revolution in the sub-continent</t>
  </si>
  <si>
    <t>Rajeev Gaba, Tarun Bhalla</t>
  </si>
  <si>
    <t>Auxano</t>
  </si>
  <si>
    <t>BigLeap</t>
  </si>
  <si>
    <t>BigLeap Technologies &amp; Solutions is focused on providing viable offshore consultancy services for enterprises looking to grow their business.</t>
  </si>
  <si>
    <t>Jamesh Johnson, Sainath Malkapuram Goud</t>
  </si>
  <si>
    <t>Anup Kumar Yama</t>
  </si>
  <si>
    <t>Hyderabad-Recruitment</t>
  </si>
  <si>
    <t>Tummoc</t>
  </si>
  <si>
    <t>Tummoc helps track and find actionable &amp; accurate bus/metro/suburban rail intracity travel information.</t>
  </si>
  <si>
    <t>Hiranmay Mallick, Monalisha Thakur, Narayan Mishra</t>
  </si>
  <si>
    <t>Vineet Singh, Krishna D, Deependra Bisht, Alan Aim</t>
  </si>
  <si>
    <t>SALT</t>
  </si>
  <si>
    <t>Salt is a neo-banking experience created to cater to international businesses.</t>
  </si>
  <si>
    <t>Ankit Parasher, Udita Pal</t>
  </si>
  <si>
    <t>Prashant Pansare, Supermorpheus</t>
  </si>
  <si>
    <t>EarnWealth</t>
  </si>
  <si>
    <t>EarnWealth is India's First Social Commerce FinTech which enables Financial Consultants, Mutual Fund Distributors, Insurance Agents, Real Estate Consultants, Housewives, Retired People and Students to earn quick money by selling Loans, Credit Cards</t>
  </si>
  <si>
    <t>Rajesh P Nair</t>
  </si>
  <si>
    <t>MergerDomo</t>
  </si>
  <si>
    <t>Investment Banking</t>
  </si>
  <si>
    <t>MergerDomo is the one-stop Global OnLine M&amp;A marketplace for Corporate and Business Growth</t>
  </si>
  <si>
    <t>Hormazd Charna</t>
  </si>
  <si>
    <t>Nadir B Godrej</t>
  </si>
  <si>
    <t>New Delhi-Investment Banking</t>
  </si>
  <si>
    <t>Anveshan</t>
  </si>
  <si>
    <t>Revolutionizing the food industry through technology by providing high-quality traceable food products</t>
  </si>
  <si>
    <t>Aayushi Khandelwal, Akhil Kansal, Kuldeep Parewa</t>
  </si>
  <si>
    <t>DSG Consumer Partners, Titan Capital</t>
  </si>
  <si>
    <t>Bangalore-Food Production</t>
  </si>
  <si>
    <t>Neokred</t>
  </si>
  <si>
    <t>Democratizing Open Banking</t>
  </si>
  <si>
    <t>Tarun Nazare, Rohith Reji</t>
  </si>
  <si>
    <t>Virenxia Group, Rajesh Jain, Nitin Agarwal</t>
  </si>
  <si>
    <t>NOTO</t>
  </si>
  <si>
    <t>A healthy, low-calorie ice cream for the millennial Indian with an incurable sweet tooth.</t>
  </si>
  <si>
    <t>Varun Sheth, Ashni Sheth</t>
  </si>
  <si>
    <t>Titan Capital, Rockstud Capital, John Abraham, WEH Ventures</t>
  </si>
  <si>
    <t>Probus</t>
  </si>
  <si>
    <t>IoT</t>
  </si>
  <si>
    <t>A mission to increase the per capita consumption of electricity in India by 10X, which is presently 1/3 of global average- by reducing the distribution losses in Indian electricity distribution grid.</t>
  </si>
  <si>
    <t>Anand Singh, Ankit Vaish, Sunny Kumar Jadoon</t>
  </si>
  <si>
    <t>Bridge</t>
  </si>
  <si>
    <t>New Delhi-IoT</t>
  </si>
  <si>
    <t>Playo</t>
  </si>
  <si>
    <t>SportsTech</t>
  </si>
  <si>
    <t>Playo is a one stop destination app for all things sports</t>
  </si>
  <si>
    <t>Daanish Suhail</t>
  </si>
  <si>
    <t>ah! Ventures High Tables</t>
  </si>
  <si>
    <t>Bangalore-SportsTech</t>
  </si>
  <si>
    <t>RiseBird</t>
  </si>
  <si>
    <t>RiseBird provides on-demand 2.5K + expert video interviews and A.I. powered insights to help companies hire online.</t>
  </si>
  <si>
    <t>Ashutosh Seth</t>
  </si>
  <si>
    <t>SAB Holdings</t>
  </si>
  <si>
    <t>Pune-Human Resources</t>
  </si>
  <si>
    <t>Automovill</t>
  </si>
  <si>
    <t>Automovill is a unique platform to aggregate automobile service providers, where we connect vehicle owners with all kind of automobile service providers under one roof.</t>
  </si>
  <si>
    <t>Mridu Mahendra Das, Chinmay Baruah</t>
  </si>
  <si>
    <t>Mumbai Angels Network</t>
  </si>
  <si>
    <t>Beco</t>
  </si>
  <si>
    <t>Eco-friendly home and kitchen care products that are plastic-free, high in quality and affordable.</t>
  </si>
  <si>
    <t>Aditya Ruia, Akshay Varma, Anuj Ruia</t>
  </si>
  <si>
    <t>Climate Angels Fund</t>
  </si>
  <si>
    <t>Innovation management</t>
  </si>
  <si>
    <t>An innovative play system to help children create their imagination</t>
  </si>
  <si>
    <t>Disha Katharani, Ravi Kumar</t>
  </si>
  <si>
    <t>Roha Investment Managers, angel investor Saumil Shah</t>
  </si>
  <si>
    <t>Mumbai-Innovation management</t>
  </si>
  <si>
    <t>Flo Mobility</t>
  </si>
  <si>
    <t>An autonomous tech stack that can be applied to agri-bots, delivery bots, two wheelers and other use cases where compact bots need to navigate in crowded, unstructured environments.</t>
  </si>
  <si>
    <t>Manesh Jain, Mohan Kumar</t>
  </si>
  <si>
    <t>DevX Venture Fund, Blume Founder Fund</t>
  </si>
  <si>
    <t>SuperBottoms</t>
  </si>
  <si>
    <t>SuperBottoms was born out of a personal passion for cloth diapering that would give the convenience of diapers while not harming the environment and baby’s skin.</t>
  </si>
  <si>
    <t>Pallavi Utagi</t>
  </si>
  <si>
    <t>Recordent</t>
  </si>
  <si>
    <t>Helping MSMEs collect customer dues faster &amp; reduce risk by checking credit &amp; payment history before offering credit</t>
  </si>
  <si>
    <t>Winny Patro</t>
  </si>
  <si>
    <t>Family Office of Kantamaneni, IIM Calcutta Innovation Park</t>
  </si>
  <si>
    <t>ForeignAdmits</t>
  </si>
  <si>
    <t>“foreignadmits” aims at addressing one of the biggest problems of personalized mentoring for students aiming to pursue higher education and eventually become an expert in their desired discipline of study.</t>
  </si>
  <si>
    <t>Nikhil Jain, Ashwini Jain</t>
  </si>
  <si>
    <t>Bangalore-Higher Education</t>
  </si>
  <si>
    <t>Spottabl</t>
  </si>
  <si>
    <t>Spottabl is a technology driven recruitment platform that has helped over 50 tech startups and growth stage companies discover their top talent through its intelligent and human backed model.</t>
  </si>
  <si>
    <t>Vanishri Deshpande, Satheesh K V, Anupam Choudhari</t>
  </si>
  <si>
    <t>LetsVenture, Paradigm Shift VC, Binny Bansal</t>
  </si>
  <si>
    <t>Auntie Fung</t>
  </si>
  <si>
    <t>Serving delectable and eclectic pan-Asian fare to all foodies in a quick-service &amp; healthy format</t>
  </si>
  <si>
    <t>Satrajit Das, Subhradeep Bhowmik</t>
  </si>
  <si>
    <t>India Angel Network</t>
  </si>
  <si>
    <t>O’ Be Cocktails</t>
  </si>
  <si>
    <t>India’s first and only Ready to Drink Premium Cocktails.</t>
  </si>
  <si>
    <t>Nitesh Prakash</t>
  </si>
  <si>
    <t>First Cheque, Letsventure</t>
  </si>
  <si>
    <t>Bangalore-Wine &amp; Spirits</t>
  </si>
  <si>
    <t>Xpresslane</t>
  </si>
  <si>
    <t>Xpresslane makes checkout fast and easy. With a unified identity across all e-commerce merchants, it brings efficiency and perfection in the overall checkout experience of the user.</t>
  </si>
  <si>
    <t>Ashwin Koorakula</t>
  </si>
  <si>
    <t>Point One Capital, Yatra Angel Network (YAN), Opus Consulting, Manipal Technologies.</t>
  </si>
  <si>
    <t>Bangalore-Tech startup</t>
  </si>
  <si>
    <t>YPay</t>
  </si>
  <si>
    <t>Fintech</t>
  </si>
  <si>
    <t>YPay Card is the new way to manage money.</t>
  </si>
  <si>
    <t>Dr Navneet Gupta</t>
  </si>
  <si>
    <t>We Founder Circle</t>
  </si>
  <si>
    <t>Noida-Fintech</t>
  </si>
  <si>
    <t>Spardha</t>
  </si>
  <si>
    <t>Spardha School Of Music, Spardha Academy, Spardha Online are associated marks with Spardha Learnings Private Limited.</t>
  </si>
  <si>
    <t>Saurabh Srivastav, Amrita Srivastav</t>
  </si>
  <si>
    <t>Fyllo</t>
  </si>
  <si>
    <t>Fyllo brings farms on palms by installing on field devices and actions on top of this data.</t>
  </si>
  <si>
    <t>Sudhanshu Rai, Sumit Sheoran</t>
  </si>
  <si>
    <t>Indian Angel Network, Titan Capital, Lead Angels</t>
  </si>
  <si>
    <t>Arcana is the Storage Layer of Ethereum.</t>
  </si>
  <si>
    <t>Balaji Srinivasan</t>
  </si>
  <si>
    <t>Neverinstall</t>
  </si>
  <si>
    <t>A cloud platform to bring any GUI application regardless of OS and Device type to the browser.</t>
  </si>
  <si>
    <t>Lakshmana Pasala, Ram Pasala</t>
  </si>
  <si>
    <t>Pencilton</t>
  </si>
  <si>
    <t>India's first app for kids &amp; teens to manage and spend pocket money while learning about money in a fun, gamified way.</t>
  </si>
  <si>
    <t>VishwajitPureti, Ashish Singh, Pallavi Tipparaju, Viraj Gadde</t>
  </si>
  <si>
    <t>Hyderabad-FinTech</t>
  </si>
  <si>
    <t>GameEon Studios</t>
  </si>
  <si>
    <t>Computer Games</t>
  </si>
  <si>
    <t>GameEon is based in the sleepless city of Mumbai, India and deals mainly in game development.</t>
  </si>
  <si>
    <t>Nikhil Malankar</t>
  </si>
  <si>
    <t>Mumbai-Computer Games</t>
  </si>
  <si>
    <t>CustomerGlu</t>
  </si>
  <si>
    <t>CRM</t>
  </si>
  <si>
    <t>CustomerGlu is a Low code Interactive Engagement platform to improve user stickiness.</t>
  </si>
  <si>
    <t>Prateek Gupta, Raman Shrivastava, Sumant US</t>
  </si>
  <si>
    <t>Kumar Aakash, Amit Singhal</t>
  </si>
  <si>
    <t>Bangalore-CRM</t>
  </si>
  <si>
    <t>Endimension</t>
  </si>
  <si>
    <t>Endimension Technology is a healthcare Artificial Intelligence startup incubated at IIT Bombay.</t>
  </si>
  <si>
    <t>Bharadwaj Kss, Apparao MLV, Kurien Zacharia</t>
  </si>
  <si>
    <t>Mumbai-Healtcare</t>
  </si>
  <si>
    <t>ReDesyn</t>
  </si>
  <si>
    <t>Merchandise</t>
  </si>
  <si>
    <t>Merchandise drop-shipping platform for influencers, designers, creators &amp; brands.</t>
  </si>
  <si>
    <t>Smriti Dubey, Shikhar Vaidya</t>
  </si>
  <si>
    <t>Mumbai-Merchandise</t>
  </si>
  <si>
    <t>peAR</t>
  </si>
  <si>
    <t>An AR / VR tech based Start-up in Mumbai.</t>
  </si>
  <si>
    <t>Dharmin Vora, Dhruvesh Mehta, Parth Vora</t>
  </si>
  <si>
    <t>Mumbai-Deeptech</t>
  </si>
  <si>
    <t>F5 is a foods and beverages company.</t>
  </si>
  <si>
    <t>Lalit Aggarwal, Raghav Arora</t>
  </si>
  <si>
    <t>Venture Catalysts, Jeevak Gupta</t>
  </si>
  <si>
    <t>Edmingle</t>
  </si>
  <si>
    <t>Edmingle is a platform for all educators who want to launch their courses and sell them online.</t>
  </si>
  <si>
    <t>Gaurav Doshi</t>
  </si>
  <si>
    <t>Indovation Fund, Mumbai Angels</t>
  </si>
  <si>
    <t>Gyde</t>
  </si>
  <si>
    <t>Gyde is a SAAS product that enables enterprises &amp; SAAS companies to guide their application (web &amp; mobile) users with step-by-step voice assistance, byte-sized training videos &amp; rich help articles.</t>
  </si>
  <si>
    <t>Prasanna Vaidya, Shubham Deshmukh</t>
  </si>
  <si>
    <t>Better Capital, Ashish Achrekar</t>
  </si>
  <si>
    <t>Pune-Computer software</t>
  </si>
  <si>
    <t>Kohbee</t>
  </si>
  <si>
    <t>Kohbee is a mobile app for online trainers and educators to run their online business, end to end.</t>
  </si>
  <si>
    <t>Rohan Sinha, Shashwat Aditya</t>
  </si>
  <si>
    <t>Ankit Mehrotra, Saurabh Aggarwal</t>
  </si>
  <si>
    <t>Deciwood</t>
  </si>
  <si>
    <t>Deciwood makes Eco-friendly wooden speakers using latest technology of Energy tube to enhance sound quality, all products are handmade by skilled people of the industry.</t>
  </si>
  <si>
    <t>Ananya Meena</t>
  </si>
  <si>
    <t>Shuru Up, Ankit Kedia, Arun Gupta</t>
  </si>
  <si>
    <t>New Delhi-Consumer Electronics</t>
  </si>
  <si>
    <t>Nap Chief</t>
  </si>
  <si>
    <t>India's favourite Kid's wear and Family Sleepwear D2C Brand</t>
  </si>
  <si>
    <t>Raghav Gupta</t>
  </si>
  <si>
    <t>byteXL</t>
  </si>
  <si>
    <t>ByteXL is the first-ever, one-stop-shop for self-learning course work and guided training – preparing a new generation of coders for the workforce.</t>
  </si>
  <si>
    <t>Sricharan Tadepalli, Karun Tadepalli</t>
  </si>
  <si>
    <t>Joseph Joy</t>
  </si>
  <si>
    <t>Shadez</t>
  </si>
  <si>
    <t>Smart painting process, latest automatic tools and professional painters make the process faster than any other conventional process of painting .</t>
  </si>
  <si>
    <t>Adarsh Anand, Amit Tiwari</t>
  </si>
  <si>
    <t>Inspacco</t>
  </si>
  <si>
    <t>Facilities Services</t>
  </si>
  <si>
    <t>For residential commercial and industrial establishments , Inspacco is a one stop solution , that delivers affordable improvement and maintenance services</t>
  </si>
  <si>
    <t>Sanket Nerkar, Paresh Kotkar</t>
  </si>
  <si>
    <t>Pune-Facilities Services</t>
  </si>
  <si>
    <t>Aim to provide the most intelligent AI-powered policy making solutions for government institutions across the world.</t>
  </si>
  <si>
    <t>Ashwin Srivastava, Hardik Somani, Prashant Nikam</t>
  </si>
  <si>
    <t>Parthiv Group</t>
  </si>
  <si>
    <t>MentorKart</t>
  </si>
  <si>
    <t>MentorKart™ helps to fulfil dreams and take that big step towards success.</t>
  </si>
  <si>
    <t>Ashish Khare, SK Mohanty</t>
  </si>
  <si>
    <t>Amit Singal, Manish Aggarwal</t>
  </si>
  <si>
    <t>New Delhi-Consulting</t>
  </si>
  <si>
    <t>Mestastop Solutions</t>
  </si>
  <si>
    <t>Mestastop aims to provide a solution for such challenges with their unique proprietary platforms, METAssay, METSCAN, and METVivo.</t>
  </si>
  <si>
    <t>Dr Arnab Roy Chowdhury</t>
  </si>
  <si>
    <t>Cusmat</t>
  </si>
  <si>
    <t>CUSMAT is India’s largest immersive skilling and training platform.</t>
  </si>
  <si>
    <t>Abhinav Ayan, Anirban Jyoti Chakravorty</t>
  </si>
  <si>
    <t>Knackit</t>
  </si>
  <si>
    <t>Knackit is a talent sharing platform where users can showcase and monetize their artistry.</t>
  </si>
  <si>
    <t>Pranjal Kumar, Akanksha Bhardwaj</t>
  </si>
  <si>
    <t>Jyoti Bansal</t>
  </si>
  <si>
    <t>Bangalore-IT startup</t>
  </si>
  <si>
    <t>EventBeep</t>
  </si>
  <si>
    <t>An inclusive community where students are inspired and empowered to reach their full potential</t>
  </si>
  <si>
    <t>Saurabh Mangrulkar, Rakhi Pal, Venkatesh Prasad</t>
  </si>
  <si>
    <t>SucSEED Indovation Fund, Uincept, Palimala Ventures</t>
  </si>
  <si>
    <t>Mobile Premier League (MPL), is India’s largest eSports and mobile gaming platform, with over 50+ games on its app on iOS and Android, and over 60 million users in India.</t>
  </si>
  <si>
    <t>Sai Srinivas Kiran GV, Shubh Malhotra</t>
  </si>
  <si>
    <t>Legatum Capital</t>
  </si>
  <si>
    <t>Bangalore-Sports</t>
  </si>
  <si>
    <t>Phool.co</t>
  </si>
  <si>
    <t>Kanpur</t>
  </si>
  <si>
    <t>Flowercycling technologies to upcycle cellulose waste and specialises in manufacturing charcoal-free incense and other wellness products</t>
  </si>
  <si>
    <t>Ankit Agarwal</t>
  </si>
  <si>
    <t>Alia Bhatt, IAN Fund, Social Alpha, Draper Richards Kaplan Foundation</t>
  </si>
  <si>
    <t>Kanpur-Renewables &amp; Environment</t>
  </si>
  <si>
    <t>PumPumPum</t>
  </si>
  <si>
    <t>Pumpumpum is empowering millennials with a smart car subscription model. We provide monthly subscription of pre-owned cars at affordable rates.</t>
  </si>
  <si>
    <t>Tarun Lawadia</t>
  </si>
  <si>
    <t>LC Nueva AIF</t>
  </si>
  <si>
    <t>Gurugram-Automotive</t>
  </si>
  <si>
    <t>My3DSelfie</t>
  </si>
  <si>
    <t>Guwahati</t>
  </si>
  <si>
    <t>World's first to create 3d figurine from photos</t>
  </si>
  <si>
    <t>Harsha P Deka</t>
  </si>
  <si>
    <t>NEVF, AccelNest</t>
  </si>
  <si>
    <t>Guwahati-Arts &amp; Crafts</t>
  </si>
  <si>
    <t>Upgame</t>
  </si>
  <si>
    <t>sports</t>
  </si>
  <si>
    <t>Upgame is the leading data intelligence and practice tracking platform for golfers</t>
  </si>
  <si>
    <t>Sameer Sawhney</t>
  </si>
  <si>
    <t>James Milner, Adam Lallana</t>
  </si>
  <si>
    <t>Gurugram-sports</t>
  </si>
  <si>
    <t>OckyPocky</t>
  </si>
  <si>
    <t>OckyPocky is India's 1st interactive English learning app for preschool kids.</t>
  </si>
  <si>
    <t>Amit Agrawal</t>
  </si>
  <si>
    <t>Sujeet Kumar, SucSEED Indovation Fund</t>
  </si>
  <si>
    <t>Gurugram-EdTech</t>
  </si>
  <si>
    <t>CommerceUp</t>
  </si>
  <si>
    <t>Grow and manage ecommerce business from single dashboard</t>
  </si>
  <si>
    <t>Piyush Pathak</t>
  </si>
  <si>
    <t>NB Ventures</t>
  </si>
  <si>
    <t>Gurugram-Information Technology</t>
  </si>
  <si>
    <t>Fabheads</t>
  </si>
  <si>
    <t>Fabheads is a hardware startup creating automation equipment to manufacture high-end carbon fiber parts.</t>
  </si>
  <si>
    <t>Dhinesh Kanagaraj</t>
  </si>
  <si>
    <t>Inflection Point Ventures, Rockstud Capital, FirstPort Capital, Bliss Flow Investments Pvt Ltd</t>
  </si>
  <si>
    <t>Chennai-Industrial Automation</t>
  </si>
  <si>
    <t>Keeros</t>
  </si>
  <si>
    <t>Lucknow</t>
  </si>
  <si>
    <t>Keeros Roasted Supersnacks that are Healthy for All, Safe for Diabetics.</t>
  </si>
  <si>
    <t>Sachin Sahni, Simran Sahni</t>
  </si>
  <si>
    <t>Lucknow-Food &amp; Beverages</t>
  </si>
  <si>
    <t>NirogGyan</t>
  </si>
  <si>
    <t>Simplifying Diagnostics for labs, doctors, and people.</t>
  </si>
  <si>
    <t>Joyneel Acharya, Shweta Gandhi</t>
  </si>
  <si>
    <t>Healthcare veterans, PIEDS</t>
  </si>
  <si>
    <t>Gurugram-Healthcare</t>
  </si>
  <si>
    <t>Leegality</t>
  </si>
  <si>
    <t>IT company</t>
  </si>
  <si>
    <t>The market standard for eSign, eStamp and Document Workflow in India. Eliminating paper from paperwork since 2016</t>
  </si>
  <si>
    <t>Shivam Singla</t>
  </si>
  <si>
    <t>IIFL, Mumbai Angels</t>
  </si>
  <si>
    <t>Gurugram-IT company</t>
  </si>
  <si>
    <t>The Switch Fix</t>
  </si>
  <si>
    <t>The Switch Fix is a plant-based clean and conscious personal care brand for young urbans.</t>
  </si>
  <si>
    <t>Abhishek Kumar, Rhea Shukla</t>
  </si>
  <si>
    <t>Venture Catalysts, 9Unicorns</t>
  </si>
  <si>
    <t>Gurugram-HealthCare</t>
  </si>
  <si>
    <t>Virohan</t>
  </si>
  <si>
    <t>Virohan is an edtech company using technology to prepare a future-ready workforce for the healthcare industry.</t>
  </si>
  <si>
    <t>Archit Jayasal, Kunaal Dudeja, Nalin Saluja</t>
  </si>
  <si>
    <t>National Skill Development Corporation, Rianta Capital</t>
  </si>
  <si>
    <t>Zingbus</t>
  </si>
  <si>
    <t>Haryana</t>
  </si>
  <si>
    <t>Zingbus is an emerging brand in the intercity bus services.</t>
  </si>
  <si>
    <t>Mratunjay Beniwal</t>
  </si>
  <si>
    <t>Haryana-Transportation</t>
  </si>
  <si>
    <t>PrepBytes</t>
  </si>
  <si>
    <t>PrepBytes helps college students to learn coding by personalizing their content along with the guidance of expert mentors from industry</t>
  </si>
  <si>
    <t>Aditya Bhushan Verma, Mamta Kumari</t>
  </si>
  <si>
    <t>Equanimity Ventures</t>
  </si>
  <si>
    <t>ExMyB</t>
  </si>
  <si>
    <t>ExMyB provides financial service and consulting services.</t>
  </si>
  <si>
    <t>Nishant Behl</t>
  </si>
  <si>
    <t>Campus Fund</t>
  </si>
  <si>
    <t>Gurugram-Consulting</t>
  </si>
  <si>
    <t>DealShare is a Social Commerce Startup</t>
  </si>
  <si>
    <t>Sankar Bora, Sourjyendu Medda, Vineet Rao</t>
  </si>
  <si>
    <t>Tiger Global Management, InnoVen Capital</t>
  </si>
  <si>
    <t>Jaipur-E-commerce</t>
  </si>
  <si>
    <t>DotPe</t>
  </si>
  <si>
    <t>DotPe is an innovative offline technology platform digitising merchant's customer engagement with mobile discovery, ordering and payments.</t>
  </si>
  <si>
    <t>Anurag Gupta, Gyanesh Sharma, Shailaz Nag</t>
  </si>
  <si>
    <t>Info Edge, Ruizheng Investment</t>
  </si>
  <si>
    <t>Gurugram-FinTech</t>
  </si>
  <si>
    <t>Haqdarshak</t>
  </si>
  <si>
    <t>Haqdarshak is a tech platform that connects citizens with their eligible welfare schemes.</t>
  </si>
  <si>
    <t>Aniket Doegar, Asha Krishnan, PR Ganapathy</t>
  </si>
  <si>
    <t>Manish Subramaniam, Upaya Social Ventures</t>
  </si>
  <si>
    <t>Jaipur-Finance</t>
  </si>
  <si>
    <t>Rental</t>
  </si>
  <si>
    <t>Pumpumpum is a car rental company.</t>
  </si>
  <si>
    <t>Tarun Lawadia, Sameer Kalra</t>
  </si>
  <si>
    <t>Kogta Financial India Limited, ICICI Bank</t>
  </si>
  <si>
    <t>Gurugram-Rental</t>
  </si>
  <si>
    <t>Spinny</t>
  </si>
  <si>
    <t>Spinny is a used car buying platform enabling trustworthy and hassle-free transactions.</t>
  </si>
  <si>
    <t>Mohit Gupta, Niraj Singh, Ramanshu Mahaur</t>
  </si>
  <si>
    <t>Arena Holdings, Think Investments</t>
  </si>
  <si>
    <t>6,50,00,000</t>
  </si>
  <si>
    <t>Gurugram-Retail</t>
  </si>
  <si>
    <t>Indifi</t>
  </si>
  <si>
    <t>Indifi Technologies is a digital lending platform that offers loans to those that have potential and intent.</t>
  </si>
  <si>
    <t>Alok Mittal, Siddharth Mahanot, Sundeep Sahi</t>
  </si>
  <si>
    <t>Elevar Equity, Accel India</t>
  </si>
  <si>
    <t>Pristyn Care</t>
  </si>
  <si>
    <t>Pristyn Care is Health Care Startup that is disrupting Elective Surgery Procedures</t>
  </si>
  <si>
    <t>Harsimarbir (Harsh) Singh</t>
  </si>
  <si>
    <t>Sequoia Capital India, Hummingbird Ventures</t>
  </si>
  <si>
    <t>5,30,00,000</t>
  </si>
  <si>
    <t>Gurugram-HealthTech</t>
  </si>
  <si>
    <t>Stylework</t>
  </si>
  <si>
    <t>Co-working</t>
  </si>
  <si>
    <t>Stylework is an unconventional co-working space aggregator that is going to change the way people work.</t>
  </si>
  <si>
    <t>Sparsh Khandelwal</t>
  </si>
  <si>
    <t>Gurugram-Co-working</t>
  </si>
  <si>
    <t>Legalwiz.in</t>
  </si>
  <si>
    <t>Ahmedabad</t>
  </si>
  <si>
    <t>Legaltech</t>
  </si>
  <si>
    <t>LegalWiz.in is committed to provide high quality professional services for small businesses, start-up entrepreneurs and individuals.</t>
  </si>
  <si>
    <t>Shrijay Sheth, Gaurav Barot</t>
  </si>
  <si>
    <t>ContCentric</t>
  </si>
  <si>
    <t>Ahmedabad-Legaltech</t>
  </si>
  <si>
    <t>Reccy Adventures</t>
  </si>
  <si>
    <t>Reccy Adventures is an adventure sports startup.</t>
  </si>
  <si>
    <t>Amit Chowdhury, Siddhartha Chatterjee, Tapas Pal</t>
  </si>
  <si>
    <t>Kallol Banerjee, Jaydeep Barman</t>
  </si>
  <si>
    <t>Gurugram-Sports startup</t>
  </si>
  <si>
    <t>Virohan is an EdTech company that offers healthcare vocational training to students to build a career in the healthcare industry.</t>
  </si>
  <si>
    <t>Archit Jayasal, Kunaal Dudeja, Nalin Saluja, Paarul Dudeja</t>
  </si>
  <si>
    <t>Rebright Partners, Wadhwani Foundation</t>
  </si>
  <si>
    <t>Oye Rickshaw</t>
  </si>
  <si>
    <t>Oye Rickshaw is an electric vehicle energy solutions company that connects people with public transportation using a booking app.</t>
  </si>
  <si>
    <t>Akash Deep, Mohit Sharma</t>
  </si>
  <si>
    <t>Alteria Capital, Chiratae Ventures</t>
  </si>
  <si>
    <t>Gurugram-Transportation</t>
  </si>
  <si>
    <t>Omidyar Network, Falcon Edge Capital</t>
  </si>
  <si>
    <t>Jidoka Technologies</t>
  </si>
  <si>
    <t>Software</t>
  </si>
  <si>
    <t>Deliver automation of visual inspection, retaining the power of human intelligence, to enhance quality and efficiency</t>
  </si>
  <si>
    <t>Sekar Udayamurthy</t>
  </si>
  <si>
    <t>3,40,000</t>
  </si>
  <si>
    <t>Chennai-Software</t>
  </si>
  <si>
    <t>Doubtnut</t>
  </si>
  <si>
    <t>Doubtnut operates as an e-learning platform that enables users to ask study questions in Physics, Chemistry, and Math.</t>
  </si>
  <si>
    <t>Aditya Shankar, Tanushree Nagori</t>
  </si>
  <si>
    <t>Omidyar Network, Tencent Holdings</t>
  </si>
  <si>
    <t>OYO</t>
  </si>
  <si>
    <t>20,00,00,000</t>
  </si>
  <si>
    <t>Gurugram-Hospitality</t>
  </si>
  <si>
    <t>DotPe is a technology start-up providing a commerce and payments platform to offline enterprise businesses.</t>
  </si>
  <si>
    <t>PayU, Google</t>
  </si>
  <si>
    <t>2,70,00,000</t>
  </si>
  <si>
    <t>FarMart</t>
  </si>
  <si>
    <t>FarMart is a micro-SaaS platform that helps food businesses source high quality produce at affordable prices</t>
  </si>
  <si>
    <t>Alekh Sanghera, Mehtab Singh Hans</t>
  </si>
  <si>
    <t>Omidyar Network India, Avaana Capital</t>
  </si>
  <si>
    <t>2,40,00,000</t>
  </si>
  <si>
    <t>Gurugram-AgriTech</t>
  </si>
  <si>
    <t>GetWork</t>
  </si>
  <si>
    <t>GetWork is a campus recruiting platform to post your jobs and hire across dozens of colleges at once.</t>
  </si>
  <si>
    <t>Rahul Veerwal</t>
  </si>
  <si>
    <t>Artha Venture Fund</t>
  </si>
  <si>
    <t>Gurugram-Recruitment</t>
  </si>
  <si>
    <t>AMPM</t>
  </si>
  <si>
    <t>24*7 convenience store</t>
  </si>
  <si>
    <t>Shubham Gupta</t>
  </si>
  <si>
    <t>Agility Venture Partners</t>
  </si>
  <si>
    <t>Knocksense</t>
  </si>
  <si>
    <t>Knocksense which owns and operates an eponymous digital content platform.</t>
  </si>
  <si>
    <t>Varul Mayank, Vibhore Mayank, Vibhore Mayank</t>
  </si>
  <si>
    <t>Mumbai Angels, Amitesh Pandey</t>
  </si>
  <si>
    <t>Lucknow-Media</t>
  </si>
  <si>
    <t>Vanity Wagon is India’s #1 Natural Organic Beauty Marketplace. Buy Ayurvedic Natural Beauty Products in India for skin, hair &amp; body care.</t>
  </si>
  <si>
    <t>Prateek Ruhail</t>
  </si>
  <si>
    <t>Dhianu Das, Agility Venture Partners</t>
  </si>
  <si>
    <t>Haryana-Cosmetics</t>
  </si>
  <si>
    <t>NODWIN</t>
  </si>
  <si>
    <t>NODWIN Gaming is a gaming solutions company and creator of e-sports events.</t>
  </si>
  <si>
    <t>Gautam Virk</t>
  </si>
  <si>
    <t>Krafton</t>
  </si>
  <si>
    <t>Gurugram-Gaming</t>
  </si>
  <si>
    <t>Swajal</t>
  </si>
  <si>
    <t>Water purification</t>
  </si>
  <si>
    <t>Swajal uses clean solar energy to purify drinking water at an affordable rate.</t>
  </si>
  <si>
    <t>Advait Kumar, Vibha Tripathi</t>
  </si>
  <si>
    <t>Rajasthan Venture Capital Fund, ACPL Exports</t>
  </si>
  <si>
    <t>Gurugram-Water purification</t>
  </si>
  <si>
    <t>Tekie</t>
  </si>
  <si>
    <t>Tekie is a live coding platform for kids that uses the power of storytelling, to make learning to code a movie-like experience.</t>
  </si>
  <si>
    <t>Anand Verma, Naman Mukund</t>
  </si>
  <si>
    <t>GSV, Multiply Ventures</t>
  </si>
  <si>
    <t>Do Your Thng</t>
  </si>
  <si>
    <t>Marketing</t>
  </si>
  <si>
    <t>World's first shared economy platform for digital assets.</t>
  </si>
  <si>
    <t>Angelbay Holdings, Faad Network</t>
  </si>
  <si>
    <t>Gurugram-Marketing</t>
  </si>
  <si>
    <t>OfBusiness</t>
  </si>
  <si>
    <t>OfBusiness is a financing platform that offers smart financing to SMEs.</t>
  </si>
  <si>
    <t>Asish Mohapatra, Bhuvan Gupta, Chandranshu Sinha, Nitin Jain, Ruchi Kalra, Ruchi Kalra, Srinath Ramakkrushnan, Vasant Sridhar</t>
  </si>
  <si>
    <t>Falcon Edge India, Norwest Venture Partners</t>
  </si>
  <si>
    <t>11,00,00,000</t>
  </si>
  <si>
    <t>Solethreads</t>
  </si>
  <si>
    <t>SOLETHREADS is a ‘Made in India’ footwear brand that’s creating a flip flop revolution.</t>
  </si>
  <si>
    <t>Vikram Iyer</t>
  </si>
  <si>
    <t>DSG Consumer Partners, Saama Capital</t>
  </si>
  <si>
    <t>Gurugram-Fashion</t>
  </si>
  <si>
    <t>The ePlane</t>
  </si>
  <si>
    <t>Transforming the mobility landscape using aerial transport. Currently, we build drones for industrial applications</t>
  </si>
  <si>
    <t>Pranjal Mehta, Satyanarayanan Chakravarthy</t>
  </si>
  <si>
    <t>Speciale Invest, Farid Ahsan</t>
  </si>
  <si>
    <t>Chennai-Drone</t>
  </si>
  <si>
    <t>Express Stores</t>
  </si>
  <si>
    <t>Express Stores is a retail and omnichannel startup company</t>
  </si>
  <si>
    <t>Apoorv Jain, Kartik Gupta</t>
  </si>
  <si>
    <t>Venture Highway, Rohit Bansal</t>
  </si>
  <si>
    <t>SplashLearn</t>
  </si>
  <si>
    <t>SplashLearn is an EdTech startup company providing game-based math and reading courses to students in pre-kindergarten to grade five.</t>
  </si>
  <si>
    <t>Arpit Jain, Joy Deep Nath, Mayank Jain, Umang Jain</t>
  </si>
  <si>
    <t>Accel, Owl Ventures</t>
  </si>
  <si>
    <t>1,80,00,000</t>
  </si>
  <si>
    <t>Homversity</t>
  </si>
  <si>
    <t>Housing Marketplace</t>
  </si>
  <si>
    <t>Homversity is the digital ecosystem that aims to support the 93 BN USD student housing &amp; Co-living industry in India.</t>
  </si>
  <si>
    <t>Saurav Kumar Sinha</t>
  </si>
  <si>
    <t>1,55,000</t>
  </si>
  <si>
    <t>Ahmedabad-Housing Marketplace</t>
  </si>
  <si>
    <t>TenderCuts</t>
  </si>
  <si>
    <t>Food Industry</t>
  </si>
  <si>
    <t>TenderCuts is an online meat shop that delivers antibiotic-free, hygienic, and farm fresh chicken, free range goat, and seafood.</t>
  </si>
  <si>
    <t>Nishanth Chandran</t>
  </si>
  <si>
    <t>Paragon Partners, NABVENTURES</t>
  </si>
  <si>
    <t>Chennai-Food Industry</t>
  </si>
  <si>
    <t>Agnikul</t>
  </si>
  <si>
    <t>Agnikul is a space tech startup that designs, manufactures, tests, and launch orbital class rockets for micro and nano satellites.</t>
  </si>
  <si>
    <t>Moin SPM, Satyanarayanan Chakravarthy, Srinath Ravichandran</t>
  </si>
  <si>
    <t>Artha India Ventures, Sriram Krishnan</t>
  </si>
  <si>
    <t>Chennai-SpaceTech</t>
  </si>
  <si>
    <t>CityMall</t>
  </si>
  <si>
    <t>CityMall is a social e-commerce platform that sells lifestyle and curated products via peer-to-peer referrals on WhatsApp.</t>
  </si>
  <si>
    <t>Angad Kikla, Divij Goyal</t>
  </si>
  <si>
    <t>WaterBridge Ventures, SAIF Partners</t>
  </si>
  <si>
    <t>Puresh Daily</t>
  </si>
  <si>
    <t>Ranchi</t>
  </si>
  <si>
    <t>Milk startup</t>
  </si>
  <si>
    <t>PUREandFRES-Milk delivers fresh milk directly from its farm to home. Fresh Milk without any trace of chemicals is packed and sealed in glass bottle.</t>
  </si>
  <si>
    <t>Manish Piyush, Ayush Kumar</t>
  </si>
  <si>
    <t>Alfa Ventures, Agility Venture Partners</t>
  </si>
  <si>
    <t>Ranchi-Milk startup</t>
  </si>
  <si>
    <t>M1xchange</t>
  </si>
  <si>
    <t>M1 an online exchange for TReDS set up under the approval RBI to facilitate discounting of invoices on a PAN India basis.</t>
  </si>
  <si>
    <t>Sundeep Mohindru</t>
  </si>
  <si>
    <t>True Balance</t>
  </si>
  <si>
    <t>True Balance is a digital wallet that enables users to access utility bill payment and other financial products.</t>
  </si>
  <si>
    <t>Cheolwon Lee, Jay Yi, Martin Lee</t>
  </si>
  <si>
    <t>Bon Angels Venture Partners, Daesung Private Equity</t>
  </si>
  <si>
    <t>YAP</t>
  </si>
  <si>
    <t>YAP is the API Platform for Banking and Payments products in Asia. More than 200 Fintechs across Asia rely on YAP</t>
  </si>
  <si>
    <t>Madhusudanan R, Prabhu R</t>
  </si>
  <si>
    <t>Jitendra Gupta, Better Capital</t>
  </si>
  <si>
    <t>Origo</t>
  </si>
  <si>
    <t>Origo Commodities, a complete post-harvest management financial solution for agricultural commodities.</t>
  </si>
  <si>
    <t>Sunoor Kaul, Mayank Dhanuka</t>
  </si>
  <si>
    <t>YES Bank</t>
  </si>
  <si>
    <t>Samunnati</t>
  </si>
  <si>
    <t>Samunnati is a specialized agriculture value chain enabler providing innovative and customized financial and non-financial solutions.</t>
  </si>
  <si>
    <t>Anil Kumar</t>
  </si>
  <si>
    <t>U.S. International Development Finance Corp, responsAbility</t>
  </si>
  <si>
    <t>Chennai-AgriTech</t>
  </si>
  <si>
    <t>OYO is a global platform that empowers entrepreneurs and small businesses with hotels and homes by providing full-stack technology</t>
  </si>
  <si>
    <t>SoftBank Vision Fund, Hindustan Media Venture</t>
  </si>
  <si>
    <t>CARS24</t>
  </si>
  <si>
    <t>CARS24 is proud to be a tech-first organisation, looking to make inroads into the global auto-tech market in groundbreaking ways.</t>
  </si>
  <si>
    <t>Mehul Agrawal, Vikram Chopra</t>
  </si>
  <si>
    <t>DST Global, Falcon Edge, SoftBank Vision Fund 2</t>
  </si>
  <si>
    <t>OfBusiness is a new age commerce and fintech start up, and is technologically driven to provide smart procurement and smart financing to SMEs.</t>
  </si>
  <si>
    <t>Ruchi Kalra, Asish Mohapatra</t>
  </si>
  <si>
    <t>Alpha Wave Ventures II, Tiger Global Management, SoftBank Vision Fund II</t>
  </si>
  <si>
    <t>Gurugram-Financial Services</t>
  </si>
  <si>
    <t>Delhivery</t>
  </si>
  <si>
    <t>Delhivery is a supply chain services company that provides transportation, warehousing, freight, and order fulfillment services.</t>
  </si>
  <si>
    <t>Bhavesh Manglani, Kapil Bharati, Mohit Tandon, Sahil Barua, Suraj Saharan</t>
  </si>
  <si>
    <t>Fidelity, GIC</t>
  </si>
  <si>
    <t>Gurugram-Logistics</t>
  </si>
  <si>
    <t>Spinny is a new age used car end-to-end platform in India.</t>
  </si>
  <si>
    <t>Niraj Singh, Mohit Gupta, Ramanshu Mahaur</t>
  </si>
  <si>
    <t>Abu Dhabi Growth Fund, Tiger Global</t>
  </si>
  <si>
    <t>Droom</t>
  </si>
  <si>
    <t>Automobile</t>
  </si>
  <si>
    <t>Droom is an AI and data science driven online transactional platform, which offers 21st century experience in buying &amp; selling used &amp; new automobiles in India</t>
  </si>
  <si>
    <t>Sandeep Aggarwal</t>
  </si>
  <si>
    <t>Gurugram-Automobile</t>
  </si>
  <si>
    <t>Twin Health</t>
  </si>
  <si>
    <t>Twin Health invented the Whole Body Digital Twin™ to help reverse and prevent chronic metabolic diseases.</t>
  </si>
  <si>
    <t>Jahangir Mohammed</t>
  </si>
  <si>
    <t>Sequoia Capital India, ICONIQ Capital, Perceptive Advisors</t>
  </si>
  <si>
    <t>Chennai-Health, Wellness &amp; Fitness</t>
  </si>
  <si>
    <t>Delhivery is a leading logistics and supply chain services company in India.</t>
  </si>
  <si>
    <t>Sahil Barua</t>
  </si>
  <si>
    <t>Lee Fixel’s venture capital firm, Addition</t>
  </si>
  <si>
    <t>Gurugram-Logistics &amp; Supply Chain</t>
  </si>
  <si>
    <t>DeHaat</t>
  </si>
  <si>
    <t>DeHaat™ is one of the fastest growing start-ups in Agri Tech sector and one of the very few companies providing end-to-end solutions and services to the farming community in India.</t>
  </si>
  <si>
    <t>Amrendra Singh, Shyam Sundar, Adarsh Srivastav, Shashank Kumar</t>
  </si>
  <si>
    <t>Sofina, Lightrock India, Temasek</t>
  </si>
  <si>
    <t>Gurugram-Information Technology &amp; Services</t>
  </si>
  <si>
    <t>A new age health tech company that aims to simplify the surgery journey of a patient by offering care at every step.</t>
  </si>
  <si>
    <t>Harsimarbir (Harsh) Singh, Dr Vaibhav Kapoor, Dr Garima Sawhney</t>
  </si>
  <si>
    <t>Kunal Shah, Deepinder Goyal, Abhiraj Singh Bhal</t>
  </si>
  <si>
    <t>Gurugram-Hospital &amp; Health Care</t>
  </si>
  <si>
    <t>CredAvenue</t>
  </si>
  <si>
    <t>CredAvenue is an organization on a mission to deepen and power the 120Trillion global enterprise debt market which would unlock a GDP multiplier and thus create massive economic value.</t>
  </si>
  <si>
    <t>Gaurav Kumar</t>
  </si>
  <si>
    <t>Sequoia Capital, Lightspeed, TVS Capital Funds</t>
  </si>
  <si>
    <t>Addition</t>
  </si>
  <si>
    <t>Series I</t>
  </si>
  <si>
    <t>Mamaearth</t>
  </si>
  <si>
    <t>A brand which develops products from world-class research and attempts to solve every little problem that we as parents face.</t>
  </si>
  <si>
    <t>Varun Alagh, Ghazal Alagh</t>
  </si>
  <si>
    <t>Sofina Ventures SA</t>
  </si>
  <si>
    <t>RenewBuy</t>
  </si>
  <si>
    <t>Simplest way to renew car insurance. Get quote and insure car in couple of minutes</t>
  </si>
  <si>
    <t>Balachander Sekhar, Sandeep Nanda</t>
  </si>
  <si>
    <t>Lok Capital, IIFL Asset Management</t>
  </si>
  <si>
    <t>Gurugram-Insuretech</t>
  </si>
  <si>
    <t>GoMechanic</t>
  </si>
  <si>
    <t>GoMechanic is India’s leading multi-brand car service company, committed to making the car servicing experience hassle-free &amp; easy for everyone.</t>
  </si>
  <si>
    <t>Kushal Karwa</t>
  </si>
  <si>
    <t>Tiger Global, Sequoia</t>
  </si>
  <si>
    <t>Indifi believes in helping small businesses grow by offering loans to those that have potential and intent.</t>
  </si>
  <si>
    <t>Alok Mittal</t>
  </si>
  <si>
    <t>Omidyar Network, Flourish Ventures, Elevar Equity, Accel</t>
  </si>
  <si>
    <t>M2P fintech was born out of the need to build highly scalable, secure yet nimble technology stack at the intersection of Mobility, Commerce and payments.</t>
  </si>
  <si>
    <t>Madhusudanan R</t>
  </si>
  <si>
    <t>Chennai-Financial Services</t>
  </si>
  <si>
    <t>Ninety One</t>
  </si>
  <si>
    <t>Ninety One makes cycles, which the company claims are affordable and different from the ones available in the market.</t>
  </si>
  <si>
    <t>Sachin Chopra, Vishal Chopra</t>
  </si>
  <si>
    <t>Ahmedabad-Consumer Goods</t>
  </si>
  <si>
    <t>Balancehero India Private Limited (BHI), the wholly owned subsidiary of Balancehero Co. Ltd., Korea which runs and operates mobile App “True Balance”.</t>
  </si>
  <si>
    <t>Cheolwon Lee</t>
  </si>
  <si>
    <t>Northern Arc, Arthmate, Shine Star, E clear, Hinduja</t>
  </si>
  <si>
    <t>ApplicateAI</t>
  </si>
  <si>
    <t>‘ApplicateAI’ is an integrated AI BOT platform for Enterprise with defined and curated work-flows for Sales, Consumer Engagement and Employee support and engagement.</t>
  </si>
  <si>
    <t>Madhusudan Atmakuri, Ranjeet Kumar</t>
  </si>
  <si>
    <t>Sterling Accuris Wellness</t>
  </si>
  <si>
    <t>STERLING ACCURIS WELLNESS PRIVATE LIMITED is a hospital &amp; health care company based out of 3-FLOOR HERITAGE COMPLEX, NR.</t>
  </si>
  <si>
    <t>Girish Patel</t>
  </si>
  <si>
    <t>Ahmedabad-Hospital &amp; Health Care</t>
  </si>
  <si>
    <t>Leena AI</t>
  </si>
  <si>
    <t>AI to help enterprises transform the employee experience.</t>
  </si>
  <si>
    <t>Mayank Goyal, Anand Prajapati</t>
  </si>
  <si>
    <t>Gurugram-Computer Software</t>
  </si>
  <si>
    <t>Mission to improve people’s lives by improving their learning ability, skills and mental aptitude through scientifically designed mental exercises, applications</t>
  </si>
  <si>
    <t>Dilsher Singh, Siddhant Saurabh</t>
  </si>
  <si>
    <t>WestCap Group, Tomales Bay Capital</t>
  </si>
  <si>
    <t>Sunstone Eduversity</t>
  </si>
  <si>
    <t>Sunstone Eduversity is a one-of-its-kind business school operating in an asset-light model since 2011.</t>
  </si>
  <si>
    <t>Ashish Munjal, Piyush Nangru</t>
  </si>
  <si>
    <t>Collegedekho.com is Student’s Partner, Friend &amp; Confidante, To Help Him Take a Decision and Move On to His Career Goals.</t>
  </si>
  <si>
    <t>Winter Capital, ETS, Man Capital</t>
  </si>
  <si>
    <t>Square Yards</t>
  </si>
  <si>
    <t>India’s largest tech enabled Real Estate Brokerage and Mortgage Marketplace</t>
  </si>
  <si>
    <t>Tanuj Shori</t>
  </si>
  <si>
    <t>ADM Capital</t>
  </si>
  <si>
    <t>Gurugram-Real Estate</t>
  </si>
  <si>
    <t>Angad Kikla, Naisheel Verdhan</t>
  </si>
  <si>
    <t>General Catalyst, Jungle Ventures</t>
  </si>
  <si>
    <t>Adda247</t>
  </si>
  <si>
    <t>The multilingual edtech platform provides 360 degree learning solutions catering to all major educational needs of Tier II, tier III including online courses for competitive exams</t>
  </si>
  <si>
    <t>Anil Nagar, Saurabh Bansal</t>
  </si>
  <si>
    <t>Gurugram-E-learning</t>
  </si>
  <si>
    <t>GoBolt</t>
  </si>
  <si>
    <t>GoBOLT is a tech-logistics company operating in Line Haul &amp; Short Haul Trucking, creating value through dis-intermediation, increased asset utilization and extensive use of technology.</t>
  </si>
  <si>
    <t>Naitik Baghla, Parag Aggarwal, Sumit Sharma</t>
  </si>
  <si>
    <t>Paragon Partners, Aavishkaar Capital</t>
  </si>
  <si>
    <t>Wingreens Farms</t>
  </si>
  <si>
    <t>Wingreens Farms is a fully integrated (farm to retail) Food Company in the business of making and selling a range of fresh, healthy, tasty and innovative food products.</t>
  </si>
  <si>
    <t>Anju C Srivastava, Arjun Srivastava</t>
  </si>
  <si>
    <t>Investcorp, Omidyar Network</t>
  </si>
  <si>
    <t>Gurugram-Food &amp; Beverages</t>
  </si>
  <si>
    <t>3SC</t>
  </si>
  <si>
    <t>An end-to-end supply chain analytics company that provides execution and analytics solutions which are comprehensive and customized.</t>
  </si>
  <si>
    <t>Lalit, Sarita Das</t>
  </si>
  <si>
    <t>GEF Capital’s South Asia Fund</t>
  </si>
  <si>
    <t>PlanetSpark</t>
  </si>
  <si>
    <t>PlanetSpark is building the World Leader in Communication Skills for children in the age groups of 4 to 14 years</t>
  </si>
  <si>
    <t>Maneesh Dhooper, Kunal Malik</t>
  </si>
  <si>
    <t>Binny Bansal, Deep Kalra, Dr Ashish Gupta, Gokul Rajaram, Shirish Nadkarni</t>
  </si>
  <si>
    <t>Gurugram-Education Management</t>
  </si>
  <si>
    <t>GuardianLink</t>
  </si>
  <si>
    <t>Building tech infrastructure to help NFT commerce go mainstream</t>
  </si>
  <si>
    <t>Ramkumar Subramaniam, Kamesh Elangovan</t>
  </si>
  <si>
    <t>Camp K12</t>
  </si>
  <si>
    <t>Camp K12 is a global online school for 21st century skills, teaching Coding and other STEAM subjects to kids age 6-18 via LIVE, interactive, gamified online sessions</t>
  </si>
  <si>
    <t>Anshul Bhagi</t>
  </si>
  <si>
    <t>Matrix Partners India, Elevation Capital</t>
  </si>
  <si>
    <t>Pickrr</t>
  </si>
  <si>
    <t>India's 1st Virtual Logistics solution catering to Global Brands/SMEs/Online sellers/AmazonSellers</t>
  </si>
  <si>
    <t>Rhitiman Majumdar, Gaurav Mangla, Ankit Kaushik</t>
  </si>
  <si>
    <t>IIFL, Amicus Capital, Ananta Capital</t>
  </si>
  <si>
    <t>Detect Technologies</t>
  </si>
  <si>
    <t>Automation</t>
  </si>
  <si>
    <t>Detect Technologies is a leading Industrial AI company that is building innovative solutions and cutting-edge technology for the industrial ecosystem.</t>
  </si>
  <si>
    <t>Daniel Raj David</t>
  </si>
  <si>
    <t>Accel Partners, Elevation Capital</t>
  </si>
  <si>
    <t>Chennai-Automation</t>
  </si>
  <si>
    <t>CHARGE+ZONE</t>
  </si>
  <si>
    <t>Vadodara</t>
  </si>
  <si>
    <t>CHARGE+ZONE is a tech-driven EV Charging infrastructure company specializing in B2B and B2C charging services on both dedicated and opportunity based charging using smart-grid network.</t>
  </si>
  <si>
    <t>Kartikey Hariyani</t>
  </si>
  <si>
    <t>Vadodara-Automotive</t>
  </si>
  <si>
    <t>FarMart is an agritech platform that helps businesses easily source high quality produce at reasonable prices.</t>
  </si>
  <si>
    <t>Gurugram-Farming</t>
  </si>
  <si>
    <t>Gramophone</t>
  </si>
  <si>
    <t>Indore</t>
  </si>
  <si>
    <t>Create a difference in farming by bringing timely information, technology and right kind of inputs to achieve better yields for farmers.</t>
  </si>
  <si>
    <t>Tauseef Khan, Harshit Gupta</t>
  </si>
  <si>
    <t>Z3Partners</t>
  </si>
  <si>
    <t>Indore-AgriTech</t>
  </si>
  <si>
    <t>Vakilsearch</t>
  </si>
  <si>
    <t>Legal Services</t>
  </si>
  <si>
    <t>India's largest Legal, Compliance &amp; Tax services platform, and trusted partner in making legal simple!</t>
  </si>
  <si>
    <t>Hrishikesh Datar</t>
  </si>
  <si>
    <t>InCorp India</t>
  </si>
  <si>
    <t>Chennai-Legal Services</t>
  </si>
  <si>
    <t>Simplify insurance and aim to take it to the last Indian, through our digitally enabled POSP advisors.</t>
  </si>
  <si>
    <t>Balachander Sekhar</t>
  </si>
  <si>
    <t>Evolvence Capital</t>
  </si>
  <si>
    <t>Bella Vita Organic</t>
  </si>
  <si>
    <t>Bella Vita Organic or ‘The Good Life’ is dedicated to creating handcrafted and organic beauty solutions inspired by the natural elements of the earth and age old beauty best practices.</t>
  </si>
  <si>
    <t>Aakash Anand</t>
  </si>
  <si>
    <t>Skeps</t>
  </si>
  <si>
    <t>A blockchain products company, developing a proprietary product in the FinTech space</t>
  </si>
  <si>
    <t>Mayank Tewari, Tushar Srivastava</t>
  </si>
  <si>
    <t>Bertelsmann India</t>
  </si>
  <si>
    <t>Zypp Electric</t>
  </si>
  <si>
    <t>Zypp is working to convert all deliveries for e-commerce, grocery, medicine and food vertical to go electric with e-scooter sharing app.</t>
  </si>
  <si>
    <t>Akash Gupta, Rashi Agarwal</t>
  </si>
  <si>
    <t>9Unicorns, Anthill Ventures</t>
  </si>
  <si>
    <t>1K Kirana Bazaar</t>
  </si>
  <si>
    <t>India's First and Largest Network of Small-Town Kirana Stores</t>
  </si>
  <si>
    <t>Abhishek Halder, Anilesh Yadav, Kumar Sangeetesh</t>
  </si>
  <si>
    <t>Info Edge, FalconEdge</t>
  </si>
  <si>
    <t>Mindhouse</t>
  </si>
  <si>
    <t>Mindhouse is a Yoga &amp; Nutrition driven personalized healthcare platform.</t>
  </si>
  <si>
    <t>Pooja Khanna, Pankaj Chaddah</t>
  </si>
  <si>
    <t>Binny Bansal, General Catalyst</t>
  </si>
  <si>
    <t>O4S</t>
  </si>
  <si>
    <t>O4S SaaS helps Consumer Brands to Digitize and Automate their Supply Chain thereby increasing Sales and Performance.</t>
  </si>
  <si>
    <t>Divay Kumar, Shreyans Sipani</t>
  </si>
  <si>
    <t>Think Investments, Venture Highway</t>
  </si>
  <si>
    <t>Smytten</t>
  </si>
  <si>
    <t>India's largest premium discovery and trial platform!</t>
  </si>
  <si>
    <t>Swagat Sarangi, Siddhartha Nangia.</t>
  </si>
  <si>
    <t>Gurugram-Consumer Goods</t>
  </si>
  <si>
    <t>Meddo (Arctern Healthcare) are re-defining how primary and secondary healthcare is provided in India through a connected care delivery platform.</t>
  </si>
  <si>
    <t>Saurabh Kochhar, Dr Naveen Nishchal</t>
  </si>
  <si>
    <t>SRI Capital, Picus Capital, Alkemi Capital</t>
  </si>
  <si>
    <t>Help people to prevent, manage or reverse Type 2 Diabetes through our clinically proven digital program.</t>
  </si>
  <si>
    <t>Rohan Verma, Aditya Kaicker</t>
  </si>
  <si>
    <t>Gurugram-Health</t>
  </si>
  <si>
    <t>Airblack</t>
  </si>
  <si>
    <t>Airblack is on a mission to help people convert their passion to a livelihood.</t>
  </si>
  <si>
    <t>Videt Jaiswal, Vaibhav Raj Gupta</t>
  </si>
  <si>
    <t>Edge Ventures, Elevation Capital</t>
  </si>
  <si>
    <t>Gurugram-IT startup</t>
  </si>
  <si>
    <t>R for Rabbit</t>
  </si>
  <si>
    <t>The concept of R for Rabbit was conceived after the founder of the company was blessed with a baby.</t>
  </si>
  <si>
    <t>Kunal Popat</t>
  </si>
  <si>
    <t>Xponentia Capital Partners</t>
  </si>
  <si>
    <t>Chqbook.com is India’s first neobank for small business owners offering world-class financial services through its five pillars of banking, khata, lending, insurance, and rewards.</t>
  </si>
  <si>
    <t>Vipul Sharma, Rajat Kumar, Sachin Arora</t>
  </si>
  <si>
    <t>Aavishkaar Capital, Rajiv Dadlani Group</t>
  </si>
  <si>
    <t>OYO is a global travel tech company that connects its patrons and guests.</t>
  </si>
  <si>
    <t>Microsoft</t>
  </si>
  <si>
    <t>Series F2</t>
  </si>
  <si>
    <t>Zingbus is a renowned brand in the bus operating industry.</t>
  </si>
  <si>
    <t>Mratunjay, Prashant Kumar, Ravi Kumar Verma</t>
  </si>
  <si>
    <t>Infoedge ventures</t>
  </si>
  <si>
    <t>Gurugram-Mobility</t>
  </si>
  <si>
    <t>Nalanda Learning</t>
  </si>
  <si>
    <t>India's 1st Online Preschool with Blended Learning Model</t>
  </si>
  <si>
    <t>Tamal Mukherjee</t>
  </si>
  <si>
    <t>Aavishkaar Capital</t>
  </si>
  <si>
    <t>Petpooja</t>
  </si>
  <si>
    <t>Petpooja is the largest next-generation PoS platform for the F&amp;B sector with more than 25,000+ clients across India and UAE.</t>
  </si>
  <si>
    <t>Apurv Patel, Parthiv Patel</t>
  </si>
  <si>
    <t>Aroa Ventures, GVFL, Udaan</t>
  </si>
  <si>
    <t>Ahmedabad-Information Technology &amp; Services</t>
  </si>
  <si>
    <t>Nestasia</t>
  </si>
  <si>
    <t>Artisanal, Handmade, bio conscious crafts from South East Asia.</t>
  </si>
  <si>
    <t>Aditi Murarka Agrawal, Anurag Agrawal</t>
  </si>
  <si>
    <t>Varun Alagh, Sahil Barua</t>
  </si>
  <si>
    <t>Kolkata-Retail</t>
  </si>
  <si>
    <t>ClearDekho</t>
  </si>
  <si>
    <t>Ghaziabad</t>
  </si>
  <si>
    <t>ClearDekho is India’s Leading Affordable Eyewear Brand.</t>
  </si>
  <si>
    <t>Saurabh Dayal, Shivi Singh</t>
  </si>
  <si>
    <t>Aroa Ventures</t>
  </si>
  <si>
    <t>Ghaziabad-Retail</t>
  </si>
  <si>
    <t>Aquaconnect</t>
  </si>
  <si>
    <t>Fishery</t>
  </si>
  <si>
    <t>Aquaconnect is a global full-stack aquaculture technology venture that provides data-driven farm advisory and marketplace solutions to fish and shrimp farmers</t>
  </si>
  <si>
    <t>Rajamanohar</t>
  </si>
  <si>
    <t>Rebright Partners, Flourish Ventures</t>
  </si>
  <si>
    <t>Chennai-Fishery</t>
  </si>
  <si>
    <t>Yojak</t>
  </si>
  <si>
    <t>B2B marketplace</t>
  </si>
  <si>
    <t>India’s first B2B online marketplace for building material.</t>
  </si>
  <si>
    <t>Anuj Jain</t>
  </si>
  <si>
    <t>Gurugram-B2B marketplace</t>
  </si>
  <si>
    <t>Eggoz</t>
  </si>
  <si>
    <t>Make a meaningful impact to improve the protein consumption of people by enriching the lives of the rural egg farmers.</t>
  </si>
  <si>
    <t>Abhishek Negi, Uttam Kumar, Aditya Singh, Pankaj Pandey</t>
  </si>
  <si>
    <t>Nabventures, Avaana Capital</t>
  </si>
  <si>
    <t>Advantage Club is India's largest employee engagement platform.</t>
  </si>
  <si>
    <t>Sourabh Deorah</t>
  </si>
  <si>
    <t>Y Combinator, Jetty Ventures, Earlsfield Capital, SMC Advisors, Kunal Shah</t>
  </si>
  <si>
    <t>Gurugram-HR Tech</t>
  </si>
  <si>
    <t>Hypto</t>
  </si>
  <si>
    <t>The next generation of web services that democratize access to finance for developers and businesses.</t>
  </si>
  <si>
    <t>Abhishek Rajagopal, Aravind Sriraman, Tholkappiyan Velavan</t>
  </si>
  <si>
    <t>Chennai-Tech startup</t>
  </si>
  <si>
    <t>Gigforce</t>
  </si>
  <si>
    <t>Staffing &amp; Recruiting</t>
  </si>
  <si>
    <t>A gig/on-demand staffing company.</t>
  </si>
  <si>
    <t>Chirag Mittal, Anirudh Syal</t>
  </si>
  <si>
    <t>Gurugram-Staffing &amp; Recruiting</t>
  </si>
  <si>
    <t>SP Robotic Works</t>
  </si>
  <si>
    <t>An innovative place to explore next-generation technologies for students and all tech enthusiasts.</t>
  </si>
  <si>
    <t>Sneha Priya, Pranavan S</t>
  </si>
  <si>
    <t>Mount Judi India Growth Fund</t>
  </si>
  <si>
    <t>Chennai-EdTech</t>
  </si>
  <si>
    <t>Swiflearn</t>
  </si>
  <si>
    <t>Swiflearn provides online tuition classes to small batches to ensure personalised learning.</t>
  </si>
  <si>
    <t>Abhinav Agarwal, Anand Bakode</t>
  </si>
  <si>
    <t>Venture Highway, Stellaris Venture Partners</t>
  </si>
  <si>
    <t>Pee Safe</t>
  </si>
  <si>
    <t>Redcliffe Hygiene Private Limited is India's fastest growing hygiene company.</t>
  </si>
  <si>
    <t>Dheeraj Jain, Srijana Bagaria, Vikas Bagaria</t>
  </si>
  <si>
    <t>Shaival Desai, Alkemi Venture Partners</t>
  </si>
  <si>
    <t>Bueno Finance</t>
  </si>
  <si>
    <t>Bueno Gig Growth Technologies Pvt Ltd ("Bueno Finance") is a financial services platform which aims is to help improve the financial health of customers.</t>
  </si>
  <si>
    <t>Saurav Gandhi, Sandeep Arora</t>
  </si>
  <si>
    <t>Goat Capital, JAM Fund</t>
  </si>
  <si>
    <t>TABLT</t>
  </si>
  <si>
    <t>TABLT [Previously Sabse Sasta Dukaan] is one of India's most trusted online pharmacy dealing in medicines and other healthcare products.</t>
  </si>
  <si>
    <t>Anish Agarwal</t>
  </si>
  <si>
    <t>Siti Cable</t>
  </si>
  <si>
    <t>Seies A</t>
  </si>
  <si>
    <t>Kolkata-Healthcare</t>
  </si>
  <si>
    <t>ConnectedH</t>
  </si>
  <si>
    <t>Connect different sectors of healthcare system and give the patients complete control over their information.</t>
  </si>
  <si>
    <t>Shubham Gupta, Rahul Kumar, Suresh Singh</t>
  </si>
  <si>
    <t>Kalaari Capital, Incubate Fund India</t>
  </si>
  <si>
    <t>ANS Commerce</t>
  </si>
  <si>
    <t>ANS Commerce is India’s #1 full-stack e-commerce enabler helping brands sell online.</t>
  </si>
  <si>
    <t>Amit Monga, Nakul Singh, Vibhor Sahare, Sushant Puri</t>
  </si>
  <si>
    <t>Gokul Rajaram, Venture Catalysts</t>
  </si>
  <si>
    <t>Khabri</t>
  </si>
  <si>
    <t>Khabri is India’s fastest growing vernacular audio platform targeted at next billion internet users.</t>
  </si>
  <si>
    <t>Pulkit Sharma, Aankit Roy, Sandeep Singh</t>
  </si>
  <si>
    <t>Gurugram-Media</t>
  </si>
  <si>
    <t>Grinntech</t>
  </si>
  <si>
    <t>Grinntech is an investor backed, growth phase start-up, leading on all front of battery design for EV applications.</t>
  </si>
  <si>
    <t>Nikhilesh Mishra, Puneet Jain</t>
  </si>
  <si>
    <t>Chennai-Automotive</t>
  </si>
  <si>
    <t>Planys</t>
  </si>
  <si>
    <t>Maritime</t>
  </si>
  <si>
    <t>Planys is an Indian deep tech start-up creating a paradigm shift in the underwater inspection industry.</t>
  </si>
  <si>
    <t>Tanuj Jhunjhunwala, Vineet Upadhyay, Rakesh Sirikonda</t>
  </si>
  <si>
    <t>Kieretsu Forum, Lets Venture, Shell</t>
  </si>
  <si>
    <t>Chennai-Maritime</t>
  </si>
  <si>
    <t>RENEE Cosmetics</t>
  </si>
  <si>
    <t>RENÉE Cosmetics is an Indian makeup brand empowering bold &amp; beautiful women with innovative, cruelty-free products.</t>
  </si>
  <si>
    <t>Priyank Shah, Ashutosh Valani, Aashka Goradia Goble</t>
  </si>
  <si>
    <t>Equanimity Ventures, 9Unicorns</t>
  </si>
  <si>
    <t>Ahmedabad-Cosmetics</t>
  </si>
  <si>
    <t>BookingJini</t>
  </si>
  <si>
    <t>BookingJini strive to empower Hotels from all aspects ranging from customer outreach to automate their booking process and improve their online presence and revenue to stimulate Top-line and Bottom-line growth.</t>
  </si>
  <si>
    <t>Deepak Dash, Gourab Kumar Nandy, Manoj Pandia, Sibasish Mishra</t>
  </si>
  <si>
    <t>The Indus Valley</t>
  </si>
  <si>
    <t>Consumer GoodsThe Indus Valley is a Direct to Consumer (D2C) healthy kitchenware brand.</t>
  </si>
  <si>
    <t>Jagadeesh Kumar, Madhumitha Udaykumar</t>
  </si>
  <si>
    <t>Rukam Capital, DSG Consumer Partners, The Chennai Angels</t>
  </si>
  <si>
    <t>Chennai-Consumer Goods</t>
  </si>
  <si>
    <t>Toppersnotes</t>
  </si>
  <si>
    <t>Toppersnotes is an edtech company, primarily operating in the test preparation industry.</t>
  </si>
  <si>
    <t>Ayush Agarwal, Devendra Dhaka, Arpit Bansal</t>
  </si>
  <si>
    <t>Jaipur-Education Management</t>
  </si>
  <si>
    <t>Ishitva</t>
  </si>
  <si>
    <t>Sort to create value’ using #AI, #Robotics and #AirSorter to achieve a #circulareconomy with environmental benefits.</t>
  </si>
  <si>
    <t>Jitesh Dadlani</t>
  </si>
  <si>
    <t>Ahmedabad-Computer Software</t>
  </si>
  <si>
    <t>Totality</t>
  </si>
  <si>
    <t>Totality with the goal of combining scalability through technology, innovation through design &amp; retention through content.</t>
  </si>
  <si>
    <t>Anshul Rustaggi</t>
  </si>
  <si>
    <t>Leo Capital, Mayfield Fund</t>
  </si>
  <si>
    <t>Gurugram-Entertainment</t>
  </si>
  <si>
    <t>NimbleBox.ai</t>
  </si>
  <si>
    <t>MLOps platform</t>
  </si>
  <si>
    <t>A full-stack MLOps platform built to create &amp; launch multi-cloud apps on the cloud</t>
  </si>
  <si>
    <t>Anshuman Pandey, Rohan Pooniwala</t>
  </si>
  <si>
    <t>Chennai-MLOps platform</t>
  </si>
  <si>
    <t>Fixcraft</t>
  </si>
  <si>
    <t>India's Most Trusted Automotive Repair Brand</t>
  </si>
  <si>
    <t>Vivek Sharma, Abhishek Goyal, Inderjeet Rao</t>
  </si>
  <si>
    <t>Knorish</t>
  </si>
  <si>
    <t>Saas platform offers a feature packed platform enables businesses, experts, professionals, artists, instructors, specialists, coaches, people seeking work from home opportunities</t>
  </si>
  <si>
    <t>Rakhi Wadhwa, Kinner N Sacchdev</t>
  </si>
  <si>
    <t>Inflection Point Ventures, Rockstud Capital, Pentathlon Ventures, Prophetic Ventures syndicate</t>
  </si>
  <si>
    <t>Gobbly</t>
  </si>
  <si>
    <t>A 24x7 automated retail store filled with daily essentials.</t>
  </si>
  <si>
    <t>Ankur Agarwal, Amit Ahuja</t>
  </si>
  <si>
    <t>Anicut Angel Fund, Sauce.VC</t>
  </si>
  <si>
    <t>leap.club</t>
  </si>
  <si>
    <t>Community</t>
  </si>
  <si>
    <t>A community-led professional network for women</t>
  </si>
  <si>
    <t>Ragini Das, Anand Sinha</t>
  </si>
  <si>
    <t>Enzia Ventures, Kunal Shah</t>
  </si>
  <si>
    <t>Gurugram-Community</t>
  </si>
  <si>
    <t>Tinkerly</t>
  </si>
  <si>
    <t>A STEM learning online-offline solutions provider that makes STEM learning &amp; Coding fun and interesting with superior pedagogy, blended learning, and play-based curriculum.</t>
  </si>
  <si>
    <t>O.P. Godara, Vivek Pathak, Kapil Arya, Sharad Bansal</t>
  </si>
  <si>
    <t>Jaipur-EdTech</t>
  </si>
  <si>
    <t>Farmers Fresh Zone</t>
  </si>
  <si>
    <t>Kochi</t>
  </si>
  <si>
    <t>D2C Health and Wellness Brand for Fresh and Safe Fruits and Vegetables from farmers through traceable Supply Chain</t>
  </si>
  <si>
    <t>Pradeep PS</t>
  </si>
  <si>
    <t>IAN Fund, Malabar Angel Network, Native Angel Network</t>
  </si>
  <si>
    <t>Kochi-AgriTech</t>
  </si>
  <si>
    <t>Fabriclore</t>
  </si>
  <si>
    <t>India's top brand of artisanal &amp; contemporary fabrics, offering the largest catalog of both curated &amp; original designs.</t>
  </si>
  <si>
    <t>Vijay Sharma, Anupam Arya, Sandeep Sharma</t>
  </si>
  <si>
    <t>Fluid Ventures, Mulberry Silks</t>
  </si>
  <si>
    <t>Jaipur-Apparel &amp; Fashion</t>
  </si>
  <si>
    <t>Aqgromalin</t>
  </si>
  <si>
    <t>Aqgormalin is a tech driven farm diversification platform enabling farmers to diversify into Animal Husbandry and Aquaculture.</t>
  </si>
  <si>
    <t>Prasanna Manogaran, Bharani CL</t>
  </si>
  <si>
    <t>Zephyr Peacock</t>
  </si>
  <si>
    <t>Raptee Energy</t>
  </si>
  <si>
    <t>Raptee Energy Inc. is looking to accelerate the transition to smart and sustainable mobility!</t>
  </si>
  <si>
    <t>Phunith Kumar</t>
  </si>
  <si>
    <t>Chai Waale</t>
  </si>
  <si>
    <t>A wide range of exotic flavoured chai, in the most hygienic ambience at pocket-friendly prices.</t>
  </si>
  <si>
    <t>Vidur Maheswari</t>
  </si>
  <si>
    <t>Sunil Sethia, Sunil Kumar Singhvi, Manish Mardia</t>
  </si>
  <si>
    <t>Chennai-Food &amp; Beverages</t>
  </si>
  <si>
    <t>Vidyakul</t>
  </si>
  <si>
    <t>Vidyakul is a group of academic experts.</t>
  </si>
  <si>
    <t>Tarun Saini, Gaurav Singhvi</t>
  </si>
  <si>
    <t>TechEagle</t>
  </si>
  <si>
    <t>Aviation &amp; Aerospace</t>
  </si>
  <si>
    <t>Safe, secure &amp; reliable On-Demand Drone delivery network for medical, parcel &amp; essential items</t>
  </si>
  <si>
    <t>Vikram Singh Meena</t>
  </si>
  <si>
    <t>India Accelerator</t>
  </si>
  <si>
    <t>Gurugram-Aviation &amp; Aerospace</t>
  </si>
  <si>
    <t>GalaxyCard</t>
  </si>
  <si>
    <t>GalaxyCard is a mobile based Instant Credit Card.</t>
  </si>
  <si>
    <t>Amit Kumar</t>
  </si>
  <si>
    <t>Tvasta</t>
  </si>
  <si>
    <t>Developing new-age manufacturing and automation technologies that can increase human productivity by allowing deep personalization.</t>
  </si>
  <si>
    <t>Vidyashankar C, Parivarthan Reddy, Adithya Jain</t>
  </si>
  <si>
    <t>Habitat for Humanity International</t>
  </si>
  <si>
    <t>Chennai-Mechanical Or Industrial Engineering</t>
  </si>
  <si>
    <t>NewsReach</t>
  </si>
  <si>
    <t>NewsReach is a Mumbai based company that wants to create a disruptive ecosystem of original and local news content.</t>
  </si>
  <si>
    <t>Soniya Kundnani, Darshan Shah</t>
  </si>
  <si>
    <t>Ahmedabad-Media</t>
  </si>
  <si>
    <t>LetsDressUp</t>
  </si>
  <si>
    <t>Building India's version of Stitch Fix</t>
  </si>
  <si>
    <t>Aditya B</t>
  </si>
  <si>
    <t>Titan Capital, Sequoia Capital</t>
  </si>
  <si>
    <t>Gurugram-Apparel &amp; Fashion</t>
  </si>
  <si>
    <t>Blaer Motors</t>
  </si>
  <si>
    <t>Meant to augment human power and not completely replace it</t>
  </si>
  <si>
    <t>Abinesh Ekambaram</t>
  </si>
  <si>
    <t>The Chennai Angels</t>
  </si>
  <si>
    <t>Chennai-Mobility</t>
  </si>
  <si>
    <t>Boingg</t>
  </si>
  <si>
    <t>D2C furniture brand</t>
  </si>
  <si>
    <t>Neha Indoria, Dhruvan Barar</t>
  </si>
  <si>
    <t>Gurugram-Furniture</t>
  </si>
  <si>
    <t>Enercomp</t>
  </si>
  <si>
    <t>Enercomp Solutions Pvt Ltd provide drone based economically viable solutions for different sectors to improve efficiency and accuracy.</t>
  </si>
  <si>
    <t>SURESH SHAHDADPURI</t>
  </si>
  <si>
    <t>Fieldproxy</t>
  </si>
  <si>
    <t>Fieldproxy is a no-code platform that helps field servicing companies digitize their processes to better manage their on-ground technicians</t>
  </si>
  <si>
    <t>Swaroop Vijayakumar, Balakrishna B</t>
  </si>
  <si>
    <t>LetsVenture, 2am VC, magic.fund</t>
  </si>
  <si>
    <t>Chennai-SaaS startup</t>
  </si>
  <si>
    <t>IsGoingOnline</t>
  </si>
  <si>
    <t>Cochin</t>
  </si>
  <si>
    <t>Kochi-based digital catalogue and marketplace IsGoingOnline</t>
  </si>
  <si>
    <t>Eobin Alex</t>
  </si>
  <si>
    <t>Unicorn India Ventures, SEA Fund, Devdatt Shah</t>
  </si>
  <si>
    <t>Cochin-Retail</t>
  </si>
  <si>
    <t>Braingroom</t>
  </si>
  <si>
    <t>BrainGroom is an online marketplace for educational, recreational &amp; wellness classes with defined target segment, quantifiable outcomes &amp; specified time duration.</t>
  </si>
  <si>
    <t>Madhula Sathyamoorthy, Naliene Ramasamy, Kalaiarsi Periasamy</t>
  </si>
  <si>
    <t>IAN, Social Alpha, Startup Oasis</t>
  </si>
  <si>
    <t>Knocksense is a local news and recommendations platform.</t>
  </si>
  <si>
    <t>Varul Mayank, Vibhore Mayank</t>
  </si>
  <si>
    <t>We Founder Circle, Appyhigh, Mumbai Angels</t>
  </si>
  <si>
    <t>Lucknow-Online Media</t>
  </si>
  <si>
    <t>UrbanMatrix Technologies</t>
  </si>
  <si>
    <t>Helping Industries &amp; Organizations to seamlessly adopt drones in their workflow to elevate efficiency &amp; profitability</t>
  </si>
  <si>
    <t>Rishabh Verma, Ashutosh Kumar, Divyanshu Pundir</t>
  </si>
  <si>
    <t>SARA ELGI</t>
  </si>
  <si>
    <t>Nestroots</t>
  </si>
  <si>
    <t>Ottoman, Stool, Brass Kitchen Solutions, Masala Box, Roti Box, Bar Accessories and Many Gifting Options at Nestroots.</t>
  </si>
  <si>
    <t>Chhavi Singh</t>
  </si>
  <si>
    <t>MedPrime Technologies</t>
  </si>
  <si>
    <t>Thane</t>
  </si>
  <si>
    <t>MedPrime Technologies is a medical device company, dedicated to developing the best, customer-centric solutions for the healthcare needs of the world.</t>
  </si>
  <si>
    <t>Samrat, Greeshma Unnikrishnan, Binil Jacob, Mahesh Kumar Rathor</t>
  </si>
  <si>
    <t>Mumbai Angels Network, Social Alpha</t>
  </si>
  <si>
    <t>Thane-Healthcare</t>
  </si>
  <si>
    <t>Hyreo</t>
  </si>
  <si>
    <t>Thiruvananthapuram</t>
  </si>
  <si>
    <t>Hyreo stands for delivering a ‘customer-like’ experience for candidates throughout the recruiting process.</t>
  </si>
  <si>
    <t>Arun Satyan, Mahesh Raju, Sreenath N</t>
  </si>
  <si>
    <t>Callapina Capital</t>
  </si>
  <si>
    <t>Thiruvananthapuram-Human Resources</t>
  </si>
  <si>
    <t>Indi Energy</t>
  </si>
  <si>
    <t>Roorkee</t>
  </si>
  <si>
    <t>Indi Energy is an energy storage startup involved in R&amp;D of next generation battery technologies, with superior performance than current counterparts.</t>
  </si>
  <si>
    <t>Dr. ASIT SAHOO</t>
  </si>
  <si>
    <t>Roorkee-Renewables &amp; Environment</t>
  </si>
  <si>
    <t>Juicy chemistry</t>
  </si>
  <si>
    <t>Coimbatore</t>
  </si>
  <si>
    <t>Juicy Chemistry operates as an eponymous consumer brand.</t>
  </si>
  <si>
    <t>Megha, Pritesh Asher</t>
  </si>
  <si>
    <t>Spring Marketing Capital</t>
  </si>
  <si>
    <t>Coimbatore-HealthCare</t>
  </si>
  <si>
    <t>MicroDegree</t>
  </si>
  <si>
    <t>Mangalore</t>
  </si>
  <si>
    <t>MicroDegree is an ed-tech platform working towards democratising technology and job ready skills for Bharat.</t>
  </si>
  <si>
    <t>Gaurav Kamath, Rakesh Kothari, Manikanta Nair</t>
  </si>
  <si>
    <t>Research Innovation Incubation Design Labs</t>
  </si>
  <si>
    <t>Mangalore-EdTech</t>
  </si>
  <si>
    <t>Saarthi Pedagogy</t>
  </si>
  <si>
    <t>Ahmadabad</t>
  </si>
  <si>
    <t>India's fastest growing Pedagogy company, serving to school as an academic growth partner and provide 360° solutions to schools on Academic Strategies</t>
  </si>
  <si>
    <t>Pedagogy</t>
  </si>
  <si>
    <t>Sushil Agarwal</t>
  </si>
  <si>
    <t>Ahmadabad-EdTech</t>
  </si>
  <si>
    <t>Faridabad, Haryana</t>
  </si>
  <si>
    <t>Lenskart is an India-based online shopping portal for eyewear.</t>
  </si>
  <si>
    <t>Amit Chaudhary, Peyush Bansal</t>
  </si>
  <si>
    <t>Kohlberg Kravis Roberts, Temasek Holdings</t>
  </si>
  <si>
    <t>Faridabad, Haryana-Fashion</t>
  </si>
  <si>
    <t>Juicy Chemistry</t>
  </si>
  <si>
    <t>Megha, Pritesh Asher.</t>
  </si>
  <si>
    <t>Akya Ventures</t>
  </si>
  <si>
    <t>63,00,000</t>
  </si>
  <si>
    <t>Coimbatore-Healthcare</t>
  </si>
  <si>
    <t>Safexpay</t>
  </si>
  <si>
    <t>SafexPay is set up with the aim to build digital payments businesses and channel platforms encompassing payment gateways</t>
  </si>
  <si>
    <t>Ravi Gupta</t>
  </si>
  <si>
    <t>T Choithrams BVI, Ardor</t>
  </si>
  <si>
    <t>Thane-FinTech</t>
  </si>
  <si>
    <t>Infra.Market</t>
  </si>
  <si>
    <t>Infra.Market is an online procurement marketplace for every category of materials and products needed for building projects.</t>
  </si>
  <si>
    <t>Souvik Sengupta, Aaditya Sharda</t>
  </si>
  <si>
    <t>InnoVen Capital</t>
  </si>
  <si>
    <t>Thane-E-commerce</t>
  </si>
  <si>
    <t>MedTel Healthcare</t>
  </si>
  <si>
    <t>Orissia</t>
  </si>
  <si>
    <t>An aggregator for Digital Health Clinics in low resource settings.</t>
  </si>
  <si>
    <t>Ajit Choudhury, Lalit Ranjan Manik, Manish Kumar Swain, Shashank Singhal, Siba Prasad Panda</t>
  </si>
  <si>
    <t>Orissia-HealthCare</t>
  </si>
  <si>
    <t>Spintly</t>
  </si>
  <si>
    <t>Goa</t>
  </si>
  <si>
    <t>Wireless cloud based access control platform</t>
  </si>
  <si>
    <t>Rohin Parkar</t>
  </si>
  <si>
    <t>Riso Capital</t>
  </si>
  <si>
    <t>Goa-Tech Startup</t>
  </si>
  <si>
    <t>AutomataPi</t>
  </si>
  <si>
    <t>Powai</t>
  </si>
  <si>
    <t>AutomataPi is a next generation cognitive business process automation engine.</t>
  </si>
  <si>
    <t>Devesh Rao, Manjeet Khopkar, Rahul Hattangdi</t>
  </si>
  <si>
    <t>Powai-Automation</t>
  </si>
  <si>
    <t>Ergos</t>
  </si>
  <si>
    <t>Samsitpur</t>
  </si>
  <si>
    <t>Ergos is building an integrated supply chain platform that enables farmers to convert their grains to digital assets.</t>
  </si>
  <si>
    <t>Kishor Kumar Jha, Praveen Kumar</t>
  </si>
  <si>
    <t>CDC Group, Aavishkaar Venture Capital</t>
  </si>
  <si>
    <t>Samsitpur-AgriTech</t>
  </si>
  <si>
    <t>Patna</t>
  </si>
  <si>
    <t>DeHaat connects farmers to suppliers and buyers on a single platform.</t>
  </si>
  <si>
    <t>Shashank Kumar, Manish Kumar</t>
  </si>
  <si>
    <t>Prosus Ventures, RTP Global</t>
  </si>
  <si>
    <t>Patna-AgriTech</t>
  </si>
  <si>
    <t>Optimized Electrotech</t>
  </si>
  <si>
    <t>Aeorspace</t>
  </si>
  <si>
    <t>Long distance, multispectral Surveillance Equipment for Defense, Aerospace, Critical Asset Protection</t>
  </si>
  <si>
    <t>Anil Yekkala, Dharin Shah, Kuldeep Saxena, Purvi Shah, Sandeep Shah</t>
  </si>
  <si>
    <t>GVFL</t>
  </si>
  <si>
    <t>Ahmadabad-Aeorspace</t>
  </si>
  <si>
    <t>LearnVern</t>
  </si>
  <si>
    <t>LearnVern.com is a training portal where anyone can learn any course in vernacular languages for free.</t>
  </si>
  <si>
    <t>Niral Modi, Aditi Modi</t>
  </si>
  <si>
    <t>Construction</t>
  </si>
  <si>
    <t>Aaditya Sharda, Souvik Sengupta</t>
  </si>
  <si>
    <t>InnoVen Capital, Nexus Venture Partners</t>
  </si>
  <si>
    <t>Thane-Construction</t>
  </si>
  <si>
    <t>ThatMate</t>
  </si>
  <si>
    <t>Satara</t>
  </si>
  <si>
    <t>ThatMate is a sexual and mental wellness app for teens.</t>
  </si>
  <si>
    <t>Nishant Neeraj</t>
  </si>
  <si>
    <t>Supriya Kumari, Premanshu Singh</t>
  </si>
  <si>
    <t>1,40,000</t>
  </si>
  <si>
    <t>Satara-HealthCare</t>
  </si>
  <si>
    <t>infra.market</t>
  </si>
  <si>
    <t>Infra.Market is a Construction Solutions company that leverages technology to provide an enhanced procurement experience for all players in the construction ecosystem.</t>
  </si>
  <si>
    <t>AgNext</t>
  </si>
  <si>
    <t>Chandigarh</t>
  </si>
  <si>
    <t>AgNext is a fast-growing AgTech company that aims to solve quality and trust in food value chains by making them safer, transparent and fairer.</t>
  </si>
  <si>
    <t>Taranjeet Singh Bhamra</t>
  </si>
  <si>
    <t>Chandigarh-AgriTech</t>
  </si>
  <si>
    <t>Aviom India</t>
  </si>
  <si>
    <t>Bhilwara</t>
  </si>
  <si>
    <t>AVIOM India Housing Finance Pvt. Ltd. is a venture started by experienced professionals with a vision to improve the standard of living of families from the informal sector in rural areas</t>
  </si>
  <si>
    <t>Sabre Partners</t>
  </si>
  <si>
    <t>Bhilwara-Financial Services</t>
  </si>
  <si>
    <t>Kale Logistics</t>
  </si>
  <si>
    <t>Kale Logistics Solutions is a global IT solutions provider focused on providing cutting-edge technology solutions to the Logistics industry.</t>
  </si>
  <si>
    <t>Amar More, Vipul Jain</t>
  </si>
  <si>
    <t>Inflexor Ventures</t>
  </si>
  <si>
    <t>Thane-Logistics</t>
  </si>
  <si>
    <t>XYXX Apparels</t>
  </si>
  <si>
    <t>Surat</t>
  </si>
  <si>
    <t>XYXX Apparels,which runs an eponymous innerwear brand</t>
  </si>
  <si>
    <t>Yogesh Kabra</t>
  </si>
  <si>
    <t>https://sauce.vc/</t>
  </si>
  <si>
    <t>Surat-Fashion</t>
  </si>
  <si>
    <t>MYFITNESS</t>
  </si>
  <si>
    <t>Silvassa</t>
  </si>
  <si>
    <t>Fitness</t>
  </si>
  <si>
    <t>A new age D2C health &amp; fitness brand with a mission to deliver products that taste good, feel good and do good.</t>
  </si>
  <si>
    <t>Mohammad Patel, Rahil Virani</t>
  </si>
  <si>
    <t>Silvassa-Fitness</t>
  </si>
  <si>
    <t>MYBYK</t>
  </si>
  <si>
    <t>MYBYK is an app that provides premium bicycle sharing and rental service.</t>
  </si>
  <si>
    <t>Arjit Soni</t>
  </si>
  <si>
    <t>Avon Cycles</t>
  </si>
  <si>
    <t>Ahmadabad-Rental</t>
  </si>
  <si>
    <t>MSMEx</t>
  </si>
  <si>
    <t>Andheri</t>
  </si>
  <si>
    <t>MSMEx connects micro and small Business Owners with curated Business Experts over live video.</t>
  </si>
  <si>
    <t>Amit Kumar, Vishal Kumar, Dilip Kumar, Khushboo Arora, Kumar Sambhav</t>
  </si>
  <si>
    <t>TNF Ventures, Razorpay</t>
  </si>
  <si>
    <t>Andheri-EdTech</t>
  </si>
  <si>
    <t>Plutomen</t>
  </si>
  <si>
    <t>AR startup</t>
  </si>
  <si>
    <t>Plutomen Technologies Pvt Ltd founded in Nov 2016 is recognized start-up by DIPP in the field of Emerging Technology.</t>
  </si>
  <si>
    <t>Keyur Bhalavat</t>
  </si>
  <si>
    <t>GUSEC Seed Fund, DeVX Venture Fund</t>
  </si>
  <si>
    <t>Ahmadabad-AR startup</t>
  </si>
  <si>
    <t>Yodacart</t>
  </si>
  <si>
    <t>YODACART is an e-commerce startup offering real-time product discovery using AI/ML for appliances based on consumers’ needs with an AR-enabled browsing experience.</t>
  </si>
  <si>
    <t>Vikas Sharma</t>
  </si>
  <si>
    <t>Ajith Daneil</t>
  </si>
  <si>
    <t>Prolgae</t>
  </si>
  <si>
    <t>The Nilgiris</t>
  </si>
  <si>
    <t>Prolgae Spirulina Supplies Pvt. Ltd. is a Nordic-India joint operating company.</t>
  </si>
  <si>
    <t>Aakas Sadasivam</t>
  </si>
  <si>
    <t>Vijayan</t>
  </si>
  <si>
    <t>The Nilgiris-Biotechnology</t>
  </si>
  <si>
    <t>InfyU Labs</t>
  </si>
  <si>
    <t>Gandhinagar</t>
  </si>
  <si>
    <t>InfyU Labs is a team of dedicated professionals from various fields of engineering with a common goal of making chemical-free fruits and vegetables accessible to everyone.</t>
  </si>
  <si>
    <t>Amit Srivastava, Ankit Chauhan</t>
  </si>
  <si>
    <t>Gandhinagar-AgriTech</t>
  </si>
  <si>
    <t>IntelleWings</t>
  </si>
  <si>
    <t>Panchkula</t>
  </si>
  <si>
    <t>IntelleWings develops Sanctions &amp; Anti-money laundering solutions with a clear, concise, and fresh perspective.</t>
  </si>
  <si>
    <t>Pramod Sharma</t>
  </si>
  <si>
    <t>Panchkula-IT startup</t>
  </si>
  <si>
    <t>Vidyakul is an vernacular e-learning platform that helps state board students to learn academics via pre-recorded and live lectures</t>
  </si>
  <si>
    <t>Raman Garg, Tarun Saini</t>
  </si>
  <si>
    <t>JITO Angel Network, SOSV</t>
  </si>
  <si>
    <t>SuperK</t>
  </si>
  <si>
    <t>Small Towns, Andhra Pradesh</t>
  </si>
  <si>
    <t>SuperK is a full-stack solution to empower small format retail stores in India.</t>
  </si>
  <si>
    <t>Neeraj Menta</t>
  </si>
  <si>
    <t>STRIVE VC</t>
  </si>
  <si>
    <t>Small Towns, Andhra Pradesh-Retail</t>
  </si>
  <si>
    <t>Telangana</t>
  </si>
  <si>
    <t>Making Learning personal, immersive and experiental</t>
  </si>
  <si>
    <t>Subbarao Siddabattula</t>
  </si>
  <si>
    <t>Siana Capital</t>
  </si>
  <si>
    <t>Telangana-EdTech</t>
  </si>
  <si>
    <t>Prescinto</t>
  </si>
  <si>
    <t>Prescinto is the brain of a solar plant delivering Actionable Intelligence to Increase Generation.</t>
  </si>
  <si>
    <t>Puneet Jaggi</t>
  </si>
  <si>
    <t>Gujarat-Solar</t>
  </si>
  <si>
    <t>NewLink Group</t>
  </si>
  <si>
    <t>Beijing</t>
  </si>
  <si>
    <t>Developer of an energy management and transportation digital platform designed to streamline the energy supply chain</t>
  </si>
  <si>
    <t>Yang Wang, Zhen Dai</t>
  </si>
  <si>
    <t>Bain Capital</t>
  </si>
  <si>
    <t>Beijing-Tech Startup</t>
  </si>
  <si>
    <t>EF Polymer</t>
  </si>
  <si>
    <t>Rajsamand</t>
  </si>
  <si>
    <t>Sustainable Agriculture by creating sustainable inputs solution for agriculture to save water and fertilizer with enhancing yield.</t>
  </si>
  <si>
    <t>Narayan Lal Gurjar</t>
  </si>
  <si>
    <t>MTG Ventures</t>
  </si>
  <si>
    <t>Rajsamand-AgriTech</t>
  </si>
  <si>
    <t>Cancer Clinics</t>
  </si>
  <si>
    <t>Telugana</t>
  </si>
  <si>
    <t>Cancer Helpline is a source of information and support, helping with all the things that people affected by cancer want and need.</t>
  </si>
  <si>
    <t>Sonali Srungaram, Sasi Sunkara</t>
  </si>
  <si>
    <t>Axilor</t>
  </si>
  <si>
    <t>Telugana-HealthCare</t>
  </si>
  <si>
    <t>MasterMentors</t>
  </si>
  <si>
    <t>West Bengal</t>
  </si>
  <si>
    <t>India's first online platform for mentors enabling them to translate their expertise into a profitable online course</t>
  </si>
  <si>
    <t>Suraj Juneja, Vijay Rachh, and Aaquib Hussain</t>
  </si>
  <si>
    <t>West Bengal-EdTech</t>
  </si>
  <si>
    <t>Zaara Biotech</t>
  </si>
  <si>
    <t>Kottayam</t>
  </si>
  <si>
    <t>India's First Algal-seaweed Biotechnology Students' Startup in collaboration with ICAR- Central Institute of fisheries and Technology</t>
  </si>
  <si>
    <t>Najeeb Bin Haneef</t>
  </si>
  <si>
    <t>TCN International Commerce</t>
  </si>
  <si>
    <t>Kottayam-BioTechnology</t>
  </si>
  <si>
    <t>Peak</t>
  </si>
  <si>
    <t>Manchester, Greater Manchester</t>
  </si>
  <si>
    <t>Peak helps the world's smartest companies put the power of AI at the center of all commercial decision making with Decision Intelligence</t>
  </si>
  <si>
    <t>Atul Sharma</t>
  </si>
  <si>
    <t>Information Technology &amp; Services-Manchester, Greater Manchester</t>
  </si>
  <si>
    <t>moneyHOP</t>
  </si>
  <si>
    <t>London</t>
  </si>
  <si>
    <t>moneyHOP is India’s first cross-border neo bank.</t>
  </si>
  <si>
    <t>Mayank Goyal</t>
  </si>
  <si>
    <t>London-Financial Services</t>
  </si>
  <si>
    <t>Green Soul</t>
  </si>
  <si>
    <t>Ambernath</t>
  </si>
  <si>
    <t>Green Soul is No.1 brand on Amazon India in Ergonomic chairs category in terms of customer reviews.</t>
  </si>
  <si>
    <t>Ravi Khushwani</t>
  </si>
  <si>
    <t>Ambernath-Consumer Goods</t>
  </si>
  <si>
    <t>FanAnywhere</t>
  </si>
  <si>
    <t>Celebrity NFT platform</t>
  </si>
  <si>
    <t>Varun Chaudhary, Amit Kumar</t>
  </si>
  <si>
    <t>Oasis Capital, Scorpio VC, DeltaHub Capital</t>
  </si>
  <si>
    <t>mHealth</t>
  </si>
  <si>
    <t>mHealth is AI based corporate wellness platform to spread happiness &amp; well-being</t>
  </si>
  <si>
    <t>Rajesh Munjal, Balwinder Singh, Monika Garg</t>
  </si>
  <si>
    <t>PayCardo</t>
  </si>
  <si>
    <t>A true Contactless &amp; Cashless and secure payment system reducing cash dependency</t>
  </si>
  <si>
    <t>Vivek Kumar Choubey, Vivek Kumar</t>
  </si>
  <si>
    <t>MaGEHold</t>
  </si>
  <si>
    <t>Frenzi</t>
  </si>
  <si>
    <t>India’s Fastest Growing Streaming Social Network</t>
  </si>
  <si>
    <t>Balkrishna Singh, Harvinderjit Singh Bhatia</t>
  </si>
  <si>
    <t>Mumbai-Online Media</t>
  </si>
  <si>
    <t>NeoDocs</t>
  </si>
  <si>
    <t>Neodocs is a part of India's prominent Social Impact Accelerator program, AISEA.</t>
  </si>
  <si>
    <t>Nikunj Malpani, Anurag Meena, Pratik Lodha</t>
  </si>
  <si>
    <t>Y Combinator, 9Unicorns, Titan Capital</t>
  </si>
  <si>
    <t>Akudo</t>
  </si>
  <si>
    <t>Akudo is pioneering the concept of Learning-First Banking for Teenagers.</t>
  </si>
  <si>
    <t>Lavika Aggarwal, Sajal Khanna, Jagveer Gandhi</t>
  </si>
  <si>
    <t>Y Combinator, Incubate Fund India</t>
  </si>
  <si>
    <t>Pre-Seed</t>
  </si>
  <si>
    <t>MetroRide</t>
  </si>
  <si>
    <t>Urban Mobility Affordable, Punctual &amp; Sustainable.</t>
  </si>
  <si>
    <t>Girish Nagpal, Kaaman Agarwal</t>
  </si>
  <si>
    <t>GODI Energy</t>
  </si>
  <si>
    <t>GODI is a technology innovation organization focused on the design and manufacturing of green energy storage solutions.</t>
  </si>
  <si>
    <t>Mahesh Godi</t>
  </si>
  <si>
    <t>TyrePlex</t>
  </si>
  <si>
    <t>Tyreplex is digitizing the tyre dealers in India.</t>
  </si>
  <si>
    <t>Puneet Bhaskar, Rupendra Pratap Singh</t>
  </si>
  <si>
    <t>AdvantEdge Founders</t>
  </si>
  <si>
    <t>New Delhi-B2B E-commerce</t>
  </si>
  <si>
    <t>PeakPerformer</t>
  </si>
  <si>
    <t>A goal-oriented, outcome-driven platform to make leadership coaching accessible to all.</t>
  </si>
  <si>
    <t>Aishwarya Goel, Gaurav Jhunjhnuwala</t>
  </si>
  <si>
    <t>Antler India</t>
  </si>
  <si>
    <t>Early seed</t>
  </si>
  <si>
    <t>Codedamn</t>
  </si>
  <si>
    <t>Codedamn enables anyone to learn and practice real-world programming skills and become industry relevant through our learning paths.</t>
  </si>
  <si>
    <t>Mehul Mohan</t>
  </si>
  <si>
    <t>New Delhi-Computer software</t>
  </si>
  <si>
    <t>Accio Robotics</t>
  </si>
  <si>
    <t>Accio Robotics is involved in the designing and manufacturing of state-of-the-art Robotics Automation solutions.</t>
  </si>
  <si>
    <t>Tuhin Sharma, Pranav Srinivasan</t>
  </si>
  <si>
    <t>Uday Sodhi</t>
  </si>
  <si>
    <t>Cora Health</t>
  </si>
  <si>
    <t>Social Commerce Marketplace for health and wellness. Help people discover products suited to their health needs.</t>
  </si>
  <si>
    <t>Shrijit Venkatesh, Snigdha Kumar</t>
  </si>
  <si>
    <t>Wherehouse.io</t>
  </si>
  <si>
    <t>Wherehouse.io is a supply chain intelligence company, helping brands to move closer to their customers enabling faster and better deliveries and accelerating business growth.</t>
  </si>
  <si>
    <t>Vaibhav Chawla, Jeevan Prakash, Lavelesh Sharma</t>
  </si>
  <si>
    <t>PazCare</t>
  </si>
  <si>
    <t>Paz Care is India's leading Employee Benefits &amp; Health insurance platform</t>
  </si>
  <si>
    <t>Sanchit Malik</t>
  </si>
  <si>
    <t>Ashish Hemrajani, Parikshit Dar</t>
  </si>
  <si>
    <t>DigiSparsh</t>
  </si>
  <si>
    <t>DigiSparsh is India's first and only healthcare fintech platform which aims to make healthcare facilities accessible to everyone in the country.</t>
  </si>
  <si>
    <t>Saurabh Soni, Akhilesh Gandhi</t>
  </si>
  <si>
    <t>GoAhead Ventures</t>
  </si>
  <si>
    <t>ApnaKlub</t>
  </si>
  <si>
    <t>Supporting independent businesses and retail entrepreneurs with better than market wholesale prices and supply chain.</t>
  </si>
  <si>
    <t>Shruti, Manish Kumar</t>
  </si>
  <si>
    <t>Blume Ventures, Whiteboard Capital</t>
  </si>
  <si>
    <t>Humit</t>
  </si>
  <si>
    <t>Music</t>
  </si>
  <si>
    <t>Humit is a social networking app for music sharing and discovery.</t>
  </si>
  <si>
    <t>Rohit Ganapathy, Prithvi Sankar, Ishaan Negi</t>
  </si>
  <si>
    <t>Bangalore-Music</t>
  </si>
  <si>
    <t>Intervue</t>
  </si>
  <si>
    <t>World's fastest collaborative environment to take tech interviews.</t>
  </si>
  <si>
    <t>Rahul Arora, Pushpender Singh Rautela</t>
  </si>
  <si>
    <t>Titan Capital, Kunal Shah</t>
  </si>
  <si>
    <t>Spark Studio</t>
  </si>
  <si>
    <t>Online courses to build creativity and confidence in children through extra-curricular learning</t>
  </si>
  <si>
    <t>Anushree Goenka</t>
  </si>
  <si>
    <t>Celcius</t>
  </si>
  <si>
    <t>The “ONLINE” Cold Chain network for Reefer trucks and Cold storage facilities.</t>
  </si>
  <si>
    <t>Swarup Bose, Rajneesh Raman, Arbind Jain</t>
  </si>
  <si>
    <t>Vitra.ai</t>
  </si>
  <si>
    <t>Vitra.ai is an AI-based video translation platform</t>
  </si>
  <si>
    <t>Akash Nidhi PS</t>
  </si>
  <si>
    <t>Uable</t>
  </si>
  <si>
    <t>Uable offers role based programmes to empower children to explore different domains.</t>
  </si>
  <si>
    <t>Saurabh Saxena</t>
  </si>
  <si>
    <t>Chiratae Ventures, JAFCO Asia</t>
  </si>
  <si>
    <t>Anar Business Community</t>
  </si>
  <si>
    <t>Anar is a communications and networking platform for businesses around the world.</t>
  </si>
  <si>
    <t>Titan Capital, First Cheque</t>
  </si>
  <si>
    <t>Mumbai-Tech Startup</t>
  </si>
  <si>
    <t>Codingal</t>
  </si>
  <si>
    <t>Coding education platform for K-12 students</t>
  </si>
  <si>
    <t>Satyam Baranwal, Vivek Prakash</t>
  </si>
  <si>
    <t>Y Combinator, Rebright Partners</t>
  </si>
  <si>
    <t>Hypd Store</t>
  </si>
  <si>
    <t>Content commerce</t>
  </si>
  <si>
    <t>A shop worthy content platform, personalized!</t>
  </si>
  <si>
    <t>Ashwarya Garg, Akshay Bhatnagar</t>
  </si>
  <si>
    <t>ScoopWhoop</t>
  </si>
  <si>
    <t>New Delhi-Content commerce</t>
  </si>
  <si>
    <t>KIKO TV</t>
  </si>
  <si>
    <t>KIKO TV is an AI-based short live video e-commerce platform.</t>
  </si>
  <si>
    <t>Shivam Varshney</t>
  </si>
  <si>
    <t>Sunil Kumar Singhvi, 9Unicorns Accelerator Fund</t>
  </si>
  <si>
    <t>BHyve</t>
  </si>
  <si>
    <t>A Future of Work Platform for diffusing Employee Tacit Knowledge and enabling Peer Learning Networks</t>
  </si>
  <si>
    <t>Backed by 100x.VC</t>
  </si>
  <si>
    <t>Omkar Pandharkame, Ketaki Ogale</t>
  </si>
  <si>
    <t>ITO Angel Network, LetsVenture</t>
  </si>
  <si>
    <t>Mumbai-Human Resources</t>
  </si>
  <si>
    <t>Little Leap</t>
  </si>
  <si>
    <t>Soft Skills that make Smart Leaders</t>
  </si>
  <si>
    <t>Holistic Development Programs for children in age range 5-15</t>
  </si>
  <si>
    <t>Vishal Gupta</t>
  </si>
  <si>
    <t>Qoohoo</t>
  </si>
  <si>
    <t>Social platform</t>
  </si>
  <si>
    <t>A platform for creators to build immersive connections with their fans and followers and monetize them.</t>
  </si>
  <si>
    <t>Vimal Singh Rathore, Aseem Gupta</t>
  </si>
  <si>
    <t>Bangalore-Social platform</t>
  </si>
  <si>
    <t>KiranaKart</t>
  </si>
  <si>
    <t>A better model for instant grocery delivery in India.</t>
  </si>
  <si>
    <t>Kaivalya Vohra, Aadit Palicha</t>
  </si>
  <si>
    <t>7,20,000</t>
  </si>
  <si>
    <t>ShopSe</t>
  </si>
  <si>
    <t>Make purchases online or at neighborhood store in easy EMIs through ShopSe.</t>
  </si>
  <si>
    <t>Pallav Jain, Abhishek Nimonkar, Yagnesh Desai</t>
  </si>
  <si>
    <t>Chiratae Ventures, BEENEXT</t>
  </si>
  <si>
    <t>55,00,000</t>
  </si>
  <si>
    <t>Kyt</t>
  </si>
  <si>
    <t>An online-first, global academy for extracurricular learning | Private &amp; small group online classes for kids</t>
  </si>
  <si>
    <t>Bhavik Rathod, Tripti Ahuja</t>
  </si>
  <si>
    <t>Bimaplan</t>
  </si>
  <si>
    <t>Affordable insurance for the next billion Indians</t>
  </si>
  <si>
    <t>Vikul Goyal</t>
  </si>
  <si>
    <t>Titan Capital, Y Combinator</t>
  </si>
  <si>
    <t>DcodeAI</t>
  </si>
  <si>
    <t>EMPOWER LEARNERS TO BE FUTURE READY USING AI</t>
  </si>
  <si>
    <t>Kartik Sharma, Ashish Aggarwal</t>
  </si>
  <si>
    <t>S Chand</t>
  </si>
  <si>
    <t>Mensa Brands</t>
  </si>
  <si>
    <t>Clothing</t>
  </si>
  <si>
    <t>Mensa scales brands leveraging its expertise in ecommerce, technology, marketing, category management &amp; demand planning.</t>
  </si>
  <si>
    <t>Ananth Narayanan</t>
  </si>
  <si>
    <t>Accel Partners, Falcon Edge Capital, Norwest Venture Partners</t>
  </si>
  <si>
    <t>Bangalore-Clothing</t>
  </si>
  <si>
    <t>Koo</t>
  </si>
  <si>
    <t>Blogging</t>
  </si>
  <si>
    <t>Koo App operates as a microblogging app.</t>
  </si>
  <si>
    <t>Mayank Bidawatka, Aprameya Radhakrishna</t>
  </si>
  <si>
    <t>3one4 Capital, Accel</t>
  </si>
  <si>
    <t>Bangalore-Blogging</t>
  </si>
  <si>
    <t>ORAI</t>
  </si>
  <si>
    <t>AI-Powered Robotic Virtual Assistant (RVA) for Amplifying Performance of Poor quality leads and bring more MQL and SQL</t>
  </si>
  <si>
    <t>Swapnil Jain, Sujit Das Biswas</t>
  </si>
  <si>
    <t>Uable are on a bold mission to redefine the future for millions of teenagers around the world.</t>
  </si>
  <si>
    <t>Saurabh saxena</t>
  </si>
  <si>
    <t>JAFCO Asia, Chiratae Ventures</t>
  </si>
  <si>
    <t>3,50,00,000</t>
  </si>
  <si>
    <t>SkilloVilla</t>
  </si>
  <si>
    <t>Mission to support young graduates in enhancing their learnings and transform them into big earnings.</t>
  </si>
  <si>
    <t>Ronak Agrawal, Rajat Agrawal, Deepak Kharol</t>
  </si>
  <si>
    <t>Chirrup</t>
  </si>
  <si>
    <t>Video integrated social-gaming platform</t>
  </si>
  <si>
    <t>Vipul Garg, Sourav Lashkari, Mehul Mittal</t>
  </si>
  <si>
    <t>Titan Capital, iSeed, First Cheque, 3.0 Fund.</t>
  </si>
  <si>
    <t>VenWiz</t>
  </si>
  <si>
    <t>Digitising the interactions between core industry and vendors for engineering services</t>
  </si>
  <si>
    <t>Rajesh Reddy, Sandesh Paturi</t>
  </si>
  <si>
    <t>Accel, Nexus Venture</t>
  </si>
  <si>
    <t>Bangalore-B2B service</t>
  </si>
  <si>
    <t>Aprameya Radhakrishna, Mayank Bidawatka</t>
  </si>
  <si>
    <t>Balaji Srinivasan, Naval Ravikant</t>
  </si>
  <si>
    <t>Fashinza</t>
  </si>
  <si>
    <t>B2B Manufacturing</t>
  </si>
  <si>
    <t>Fashinza is a B2B manufacturing marketplace that solves apparel/fashion supply chain challenges.</t>
  </si>
  <si>
    <t>Abhishek Sharma, Pawan Gupta</t>
  </si>
  <si>
    <t>Gurgaon-B2B Manufacturing</t>
  </si>
  <si>
    <t>BlissClub</t>
  </si>
  <si>
    <t>BlissClub is a community first women’s activewear brand. It is a Direct-to-Consumer brand in the active lifestyle space, founded in 2020 by ISB Alum Minu Margeret</t>
  </si>
  <si>
    <t>Minu Margeret</t>
  </si>
  <si>
    <t>A global platform of founders for founders offering investment, network and business opportunities.</t>
  </si>
  <si>
    <t>Geekster</t>
  </si>
  <si>
    <t>CredFlow</t>
  </si>
  <si>
    <t>CredFlow provides financial solutions to automate your cashflows.</t>
  </si>
  <si>
    <t>Kunal Aggarwal</t>
  </si>
  <si>
    <t>Stellaris Venture Partners, Omidyar Network India, Flourish Ventures</t>
  </si>
  <si>
    <t>Nexprt</t>
  </si>
  <si>
    <t>Nexprt Solutions offers end-to-end and 100% customized import solutions.</t>
  </si>
  <si>
    <t>Harsha Vardhan K</t>
  </si>
  <si>
    <t>Method &amp; Madness</t>
  </si>
  <si>
    <t>Method &amp; Madness Technology operates as a real-estate tech company.</t>
  </si>
  <si>
    <t>Aditya Jhaveri</t>
  </si>
  <si>
    <t>Justin Mateen</t>
  </si>
  <si>
    <t>Mumbai-Real Estate</t>
  </si>
  <si>
    <t>GrowFix</t>
  </si>
  <si>
    <t>Building high-yield Debt assets for retail investors</t>
  </si>
  <si>
    <t>Ajinkya Kulkarni, Abhik Patel</t>
  </si>
  <si>
    <t>Zerodha's Rainmatter Capital, Better Capital</t>
  </si>
  <si>
    <t>BeyondSkool</t>
  </si>
  <si>
    <t>BeyondSkool is a live upskilling platform for kids</t>
  </si>
  <si>
    <t>Payal Gaba</t>
  </si>
  <si>
    <t>Tomorrow Capital</t>
  </si>
  <si>
    <t>Filo</t>
  </si>
  <si>
    <t>Instant learning platform for students while self study.</t>
  </si>
  <si>
    <t>Imbesat Ahmad, Shadman Anwer</t>
  </si>
  <si>
    <t>2,60,000</t>
  </si>
  <si>
    <t>KIWI</t>
  </si>
  <si>
    <t>TaaS startup</t>
  </si>
  <si>
    <t>A peer to peer support network, which would enable billions of users across the world</t>
  </si>
  <si>
    <t>Imran Ladiwala, Mishu Ahluwalia</t>
  </si>
  <si>
    <t>PointOne Capital, Core91 VC</t>
  </si>
  <si>
    <t>2,50,000</t>
  </si>
  <si>
    <t>New Delhi-TaaS startup</t>
  </si>
  <si>
    <t>Glamplus</t>
  </si>
  <si>
    <t>India's #1 SaaS based Salon experience Software</t>
  </si>
  <si>
    <t>Divyanshu Singh</t>
  </si>
  <si>
    <t>Cuvette Tech</t>
  </si>
  <si>
    <t>Help startups to find interns who are verified on their software development skills and problem-solving abilities.</t>
  </si>
  <si>
    <t>Atul Singhal, Sudhanshu Singh</t>
  </si>
  <si>
    <t>Varun Alagh, Harish Daiya</t>
  </si>
  <si>
    <t>ReshaMandi</t>
  </si>
  <si>
    <t>India's 1st award winning technology led digital ecosystem for Silk</t>
  </si>
  <si>
    <t>Utkarsh Apoorva</t>
  </si>
  <si>
    <t>Omnivore, Strive Ventures</t>
  </si>
  <si>
    <t>17,00,000</t>
  </si>
  <si>
    <t>Turnip</t>
  </si>
  <si>
    <t>Turnip is a live game streaming and community platform.</t>
  </si>
  <si>
    <t>Aditya Sharma, Pooja Dubey</t>
  </si>
  <si>
    <t>Jeevam Health</t>
  </si>
  <si>
    <t>Jeevam Health is an Online Medical Clinic to Cure Root Cause of Chronic Issues in India.</t>
  </si>
  <si>
    <t>Kamran alam, Piyush vishwakarma</t>
  </si>
  <si>
    <t>New Delhi-Health care</t>
  </si>
  <si>
    <t>Velocity provides revenue-based-financing to online businesses. It aims to build the future of banking and financial services for new age businesses in India.</t>
  </si>
  <si>
    <t>Abhiroop Medhekar, Atul Khichariya, Saurav Swaroop</t>
  </si>
  <si>
    <t>Valar Ventures</t>
  </si>
  <si>
    <t>Jambox Games</t>
  </si>
  <si>
    <t>A competitive game publishing platform to help developers in India and Southeast Asia to publish their games, and compete with the global incumbents.</t>
  </si>
  <si>
    <t>Ravi Vyas</t>
  </si>
  <si>
    <t>Thingsup</t>
  </si>
  <si>
    <t>IoT platform</t>
  </si>
  <si>
    <t>Thingsup is an Enterprise Grade IoT Platform.</t>
  </si>
  <si>
    <t>Akshay Ghadage, Pranav Naiknavare</t>
  </si>
  <si>
    <t>GSF Accelerator</t>
  </si>
  <si>
    <t>Pune-IoT platform</t>
  </si>
  <si>
    <t>Arthya Wealth and Investments</t>
  </si>
  <si>
    <t>A comprehensive, high quality, open-architecture based Wealth Management and Investment Advisory platform, to cater to investors across the board: Individuals, Businesses/Corporate Treasuries, Family Offices, Trusts and more.</t>
  </si>
  <si>
    <t>Gaurav Arora</t>
  </si>
  <si>
    <t>Rishi Kumar Bagla, Krishen Lal Khanna</t>
  </si>
  <si>
    <t>Janani</t>
  </si>
  <si>
    <t>Janani.ai is a fertility care provider.</t>
  </si>
  <si>
    <t>Nilay Mehrotra</t>
  </si>
  <si>
    <t>Sweta Rau, 9Unicorns Accelerator Fund</t>
  </si>
  <si>
    <t>Muvin</t>
  </si>
  <si>
    <t>Youth Neobank enabling financial solutions for the teenagers and young people</t>
  </si>
  <si>
    <t>Mukund V Rao</t>
  </si>
  <si>
    <t>Say Cheese</t>
  </si>
  <si>
    <t>FemTech</t>
  </si>
  <si>
    <t>Say Cheese is the first holistic women-happiness platform in India, focused to increase the happiness of women through personalized solutions</t>
  </si>
  <si>
    <t>Rajpreet Kaur</t>
  </si>
  <si>
    <t>Mumbai-FemTech</t>
  </si>
  <si>
    <t>Siply</t>
  </si>
  <si>
    <t>Siply Services operates as a micro-savings platform.</t>
  </si>
  <si>
    <t>Sousthav Chakrabarty, Anil Bhat</t>
  </si>
  <si>
    <t>SeeVC</t>
  </si>
  <si>
    <t>Leverages artificial intelligence (AI) to build products for the education sector</t>
  </si>
  <si>
    <t>Shivam Sood, Lark Aakarshan</t>
  </si>
  <si>
    <t>Jimmy Singh</t>
  </si>
  <si>
    <t>New Delhi-Tech Startup</t>
  </si>
  <si>
    <t>Junio</t>
  </si>
  <si>
    <t>Junio is a kids-focused digital pocket money-smart card.</t>
  </si>
  <si>
    <t>Shankar Nath</t>
  </si>
  <si>
    <t>Kunal Shah, Deepak Abbot</t>
  </si>
  <si>
    <t>Sousthav Chakrabarty</t>
  </si>
  <si>
    <t>Teachmint</t>
  </si>
  <si>
    <t>Teachmint is an online learning platform that focuses on tutor-student connectivity.</t>
  </si>
  <si>
    <t>Anshuman Kumar, Divyansh Bordia, Mihir Gupta, Payoj Jain</t>
  </si>
  <si>
    <t>Lightspeed India Partners, CM Ventures</t>
  </si>
  <si>
    <t>1,65,00,000</t>
  </si>
  <si>
    <t>Zolve</t>
  </si>
  <si>
    <t>Zolve Innovations operates as a neo-banking startup.</t>
  </si>
  <si>
    <t>Raghunandan G</t>
  </si>
  <si>
    <t>Kunal Shah, Greg Kidd</t>
  </si>
  <si>
    <t>Ruptok</t>
  </si>
  <si>
    <t>Ruptok operates as a fintech platform for gold loans</t>
  </si>
  <si>
    <t>Ankur Gupta, Akshita Gupta, Yashwardhan Aeren</t>
  </si>
  <si>
    <t>Ultraviolette</t>
  </si>
  <si>
    <t>Create and Inspire the future of sustainable urban transportation through Accelerated Innovation.</t>
  </si>
  <si>
    <t>Subramaniam Narayan, Niraj Rajmohan</t>
  </si>
  <si>
    <t>TVS Motor, Zoho</t>
  </si>
  <si>
    <t>South Asia’s largest Content-to-Commerce scale-up investing 100 million in fast-growing beauty &amp; personal care brands.</t>
  </si>
  <si>
    <t>Darpan Sanghvi, Priyanka Gill, Naiyya saggi</t>
  </si>
  <si>
    <t>Warburg Pincus , Prosus Ventures</t>
  </si>
  <si>
    <t>Pune-Information Technology &amp; Services</t>
  </si>
  <si>
    <t>GlobalBees</t>
  </si>
  <si>
    <t>D2C Business</t>
  </si>
  <si>
    <t>Globalbees partners with entrepreneurs who have built an online-first business. Our team scales up D2C businesses in India and abroad.</t>
  </si>
  <si>
    <t>Nitin Agarwal</t>
  </si>
  <si>
    <t>FirstCry, Lightspeed Venture Partners</t>
  </si>
  <si>
    <t>New Delhi-D2C Business</t>
  </si>
  <si>
    <t>Mensa</t>
  </si>
  <si>
    <t>Alpha Wave Ventures, Falcon Edge Capital</t>
  </si>
  <si>
    <t>Bangalore-D2C</t>
  </si>
  <si>
    <t>Zepto</t>
  </si>
  <si>
    <t>Ability to consistently deliver 2,500+ products in 10 minutes flat.</t>
  </si>
  <si>
    <t>Aadit Palicha, Kaivalya Vohra</t>
  </si>
  <si>
    <t>Y-Combinator</t>
  </si>
  <si>
    <t>Teachmint is an education infrastructure provider and India’s largest teaching platform.</t>
  </si>
  <si>
    <t>Divyansh Bordia, Mihir Gupta</t>
  </si>
  <si>
    <t>Rocketship.vc, Vulcan Capital</t>
  </si>
  <si>
    <t>Uni Cards</t>
  </si>
  <si>
    <t>Uni Card splits your payments into 3 parts, over 3 months, at 0 extra costs.</t>
  </si>
  <si>
    <t>Nitin Gupta, Prateek Jindal, Laxmikant Vyas</t>
  </si>
  <si>
    <t>General Catalyst, Eight Roads Ventures, Elevation Capital</t>
  </si>
  <si>
    <t>Grocery delivery startup</t>
  </si>
  <si>
    <t>Glade Brook Capital, Nexus, Y Combinator</t>
  </si>
  <si>
    <t>Fraazo</t>
  </si>
  <si>
    <t>FRAAZO is Mumbai's favourite App for Fresh Vegetables and Fruits coming straight from the Farm to your Doorstep within 18 Hours.</t>
  </si>
  <si>
    <t>Atul Kumar, Aashish Krishnatre</t>
  </si>
  <si>
    <t>World's first cross-border Neobank</t>
  </si>
  <si>
    <t>DST Global</t>
  </si>
  <si>
    <t>G.O.A.T</t>
  </si>
  <si>
    <t>G.O.A.T Brand Labs provides a tech-enabled platform for D2C brands to scale.</t>
  </si>
  <si>
    <t>Rishi Vasudev, Rameswar Misra</t>
  </si>
  <si>
    <t>Tiger Global, Flipkart Ventures</t>
  </si>
  <si>
    <t>B2B</t>
  </si>
  <si>
    <t>ReshaMandi provides a full-stack digital ecosystem in the form of a super app, from FARM to RETAIL.</t>
  </si>
  <si>
    <t>9Unicorns, Venture Catalysts, Sandeep Singhal</t>
  </si>
  <si>
    <t>Bangalore-B2B</t>
  </si>
  <si>
    <t>Kutumb</t>
  </si>
  <si>
    <t>Community platform</t>
  </si>
  <si>
    <t>Kutumb is a social community enabler.</t>
  </si>
  <si>
    <t>Mohit Sharma, Naveen Dewangan, Vipul Allawadhi</t>
  </si>
  <si>
    <t>Tiger Global Management, DST Global</t>
  </si>
  <si>
    <t>Bangalore-Community platform</t>
  </si>
  <si>
    <t>Velocity provides revenue based financing, up to Rs 3 crores, for marketing and inventory spends of online businesses.</t>
  </si>
  <si>
    <t>Saurav Swaroop, Abhiroop Medhekar, Atul Khichariya</t>
  </si>
  <si>
    <t>Teachmint is an all-in-one education technology platform created specifically for the tutors of the digital age.</t>
  </si>
  <si>
    <t>Mihir Gupta, Payoj Jain, Divyansh Bordia, Anshuman Kumar</t>
  </si>
  <si>
    <t>Learn Capital</t>
  </si>
  <si>
    <t>Refyne</t>
  </si>
  <si>
    <t>Refyne partners with organisations to extend on-demand Earned Wage Access (EWA) to employees.</t>
  </si>
  <si>
    <t>Chitresh Sharma, Apoorv Kumar</t>
  </si>
  <si>
    <t>DST Global, RTP Global</t>
  </si>
  <si>
    <t>Ultrahuman</t>
  </si>
  <si>
    <t>Ultrahuman is a global health and fitness platform that aids our user to achieve their true physical and mental potential.</t>
  </si>
  <si>
    <t>Mohit Kumar, Vatsal Singhal</t>
  </si>
  <si>
    <t>Tiger Global’s Scott Schleifer</t>
  </si>
  <si>
    <t>Onsurity</t>
  </si>
  <si>
    <t>Onsurity is a HealthTech &amp; Employee Benefits organization, disrupting the SME and startup healthcare market with technology and innovation!</t>
  </si>
  <si>
    <t>Yogesh Agarwal, Kulin Shah</t>
  </si>
  <si>
    <t>Nexus Venture Partners</t>
  </si>
  <si>
    <t>GoKwik</t>
  </si>
  <si>
    <t>GoKwik is a platform for solving shopping experience problems on e-commerce websites on the internet.</t>
  </si>
  <si>
    <t>Chirag, Vivek Bajpai, Ankush Talwar</t>
  </si>
  <si>
    <t>New Delhi-Information Technology &amp; Services</t>
  </si>
  <si>
    <t>FrontRow</t>
  </si>
  <si>
    <t>FrontRow enables everyone to pursue their passions - get better, learn from the best and get noticed!</t>
  </si>
  <si>
    <t>Shubhadit Sharma, Mikhil Raj, Ishaan Preet Singh</t>
  </si>
  <si>
    <t>Eight Roads Ventures, GSV</t>
  </si>
  <si>
    <t>Curefoods</t>
  </si>
  <si>
    <t>Healthy &amp; nutritious foods and cold pressed juices produced in Edinburgh. Currently distributing wholesale within the Edinburgh region.</t>
  </si>
  <si>
    <t>Ankit Nagori</t>
  </si>
  <si>
    <t>Iron Pillar, Nordstar, Binny Bansal</t>
  </si>
  <si>
    <t>Vegrow</t>
  </si>
  <si>
    <t>Vegrow is in the business of fresh fruits &amp; vegetables with addressable market size of 43 Billion.</t>
  </si>
  <si>
    <t>Praneeth Kumar, Shobhit Jain, Mrudhukar Batchu, Kiran Naik</t>
  </si>
  <si>
    <t>Lightspeed Venture Partners, Elevation Capital</t>
  </si>
  <si>
    <t>Dukaan</t>
  </si>
  <si>
    <t>Help forward thinking entrepreneurs by providing them the platform to start, grow, and manage their business online.</t>
  </si>
  <si>
    <t>Suumit Shah, Subhash Choudhary</t>
  </si>
  <si>
    <t>HOF Capital, Old Well Ventures, LetsVenture, 9Unicorns</t>
  </si>
  <si>
    <t>FRAAZO</t>
  </si>
  <si>
    <t>Sixth Sense Ventures, NABVENTURES</t>
  </si>
  <si>
    <t>Nova Benefits</t>
  </si>
  <si>
    <t>Nova Benefits is the one stop tech platform for providing the best health and wellness benefits to employees.</t>
  </si>
  <si>
    <t>Saransh Garg, Yash Gupta</t>
  </si>
  <si>
    <t>Susquehanna International Group, Bessemer Venture Partners</t>
  </si>
  <si>
    <t>AppsForBharat</t>
  </si>
  <si>
    <t>Product studio</t>
  </si>
  <si>
    <t>A mission to assist a billion Indians in their spiritual journey, through a range of products &amp; services</t>
  </si>
  <si>
    <t>Prashant Sachan</t>
  </si>
  <si>
    <t>Bangalore-Product studio</t>
  </si>
  <si>
    <t>Sugar.fit</t>
  </si>
  <si>
    <t>Innovative technology, compassionate diabetes experts and personalised plans, which will help lead a normal life once more.</t>
  </si>
  <si>
    <t>Shivtosh Kumar, Madan Somasundaram</t>
  </si>
  <si>
    <t>Cure.fit, Endiya Partners, Tanglin Venture</t>
  </si>
  <si>
    <t>Bangalore-Health</t>
  </si>
  <si>
    <t>ByteLearn</t>
  </si>
  <si>
    <t>AI powered teaching assistant for 100 Mn teachers across the world</t>
  </si>
  <si>
    <t>Aditya Singhal, Nishant Sinha</t>
  </si>
  <si>
    <t>Noida-E-learning</t>
  </si>
  <si>
    <t>Wondrlab</t>
  </si>
  <si>
    <t>Marketing &amp; Advertising</t>
  </si>
  <si>
    <t>India's largest platform-first martech startup</t>
  </si>
  <si>
    <t>Saurabh Varma</t>
  </si>
  <si>
    <t>Pi Ventures LLP, Tanas Capital, Prodapt Holdings</t>
  </si>
  <si>
    <t>Mumbai-Marketing &amp; Advertising</t>
  </si>
  <si>
    <t>Dezerv.</t>
  </si>
  <si>
    <t>Integrated Portfolios designed by experts with decades of investing, Unique access to pre-IPO and startup investing</t>
  </si>
  <si>
    <t>Sandeep Jethwani, Vaibhav Porwal, Sahil Contractor</t>
  </si>
  <si>
    <t>Elevation Capital, Matrix Partners India</t>
  </si>
  <si>
    <t>Trinkerr</t>
  </si>
  <si>
    <t>Capital Markets</t>
  </si>
  <si>
    <t>Trinkerr is India's first social trading platform.</t>
  </si>
  <si>
    <t>Manvendra Singh, Gaurav Agarwal</t>
  </si>
  <si>
    <t>Accel India</t>
  </si>
  <si>
    <t>Bangalore-Capital Markets</t>
  </si>
  <si>
    <t>Defy</t>
  </si>
  <si>
    <t>Building India's first social crypto exchange</t>
  </si>
  <si>
    <t>Bhagaban Behera, Sriharsha Setty, Nakul Kelkar</t>
  </si>
  <si>
    <t>Y Combinator, Goat VC, JAM Fund, Goodwater Capital</t>
  </si>
  <si>
    <t>Powerplay</t>
  </si>
  <si>
    <t>Powerplay helps simplify end to end Construction and Architecture project management.</t>
  </si>
  <si>
    <t>Shubham Goyal, Lesh Dixit</t>
  </si>
  <si>
    <t>Sequoia’s Surge, Accel Partners</t>
  </si>
  <si>
    <t>Bangalore-Construction</t>
  </si>
  <si>
    <t>Exponent Energy</t>
  </si>
  <si>
    <t>Simplifying energy for EVs by building a Flexible Energy Stack.</t>
  </si>
  <si>
    <t>Arun Vinayak, Sanjay Byalal</t>
  </si>
  <si>
    <t>YourNest VC</t>
  </si>
  <si>
    <t>21K School</t>
  </si>
  <si>
    <t>21K School is India's First Online School that provides a complete online school experience and personalized learning – anytime, anywhere.</t>
  </si>
  <si>
    <t>Santosh Kumar, Yeshwanth Raj Parasmal, Dinesh Kumar, Joshi Kumar</t>
  </si>
  <si>
    <t>Ronnie Screwvala</t>
  </si>
  <si>
    <t>Lio</t>
  </si>
  <si>
    <t>Lio is the one app for all data where you can create, keep records and track all the records</t>
  </si>
  <si>
    <t>Anupam Vijayvergia</t>
  </si>
  <si>
    <t>Lightspeed, Sequioa</t>
  </si>
  <si>
    <t>Ankush Talwar, Chirag Taneja, Vivek Bajpai</t>
  </si>
  <si>
    <t>Matrix Partners India, Jitendra Gupta, RTP Global</t>
  </si>
  <si>
    <t>StockGro</t>
  </si>
  <si>
    <t>Making Investment Social- India's First Social Trading Platform</t>
  </si>
  <si>
    <t>Ajay Lakhotia</t>
  </si>
  <si>
    <t>Roots Ventures, Velo Partners</t>
  </si>
  <si>
    <t>Even</t>
  </si>
  <si>
    <t>One monthly subscription to cover all your healthcare needs.</t>
  </si>
  <si>
    <t>Mayank Banerjee, Matilde Giglio, Alessandro Davide Ialongo</t>
  </si>
  <si>
    <t>OneCode</t>
  </si>
  <si>
    <t>OneCode is a platform which connects new age digital first brands with "relevant" sellers (aka OneCoders) to sell their products and services</t>
  </si>
  <si>
    <t>Manish Shara, Yash Desai</t>
  </si>
  <si>
    <t>Sequoia’s Surge, Nexus Venture Partners</t>
  </si>
  <si>
    <t>Bangalore-Internet</t>
  </si>
  <si>
    <t>Good Health Clinic</t>
  </si>
  <si>
    <t>Full Stack Digital Health Clinic</t>
  </si>
  <si>
    <t>Samarth Sindhi</t>
  </si>
  <si>
    <t>Hyderabad-HealthCare</t>
  </si>
  <si>
    <t>PayGlocal</t>
  </si>
  <si>
    <t>PayGlocal is a FinTech solving for global payments acceptance</t>
  </si>
  <si>
    <t>Prachi Dharani, Rohit Sukhija, Yogesh Lokhande</t>
  </si>
  <si>
    <t>Stack</t>
  </si>
  <si>
    <t>Stack is an investing platform set to put money to work and help invest like some of the world’s biggest money-makers</t>
  </si>
  <si>
    <t>Smriti Tomar, Tushar Vyas</t>
  </si>
  <si>
    <t>Y Combinator, Harvard Management</t>
  </si>
  <si>
    <t>Jar</t>
  </si>
  <si>
    <t>A daily gold-savings app that saves spare change &amp; auto-invests.</t>
  </si>
  <si>
    <t>Nishchay AG, Misbah Ashraf</t>
  </si>
  <si>
    <t>Tribe Capital, Arkam Ventures, WEH, Kunal Shah</t>
  </si>
  <si>
    <t>Eka.care</t>
  </si>
  <si>
    <t>A digitally enabled and connected healthcare ecosystem for better health outcomes.</t>
  </si>
  <si>
    <t>Vikalp Sahni</t>
  </si>
  <si>
    <t>Deep Kalra, Ashish Kashyap, Rajesh Magow</t>
  </si>
  <si>
    <t>Smartstaff</t>
  </si>
  <si>
    <t>Smartstaff (previously Qikwork) is a full stack blue-collar workforce management platform.</t>
  </si>
  <si>
    <t>Arpit Dave, Viral Chhajer, Gnanesh Chilukuri, Aravind Reddy</t>
  </si>
  <si>
    <t>Blume Ventures, Nexus Venture Partners</t>
  </si>
  <si>
    <t>A Learning-First Neobank for teenagers - Enable practical financial education for child today</t>
  </si>
  <si>
    <t>Lavika Aggarwal, Sajal Khanna, Jgaveer Gandhi</t>
  </si>
  <si>
    <t>Y Combinator, JAFCO Asia, Incubate Fund India, marquee angels</t>
  </si>
  <si>
    <t>Spiritual</t>
  </si>
  <si>
    <t>A mission to assist a billion Indians in their spiritual journey and help them feel happier, peaceful &amp; more content.</t>
  </si>
  <si>
    <t>Sequoia Capital India, BEENEXT</t>
  </si>
  <si>
    <t>Bangalore-Spiritual</t>
  </si>
  <si>
    <t>I am Love</t>
  </si>
  <si>
    <t>I am Love came into existence in early 2020, with the aim of redefining the relationship we have with our health.</t>
  </si>
  <si>
    <t>Shilpa Rathi</t>
  </si>
  <si>
    <t>Xentel Investments</t>
  </si>
  <si>
    <t>Pazcare</t>
  </si>
  <si>
    <t>Sanchit Malik, Manish Mishra</t>
  </si>
  <si>
    <t>BEENEXT, 3one4 Capital</t>
  </si>
  <si>
    <t>Niro</t>
  </si>
  <si>
    <t>Embedding personal credit products into leading consumer internet platforms.</t>
  </si>
  <si>
    <t>Aditya Kumar, Sankalp Mathur</t>
  </si>
  <si>
    <t>Hash</t>
  </si>
  <si>
    <t>Tobacco</t>
  </si>
  <si>
    <t>Hash is a new startup in consumer goods.</t>
  </si>
  <si>
    <t>Shwetank Jain</t>
  </si>
  <si>
    <t>Amrac Investment Trust</t>
  </si>
  <si>
    <t>New Delhi-Tobacco</t>
  </si>
  <si>
    <t>Apnaklub</t>
  </si>
  <si>
    <t>Wholesale</t>
  </si>
  <si>
    <t>Apnaklub is India's most trusted wholesale platform that empowers people to set up their own retail and sales businesses by providing better-than-industry margins</t>
  </si>
  <si>
    <t>Bangalore-Wholesale</t>
  </si>
  <si>
    <t>A tech-enabled micro-savings platform, for the underserved masses, that makes it possible to save starting at Re. 1</t>
  </si>
  <si>
    <t>LetsVenture, AngelList India, Founder's Room Circle</t>
  </si>
  <si>
    <t>Lysto</t>
  </si>
  <si>
    <t>NFT</t>
  </si>
  <si>
    <t>Lysto is building APIs, Tools &amp; Infrastructure to enable the creation &amp; distribution of NFTs across platforms with a few clicks or few lines of code.</t>
  </si>
  <si>
    <t>Sadiq Ahamed</t>
  </si>
  <si>
    <t>BEENEXT</t>
  </si>
  <si>
    <t>Bangalore-NFT</t>
  </si>
  <si>
    <t>ElectricPe</t>
  </si>
  <si>
    <t>EV</t>
  </si>
  <si>
    <t>India's largest Electric Vehicle Charging Platform</t>
  </si>
  <si>
    <t>Avinash Sharma, Raghav Rohila</t>
  </si>
  <si>
    <t>Blume Ventures, Micelio Fund</t>
  </si>
  <si>
    <t>Bangalore-EV</t>
  </si>
  <si>
    <t>Trica</t>
  </si>
  <si>
    <t>Equity Management</t>
  </si>
  <si>
    <t>Powering private markets - A technology platform for startups and investors.</t>
  </si>
  <si>
    <t>Nimesh Kampani</t>
  </si>
  <si>
    <t>LetsVenture</t>
  </si>
  <si>
    <t>Mumbai-Equity Management</t>
  </si>
  <si>
    <t>ProfitWheel</t>
  </si>
  <si>
    <t>ProfitWheel's belief is that only a fraction of customers drive the most profitability for a brand - and we want to help increase their high value customer base.</t>
  </si>
  <si>
    <t>Vivek Bhargava, Gautam Mehra, Aman Khanna</t>
  </si>
  <si>
    <t>Netcore Cloud, Vallabh Bhansali, Jimmy Mahtani</t>
  </si>
  <si>
    <t>Tamasha</t>
  </si>
  <si>
    <t>Tamasha, the next-generation interactive entertainment platform.</t>
  </si>
  <si>
    <t>Saurabh Gupta, Siddharth Swarnkar</t>
  </si>
  <si>
    <t>Chiratae Ventures</t>
  </si>
  <si>
    <t>BeepKart</t>
  </si>
  <si>
    <t>BeepKart is building a platform to digitize and organize the used two-wheeler market.</t>
  </si>
  <si>
    <t>Hemir Doshi, Abhishek Saraf</t>
  </si>
  <si>
    <t>Stellaris Venture Partners, Chiratae Ventures</t>
  </si>
  <si>
    <t>Crejo.Fun</t>
  </si>
  <si>
    <t>Crejo.Fun is a digital extracurricular learning platform being built with an intent to help children discover their passions and interests through creative learning.</t>
  </si>
  <si>
    <t>Vikas Bansal</t>
  </si>
  <si>
    <t>Matrix Partners India, 021 Capital</t>
  </si>
  <si>
    <t>Gobillion</t>
  </si>
  <si>
    <t>Redefining social commerce for Tier 2+ cities in India - making e-commerce SOCIAL!</t>
  </si>
  <si>
    <t>Roshan Farhan, Kulapradip Bharali</t>
  </si>
  <si>
    <t>YCombinator, Justin Mateen, Pioneer Fund</t>
  </si>
  <si>
    <t>New Delhi-Social commerce</t>
  </si>
  <si>
    <t>Supertails</t>
  </si>
  <si>
    <t>Supertails is building a digital pet care platform which offers expert led healthcare services and products.</t>
  </si>
  <si>
    <t>Vineet Khanna, Varun Sadana, Aman Tekriwal</t>
  </si>
  <si>
    <t>Saama Capital, DSG Consumer Partners</t>
  </si>
  <si>
    <t>Bangalore-Pet care</t>
  </si>
  <si>
    <t>Toplyne</t>
  </si>
  <si>
    <t>Toplyne helps sales teams at product-led companies convert their freemium users!</t>
  </si>
  <si>
    <t>Rishen Kapoor and Ruchin Kulkarni, Rohit Khanna</t>
  </si>
  <si>
    <t>Sequoia Capital , Together Fund</t>
  </si>
  <si>
    <t>TWID</t>
  </si>
  <si>
    <t>TWID is shaping the future of Digital Currencies, delivering new-age fintech solutions</t>
  </si>
  <si>
    <t>Amit Sharma, Amit Koshal, Rishi Batra</t>
  </si>
  <si>
    <t>BEENEXT, Sequoia’s Surge</t>
  </si>
  <si>
    <t>Roshan Abbas, Ritesh Malik</t>
  </si>
  <si>
    <t>Onato</t>
  </si>
  <si>
    <t>A startup solving inefficiencies in the agri supply chain</t>
  </si>
  <si>
    <t>Vedant Katiyar, Ashish Jindal</t>
  </si>
  <si>
    <t>Vertex Ventures, Omnivore</t>
  </si>
  <si>
    <t>Ruptok Fintech</t>
  </si>
  <si>
    <t>Ruptok fintech Pvt. Ltd. is an online gold loan service provider , with attractive interests rate .</t>
  </si>
  <si>
    <t>Ankur Gupta</t>
  </si>
  <si>
    <t>Manuvel Malabar Jewellers</t>
  </si>
  <si>
    <t>kWh Bikes</t>
  </si>
  <si>
    <t>Building India’s strongest and smartest electric 2 wheelers</t>
  </si>
  <si>
    <t>Siddharth Janghu, Kartik Gupta, Anupriya</t>
  </si>
  <si>
    <t>Let’s Venture, Better Capital</t>
  </si>
  <si>
    <t>GTM Buddy</t>
  </si>
  <si>
    <t>Just-in-time Sales Enablement Platform</t>
  </si>
  <si>
    <t>Sreedhar Peddineni, Santa Thounaojam, Sundar Vellaichamy, Chandramani Tiwary</t>
  </si>
  <si>
    <t>Awon GameZ</t>
  </si>
  <si>
    <t>An online platform on which developers can host their games and gamers can come together as a community to enjoy experiences, compete, challenge and win!</t>
  </si>
  <si>
    <t>Amardeep Bajpai</t>
  </si>
  <si>
    <t>Aditya Duggar</t>
  </si>
  <si>
    <t>Noida-Gaming</t>
  </si>
  <si>
    <t>Factors.AI</t>
  </si>
  <si>
    <t>Factors.AI is a Marketing Analytics platform providing sophisticated omnichannel, every-touch attribution technology and unparalleled performance insights for Marketers</t>
  </si>
  <si>
    <t>Aravind Murthy, Praveen Das, Srikrishna Swaminathan</t>
  </si>
  <si>
    <t>Elevation Partners, Emergent Ventures</t>
  </si>
  <si>
    <t>Sporjo</t>
  </si>
  <si>
    <t>A one stop destination to build a successful career in the Indian sports industry!</t>
  </si>
  <si>
    <t>G Srinivvasan</t>
  </si>
  <si>
    <t>Punit Balan</t>
  </si>
  <si>
    <t>Mumbai-SportsTech</t>
  </si>
  <si>
    <t>Faarms</t>
  </si>
  <si>
    <t>FAARMS™ is a new age digital platform which aims to offer a one-stop solution to farmers.</t>
  </si>
  <si>
    <t>Taranbir Singh, Alok Duggal</t>
  </si>
  <si>
    <t>Edukemy</t>
  </si>
  <si>
    <t>Edukemy is the first EdTech company in the country, in the non –STEM segment, offering an immersive learning experience to the students, supported by cutting-edge technology and an AI-based evaluation system.</t>
  </si>
  <si>
    <t>Chandrahas Panigrahi</t>
  </si>
  <si>
    <t>Auxano, Falcon5</t>
  </si>
  <si>
    <t>Mailmodo</t>
  </si>
  <si>
    <t>Mailmodo is a complete email marketing solution enabling users to create and send app-like interactive emails to improve email conversions.</t>
  </si>
  <si>
    <t>Aquibur Rahman, Apurv Gupta, Devyesh Tandon</t>
  </si>
  <si>
    <t>Sequoia’s Surge, Y Combinator</t>
  </si>
  <si>
    <t>Bangalore-Marketing &amp; Advertising</t>
  </si>
  <si>
    <t>Hesa</t>
  </si>
  <si>
    <t>HESA is connecting Bharat with India and India with Bharat Phygitally. We are bridging the gap for the world’s largest customer base that resides in rural India.</t>
  </si>
  <si>
    <t>Vamsi Udayagiri, Hema Nandiraju</t>
  </si>
  <si>
    <t>Hyderabad-IT startup</t>
  </si>
  <si>
    <t>Wasabi</t>
  </si>
  <si>
    <t>Help small businesses grow their sales via our customer interaction and growth platform.</t>
  </si>
  <si>
    <t>Pradeep Dodle, Nikhil Goenka</t>
  </si>
  <si>
    <t>021 Capital, Sparrow Capital</t>
  </si>
  <si>
    <t>Vah Vah!</t>
  </si>
  <si>
    <t>A mission to educate India and make its young and dynamic population job ready.</t>
  </si>
  <si>
    <t>Shailesh Daxini, Akash Senapaty, Muthukaleeshwaran Subbiah</t>
  </si>
  <si>
    <t>Sequoia Surge</t>
  </si>
  <si>
    <t>SimpliContract</t>
  </si>
  <si>
    <t>SimpliContract is an Enterprise SaaS offering, focused on end to end Contract Life-cycle Management.</t>
  </si>
  <si>
    <t>Guru Venkatesan, Jinaraj PG, Makesh Kumar</t>
  </si>
  <si>
    <t>Bangalore-Software</t>
  </si>
  <si>
    <t>Goodmeetings</t>
  </si>
  <si>
    <t>AI-Based Platform Built Exclusively for Remote Selling</t>
  </si>
  <si>
    <t>Srinivasan Narayan</t>
  </si>
  <si>
    <t>Spry</t>
  </si>
  <si>
    <t>THE BEST ROYALTY-FREE MUSIC TO CREATE TRENDING VIDEOS</t>
  </si>
  <si>
    <t>Gaurav Dagaonkar, Meghna Mittal</t>
  </si>
  <si>
    <t>9Unicorns, Ashneer Grover</t>
  </si>
  <si>
    <t>Mumbai-Music</t>
  </si>
  <si>
    <t>Xpand</t>
  </si>
  <si>
    <t>LMCE handholds brands and enables their reach across the UNSERVED &amp; UNDER-SERVED pockets of the country in a SUSTAINABLE manner to drive MEASURABLE growth.</t>
  </si>
  <si>
    <t>Sanjay Kaul</t>
  </si>
  <si>
    <t>Akash Prakash, Madhu Jayakumar, Dipinder Sandhu, Shagun Khandelwal</t>
  </si>
  <si>
    <t>AcknoLedger</t>
  </si>
  <si>
    <t>AcknoLedger is a Global platform that distributes Web 3.0 Digital Assets Seamlessly across all the Metaverses and Gaming</t>
  </si>
  <si>
    <t>Yash Dahenkar</t>
  </si>
  <si>
    <t>Momentum 6, Basics Capital, Krypital Capital, Shima Capital, Magnus Capital</t>
  </si>
  <si>
    <t>Paytail</t>
  </si>
  <si>
    <t>Paytail is revolutionizing the offline commerce by enabling instant paperless EMI's to consumers</t>
  </si>
  <si>
    <t>AMIT CHATURVEDI, Vikas Garg</t>
  </si>
  <si>
    <t>Cholamandalam</t>
  </si>
  <si>
    <t>Elda Health</t>
  </si>
  <si>
    <t>Elda Health is a digital wellness platform that understands women intimately and offers a holistic wellness solution through physical, mental and social interventions.</t>
  </si>
  <si>
    <t>Swathi Kulkarni, Sindhuri Ananth, Shubham Sharma</t>
  </si>
  <si>
    <t>Avaana Capital, Orios Ventures</t>
  </si>
  <si>
    <t>Murf.ai</t>
  </si>
  <si>
    <t>Murf AI is working on simplifying voice audio and making high-quality voice overs accessible to everyone, using artificial intelligence.</t>
  </si>
  <si>
    <t>Sneha Roy, Ankur Edkie, Divyanshu Pandey</t>
  </si>
  <si>
    <t>Hyperface</t>
  </si>
  <si>
    <t>Empowering Brands and Fintechs to offer banking products contextually to their customers.</t>
  </si>
  <si>
    <t>Ramanathan RV, Aishwarya Jaishankar</t>
  </si>
  <si>
    <t>Kunal Shah, Better Capital</t>
  </si>
  <si>
    <t>Kafqa Academy</t>
  </si>
  <si>
    <t>Kafqa Academy is a global performing arts academy that offers classes in dancing, singing, and speech &amp; drama.</t>
  </si>
  <si>
    <t>Shariq Plasticwala</t>
  </si>
  <si>
    <t>Global Founders Capital, Enzia Ventures, Better Capital</t>
  </si>
  <si>
    <t>PropReturns</t>
  </si>
  <si>
    <t>PropReturns is a platform for users to invest in Indian Real Estate backed by data.</t>
  </si>
  <si>
    <t>Jayant Panwar, Kenish Shah</t>
  </si>
  <si>
    <t>Y Combinator , Goodwater Capital</t>
  </si>
  <si>
    <t>Alpha Coach</t>
  </si>
  <si>
    <t>Professional Training &amp; Coaching</t>
  </si>
  <si>
    <t>One to One Personal Fitness Coaching</t>
  </si>
  <si>
    <t>Ketan Mavinkurve</t>
  </si>
  <si>
    <t>Jani Ventures INC</t>
  </si>
  <si>
    <t>Mumbai-Professional Training &amp; Coaching</t>
  </si>
  <si>
    <t>Codingal is on a mission to inspire school kids to fall in love with coding. Backed by Y Combinator!</t>
  </si>
  <si>
    <t>Vivek Prakash, Satyam Baranwal</t>
  </si>
  <si>
    <t>MedPay</t>
  </si>
  <si>
    <t>MedPay® is building the real-time claims adjudication platform for health insurers.</t>
  </si>
  <si>
    <t>Arun Bhatia, Ravi Chandra</t>
  </si>
  <si>
    <t>Entrepreneur First (EF), GrowX Ventures</t>
  </si>
  <si>
    <t>4Fin</t>
  </si>
  <si>
    <t>4Fin is a Fintech Platform catering to needs of Smart Bharat.</t>
  </si>
  <si>
    <t>Amit Tewary, Ajit Sinha</t>
  </si>
  <si>
    <t>Curesense Therapeutics</t>
  </si>
  <si>
    <t>Embedded Lending for Small Businesses</t>
  </si>
  <si>
    <t>Jawaid Iqbal, Dhruv Bhushan</t>
  </si>
  <si>
    <t>Medpho</t>
  </si>
  <si>
    <t>Medpho is a healthcare service provider in India that connects doctors and patients at the click of a call.</t>
  </si>
  <si>
    <t>Shashank Saini</t>
  </si>
  <si>
    <t>Cygnus Medicare Group, Probal Ghoshal, Shuchin Bajaj</t>
  </si>
  <si>
    <t>Noida-Hospital &amp; Health Care</t>
  </si>
  <si>
    <t>Easiloan</t>
  </si>
  <si>
    <t>A Fintech startup, offering fast &amp; easy digital processing of Home Loans in a completely reimagined and delightful way.</t>
  </si>
  <si>
    <t>Pramod Kathuria, Vishal Dawda</t>
  </si>
  <si>
    <t>immunitoAI</t>
  </si>
  <si>
    <t>Perform Antibody Discovery using Artificial Intelligence.</t>
  </si>
  <si>
    <t>Aridni Shah, Trisha Chatterjee</t>
  </si>
  <si>
    <t>pi Ventures</t>
  </si>
  <si>
    <t>Fleek</t>
  </si>
  <si>
    <t>Fleek helps track &amp; manage subscriptions in one place.</t>
  </si>
  <si>
    <t>Aditya Uttaravalli, Arvind Eashwar</t>
  </si>
  <si>
    <t>Eclear Leasing</t>
  </si>
  <si>
    <t>Kazam</t>
  </si>
  <si>
    <t>Kazam provides end to end Electric Vehicle charging solutions for Office Spaces, Apartments, Restaurants, Shops</t>
  </si>
  <si>
    <t>Akshay Shekhar, Vaibhav Tyagi</t>
  </si>
  <si>
    <t>NeuroPixel.AI</t>
  </si>
  <si>
    <t>NeuroPixel.AI Labs is a deep tech start-up that works in application of advanced AI/ML and statistical learning theory in Computer Vision and Image Processing area for online retail storefronts.</t>
  </si>
  <si>
    <t>Arvind Venugopal Nair, Amritendu Mukherjee</t>
  </si>
  <si>
    <t>Studio Sirah</t>
  </si>
  <si>
    <t>Studio Sirah is founded with a belief in the increasing sophistication of the Indian gamer and the whitespace of midcore India-first games.</t>
  </si>
  <si>
    <t>Abhaas Shah, Prateek Shah</t>
  </si>
  <si>
    <t>Lumikai</t>
  </si>
  <si>
    <t>Bangalore-Computer Games</t>
  </si>
  <si>
    <t>Insane AI</t>
  </si>
  <si>
    <t>Mainstream fitness formats are a primitive solution to the modern problems of a sedentary lifestyle.</t>
  </si>
  <si>
    <t>Anurag Mundhada, Jayesh Hannurkar, Sourabh Agrawal</t>
  </si>
  <si>
    <t>Bangalore-Fitness</t>
  </si>
  <si>
    <t>Artium Academy</t>
  </si>
  <si>
    <t>Artium Academy is an Online Music Education platform that makes learning fun and accessible to people of all ages.</t>
  </si>
  <si>
    <t>Ashish Joshi, Nithya Sudhir</t>
  </si>
  <si>
    <t>Sonu Nigam, Whiteboard Capital</t>
  </si>
  <si>
    <t>Unremot</t>
  </si>
  <si>
    <t>Unremot is a personal office for consultants!</t>
  </si>
  <si>
    <t>Shiju Radhakrishnan</t>
  </si>
  <si>
    <t>Koparo</t>
  </si>
  <si>
    <t>Koparo is a direct-to-consumer brand that is addressing the needs of modern Indian families and their homes.</t>
  </si>
  <si>
    <t>Simran Khara</t>
  </si>
  <si>
    <t>Saama Capital , Titan Capital , DSG Consumer Partners</t>
  </si>
  <si>
    <t>Crater.Club</t>
  </si>
  <si>
    <t>Crater is where you join 5000+ mentors, creators &amp; experts while they stream their knowledge and skills live.</t>
  </si>
  <si>
    <t>Vignesh Prasad, Vivan Puri</t>
  </si>
  <si>
    <t>GoSats</t>
  </si>
  <si>
    <t>GoSats is a bitcoin stacking app that lets users earn bitcoin cashbacks when they shop with our partnered merchants.</t>
  </si>
  <si>
    <t>Mohammed Roshan, Roshni Aslam</t>
  </si>
  <si>
    <t>Alphabit Fund, Fulgur Ventures, Stacks Accelerator, SBX Capital</t>
  </si>
  <si>
    <t>CoffeeMug.ai</t>
  </si>
  <si>
    <t>Networking</t>
  </si>
  <si>
    <t>A video first global platform of senior professionals, connecting 1:1, virtually or over coffee, building a powerful, long-lasting relationship.</t>
  </si>
  <si>
    <t>Abhishek Sharma, Dipti Tandon</t>
  </si>
  <si>
    <t>Paradigm Shift Capital, AngelList India</t>
  </si>
  <si>
    <t>New Delhi-Networking</t>
  </si>
  <si>
    <t>Social commerce marketplace for everyday health and wellness.</t>
  </si>
  <si>
    <t>Snigdha Kumar, Shrijit Venkatesh</t>
  </si>
  <si>
    <t>HappyCredit</t>
  </si>
  <si>
    <t>HappyCredit is on a mission to make online shopping delightful for 400mn bharat shoppers with credit, rewards, shopping inspiration and more.</t>
  </si>
  <si>
    <t>Jitendra Kumar, Ashish Virmani</t>
  </si>
  <si>
    <t>Kunal Shah, Krishna Kumar</t>
  </si>
  <si>
    <t>Ankit Gera</t>
  </si>
  <si>
    <t>Amit Lakhotia, Pravin Jadhav</t>
  </si>
  <si>
    <t>D’Moksha Homes</t>
  </si>
  <si>
    <t>Artisans handcraft exquisite and environment-friendly home linens using only the most sustainable fabrics like linen, hemp, and lyocell.</t>
  </si>
  <si>
    <t>Nimisha, Manav Dhanda</t>
  </si>
  <si>
    <t>Apoorva Sharma, The Chennai Angels, Karthik Bhat</t>
  </si>
  <si>
    <t>Kolo</t>
  </si>
  <si>
    <t>Home construction app for finding ideas and service providers near you</t>
  </si>
  <si>
    <t>Pranav Garg, Jery Althaf</t>
  </si>
  <si>
    <t>Evenflow Brands</t>
  </si>
  <si>
    <t>Identify and partner with the upcoming eCommerce-1st brands that sell on marketplaces and have a successful track record of positive reviews &amp; ratings</t>
  </si>
  <si>
    <t>Utsav Agarwal, Pulkit Chhabra</t>
  </si>
  <si>
    <t>Settl</t>
  </si>
  <si>
    <t>Settl. is a technology-driven accommodation platform focused on providing a convenient and high-quality living experience for young millennials.</t>
  </si>
  <si>
    <t>Abhishek Tripathi, Bharath Bhaskar, Ashok Reddy</t>
  </si>
  <si>
    <t>ah! Ventures, We Founder Circle</t>
  </si>
  <si>
    <t>Playto Labs</t>
  </si>
  <si>
    <t>Playto Labs provides robotics toys and online classes for kids to help them develop the key 21st century skills. Book a free trial for your child today at www.playtolabs.com</t>
  </si>
  <si>
    <t>Pavan Ponnaganti</t>
  </si>
  <si>
    <t>BankSathi is a Fintech platform to empower consumers to save money and time on financial products through safe, easy, and trustable shopping experience.</t>
  </si>
  <si>
    <t>Dinesh Godara, Anuj Ahuja, Aditya</t>
  </si>
  <si>
    <t>FlashPrep</t>
  </si>
  <si>
    <t>FlashPrep is the smart way to master learning.</t>
  </si>
  <si>
    <t>Dhiresh Nagwani, Ashwini Dhekane</t>
  </si>
  <si>
    <t>Venture Highway</t>
  </si>
  <si>
    <t>Celcius is a asset light startup with a web and app based SaaS platform which brings the complete cold chain solution network ONLINE</t>
  </si>
  <si>
    <t>Swarup Bose</t>
  </si>
  <si>
    <t>Mumbai Angels Network, Huddle, Lumis Partners</t>
  </si>
  <si>
    <t>EasyAspataal</t>
  </si>
  <si>
    <t>India’s First Digital Admission Desk for Hospitalisation.</t>
  </si>
  <si>
    <t>Manoj Gupta, Gunjali Kothari</t>
  </si>
  <si>
    <t>Bambinos</t>
  </si>
  <si>
    <t>Cohort based extracurricular course for kids</t>
  </si>
  <si>
    <t>Ashish Gupta, Ankit Hetamsaria</t>
  </si>
  <si>
    <t>HNIs, Angels</t>
  </si>
  <si>
    <t>BimaPe</t>
  </si>
  <si>
    <t>BimaPe demystifies Insurance and its Management for individuals and families across India. 'BimaPe Bharosa Karo'</t>
  </si>
  <si>
    <t>Rahul Mathur</t>
  </si>
  <si>
    <t>iSeed, Titan Capital</t>
  </si>
  <si>
    <t>WINDO</t>
  </si>
  <si>
    <t>Convert Instagram Page Into an Online Store in under 2-minutes. Create a free online store and automate your sales.</t>
  </si>
  <si>
    <t>Silus Reddy Chintapalli, Rakesh Vaddadi</t>
  </si>
  <si>
    <t>Wiingy</t>
  </si>
  <si>
    <t>The ultimate 1:1 live e-learning platform providing personalized hands-on learning for kids</t>
  </si>
  <si>
    <t>Asit Biswal</t>
  </si>
  <si>
    <t>SportZchain</t>
  </si>
  <si>
    <t>SportZchain is India's first blockchain based platform poised to disrupt a multi-billion dollar fan engagement industry.</t>
  </si>
  <si>
    <t>Siddharth Jaiswal</t>
  </si>
  <si>
    <t>Darq Capital, Jagadeesh Atukuri</t>
  </si>
  <si>
    <t>Mumbai-sports</t>
  </si>
  <si>
    <t>Mentza</t>
  </si>
  <si>
    <t>Make great conversations accessible to everyone through a vibrant, small, safe, and easy real-time audio platform</t>
  </si>
  <si>
    <t>Anurag Vaish, Tapasi Mittal, Fareesh Vijayarangam, Anand Parameswaran, Divya Balakrishnan</t>
  </si>
  <si>
    <t>Strip Finance</t>
  </si>
  <si>
    <t>Collateralised NFT &amp; DeFi Liquidity Protocol With Interest Rate Discovery.</t>
  </si>
  <si>
    <t>Varun Satyam, Yuvraj Chhibber, Yash Jejani</t>
  </si>
  <si>
    <t>Old Fashion Research, Nothing Research, Tenzor capital</t>
  </si>
  <si>
    <t>WickedGud</t>
  </si>
  <si>
    <t>A mission to make every day eating guilt-free and change the way the world consumes comfort foods.</t>
  </si>
  <si>
    <t>Bhuman Dani</t>
  </si>
  <si>
    <t>Titan Capital, Archana Priyadarshini, Gaurav Ahuja</t>
  </si>
  <si>
    <t>Uvi Health</t>
  </si>
  <si>
    <t>Digital health platform delivering personalized care for women’s sexual and reproductive health concerns</t>
  </si>
  <si>
    <t>Mehak Malik</t>
  </si>
  <si>
    <t>Habbit</t>
  </si>
  <si>
    <t>Habbit is online learning community for anyone looking to get mentored in a skill or hobby of their choice.</t>
  </si>
  <si>
    <t>Somnath Sandeep, Raghav Goyal</t>
  </si>
  <si>
    <t>Ashok Goyal</t>
  </si>
  <si>
    <t>Fitpage</t>
  </si>
  <si>
    <t>An endurance-first fitness tech platform focussed on enabling you to learn, eat, work out and live better.</t>
  </si>
  <si>
    <t>Vikas Singh</t>
  </si>
  <si>
    <t>Astra Ventures, Gaurav Jaitly</t>
  </si>
  <si>
    <t>CloudFiles</t>
  </si>
  <si>
    <t>Supercharge files with enterprise-grade security, page-by-page analytics and powerful content automations.</t>
  </si>
  <si>
    <t>Vishesh Singhal, Ankit Gupta, Siddharth Garg</t>
  </si>
  <si>
    <t>Prodo</t>
  </si>
  <si>
    <t>Business Supplies &amp; Equipment</t>
  </si>
  <si>
    <t>Prodo is an e-commerce platform that provides manufacturing of made-to-order, readymade and white labeled consumables for medium and large enterprises.</t>
  </si>
  <si>
    <t>Sameen Husain, Abhiroop Srivastava</t>
  </si>
  <si>
    <t>Titan Capital, LetsVenture</t>
  </si>
  <si>
    <t>New Delhi-Business Supplies &amp; Equipment</t>
  </si>
  <si>
    <t>Whiz League</t>
  </si>
  <si>
    <t>Revolutionizing learning experience that goes beyond academia</t>
  </si>
  <si>
    <t>Natasha Jain, Sonia Agarwal Bajaj</t>
  </si>
  <si>
    <t>ITI Growth Opportunities</t>
  </si>
  <si>
    <t>Ourbetterplanet</t>
  </si>
  <si>
    <t>A curated online marketplace for all things sustainable!</t>
  </si>
  <si>
    <t>Pallavi Srivastava</t>
  </si>
  <si>
    <t>VANS Group</t>
  </si>
  <si>
    <t>SpEd@home</t>
  </si>
  <si>
    <t>Provide Remediation, Occupational Therapy, Speech Therapy and Socio-emotional coaching for children with Learning Disabilities like Dyslexia, Dysgraphia, Dyscalculia</t>
  </si>
  <si>
    <t>Dhaval Mody</t>
  </si>
  <si>
    <t>PingoLearn</t>
  </si>
  <si>
    <t>PingoLearn offers language learning courses with snackable videos.</t>
  </si>
  <si>
    <t>Mohit Menghani, Shubham Maheshwari</t>
  </si>
  <si>
    <t>Titan Capital, Haresh Chawla, AngelList Syndicate</t>
  </si>
  <si>
    <t>Pune-E-learning</t>
  </si>
  <si>
    <t>ShopMyLooks</t>
  </si>
  <si>
    <t>Digital platform</t>
  </si>
  <si>
    <t>ShopMyLooks turns social media photos &amp; videos into shop-the-look thus helping creators monetize their entire content.</t>
  </si>
  <si>
    <t>Rohit Jaiswal</t>
  </si>
  <si>
    <t>Capital A, Collective Artists Network</t>
  </si>
  <si>
    <t>Noida-Digital platform</t>
  </si>
  <si>
    <t>Bluepad</t>
  </si>
  <si>
    <t>A one-stop solution for aggregated content in vernacular languages</t>
  </si>
  <si>
    <t>Sanjyot Bhosale, Devakrishna Asokar, Kishore Garimella</t>
  </si>
  <si>
    <t>Titan Capital, AngelList's syndicate</t>
  </si>
  <si>
    <t>TRDR</t>
  </si>
  <si>
    <t>TRDR is an all-new approach to investing.</t>
  </si>
  <si>
    <t>Ricky Jacob</t>
  </si>
  <si>
    <t>Kunal Shah, Snehal Fulzele</t>
  </si>
  <si>
    <t>Jobsgaar</t>
  </si>
  <si>
    <t>Job discovery platform</t>
  </si>
  <si>
    <t>India's first District level/ Hyper Local Job discovery platform</t>
  </si>
  <si>
    <t>Atul Pratap Singh</t>
  </si>
  <si>
    <t>New Delhi-Job discovery platform</t>
  </si>
  <si>
    <t>Samaaro</t>
  </si>
  <si>
    <t>Samaaro is a virtual event platform designed to help organizations host scalable, secure, and effective virtual events for a global audience</t>
  </si>
  <si>
    <t>Mayank Banka, Purnank Prakash, Skandha Gopalan</t>
  </si>
  <si>
    <t>Chaitanya Kalipatnapu, Kedar Gavane</t>
  </si>
  <si>
    <t>MYRE Capital</t>
  </si>
  <si>
    <t>Commercial Real Estate</t>
  </si>
  <si>
    <t>Democratising Real Estate Ownership</t>
  </si>
  <si>
    <t>Own rent yielding commercial properties</t>
  </si>
  <si>
    <t>Aryaman Vir</t>
  </si>
  <si>
    <t>Mumbai-Commercial Real Estate</t>
  </si>
  <si>
    <t>Onsurity is an employee healthcare platform providing a monthly healthcare membership with group health insurance to emerging businesses.</t>
  </si>
  <si>
    <t>Kulin Shah, Yogesh Agarwal</t>
  </si>
  <si>
    <t>Jitendra Gupta, Harsh Shah</t>
  </si>
  <si>
    <t>Learn4o Technology</t>
  </si>
  <si>
    <t>Trying to solve the problem of unemployment in young graduates, who, despite having college degrees, don't have the skills for the real world.</t>
  </si>
  <si>
    <t>Kamal Kant Gupta</t>
  </si>
  <si>
    <t>Jaipur-E-learning</t>
  </si>
  <si>
    <t>NFTically</t>
  </si>
  <si>
    <t>NFT Marketplace</t>
  </si>
  <si>
    <t>NFT Marketplace to buy or sell NFT tokens in minutes or set up your own NFT store, website, a storefront in minutes.</t>
  </si>
  <si>
    <t>Toshendra Sharma</t>
  </si>
  <si>
    <t>Jayanti Kanani</t>
  </si>
  <si>
    <t>Gurugram-NFT Marketplace</t>
  </si>
  <si>
    <t>The Ayurveda Co</t>
  </si>
  <si>
    <t>The Ayurveda Co. represents things that are all Ayurvedic at heart and are suited for the contemporary landscape.</t>
  </si>
  <si>
    <t>Param Bhargava, Shreedha Singh</t>
  </si>
  <si>
    <t>GetVantage, Velocity, Shiprocket Capital</t>
  </si>
  <si>
    <t>Almo</t>
  </si>
  <si>
    <t>Almo is a Premium Men's essentianls wear brand focused on bringing sophisticated yet functional designs to wardrobe.</t>
  </si>
  <si>
    <t>Abhishek Shah</t>
  </si>
  <si>
    <t>Angelist India</t>
  </si>
  <si>
    <t>Gurugram-D2C Fashion</t>
  </si>
  <si>
    <t>GalaxEye</t>
  </si>
  <si>
    <t>GalaxEye enables businesses to make better Decisions &amp; perform operations efficiently via Space Technology.</t>
  </si>
  <si>
    <t>Denil Chawda, Kishan Thakkar, Pranit Mehta, Satyanarayanan Chakravarthy, Suyash Singh</t>
  </si>
  <si>
    <t>Kwik Foods</t>
  </si>
  <si>
    <t>Kwik Foods is one of the fastest-growing D2C fresh food brands that is disrupting the food industry</t>
  </si>
  <si>
    <t>Prabhleen Kaur, Harshal Patel</t>
  </si>
  <si>
    <t>Powerhouse91</t>
  </si>
  <si>
    <t>Consumer goods</t>
  </si>
  <si>
    <t>A tech-driven company that acquires, operates, and scales outstanding ecommerce brands in India.</t>
  </si>
  <si>
    <t>Shashwat Diesh, Aqib Mohammed</t>
  </si>
  <si>
    <t>Crossbeam Venture Partners</t>
  </si>
  <si>
    <t>Gurugram-Consumer goods</t>
  </si>
  <si>
    <t>Fantasy Akhada</t>
  </si>
  <si>
    <t>Fantasy sports</t>
  </si>
  <si>
    <t>Fantasy Akhada offers fantasy sports platform for cricket and football.</t>
  </si>
  <si>
    <t>Amit Purohit</t>
  </si>
  <si>
    <t>Harsha Bhogle</t>
  </si>
  <si>
    <t>Gurugram-Fantasy sports</t>
  </si>
  <si>
    <t>SuperOps.ai</t>
  </si>
  <si>
    <t>SuperOps.ai is an early stage startup in the MSP space.</t>
  </si>
  <si>
    <t>Arvind Parthiban, Jayakumar Karumbasalam</t>
  </si>
  <si>
    <t>Ramakant Sharma, Elevation Capital</t>
  </si>
  <si>
    <t>Chennai-AI startup</t>
  </si>
  <si>
    <t>YourPhysio</t>
  </si>
  <si>
    <t>Nagpur</t>
  </si>
  <si>
    <t>YourPhysio is a healthcare company on a mission to deliver 10x better patient experience in the domain of physiotherapy.</t>
  </si>
  <si>
    <t>Dr Sheetal Mundhada, Ashutosh Mundhada</t>
  </si>
  <si>
    <t>Better Capital, Titan Capital</t>
  </si>
  <si>
    <t>Nagpur-HealthTech</t>
  </si>
  <si>
    <t>FypMoney</t>
  </si>
  <si>
    <t>FypMoney is Digital NEO Bank for Teenagers, empowering them with financial literacy and ease of secured financial transactions.</t>
  </si>
  <si>
    <t>Kapil Banwari</t>
  </si>
  <si>
    <t>Liberatha Kallat, Mukesh Yadav, Dinesh Nagpal</t>
  </si>
  <si>
    <t>GlobalFair</t>
  </si>
  <si>
    <t>Trading platform</t>
  </si>
  <si>
    <t>One-stop solution for all your procurement needs</t>
  </si>
  <si>
    <t>Ashish Chandra, Shaily Garg</t>
  </si>
  <si>
    <t>Saama Capital, India Quotient</t>
  </si>
  <si>
    <t>Gurugram-Trading platform</t>
  </si>
  <si>
    <t>Supersourcing</t>
  </si>
  <si>
    <t>Software company</t>
  </si>
  <si>
    <t>Build your next app or website with our exclusive network of certified IT companies.</t>
  </si>
  <si>
    <t>Mayank Pratap Singh, Aditi Chaurasia</t>
  </si>
  <si>
    <t>Vijay Shekhar Sharma, Dr Ritesh Malik</t>
  </si>
  <si>
    <t>Indore-Software company</t>
  </si>
  <si>
    <t>OwO</t>
  </si>
  <si>
    <t>Shop packaged drinking water, beverages from your favorite brands i.e. Kinley, Bisleri, Aquafina, Coca-cola, Pepsi etc</t>
  </si>
  <si>
    <t>Hardev Sahu</t>
  </si>
  <si>
    <t>moEVing</t>
  </si>
  <si>
    <t>Delivering clean, cost-effective and efficient mobility solutions.</t>
  </si>
  <si>
    <t>VIKASH MISHRA</t>
  </si>
  <si>
    <t>WiT-ACE</t>
  </si>
  <si>
    <t>Skill development</t>
  </si>
  <si>
    <t>Offer accelerated career experiences for women by Enabling, Engaging &amp; Employing them to be in decision making roles.</t>
  </si>
  <si>
    <t>Anuranjita Kumar</t>
  </si>
  <si>
    <t>CitiusTech</t>
  </si>
  <si>
    <t>Gurugram-Skill development</t>
  </si>
  <si>
    <t>Questt</t>
  </si>
  <si>
    <t>Questt is a homework app that allows teachers to allocate objective and subjective homework based on selected content.</t>
  </si>
  <si>
    <t>Akhil Singh, Mohsin, Rohit Pande</t>
  </si>
  <si>
    <t>Chiratae Ventures, AET Fund</t>
  </si>
  <si>
    <t>Unlu</t>
  </si>
  <si>
    <t>Celebrity Engagement</t>
  </si>
  <si>
    <t>Personalised Video Shoutout from top celebrities</t>
  </si>
  <si>
    <t>Akshay Pruthi, Anurag Dalia, Himanshu Periwal, Vipul Agrawal</t>
  </si>
  <si>
    <t>EXPERT DOJO</t>
  </si>
  <si>
    <t>Gurugram-Celebrity Engagement</t>
  </si>
  <si>
    <t>GoTo</t>
  </si>
  <si>
    <t>Real Time Intercity City Transit Platform For 1.25 Bn People In India</t>
  </si>
  <si>
    <t>Akhilesh Sagar, Harsh Vardhan Sharma</t>
  </si>
  <si>
    <t>Jesse Lucas</t>
  </si>
  <si>
    <t>Ghaziabad-Transportation</t>
  </si>
  <si>
    <t>NeoDove</t>
  </si>
  <si>
    <t>Neodove is an AI-powered, end to end tech-enabled customer communication and reporting solution.</t>
  </si>
  <si>
    <t>Aprit Khandelwal</t>
  </si>
  <si>
    <t>Jaipur-AI startup</t>
  </si>
  <si>
    <t>Hubilo</t>
  </si>
  <si>
    <t>Hubilo is the leading hybrid event platform built for engagement and event excellence.</t>
  </si>
  <si>
    <t>Mayank Agarwal, Vaibhav Jain</t>
  </si>
  <si>
    <t>Ahmedabad-Software Startup</t>
  </si>
  <si>
    <t>UpScalio</t>
  </si>
  <si>
    <t>UpScalio is India’s next generation, data-driven consumer goods company.</t>
  </si>
  <si>
    <t>Gautam Kshatriya</t>
  </si>
  <si>
    <t>Zorro</t>
  </si>
  <si>
    <t>Pseudonymous social network platform</t>
  </si>
  <si>
    <t>Jasveer Singh, Abhishek Asthana, Deepak Kumar</t>
  </si>
  <si>
    <t>Vijay Shekhar Sharma, Ritesh Agarwal, Ankiti Bose</t>
  </si>
  <si>
    <t>Gurugram-Social network</t>
  </si>
  <si>
    <t>A new-age supply chain and product development platform for the fashion industry.</t>
  </si>
  <si>
    <t>Pawan Gupta, Abhishek Sharma</t>
  </si>
  <si>
    <t>Otipy</t>
  </si>
  <si>
    <t>Otipy helps the farmer to deliver farm fresh vegetables &amp; fruits at doorstep.</t>
  </si>
  <si>
    <t>Varun Khurana</t>
  </si>
  <si>
    <t>Omidyar Network India, Innoven Capital</t>
  </si>
  <si>
    <t>Minimalist</t>
  </si>
  <si>
    <t>Affordable skincare for all</t>
  </si>
  <si>
    <t>Mohit, Rahul Yadav</t>
  </si>
  <si>
    <t>Jaipur-Cosmetics</t>
  </si>
  <si>
    <t>GENLEAP</t>
  </si>
  <si>
    <t>GenLeap is India’s first self-discovery and career lifecycle management platform.</t>
  </si>
  <si>
    <t>Sachin Sandhir, Nimish Gupta, Nitin Thakur, Shweta Kataria</t>
  </si>
  <si>
    <t>Vivek Vaidya, Kevin Donlon, Ayush Singh</t>
  </si>
  <si>
    <t>Haryana-Professional Training &amp; Coaching</t>
  </si>
  <si>
    <t>Questt is a Free online homework app that lets teachers assign gamified homework to students.</t>
  </si>
  <si>
    <t>Akhil, Mohsin M, Rohit Pande</t>
  </si>
  <si>
    <t>Celesta Capital</t>
  </si>
  <si>
    <t>Yellow Class</t>
  </si>
  <si>
    <t>Yellow Class is a new-age fun-learning platform where kids between 2-12 years can learn from a wide range of classes like dancing, drawing, personality development, creative writing and so on</t>
  </si>
  <si>
    <t>Anshul Gupta, Arpit Mittal</t>
  </si>
  <si>
    <t>WeSkill</t>
  </si>
  <si>
    <t>Act as the bridge for skills providing access to learning and developing these skills at a younger age from the comfort and security of home.</t>
  </si>
  <si>
    <t>Shaurya Joshi, Shashank Patidar, Praneet Agarwal</t>
  </si>
  <si>
    <t>Shrishti Sahu, Umang Vohra</t>
  </si>
  <si>
    <t>SalaryBox</t>
  </si>
  <si>
    <t>SalaryBox is solution that makes employee management effortless.</t>
  </si>
  <si>
    <t>Nikhil Goel, Peeyush Goyal</t>
  </si>
  <si>
    <t>Y-Combinator, AME Cloud Ventures, Gokul Rajaram</t>
  </si>
  <si>
    <t>BASIC Home Loan</t>
  </si>
  <si>
    <t>BASIC Home Loan is India's first automated platform for secured lending with special focus on the affordable housing segment.</t>
  </si>
  <si>
    <t>Atul Monga, Kalyan Josyula</t>
  </si>
  <si>
    <t>Venture Catalysts, Gruhas Proptech</t>
  </si>
  <si>
    <t>Wiz Freight</t>
  </si>
  <si>
    <t>Wiz is a tech-enabled freight forwarding platform. We make global shipping efficient, hassle-free and highly visible for businesses.</t>
  </si>
  <si>
    <t>Ramkumar Govindarajan, Ramkumar Ramachandran</t>
  </si>
  <si>
    <t>Chennai-Logistics &amp; Supply Chain</t>
  </si>
  <si>
    <t>Sourcewiz</t>
  </si>
  <si>
    <t>Building a platform for exporters to digitize their workflows and help them grow and manage their business.</t>
  </si>
  <si>
    <t>Divyaanshu Makkar, Vikas, Mayur</t>
  </si>
  <si>
    <t>Blume, Alpha Wave Incubation</t>
  </si>
  <si>
    <t>Grip Invest</t>
  </si>
  <si>
    <t>Grip offers investment opportunities to invest in physical assets leased to corporates, to earn fixed monthly returns.</t>
  </si>
  <si>
    <t>Nikhil Aggarwal, Vivek Gulati</t>
  </si>
  <si>
    <t>Venture Highway, Endiya Partners</t>
  </si>
  <si>
    <t>CashBook</t>
  </si>
  <si>
    <t>CashBook is a digital record-keeping app using which businesses can add entries, segregate records, and find overall balance instantly.</t>
  </si>
  <si>
    <t>Vivek, Ashutosh Pathak</t>
  </si>
  <si>
    <t>JAM, Better Tomorrow Ventures</t>
  </si>
  <si>
    <t>EyeMyEye</t>
  </si>
  <si>
    <t>Shop the latest Eyeglasses, Sunglasses, Power Sunglasses, Contact Lens and more.</t>
  </si>
  <si>
    <t>Ganesh Iyer</t>
  </si>
  <si>
    <t>Gurugram-Eyewear</t>
  </si>
  <si>
    <t>Fantasy Akhada is one of India's fastest growing Fantasy Sports Platform.</t>
  </si>
  <si>
    <t>Amit Purohit, Sumit Kumar Jha</t>
  </si>
  <si>
    <t>Prime Securities Limited</t>
  </si>
  <si>
    <t>Geniemode</t>
  </si>
  <si>
    <t>Transforming global sourcing for retailers &amp; suppliers in furniture, hard goods &amp; fashion industry using technology.</t>
  </si>
  <si>
    <t>Amit Sharma, Tanuj Gangwani</t>
  </si>
  <si>
    <t>Gurugram-B2B</t>
  </si>
  <si>
    <t>PredictiVu</t>
  </si>
  <si>
    <t>Management Consulting</t>
  </si>
  <si>
    <t>PredictiVu's AI-enabled dashboard integrated with India's largest, proprietary, weekly consumer purchase data, market intelligence and web insights</t>
  </si>
  <si>
    <t>Kunal Sarkar</t>
  </si>
  <si>
    <t>Gurugram-Management Consulting</t>
  </si>
  <si>
    <t>Anvidha Technologies</t>
  </si>
  <si>
    <t>Anvidha Technologies Private Limited is a HARYANA based private ltd.</t>
  </si>
  <si>
    <t>Ganesh ranganathan iyer</t>
  </si>
  <si>
    <t>Haryana-Tech Startup</t>
  </si>
  <si>
    <t>Earth Rhythm</t>
  </si>
  <si>
    <t>A mission to make customers healthier and Earth a little greener.</t>
  </si>
  <si>
    <t>Harini Sivakumar</t>
  </si>
  <si>
    <t>Gurugram-Cosmetics</t>
  </si>
  <si>
    <t>Kiko Live</t>
  </si>
  <si>
    <t>Commerce</t>
  </si>
  <si>
    <t>Video-based social commerce startup</t>
  </si>
  <si>
    <t>Alok Chawla, Shivam</t>
  </si>
  <si>
    <t>Dinesh Agarwal, Amarjit Batra</t>
  </si>
  <si>
    <t>Gurugram-Commerce</t>
  </si>
  <si>
    <t>NFTically is a global B2B SaaS that enables celebrities, influencers, gamers, clubs &amp; enterprises to launch their own white-label NFT store or NFT Marketplace without any technical knowledge.</t>
  </si>
  <si>
    <t>Nitish Mittersain, Gaurav Munjal</t>
  </si>
  <si>
    <t>Gurugram-NFT</t>
  </si>
  <si>
    <t>Yu Foodlabs</t>
  </si>
  <si>
    <t>Re-imagining Packaged Foods with Natural Ingredients &amp; ZERO Preservatives</t>
  </si>
  <si>
    <t>Bharat Bhalla, Varun Kapur</t>
  </si>
  <si>
    <t>Manish Choksi, Varun Vakil</t>
  </si>
  <si>
    <t>CuriousJr</t>
  </si>
  <si>
    <t>CuriousJr is a platform to answer kids' curiosity and prepare them for 21st-century skills.</t>
  </si>
  <si>
    <t>Amit Shekhar, Janishar Ali, Mridul Ranjan Sahu</t>
  </si>
  <si>
    <t>WaterBridge Ventures, Enzia Ventures</t>
  </si>
  <si>
    <t>Bandhoo</t>
  </si>
  <si>
    <t>Bringing ease of eCommerce to Construction for builders, infrastructure companies, contractors and workers</t>
  </si>
  <si>
    <t>Prashant Gupta, Sridhar Sundaram</t>
  </si>
  <si>
    <t>bitsCrunch</t>
  </si>
  <si>
    <t>A consulting firm focused mainly on Data Analytics and DevOps.</t>
  </si>
  <si>
    <t>Saravanan Jaichandaran</t>
  </si>
  <si>
    <t>Covalent, Double Peak, GenBlock Capital, Ledger Prime, MEXC Global, Synaps</t>
  </si>
  <si>
    <t>Chennai-Blockchain</t>
  </si>
  <si>
    <t>Svish</t>
  </si>
  <si>
    <t>D2C personal hygiene startup</t>
  </si>
  <si>
    <t>Ishan, Jaideep Mahajan</t>
  </si>
  <si>
    <t>Nueva</t>
  </si>
  <si>
    <t>ChefKart</t>
  </si>
  <si>
    <t>ChefKart is an end to end kitchen aide that plans, shops and cooks for you in your home kitchen.</t>
  </si>
  <si>
    <t>Vaibhav Gupta, Arpit Gupta, Aman Gupta</t>
  </si>
  <si>
    <t>Lead Angels, Titan Capital, Pravega Ventures</t>
  </si>
  <si>
    <t>Perfora</t>
  </si>
  <si>
    <t>Building a disruptive, modern, and functional oral care brand for consumers in India and globally.</t>
  </si>
  <si>
    <t>Tushar Khurana, Jatan Bawa</t>
  </si>
  <si>
    <t>Sauce.vc</t>
  </si>
  <si>
    <t>Wobb</t>
  </si>
  <si>
    <t>The platform for marketers to find and work with influencers</t>
  </si>
  <si>
    <t>Ishan Jindal</t>
  </si>
  <si>
    <t>Alok Kohli, Sanjeev Bhargava</t>
  </si>
  <si>
    <t>Rocket Skills</t>
  </si>
  <si>
    <t>Rocket Skills is the #1 Platform for learning skills which will bring a high positive impact on your business and life skills.</t>
  </si>
  <si>
    <t>Vibhu Bahuguna, Mohit Jain</t>
  </si>
  <si>
    <t>Better Capital, First Cheque, Titan Capital</t>
  </si>
  <si>
    <t>EV Plugs</t>
  </si>
  <si>
    <t>EV charging station aggregator platform</t>
  </si>
  <si>
    <t>Manish Narang, Kapil Narang, Ashwani Arora</t>
  </si>
  <si>
    <t>Kissan Pro</t>
  </si>
  <si>
    <t>Jharkhand</t>
  </si>
  <si>
    <t>Full stack solution on agri advisory, input purchase and market linkage</t>
  </si>
  <si>
    <t>Ravi Dasoundhi</t>
  </si>
  <si>
    <t>EKKI</t>
  </si>
  <si>
    <t>Jharkhand-Farming</t>
  </si>
  <si>
    <t>Oneiric Gaming</t>
  </si>
  <si>
    <t>Oneiric Gaming connects to fellow dreamers around the globe over cult favorite games like Bluff and Cricket.</t>
  </si>
  <si>
    <t>Avneet Singh</t>
  </si>
  <si>
    <t>Trishneet Arora</t>
  </si>
  <si>
    <t>Chandigarh-Gaming</t>
  </si>
  <si>
    <t>MoEVing</t>
  </si>
  <si>
    <t>Gurugram #REF!</t>
  </si>
  <si>
    <t>MoEVing is India's only Electric Mobility focused Technology Platform with a vision to accelerate EV adoption in India.</t>
  </si>
  <si>
    <t>Vikash Mishra, Mragank Jain</t>
  </si>
  <si>
    <t>Anshuman Maheshwary, Dr Srihari Raju Kalidindi</t>
  </si>
  <si>
    <t>Gurugram #REF!-MoEVing is India's only Electric Mobility focused Technology Platform with a vision to accelerate EV adoption in India.</t>
  </si>
  <si>
    <t>LimeChat</t>
  </si>
  <si>
    <t>AI Chatbot</t>
  </si>
  <si>
    <t>Limechat provides a personalised shopping experience for D2C companies on chat platforms using L3 conversational AI.</t>
  </si>
  <si>
    <t>Aniket Bajpai, Nikhil Gupta</t>
  </si>
  <si>
    <t>Stellaris Venture Partners, Ramakant Sharma</t>
  </si>
  <si>
    <t>75,00,000</t>
  </si>
  <si>
    <t>Faridabad, Haryana-AI Chatbot</t>
  </si>
  <si>
    <t>Zingavita</t>
  </si>
  <si>
    <t>Explore a range of kids nutrition supplements formulated using highest quality ingredients, that are Deliciously Healthy and super fun to consume.</t>
  </si>
  <si>
    <t>Rohit Anand, Sachin Goel</t>
  </si>
  <si>
    <t>Chandigarh-HealthTech</t>
  </si>
  <si>
    <t>Disruptium</t>
  </si>
  <si>
    <t>A consultancy platform for startups</t>
  </si>
  <si>
    <t>Yash Shah, Kapil Mathrani, Ishit Desai</t>
  </si>
  <si>
    <t>Pravesh Mehta</t>
  </si>
  <si>
    <t>Ahmadabad-Consulting</t>
  </si>
  <si>
    <t>Enthu.ai</t>
  </si>
  <si>
    <t>Enthu.AI operates as a conversation intelligence startup.</t>
  </si>
  <si>
    <t>Tushar Jain, Vishal Verma</t>
  </si>
  <si>
    <t>Appit Simple Infotek</t>
  </si>
  <si>
    <t>Chandigarh-AI startup</t>
  </si>
  <si>
    <t>Sarathi</t>
  </si>
  <si>
    <t>Jodhpur</t>
  </si>
  <si>
    <t>Offer a range of services like lab tests, consultation at home, nursing services, emergency services, and appointment management.</t>
  </si>
  <si>
    <t>Aditi Poyam</t>
  </si>
  <si>
    <t>Jodhpur-HealthCare</t>
  </si>
  <si>
    <t>Coinshift</t>
  </si>
  <si>
    <t>CoinShift helps businesses and decentralised autonomous organisations (DAO's) manage their crypto easily</t>
  </si>
  <si>
    <t>Tarun Gupta</t>
  </si>
  <si>
    <t>Sequoia Capital, Sandeep Nailwal</t>
  </si>
  <si>
    <t>Chandigarh-Blockchain</t>
  </si>
  <si>
    <t>BlueLearn</t>
  </si>
  <si>
    <t>Building India's largest student community. Learn, network, and grow together with 40,000+ students!</t>
  </si>
  <si>
    <t>Harish Uthayakumar, Shreyans Sancheti</t>
  </si>
  <si>
    <t>100X.VC , Titan Capital, Rahul Mathur, Gaurav Mandlecha</t>
  </si>
  <si>
    <t>Goa-EdTech</t>
  </si>
  <si>
    <t>Inzpira</t>
  </si>
  <si>
    <t>Trivandrum</t>
  </si>
  <si>
    <t>Inzpira is India's only Live online 1:1 platform for Language Learning &amp; Test Preparation that lets users instantly connect with expert trainers and learn anytime, from anywhere.</t>
  </si>
  <si>
    <t>Rohith Namboothiri, Sruthy Ramesh</t>
  </si>
  <si>
    <t>Raj Nair, Gopinath Latpate</t>
  </si>
  <si>
    <t>Trivandrum-E-learning</t>
  </si>
  <si>
    <t>Buyofuel</t>
  </si>
  <si>
    <t>Oil &amp; Energy</t>
  </si>
  <si>
    <t>Green Fuels Marketplace</t>
  </si>
  <si>
    <t>Kishan Karunakaran, Venkateswaran Selvan, Sumanth Kumar</t>
  </si>
  <si>
    <t>Coimbatore-Oil &amp; Energy</t>
  </si>
  <si>
    <t>Valuationary</t>
  </si>
  <si>
    <t>EdTech platform upskilling candidates to bag deserving finance job roles.</t>
  </si>
  <si>
    <t>Pratik Bajaj, Kunal Shah, Mahip Gupta</t>
  </si>
  <si>
    <t>Ashish Jain, Ajay Surana</t>
  </si>
  <si>
    <t>Surat-E-learning</t>
  </si>
  <si>
    <t>FanPlay</t>
  </si>
  <si>
    <t>A real money game app specializing in trivia games</t>
  </si>
  <si>
    <t>YC W21</t>
  </si>
  <si>
    <t>Pritesh Kumar, Bharat Gupta</t>
  </si>
  <si>
    <t>Upsparks</t>
  </si>
  <si>
    <t>Computer Games-Computer Games</t>
  </si>
  <si>
    <t>Arbo Works</t>
  </si>
  <si>
    <t>Mountain View, CA</t>
  </si>
  <si>
    <t>Finance technology</t>
  </si>
  <si>
    <t>Caesar Sengupta</t>
  </si>
  <si>
    <t>Mountain View, CA-Computer Software</t>
  </si>
  <si>
    <t>EduFund</t>
  </si>
  <si>
    <t>Changing the way Indians evaluate and plan higher education</t>
  </si>
  <si>
    <t>Arindam Sengupta, Eela Dubey</t>
  </si>
  <si>
    <t>View Trade Holding Corp</t>
  </si>
  <si>
    <t>Doola</t>
  </si>
  <si>
    <t>New York</t>
  </si>
  <si>
    <t>Company-as-a-Service</t>
  </si>
  <si>
    <t>The ultimate One-Stop-Shop™️ to help US and Non-US Founders to turn an idea into their dream US Business</t>
  </si>
  <si>
    <t>Arjun Mahadevan, JP Pincheira</t>
  </si>
  <si>
    <t>New York-Company-as-a-Service</t>
  </si>
  <si>
    <t>MasterChow</t>
  </si>
  <si>
    <t>Hauz Khas</t>
  </si>
  <si>
    <t>A ready-to-cook Asian cuisine brand</t>
  </si>
  <si>
    <t>Vidur Kataria, Sidhanth Madan</t>
  </si>
  <si>
    <t>WEH Ventures</t>
  </si>
  <si>
    <t>Food &amp; Beverages-Hauz Khas</t>
  </si>
  <si>
    <t>Sochcast</t>
  </si>
  <si>
    <t>Online Media #REF!</t>
  </si>
  <si>
    <t>Sochcast is an Audio experiences company that give the listener and creators an Immersive Audio experience</t>
  </si>
  <si>
    <t>CA Harvinderjit Singh Bhatia, Garima Surana, Anil Srivatsa</t>
  </si>
  <si>
    <t>Vinners, Raj Nayak, Amritaanshu Agrawal</t>
  </si>
  <si>
    <t>Online Media #REF!-Sochcast is an Audio experiences company that give the listener and creators an Immersive Audio experience</t>
  </si>
  <si>
    <t>New Segment</t>
  </si>
  <si>
    <t>Decade</t>
  </si>
  <si>
    <t>Category</t>
  </si>
  <si>
    <t>Tier</t>
  </si>
  <si>
    <t>Headquarters-Segment</t>
  </si>
  <si>
    <t>Sum of Amount(in dollars)</t>
  </si>
  <si>
    <t>Count of Amount(in dollars)</t>
  </si>
  <si>
    <t xml:space="preserve">Sorted the sum of amount </t>
  </si>
  <si>
    <t>Grand Total</t>
  </si>
  <si>
    <t>196</t>
  </si>
  <si>
    <t>196 Total</t>
  </si>
  <si>
    <t>197</t>
  </si>
  <si>
    <t>197 Total</t>
  </si>
  <si>
    <t>198</t>
  </si>
  <si>
    <t>198 Total</t>
  </si>
  <si>
    <t>199</t>
  </si>
  <si>
    <t>#N/A</t>
  </si>
  <si>
    <t>199 Total</t>
  </si>
  <si>
    <t>200</t>
  </si>
  <si>
    <t>200 Total</t>
  </si>
  <si>
    <t>201</t>
  </si>
  <si>
    <t>201 Total</t>
  </si>
  <si>
    <t>202</t>
  </si>
  <si>
    <t>202 Total</t>
  </si>
  <si>
    <t>Wasn't sure with the column name "Series".</t>
  </si>
  <si>
    <t>Average of Amount(in dollars)</t>
  </si>
  <si>
    <t>So used Stage column and sorted for Series A to H</t>
  </si>
  <si>
    <t>Ahmedabad Total</t>
  </si>
  <si>
    <t>Bangalore Total</t>
  </si>
  <si>
    <t>Bhilwara Total</t>
  </si>
  <si>
    <t>Chandigarh Total</t>
  </si>
  <si>
    <t>Chennai Total</t>
  </si>
  <si>
    <t>Coimbatore Total</t>
  </si>
  <si>
    <t>Gurgaon Total</t>
  </si>
  <si>
    <t>Gurugram Total</t>
  </si>
  <si>
    <t>Hyderabad Total</t>
  </si>
  <si>
    <t>Information Technology &amp; Services Total</t>
  </si>
  <si>
    <t>Jaipur Total</t>
  </si>
  <si>
    <t>Kolkata Total</t>
  </si>
  <si>
    <t>Mumbai Total</t>
  </si>
  <si>
    <t>New Delhi Total</t>
  </si>
  <si>
    <t>Noida Total</t>
  </si>
  <si>
    <t>Patna Total</t>
  </si>
  <si>
    <t>Pune Total</t>
  </si>
  <si>
    <t>Samsitpur Total</t>
  </si>
  <si>
    <t>Surat Total</t>
  </si>
  <si>
    <t>Thane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</si>
</sst>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7">
    <xf numFmtId="0" fontId="0" fillId="0" borderId="0" xfId="0"/>
    <xf numFmtId="0" fontId="0" fillId="0" borderId="1" xfId="0" applyBorder="1"/>
    <xf numFmtId="0" fontId="0" fillId="0" borderId="0" xfId="0" applyAlignment="1">
      <alignment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1" fillId="3" borderId="2" xfId="0" applyFont="1" applyFill="1" applyBorder="1" applyAlignment="1">
      <alignment horizontal="center" vertical="center"/>
    </xf>
    <xf numFmtId="3" fontId="0" fillId="0" borderId="0" xfId="0" applyNumberFormat="1"/>
    <xf numFmtId="0" fontId="2" fillId="0" borderId="0" xfId="0" applyFont="1"/>
    <xf numFmtId="0" fontId="0" fillId="0" borderId="0" xfId="0" pivotButton="1"/>
    <xf numFmtId="0" fontId="0" fillId="0" borderId="0" xfId="0" applyNumberFormat="1"/>
    <xf numFmtId="0" fontId="0" fillId="3" borderId="0" xfId="0" applyFill="1"/>
    <xf numFmtId="0" fontId="1" fillId="3" borderId="0" xfId="0" applyFont="1" applyFill="1"/>
    <xf numFmtId="0" fontId="1" fillId="3" borderId="1" xfId="0" applyFont="1" applyFill="1" applyBorder="1" applyAlignment="1">
      <alignment horizontal="center" vertical="center"/>
    </xf>
    <xf numFmtId="0" fontId="0" fillId="0" borderId="2" xfId="0" applyBorder="1"/>
    <xf numFmtId="0" fontId="2" fillId="0" borderId="0" xfId="0" applyFont="1" applyAlignment="1"/>
  </cellXfs>
  <cellStyles count="1">
    <cellStyle name="Normal" xfId="0" builtinId="0"/>
  </cellStyles>
  <dxfs count="6">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[Book.xlsx]Pivot Table-Qn 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Chart showing the amount vs Company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Table-Qn 1'!$Q$1</c:f>
              <c:strCache>
                <c:ptCount val="1"/>
                <c:pt idx="0">
                  <c:v>Sum of Amount(in dollars)</c:v>
                </c:pt>
              </c:strCache>
            </c:strRef>
          </c:tx>
          <c:spPr>
            <a:solidFill>
              <a:schemeClr val="accent1"/>
            </a:solidFill>
            <a:ln>
              <a:noFill/>
            </a:ln>
            <a:effectLst/>
          </c:spPr>
          <c:invertIfNegative val="0"/>
          <c:cat>
            <c:strRef>
              <c:f>'Pivot Table-Qn 1'!$P$2:$P$1012</c:f>
              <c:strCache>
                <c:ptCount val="1010"/>
                <c:pt idx="0">
                  <c:v>Dream Sports</c:v>
                </c:pt>
                <c:pt idx="1">
                  <c:v>Zetwerk</c:v>
                </c:pt>
                <c:pt idx="2">
                  <c:v>Oyo</c:v>
                </c:pt>
                <c:pt idx="3">
                  <c:v>BYJU'S</c:v>
                </c:pt>
                <c:pt idx="4">
                  <c:v>Meesho</c:v>
                </c:pt>
                <c:pt idx="5">
                  <c:v>Ola Electric</c:v>
                </c:pt>
                <c:pt idx="6">
                  <c:v>Ola</c:v>
                </c:pt>
                <c:pt idx="7">
                  <c:v>Delhivery</c:v>
                </c:pt>
                <c:pt idx="8">
                  <c:v>VerSe Innovation</c:v>
                </c:pt>
                <c:pt idx="9">
                  <c:v>CARS24</c:v>
                </c:pt>
                <c:pt idx="10">
                  <c:v>BharatPe</c:v>
                </c:pt>
                <c:pt idx="11">
                  <c:v>Spinny</c:v>
                </c:pt>
                <c:pt idx="12">
                  <c:v>OfBusiness</c:v>
                </c:pt>
                <c:pt idx="13">
                  <c:v>Ultraviolette</c:v>
                </c:pt>
                <c:pt idx="14">
                  <c:v>Mohalla Tech</c:v>
                </c:pt>
                <c:pt idx="15">
                  <c:v>CoinSwitch Kuber</c:v>
                </c:pt>
                <c:pt idx="16">
                  <c:v>Acko</c:v>
                </c:pt>
                <c:pt idx="17">
                  <c:v>Cred</c:v>
                </c:pt>
                <c:pt idx="18">
                  <c:v>Groww</c:v>
                </c:pt>
                <c:pt idx="19">
                  <c:v>Urban Company</c:v>
                </c:pt>
                <c:pt idx="20">
                  <c:v>CarDekho</c:v>
                </c:pt>
                <c:pt idx="21">
                  <c:v>Slice</c:v>
                </c:pt>
                <c:pt idx="22">
                  <c:v>Licious</c:v>
                </c:pt>
                <c:pt idx="23">
                  <c:v>Stellaris Venture Partners</c:v>
                </c:pt>
                <c:pt idx="24">
                  <c:v>Postman</c:v>
                </c:pt>
                <c:pt idx="25">
                  <c:v>Lenskart</c:v>
                </c:pt>
                <c:pt idx="26">
                  <c:v>Droom</c:v>
                </c:pt>
                <c:pt idx="27">
                  <c:v>Digit Insurance</c:v>
                </c:pt>
                <c:pt idx="28">
                  <c:v>Bizongo</c:v>
                </c:pt>
                <c:pt idx="29">
                  <c:v>BrowserStack</c:v>
                </c:pt>
                <c:pt idx="30">
                  <c:v>Rebel Foods</c:v>
                </c:pt>
                <c:pt idx="31">
                  <c:v>Apna</c:v>
                </c:pt>
                <c:pt idx="32">
                  <c:v>Zepto</c:v>
                </c:pt>
                <c:pt idx="33">
                  <c:v>The Good Glamm Group</c:v>
                </c:pt>
                <c:pt idx="34">
                  <c:v>GlobalBees</c:v>
                </c:pt>
                <c:pt idx="35">
                  <c:v>Trell</c:v>
                </c:pt>
                <c:pt idx="36">
                  <c:v>Curefit</c:v>
                </c:pt>
                <c:pt idx="37">
                  <c:v>DealShare</c:v>
                </c:pt>
                <c:pt idx="38">
                  <c:v>Twin Health</c:v>
                </c:pt>
                <c:pt idx="39">
                  <c:v>Mensa</c:v>
                </c:pt>
                <c:pt idx="40">
                  <c:v>Hubilo</c:v>
                </c:pt>
                <c:pt idx="41">
                  <c:v>Fourth Partner Energy</c:v>
                </c:pt>
                <c:pt idx="42">
                  <c:v>Infra.Market</c:v>
                </c:pt>
                <c:pt idx="43">
                  <c:v>DeHaat</c:v>
                </c:pt>
                <c:pt idx="44">
                  <c:v>Pine Labs</c:v>
                </c:pt>
                <c:pt idx="45">
                  <c:v>Furlenco</c:v>
                </c:pt>
                <c:pt idx="46">
                  <c:v>Khatabook</c:v>
                </c:pt>
                <c:pt idx="47">
                  <c:v>Vedantu</c:v>
                </c:pt>
                <c:pt idx="48">
                  <c:v>Porter</c:v>
                </c:pt>
                <c:pt idx="49">
                  <c:v>Teachmint</c:v>
                </c:pt>
                <c:pt idx="50">
                  <c:v>Pristyn Care</c:v>
                </c:pt>
                <c:pt idx="51">
                  <c:v>Zoomcar</c:v>
                </c:pt>
                <c:pt idx="52">
                  <c:v>Open Financial Technologies</c:v>
                </c:pt>
                <c:pt idx="53">
                  <c:v>CredAvenue</c:v>
                </c:pt>
                <c:pt idx="54">
                  <c:v>Jumbotail</c:v>
                </c:pt>
                <c:pt idx="55">
                  <c:v>HealthifyMe</c:v>
                </c:pt>
                <c:pt idx="56">
                  <c:v>Clear</c:v>
                </c:pt>
                <c:pt idx="57">
                  <c:v>Medikabazaar</c:v>
                </c:pt>
                <c:pt idx="58">
                  <c:v>Peak</c:v>
                </c:pt>
                <c:pt idx="59">
                  <c:v>AgroStar</c:v>
                </c:pt>
                <c:pt idx="60">
                  <c:v>Uni Cards</c:v>
                </c:pt>
                <c:pt idx="61">
                  <c:v>Purplle</c:v>
                </c:pt>
                <c:pt idx="62">
                  <c:v>BlackBuck</c:v>
                </c:pt>
                <c:pt idx="63">
                  <c:v>WinZO</c:v>
                </c:pt>
                <c:pt idx="64">
                  <c:v>Classplus</c:v>
                </c:pt>
                <c:pt idx="65">
                  <c:v>Zorro</c:v>
                </c:pt>
                <c:pt idx="66">
                  <c:v>India Quotient</c:v>
                </c:pt>
                <c:pt idx="67">
                  <c:v>CollegeDekho</c:v>
                </c:pt>
                <c:pt idx="68">
                  <c:v>Fraazo</c:v>
                </c:pt>
                <c:pt idx="69">
                  <c:v>Inshorts</c:v>
                </c:pt>
                <c:pt idx="70">
                  <c:v>Duroflex</c:v>
                </c:pt>
                <c:pt idx="71">
                  <c:v>Juspay</c:v>
                </c:pt>
                <c:pt idx="72">
                  <c:v>Nobel Hygiene</c:v>
                </c:pt>
                <c:pt idx="73">
                  <c:v>Capital Float</c:v>
                </c:pt>
                <c:pt idx="74">
                  <c:v>RenewBuy</c:v>
                </c:pt>
                <c:pt idx="75">
                  <c:v>Leap Finance</c:v>
                </c:pt>
                <c:pt idx="76">
                  <c:v>SK Finance</c:v>
                </c:pt>
                <c:pt idx="77">
                  <c:v>ixigo</c:v>
                </c:pt>
                <c:pt idx="78">
                  <c:v>Captain Fresh</c:v>
                </c:pt>
                <c:pt idx="79">
                  <c:v>Rapido</c:v>
                </c:pt>
                <c:pt idx="80">
                  <c:v>Mamaearth</c:v>
                </c:pt>
                <c:pt idx="81">
                  <c:v>8i Ventures</c:v>
                </c:pt>
                <c:pt idx="82">
                  <c:v>Fi</c:v>
                </c:pt>
                <c:pt idx="83">
                  <c:v>ZestMoney</c:v>
                </c:pt>
                <c:pt idx="84">
                  <c:v>SUN Mobility</c:v>
                </c:pt>
                <c:pt idx="85">
                  <c:v>BYJU’S</c:v>
                </c:pt>
                <c:pt idx="86">
                  <c:v>HomeLane</c:v>
                </c:pt>
                <c:pt idx="87">
                  <c:v>Locus</c:v>
                </c:pt>
                <c:pt idx="88">
                  <c:v>MFine</c:v>
                </c:pt>
                <c:pt idx="89">
                  <c:v>NephroPlus</c:v>
                </c:pt>
                <c:pt idx="90">
                  <c:v>Pratilipi</c:v>
                </c:pt>
                <c:pt idx="91">
                  <c:v>Jupiter</c:v>
                </c:pt>
                <c:pt idx="92">
                  <c:v>UpScalio</c:v>
                </c:pt>
                <c:pt idx="93">
                  <c:v>GoMechanic</c:v>
                </c:pt>
                <c:pt idx="94">
                  <c:v>Shiprocket</c:v>
                </c:pt>
                <c:pt idx="95">
                  <c:v>Smallcase</c:v>
                </c:pt>
                <c:pt idx="96">
                  <c:v>MyGlamm</c:v>
                </c:pt>
                <c:pt idx="97">
                  <c:v>BOX8</c:v>
                </c:pt>
                <c:pt idx="98">
                  <c:v>Chalo</c:v>
                </c:pt>
                <c:pt idx="99">
                  <c:v>Indifi</c:v>
                </c:pt>
                <c:pt idx="100">
                  <c:v>Zolve</c:v>
                </c:pt>
                <c:pt idx="101">
                  <c:v>Simpl</c:v>
                </c:pt>
                <c:pt idx="102">
                  <c:v>Fampay</c:v>
                </c:pt>
                <c:pt idx="103">
                  <c:v>Heads Up For Tails</c:v>
                </c:pt>
                <c:pt idx="104">
                  <c:v>G.O.A.T</c:v>
                </c:pt>
                <c:pt idx="105">
                  <c:v>Ati Motors</c:v>
                </c:pt>
                <c:pt idx="106">
                  <c:v>Exotel</c:v>
                </c:pt>
                <c:pt idx="107">
                  <c:v>M2P Fintech</c:v>
                </c:pt>
                <c:pt idx="108">
                  <c:v>Vedic Cosmeceuticals</c:v>
                </c:pt>
                <c:pt idx="109">
                  <c:v>FloBiz</c:v>
                </c:pt>
                <c:pt idx="110">
                  <c:v>Sterling Accuris Wellness</c:v>
                </c:pt>
                <c:pt idx="111">
                  <c:v>Zupee</c:v>
                </c:pt>
                <c:pt idx="112">
                  <c:v>CredAble</c:v>
                </c:pt>
                <c:pt idx="113">
                  <c:v>LifeCell</c:v>
                </c:pt>
                <c:pt idx="114">
                  <c:v>Bijnis</c:v>
                </c:pt>
                <c:pt idx="115">
                  <c:v>ApplicateAI</c:v>
                </c:pt>
                <c:pt idx="116">
                  <c:v>Leena AI</c:v>
                </c:pt>
                <c:pt idx="117">
                  <c:v>True Balance</c:v>
                </c:pt>
                <c:pt idx="118">
                  <c:v>Progcap</c:v>
                </c:pt>
                <c:pt idx="119">
                  <c:v>Ninety One</c:v>
                </c:pt>
                <c:pt idx="120">
                  <c:v>Vayana Network</c:v>
                </c:pt>
                <c:pt idx="121">
                  <c:v>ReshaMandi</c:v>
                </c:pt>
                <c:pt idx="122">
                  <c:v>MoEngage</c:v>
                </c:pt>
                <c:pt idx="123">
                  <c:v>Sunstone Eduversity</c:v>
                </c:pt>
                <c:pt idx="124">
                  <c:v>Miko</c:v>
                </c:pt>
                <c:pt idx="125">
                  <c:v>Kutumb</c:v>
                </c:pt>
                <c:pt idx="126">
                  <c:v>Curefoods</c:v>
                </c:pt>
                <c:pt idx="127">
                  <c:v>Design Cafe</c:v>
                </c:pt>
                <c:pt idx="128">
                  <c:v>Park+</c:v>
                </c:pt>
                <c:pt idx="129">
                  <c:v>Credenc</c:v>
                </c:pt>
                <c:pt idx="130">
                  <c:v>Credgenics</c:v>
                </c:pt>
                <c:pt idx="131">
                  <c:v>Square Yards</c:v>
                </c:pt>
                <c:pt idx="132">
                  <c:v>upGrad</c:v>
                </c:pt>
                <c:pt idx="133">
                  <c:v>Melorra</c:v>
                </c:pt>
                <c:pt idx="134">
                  <c:v>Mosaic Wellness</c:v>
                </c:pt>
                <c:pt idx="135">
                  <c:v>BetterPlace</c:v>
                </c:pt>
                <c:pt idx="136">
                  <c:v>Camp K12</c:v>
                </c:pt>
                <c:pt idx="137">
                  <c:v>Skit</c:v>
                </c:pt>
                <c:pt idx="138">
                  <c:v>CityMall</c:v>
                </c:pt>
                <c:pt idx="139">
                  <c:v>Klub</c:v>
                </c:pt>
                <c:pt idx="140">
                  <c:v>Pocket FM</c:v>
                </c:pt>
                <c:pt idx="141">
                  <c:v>AgNext</c:v>
                </c:pt>
                <c:pt idx="142">
                  <c:v>Simple Energy</c:v>
                </c:pt>
                <c:pt idx="143">
                  <c:v>Wonderchef</c:v>
                </c:pt>
                <c:pt idx="144">
                  <c:v>Wakefit</c:v>
                </c:pt>
                <c:pt idx="145">
                  <c:v>GoKwik</c:v>
                </c:pt>
                <c:pt idx="146">
                  <c:v>Fashinza</c:v>
                </c:pt>
                <c:pt idx="147">
                  <c:v>GoBolt</c:v>
                </c:pt>
                <c:pt idx="148">
                  <c:v>Toothsi</c:v>
                </c:pt>
                <c:pt idx="149">
                  <c:v>Haber</c:v>
                </c:pt>
                <c:pt idx="150">
                  <c:v>Atomberg</c:v>
                </c:pt>
                <c:pt idx="151">
                  <c:v>Vahdam</c:v>
                </c:pt>
                <c:pt idx="152">
                  <c:v>Velocity</c:v>
                </c:pt>
                <c:pt idx="153">
                  <c:v>Adda247</c:v>
                </c:pt>
                <c:pt idx="154">
                  <c:v>Refyne</c:v>
                </c:pt>
                <c:pt idx="155">
                  <c:v>Chingari</c:v>
                </c:pt>
                <c:pt idx="156">
                  <c:v>LoveLocal</c:v>
                </c:pt>
                <c:pt idx="157">
                  <c:v>Ultrahuman</c:v>
                </c:pt>
                <c:pt idx="158">
                  <c:v>SaaS Labs</c:v>
                </c:pt>
                <c:pt idx="159">
                  <c:v>Wingreens Farms</c:v>
                </c:pt>
                <c:pt idx="160">
                  <c:v>Treebo Hotels</c:v>
                </c:pt>
                <c:pt idx="161">
                  <c:v>Onsurity</c:v>
                </c:pt>
                <c:pt idx="162">
                  <c:v>Bewakoof</c:v>
                </c:pt>
                <c:pt idx="163">
                  <c:v>Avanti Finance</c:v>
                </c:pt>
                <c:pt idx="164">
                  <c:v>3SC</c:v>
                </c:pt>
                <c:pt idx="165">
                  <c:v>House of Kieraya</c:v>
                </c:pt>
                <c:pt idx="166">
                  <c:v>Better Capital</c:v>
                </c:pt>
                <c:pt idx="167">
                  <c:v>Wow! Momo</c:v>
                </c:pt>
                <c:pt idx="168">
                  <c:v>FrontRow</c:v>
                </c:pt>
                <c:pt idx="169">
                  <c:v>AppsForBharat</c:v>
                </c:pt>
                <c:pt idx="170">
                  <c:v>Trinkerr</c:v>
                </c:pt>
                <c:pt idx="171">
                  <c:v>Disprz</c:v>
                </c:pt>
                <c:pt idx="172">
                  <c:v>Vegrow</c:v>
                </c:pt>
                <c:pt idx="173">
                  <c:v>PlanetSpark</c:v>
                </c:pt>
                <c:pt idx="174">
                  <c:v>Detect Technologies</c:v>
                </c:pt>
                <c:pt idx="175">
                  <c:v>GuardianLink</c:v>
                </c:pt>
                <c:pt idx="176">
                  <c:v>RIPPLR</c:v>
                </c:pt>
                <c:pt idx="177">
                  <c:v>Karbon Card</c:v>
                </c:pt>
                <c:pt idx="178">
                  <c:v>Pickrr</c:v>
                </c:pt>
                <c:pt idx="179">
                  <c:v>Loop Health</c:v>
                </c:pt>
                <c:pt idx="180">
                  <c:v>SuperGaming</c:v>
                </c:pt>
                <c:pt idx="181">
                  <c:v>Dukaan</c:v>
                </c:pt>
                <c:pt idx="182">
                  <c:v>Fittr</c:v>
                </c:pt>
                <c:pt idx="183">
                  <c:v>Toch.ai</c:v>
                </c:pt>
                <c:pt idx="184">
                  <c:v>Log 9 Materials</c:v>
                </c:pt>
                <c:pt idx="185">
                  <c:v>Otipy</c:v>
                </c:pt>
                <c:pt idx="186">
                  <c:v>Sugar.fit</c:v>
                </c:pt>
                <c:pt idx="187">
                  <c:v>IDfy</c:v>
                </c:pt>
                <c:pt idx="188">
                  <c:v>Rentomojo</c:v>
                </c:pt>
                <c:pt idx="189">
                  <c:v>Leap India</c:v>
                </c:pt>
                <c:pt idx="190">
                  <c:v>SmartCoin</c:v>
                </c:pt>
                <c:pt idx="191">
                  <c:v>LenDenClub</c:v>
                </c:pt>
                <c:pt idx="192">
                  <c:v>CHARGE+ZONE</c:v>
                </c:pt>
                <c:pt idx="193">
                  <c:v>Gramophone</c:v>
                </c:pt>
                <c:pt idx="194">
                  <c:v>Lido Learning</c:v>
                </c:pt>
                <c:pt idx="195">
                  <c:v>Sanctum Wealth</c:v>
                </c:pt>
                <c:pt idx="196">
                  <c:v>SATYA MicroCapital</c:v>
                </c:pt>
                <c:pt idx="197">
                  <c:v>Bikayi</c:v>
                </c:pt>
                <c:pt idx="198">
                  <c:v>Sirona Hygiene</c:v>
                </c:pt>
                <c:pt idx="199">
                  <c:v>CometChat</c:v>
                </c:pt>
                <c:pt idx="200">
                  <c:v>Soothe Healthcare</c:v>
                </c:pt>
                <c:pt idx="201">
                  <c:v>TartanSense</c:v>
                </c:pt>
                <c:pt idx="202">
                  <c:v>Boutique Spirit Brands</c:v>
                </c:pt>
                <c:pt idx="203">
                  <c:v>FarMart</c:v>
                </c:pt>
                <c:pt idx="204">
                  <c:v>ePayLater</c:v>
                </c:pt>
                <c:pt idx="205">
                  <c:v>Minimalist</c:v>
                </c:pt>
                <c:pt idx="206">
                  <c:v>Vakilsearch</c:v>
                </c:pt>
                <c:pt idx="207">
                  <c:v>Nova Benefits</c:v>
                </c:pt>
                <c:pt idx="208">
                  <c:v>Eupheus Learning</c:v>
                </c:pt>
                <c:pt idx="209">
                  <c:v>Bella Vita Organic</c:v>
                </c:pt>
                <c:pt idx="210">
                  <c:v>ByteLearn</c:v>
                </c:pt>
                <c:pt idx="211">
                  <c:v>Skeps</c:v>
                </c:pt>
                <c:pt idx="212">
                  <c:v>Convosight</c:v>
                </c:pt>
                <c:pt idx="213">
                  <c:v>Biconomy</c:v>
                </c:pt>
                <c:pt idx="214">
                  <c:v>Loco</c:v>
                </c:pt>
                <c:pt idx="215">
                  <c:v>Sea6 Energy</c:v>
                </c:pt>
                <c:pt idx="216">
                  <c:v>Vahan</c:v>
                </c:pt>
                <c:pt idx="217">
                  <c:v>WeRize</c:v>
                </c:pt>
                <c:pt idx="218">
                  <c:v>Coutloot</c:v>
                </c:pt>
                <c:pt idx="219">
                  <c:v>KreditBee</c:v>
                </c:pt>
                <c:pt idx="220">
                  <c:v>Instoried</c:v>
                </c:pt>
                <c:pt idx="221">
                  <c:v>Aviom India</c:v>
                </c:pt>
                <c:pt idx="222">
                  <c:v>GENLEAP</c:v>
                </c:pt>
                <c:pt idx="223">
                  <c:v>Visit Health</c:v>
                </c:pt>
                <c:pt idx="224">
                  <c:v>Troo Good</c:v>
                </c:pt>
                <c:pt idx="225">
                  <c:v>Unnati</c:v>
                </c:pt>
                <c:pt idx="226">
                  <c:v>Wondrlab</c:v>
                </c:pt>
                <c:pt idx="227">
                  <c:v>Dezerv.</c:v>
                </c:pt>
                <c:pt idx="228">
                  <c:v>Battery Smart</c:v>
                </c:pt>
                <c:pt idx="229">
                  <c:v>Unbox Robotics</c:v>
                </c:pt>
                <c:pt idx="230">
                  <c:v>1K Kirana Bazaar</c:v>
                </c:pt>
                <c:pt idx="231">
                  <c:v>GramCover</c:v>
                </c:pt>
                <c:pt idx="232">
                  <c:v>CloudSEK</c:v>
                </c:pt>
                <c:pt idx="233">
                  <c:v>Zypp Electric</c:v>
                </c:pt>
                <c:pt idx="234">
                  <c:v>Homeville</c:v>
                </c:pt>
                <c:pt idx="235">
                  <c:v>Dogsee Chew</c:v>
                </c:pt>
                <c:pt idx="236">
                  <c:v>TranZact</c:v>
                </c:pt>
                <c:pt idx="237">
                  <c:v>Questt</c:v>
                </c:pt>
                <c:pt idx="238">
                  <c:v>Hashnode</c:v>
                </c:pt>
                <c:pt idx="239">
                  <c:v>Probus Insurance</c:v>
                </c:pt>
                <c:pt idx="240">
                  <c:v>Advantage Club</c:v>
                </c:pt>
                <c:pt idx="241">
                  <c:v>Breathe Well-being</c:v>
                </c:pt>
                <c:pt idx="242">
                  <c:v>CredR</c:v>
                </c:pt>
                <c:pt idx="243">
                  <c:v>FRND</c:v>
                </c:pt>
                <c:pt idx="244">
                  <c:v>BharatAgri</c:v>
                </c:pt>
                <c:pt idx="245">
                  <c:v>Ayu Health</c:v>
                </c:pt>
                <c:pt idx="246">
                  <c:v>Anar</c:v>
                </c:pt>
                <c:pt idx="247">
                  <c:v>Yellow Class</c:v>
                </c:pt>
                <c:pt idx="248">
                  <c:v>Mindhouse</c:v>
                </c:pt>
                <c:pt idx="249">
                  <c:v>O4S</c:v>
                </c:pt>
                <c:pt idx="250">
                  <c:v>OTO Capital</c:v>
                </c:pt>
                <c:pt idx="251">
                  <c:v>Skillmatics</c:v>
                </c:pt>
                <c:pt idx="252">
                  <c:v>Healofy</c:v>
                </c:pt>
                <c:pt idx="253">
                  <c:v>Smytten</c:v>
                </c:pt>
                <c:pt idx="254">
                  <c:v>Chqbook</c:v>
                </c:pt>
                <c:pt idx="255">
                  <c:v>Meddo</c:v>
                </c:pt>
                <c:pt idx="256">
                  <c:v>Storia</c:v>
                </c:pt>
                <c:pt idx="257">
                  <c:v>Strata</c:v>
                </c:pt>
                <c:pt idx="258">
                  <c:v>The Whole Truth</c:v>
                </c:pt>
                <c:pt idx="259">
                  <c:v>FloCareer</c:v>
                </c:pt>
                <c:pt idx="260">
                  <c:v>Defy</c:v>
                </c:pt>
                <c:pt idx="261">
                  <c:v>Wiggles.in</c:v>
                </c:pt>
                <c:pt idx="262">
                  <c:v>MarketWolf</c:v>
                </c:pt>
                <c:pt idx="263">
                  <c:v>E42</c:v>
                </c:pt>
                <c:pt idx="264">
                  <c:v>Powerplay</c:v>
                </c:pt>
                <c:pt idx="265">
                  <c:v>Airblack</c:v>
                </c:pt>
                <c:pt idx="266">
                  <c:v>Voxelgrids</c:v>
                </c:pt>
                <c:pt idx="267">
                  <c:v>Vahak</c:v>
                </c:pt>
                <c:pt idx="268">
                  <c:v>Rage Coffee</c:v>
                </c:pt>
                <c:pt idx="269">
                  <c:v>Kale Logistics</c:v>
                </c:pt>
                <c:pt idx="270">
                  <c:v>Lio</c:v>
                </c:pt>
                <c:pt idx="271">
                  <c:v>Tickertape</c:v>
                </c:pt>
                <c:pt idx="272">
                  <c:v>Good Health Clinic</c:v>
                </c:pt>
                <c:pt idx="273">
                  <c:v>90+ My Tuition App</c:v>
                </c:pt>
                <c:pt idx="274">
                  <c:v>Zingbus</c:v>
                </c:pt>
                <c:pt idx="275">
                  <c:v>Plix</c:v>
                </c:pt>
                <c:pt idx="276">
                  <c:v>Practically</c:v>
                </c:pt>
                <c:pt idx="277">
                  <c:v>Exponent Energy</c:v>
                </c:pt>
                <c:pt idx="278">
                  <c:v>Nalanda Learning</c:v>
                </c:pt>
                <c:pt idx="279">
                  <c:v>Dozee</c:v>
                </c:pt>
                <c:pt idx="280">
                  <c:v>OneCode</c:v>
                </c:pt>
                <c:pt idx="281">
                  <c:v>Even</c:v>
                </c:pt>
                <c:pt idx="282">
                  <c:v>R for Rabbit</c:v>
                </c:pt>
                <c:pt idx="283">
                  <c:v>Truemeds</c:v>
                </c:pt>
                <c:pt idx="284">
                  <c:v>BeatO</c:v>
                </c:pt>
                <c:pt idx="285">
                  <c:v>ConveGenius</c:v>
                </c:pt>
                <c:pt idx="286">
                  <c:v>Ozonetel</c:v>
                </c:pt>
                <c:pt idx="287">
                  <c:v>StockGro</c:v>
                </c:pt>
                <c:pt idx="288">
                  <c:v>21K School</c:v>
                </c:pt>
                <c:pt idx="289">
                  <c:v>TheHouseMonk</c:v>
                </c:pt>
                <c:pt idx="290">
                  <c:v>PayGlocal</c:v>
                </c:pt>
                <c:pt idx="291">
                  <c:v>Flexmoney</c:v>
                </c:pt>
                <c:pt idx="292">
                  <c:v>Mobileware Technologies</c:v>
                </c:pt>
                <c:pt idx="293">
                  <c:v>Petpooja</c:v>
                </c:pt>
                <c:pt idx="294">
                  <c:v>Stack</c:v>
                </c:pt>
                <c:pt idx="295">
                  <c:v>Eka.care</c:v>
                </c:pt>
                <c:pt idx="296">
                  <c:v>Jar</c:v>
                </c:pt>
                <c:pt idx="297">
                  <c:v>HexaHealth</c:v>
                </c:pt>
                <c:pt idx="298">
                  <c:v>Greenjoules</c:v>
                </c:pt>
                <c:pt idx="299">
                  <c:v>Smartstaff</c:v>
                </c:pt>
                <c:pt idx="300">
                  <c:v>Akudo</c:v>
                </c:pt>
                <c:pt idx="301">
                  <c:v>SalaryBox</c:v>
                </c:pt>
                <c:pt idx="302">
                  <c:v>ClearDekho</c:v>
                </c:pt>
                <c:pt idx="303">
                  <c:v>Aquaconnect</c:v>
                </c:pt>
                <c:pt idx="304">
                  <c:v>Mynvax</c:v>
                </c:pt>
                <c:pt idx="305">
                  <c:v>Clinikk</c:v>
                </c:pt>
                <c:pt idx="306">
                  <c:v>WeSkill</c:v>
                </c:pt>
                <c:pt idx="307">
                  <c:v>LivQuik Technology</c:v>
                </c:pt>
                <c:pt idx="308">
                  <c:v>Metadome</c:v>
                </c:pt>
                <c:pt idx="309">
                  <c:v>XYXX Apparels</c:v>
                </c:pt>
                <c:pt idx="310">
                  <c:v>RevFin</c:v>
                </c:pt>
                <c:pt idx="311">
                  <c:v>Sporjo</c:v>
                </c:pt>
                <c:pt idx="312">
                  <c:v>REVOS</c:v>
                </c:pt>
                <c:pt idx="313">
                  <c:v>I am Love</c:v>
                </c:pt>
                <c:pt idx="314">
                  <c:v>VLCC Health Care</c:v>
                </c:pt>
                <c:pt idx="315">
                  <c:v>Kaar Technologies</c:v>
                </c:pt>
                <c:pt idx="316">
                  <c:v>Nestasia</c:v>
                </c:pt>
                <c:pt idx="317">
                  <c:v>SuperZop</c:v>
                </c:pt>
                <c:pt idx="318">
                  <c:v>Synapsica</c:v>
                </c:pt>
                <c:pt idx="319">
                  <c:v>Cloudphysician</c:v>
                </c:pt>
                <c:pt idx="320">
                  <c:v>Superplum</c:v>
                </c:pt>
                <c:pt idx="321">
                  <c:v>SleepyCat</c:v>
                </c:pt>
                <c:pt idx="322">
                  <c:v>Yojak</c:v>
                </c:pt>
                <c:pt idx="323">
                  <c:v>ION Energy</c:v>
                </c:pt>
                <c:pt idx="324">
                  <c:v>Eggoz</c:v>
                </c:pt>
                <c:pt idx="325">
                  <c:v>Wiz Freight</c:v>
                </c:pt>
                <c:pt idx="326">
                  <c:v>PazCare</c:v>
                </c:pt>
                <c:pt idx="327">
                  <c:v>ApnaKlub</c:v>
                </c:pt>
                <c:pt idx="328">
                  <c:v>Hash</c:v>
                </c:pt>
                <c:pt idx="329">
                  <c:v>Niro</c:v>
                </c:pt>
                <c:pt idx="330">
                  <c:v>BASIC Home Loan</c:v>
                </c:pt>
                <c:pt idx="331">
                  <c:v>Supertails</c:v>
                </c:pt>
                <c:pt idx="332">
                  <c:v>Pankhuri</c:v>
                </c:pt>
                <c:pt idx="333">
                  <c:v>Siply</c:v>
                </c:pt>
                <c:pt idx="334">
                  <c:v>Swiflearn</c:v>
                </c:pt>
                <c:pt idx="335">
                  <c:v>Oliveboard</c:v>
                </c:pt>
                <c:pt idx="336">
                  <c:v>VRO Hospitality</c:v>
                </c:pt>
                <c:pt idx="337">
                  <c:v>TABLT</c:v>
                </c:pt>
                <c:pt idx="338">
                  <c:v>ElectricPe</c:v>
                </c:pt>
                <c:pt idx="339">
                  <c:v>Tamasha</c:v>
                </c:pt>
                <c:pt idx="340">
                  <c:v>Vital</c:v>
                </c:pt>
                <c:pt idx="341">
                  <c:v>MediBuddy</c:v>
                </c:pt>
                <c:pt idx="342">
                  <c:v>SP Robotic Works</c:v>
                </c:pt>
                <c:pt idx="343">
                  <c:v>Lysto</c:v>
                </c:pt>
                <c:pt idx="344">
                  <c:v>Crejo.Fun</c:v>
                </c:pt>
                <c:pt idx="345">
                  <c:v>Aerchain</c:v>
                </c:pt>
                <c:pt idx="346">
                  <c:v>Elda Health</c:v>
                </c:pt>
                <c:pt idx="347">
                  <c:v>Glamyo Health</c:v>
                </c:pt>
                <c:pt idx="348">
                  <c:v>Veefin</c:v>
                </c:pt>
                <c:pt idx="349">
                  <c:v>Spry</c:v>
                </c:pt>
                <c:pt idx="350">
                  <c:v>Sourcewiz</c:v>
                </c:pt>
                <c:pt idx="351">
                  <c:v>Hypto</c:v>
                </c:pt>
                <c:pt idx="352">
                  <c:v>Skylark Drones</c:v>
                </c:pt>
                <c:pt idx="353">
                  <c:v>Grip Invest</c:v>
                </c:pt>
                <c:pt idx="354">
                  <c:v>Holisol</c:v>
                </c:pt>
                <c:pt idx="355">
                  <c:v>Gourmet Garden</c:v>
                </c:pt>
                <c:pt idx="356">
                  <c:v>Pee Safe</c:v>
                </c:pt>
                <c:pt idx="357">
                  <c:v>ProfitWheel</c:v>
                </c:pt>
                <c:pt idx="358">
                  <c:v>DGV</c:v>
                </c:pt>
                <c:pt idx="359">
                  <c:v>Bueno Finance</c:v>
                </c:pt>
                <c:pt idx="360">
                  <c:v>Gigforce</c:v>
                </c:pt>
                <c:pt idx="361">
                  <c:v>BeepKart</c:v>
                </c:pt>
                <c:pt idx="362">
                  <c:v>88academics</c:v>
                </c:pt>
                <c:pt idx="363">
                  <c:v>Candes</c:v>
                </c:pt>
                <c:pt idx="364">
                  <c:v>Trica</c:v>
                </c:pt>
                <c:pt idx="365">
                  <c:v>Doola</c:v>
                </c:pt>
                <c:pt idx="366">
                  <c:v>Gobillion</c:v>
                </c:pt>
                <c:pt idx="367">
                  <c:v>CredRight</c:v>
                </c:pt>
                <c:pt idx="368">
                  <c:v>Arcana</c:v>
                </c:pt>
                <c:pt idx="369">
                  <c:v>Enmovil</c:v>
                </c:pt>
                <c:pt idx="370">
                  <c:v>TWID</c:v>
                </c:pt>
                <c:pt idx="371">
                  <c:v>Bimaplan</c:v>
                </c:pt>
                <c:pt idx="372">
                  <c:v>Coinshift</c:v>
                </c:pt>
                <c:pt idx="373">
                  <c:v>1Bridge</c:v>
                </c:pt>
                <c:pt idx="374">
                  <c:v>NirogStreet</c:v>
                </c:pt>
                <c:pt idx="375">
                  <c:v>Digantara</c:v>
                </c:pt>
                <c:pt idx="376">
                  <c:v>Toplyne</c:v>
                </c:pt>
                <c:pt idx="377">
                  <c:v>RuleZero</c:v>
                </c:pt>
                <c:pt idx="378">
                  <c:v>ConnectedH</c:v>
                </c:pt>
                <c:pt idx="379">
                  <c:v>CashBook</c:v>
                </c:pt>
                <c:pt idx="380">
                  <c:v>Expertrons</c:v>
                </c:pt>
                <c:pt idx="381">
                  <c:v>ANS Commerce</c:v>
                </c:pt>
                <c:pt idx="382">
                  <c:v>TravClan</c:v>
                </c:pt>
                <c:pt idx="383">
                  <c:v>Onato</c:v>
                </c:pt>
                <c:pt idx="384">
                  <c:v>NoBroker.com</c:v>
                </c:pt>
                <c:pt idx="385">
                  <c:v>Neeman</c:v>
                </c:pt>
                <c:pt idx="386">
                  <c:v>GTM Buddy</c:v>
                </c:pt>
                <c:pt idx="387">
                  <c:v>Kirana247</c:v>
                </c:pt>
                <c:pt idx="388">
                  <c:v>Auric</c:v>
                </c:pt>
                <c:pt idx="389">
                  <c:v>Proeon</c:v>
                </c:pt>
                <c:pt idx="390">
                  <c:v>The Viral Fever</c:v>
                </c:pt>
                <c:pt idx="391">
                  <c:v>Cogos Technologies</c:v>
                </c:pt>
                <c:pt idx="392">
                  <c:v>Factors.AI</c:v>
                </c:pt>
                <c:pt idx="393">
                  <c:v>Go Swift</c:v>
                </c:pt>
                <c:pt idx="394">
                  <c:v>CreatorStack</c:v>
                </c:pt>
                <c:pt idx="395">
                  <c:v>Genworks Health</c:v>
                </c:pt>
                <c:pt idx="396">
                  <c:v>JetSynthesys</c:v>
                </c:pt>
                <c:pt idx="397">
                  <c:v>Eloelo</c:v>
                </c:pt>
                <c:pt idx="398">
                  <c:v>Khabri</c:v>
                </c:pt>
                <c:pt idx="399">
                  <c:v>VilCart</c:v>
                </c:pt>
                <c:pt idx="400">
                  <c:v>Edukemy</c:v>
                </c:pt>
                <c:pt idx="401">
                  <c:v>kWh Bikes</c:v>
                </c:pt>
                <c:pt idx="402">
                  <c:v>Faarms</c:v>
                </c:pt>
                <c:pt idx="403">
                  <c:v>Blue Tokai Coffee Roasters</c:v>
                </c:pt>
                <c:pt idx="404">
                  <c:v>Awon GameZ</c:v>
                </c:pt>
                <c:pt idx="405">
                  <c:v>Biddano</c:v>
                </c:pt>
                <c:pt idx="406">
                  <c:v>Cell Propulsion</c:v>
                </c:pt>
                <c:pt idx="407">
                  <c:v>Geniemode</c:v>
                </c:pt>
                <c:pt idx="408">
                  <c:v>Bombay Hemp Company</c:v>
                </c:pt>
                <c:pt idx="409">
                  <c:v>Lumiq</c:v>
                </c:pt>
                <c:pt idx="410">
                  <c:v>Fantasy Akhada</c:v>
                </c:pt>
                <c:pt idx="411">
                  <c:v>Ruptok Fintech</c:v>
                </c:pt>
                <c:pt idx="412">
                  <c:v>Leverage Edu</c:v>
                </c:pt>
                <c:pt idx="413">
                  <c:v>MYSUN</c:v>
                </c:pt>
                <c:pt idx="414">
                  <c:v>EyeMyEye</c:v>
                </c:pt>
                <c:pt idx="415">
                  <c:v>goEgoNetwork</c:v>
                </c:pt>
                <c:pt idx="416">
                  <c:v>Mailmodo</c:v>
                </c:pt>
                <c:pt idx="417">
                  <c:v>QuickSell</c:v>
                </c:pt>
                <c:pt idx="418">
                  <c:v>Elevar</c:v>
                </c:pt>
                <c:pt idx="419">
                  <c:v>Hesa</c:v>
                </c:pt>
                <c:pt idx="420">
                  <c:v>Ruptok</c:v>
                </c:pt>
                <c:pt idx="421">
                  <c:v>Grinntech</c:v>
                </c:pt>
                <c:pt idx="422">
                  <c:v>Flipspaces</c:v>
                </c:pt>
                <c:pt idx="423">
                  <c:v>ASQI Advisors</c:v>
                </c:pt>
                <c:pt idx="424">
                  <c:v>Fountain9</c:v>
                </c:pt>
                <c:pt idx="425">
                  <c:v>Zenduty</c:v>
                </c:pt>
                <c:pt idx="426">
                  <c:v>SimpliContract</c:v>
                </c:pt>
                <c:pt idx="427">
                  <c:v>Wasabi</c:v>
                </c:pt>
                <c:pt idx="428">
                  <c:v>Vah Vah!</c:v>
                </c:pt>
                <c:pt idx="429">
                  <c:v>Goodmeetings</c:v>
                </c:pt>
                <c:pt idx="430">
                  <c:v>The Money Club</c:v>
                </c:pt>
                <c:pt idx="431">
                  <c:v>Kenko Health</c:v>
                </c:pt>
                <c:pt idx="432">
                  <c:v>Gumlet</c:v>
                </c:pt>
                <c:pt idx="433">
                  <c:v>Keka HR</c:v>
                </c:pt>
                <c:pt idx="434">
                  <c:v>Planys</c:v>
                </c:pt>
                <c:pt idx="435">
                  <c:v>Murf.ai</c:v>
                </c:pt>
                <c:pt idx="436">
                  <c:v>RENEE Cosmetics</c:v>
                </c:pt>
                <c:pt idx="437">
                  <c:v>Xpand</c:v>
                </c:pt>
                <c:pt idx="438">
                  <c:v>AcknoLedger</c:v>
                </c:pt>
                <c:pt idx="439">
                  <c:v>Paytail</c:v>
                </c:pt>
                <c:pt idx="440">
                  <c:v>PredictiVu</c:v>
                </c:pt>
                <c:pt idx="441">
                  <c:v>Anvidha Technologies</c:v>
                </c:pt>
                <c:pt idx="442">
                  <c:v>Insurance Samadhan</c:v>
                </c:pt>
                <c:pt idx="443">
                  <c:v>MyMobiForce</c:v>
                </c:pt>
                <c:pt idx="444">
                  <c:v>Unremot</c:v>
                </c:pt>
                <c:pt idx="445">
                  <c:v>Bikry app</c:v>
                </c:pt>
                <c:pt idx="446">
                  <c:v>Kafqa Academy</c:v>
                </c:pt>
                <c:pt idx="447">
                  <c:v>Hyperface</c:v>
                </c:pt>
                <c:pt idx="448">
                  <c:v>RACEnergy</c:v>
                </c:pt>
                <c:pt idx="449">
                  <c:v>LoanKuber</c:v>
                </c:pt>
                <c:pt idx="450">
                  <c:v>BookingJini</c:v>
                </c:pt>
                <c:pt idx="451">
                  <c:v>StackBOX</c:v>
                </c:pt>
                <c:pt idx="452">
                  <c:v>moneyHOP</c:v>
                </c:pt>
                <c:pt idx="453">
                  <c:v>Upside AI</c:v>
                </c:pt>
                <c:pt idx="454">
                  <c:v>PropReturns</c:v>
                </c:pt>
                <c:pt idx="455">
                  <c:v>MedPay</c:v>
                </c:pt>
                <c:pt idx="456">
                  <c:v>Codingal</c:v>
                </c:pt>
                <c:pt idx="457">
                  <c:v>Dista</c:v>
                </c:pt>
                <c:pt idx="458">
                  <c:v>Earth Rhythm</c:v>
                </c:pt>
                <c:pt idx="459">
                  <c:v>Alpha Coach</c:v>
                </c:pt>
                <c:pt idx="460">
                  <c:v>SupplyNote</c:v>
                </c:pt>
                <c:pt idx="461">
                  <c:v>The Indus Valley</c:v>
                </c:pt>
                <c:pt idx="462">
                  <c:v>CHUPPS</c:v>
                </c:pt>
                <c:pt idx="463">
                  <c:v>4Fin</c:v>
                </c:pt>
                <c:pt idx="464">
                  <c:v>Fleek</c:v>
                </c:pt>
                <c:pt idx="465">
                  <c:v>Sanfe</c:v>
                </c:pt>
                <c:pt idx="466">
                  <c:v>NimbleBox.ai</c:v>
                </c:pt>
                <c:pt idx="467">
                  <c:v>CuriousJr</c:v>
                </c:pt>
                <c:pt idx="468">
                  <c:v>Shyplite</c:v>
                </c:pt>
                <c:pt idx="469">
                  <c:v>goSTOPS</c:v>
                </c:pt>
                <c:pt idx="470">
                  <c:v>MYBYK</c:v>
                </c:pt>
                <c:pt idx="471">
                  <c:v>Dropshop</c:v>
                </c:pt>
                <c:pt idx="472">
                  <c:v>Verandah</c:v>
                </c:pt>
                <c:pt idx="473">
                  <c:v>The Hosteller</c:v>
                </c:pt>
                <c:pt idx="474">
                  <c:v>Power Gummies</c:v>
                </c:pt>
                <c:pt idx="475">
                  <c:v>Easiloan</c:v>
                </c:pt>
                <c:pt idx="476">
                  <c:v>Pixuate</c:v>
                </c:pt>
                <c:pt idx="477">
                  <c:v>Totality</c:v>
                </c:pt>
                <c:pt idx="478">
                  <c:v>DrinkPrime</c:v>
                </c:pt>
                <c:pt idx="479">
                  <c:v>Medpho</c:v>
                </c:pt>
                <c:pt idx="480">
                  <c:v>Toppersnotes</c:v>
                </c:pt>
                <c:pt idx="481">
                  <c:v>The Sleep Company</c:v>
                </c:pt>
                <c:pt idx="482">
                  <c:v>Elixia Tech Solutions</c:v>
                </c:pt>
                <c:pt idx="483">
                  <c:v>AnKa SumMor</c:v>
                </c:pt>
                <c:pt idx="484">
                  <c:v>Fixcraft</c:v>
                </c:pt>
                <c:pt idx="485">
                  <c:v>MYFITNESS</c:v>
                </c:pt>
                <c:pt idx="486">
                  <c:v>Flatheads</c:v>
                </c:pt>
                <c:pt idx="487">
                  <c:v>Edvizo</c:v>
                </c:pt>
                <c:pt idx="488">
                  <c:v>Locale.ai</c:v>
                </c:pt>
                <c:pt idx="489">
                  <c:v>immunitoAI</c:v>
                </c:pt>
                <c:pt idx="490">
                  <c:v>Now&amp;Me</c:v>
                </c:pt>
                <c:pt idx="491">
                  <c:v>IBSFINtech</c:v>
                </c:pt>
                <c:pt idx="492">
                  <c:v>MSMEx</c:v>
                </c:pt>
                <c:pt idx="493">
                  <c:v>Syook</c:v>
                </c:pt>
                <c:pt idx="494">
                  <c:v>Kiko Live</c:v>
                </c:pt>
                <c:pt idx="495">
                  <c:v>Goodmylk</c:v>
                </c:pt>
                <c:pt idx="496">
                  <c:v>Ishitva</c:v>
                </c:pt>
                <c:pt idx="497">
                  <c:v>Kredent</c:v>
                </c:pt>
                <c:pt idx="498">
                  <c:v>Bandhoo</c:v>
                </c:pt>
                <c:pt idx="499">
                  <c:v>Skymet</c:v>
                </c:pt>
                <c:pt idx="500">
                  <c:v>Rockclimber</c:v>
                </c:pt>
                <c:pt idx="501">
                  <c:v>Yu Foodlabs</c:v>
                </c:pt>
                <c:pt idx="502">
                  <c:v>Rupifi</c:v>
                </c:pt>
                <c:pt idx="503">
                  <c:v>NFTically</c:v>
                </c:pt>
                <c:pt idx="504">
                  <c:v>Evenflow Brands</c:v>
                </c:pt>
                <c:pt idx="505">
                  <c:v>Manch Technologies</c:v>
                </c:pt>
                <c:pt idx="506">
                  <c:v>Navia Life Care</c:v>
                </c:pt>
                <c:pt idx="507">
                  <c:v>Knorish</c:v>
                </c:pt>
                <c:pt idx="508">
                  <c:v>MasterChow</c:v>
                </c:pt>
                <c:pt idx="509">
                  <c:v>F5</c:v>
                </c:pt>
                <c:pt idx="510">
                  <c:v>Gobbly</c:v>
                </c:pt>
                <c:pt idx="511">
                  <c:v>Kazam</c:v>
                </c:pt>
                <c:pt idx="512">
                  <c:v>leap.club</c:v>
                </c:pt>
                <c:pt idx="513">
                  <c:v>Tinkerly</c:v>
                </c:pt>
                <c:pt idx="514">
                  <c:v>Studio Sirah</c:v>
                </c:pt>
                <c:pt idx="515">
                  <c:v>Insane AI</c:v>
                </c:pt>
                <c:pt idx="516">
                  <c:v>Farmers Fresh Zone</c:v>
                </c:pt>
                <c:pt idx="517">
                  <c:v>NeuroPixel.AI</c:v>
                </c:pt>
                <c:pt idx="518">
                  <c:v>QuickShift</c:v>
                </c:pt>
                <c:pt idx="519">
                  <c:v>Artium Academy</c:v>
                </c:pt>
                <c:pt idx="520">
                  <c:v>bitsCrunch</c:v>
                </c:pt>
                <c:pt idx="521">
                  <c:v>Fabriclore</c:v>
                </c:pt>
                <c:pt idx="522">
                  <c:v>GoSats</c:v>
                </c:pt>
                <c:pt idx="523">
                  <c:v>Raptee Energy</c:v>
                </c:pt>
                <c:pt idx="524">
                  <c:v>Crater.Club</c:v>
                </c:pt>
                <c:pt idx="525">
                  <c:v>Koparo</c:v>
                </c:pt>
                <c:pt idx="526">
                  <c:v>Vanity Wagon</c:v>
                </c:pt>
                <c:pt idx="527">
                  <c:v>eShipz</c:v>
                </c:pt>
                <c:pt idx="528">
                  <c:v>Aqgromalin</c:v>
                </c:pt>
                <c:pt idx="529">
                  <c:v>CoffeeMug.ai</c:v>
                </c:pt>
                <c:pt idx="530">
                  <c:v>HappyCredit</c:v>
                </c:pt>
                <c:pt idx="531">
                  <c:v>Devnagri</c:v>
                </c:pt>
                <c:pt idx="532">
                  <c:v>Junio</c:v>
                </c:pt>
                <c:pt idx="533">
                  <c:v>Chai Waale</c:v>
                </c:pt>
                <c:pt idx="534">
                  <c:v>Peppermint</c:v>
                </c:pt>
                <c:pt idx="535">
                  <c:v>Avishkaar</c:v>
                </c:pt>
                <c:pt idx="536">
                  <c:v>BigLeap</c:v>
                </c:pt>
                <c:pt idx="537">
                  <c:v>Cora Health</c:v>
                </c:pt>
                <c:pt idx="538">
                  <c:v>D’Moksha Homes</c:v>
                </c:pt>
                <c:pt idx="539">
                  <c:v>Kolo</c:v>
                </c:pt>
                <c:pt idx="540">
                  <c:v>Tummoc</c:v>
                </c:pt>
                <c:pt idx="541">
                  <c:v>BankSathi</c:v>
                </c:pt>
                <c:pt idx="542">
                  <c:v>Probus</c:v>
                </c:pt>
                <c:pt idx="543">
                  <c:v>WINDO</c:v>
                </c:pt>
                <c:pt idx="544">
                  <c:v>Bambinos</c:v>
                </c:pt>
                <c:pt idx="545">
                  <c:v>BimaPe</c:v>
                </c:pt>
                <c:pt idx="546">
                  <c:v>Anveshan</c:v>
                </c:pt>
                <c:pt idx="547">
                  <c:v>Neokred</c:v>
                </c:pt>
                <c:pt idx="548">
                  <c:v>SALT</c:v>
                </c:pt>
                <c:pt idx="549">
                  <c:v>RiseBird</c:v>
                </c:pt>
                <c:pt idx="550">
                  <c:v>Settl</c:v>
                </c:pt>
                <c:pt idx="551">
                  <c:v>NOTO</c:v>
                </c:pt>
                <c:pt idx="552">
                  <c:v>Playto Labs</c:v>
                </c:pt>
                <c:pt idx="553">
                  <c:v>EasyAspataal</c:v>
                </c:pt>
                <c:pt idx="554">
                  <c:v>Beco</c:v>
                </c:pt>
                <c:pt idx="555">
                  <c:v>Celcius</c:v>
                </c:pt>
                <c:pt idx="556">
                  <c:v>TechEagle</c:v>
                </c:pt>
                <c:pt idx="557">
                  <c:v>EarnWealth</c:v>
                </c:pt>
                <c:pt idx="558">
                  <c:v>Playo</c:v>
                </c:pt>
                <c:pt idx="559">
                  <c:v>FlashPrep</c:v>
                </c:pt>
                <c:pt idx="560">
                  <c:v>Imagimake</c:v>
                </c:pt>
                <c:pt idx="561">
                  <c:v>Automovill</c:v>
                </c:pt>
                <c:pt idx="562">
                  <c:v>Vidyakul</c:v>
                </c:pt>
                <c:pt idx="563">
                  <c:v>MergerDomo</c:v>
                </c:pt>
                <c:pt idx="564">
                  <c:v>GalaxyCard</c:v>
                </c:pt>
                <c:pt idx="565">
                  <c:v>BlueLearn</c:v>
                </c:pt>
                <c:pt idx="566">
                  <c:v>Auntie Fung</c:v>
                </c:pt>
                <c:pt idx="567">
                  <c:v>PingoLearn</c:v>
                </c:pt>
                <c:pt idx="568">
                  <c:v>Wiingy</c:v>
                </c:pt>
                <c:pt idx="569">
                  <c:v>Svish</c:v>
                </c:pt>
                <c:pt idx="570">
                  <c:v>Spottabl</c:v>
                </c:pt>
                <c:pt idx="571">
                  <c:v>ForeignAdmits</c:v>
                </c:pt>
                <c:pt idx="572">
                  <c:v>SportZchain</c:v>
                </c:pt>
                <c:pt idx="573">
                  <c:v>Spardha</c:v>
                </c:pt>
                <c:pt idx="574">
                  <c:v>YPay</c:v>
                </c:pt>
                <c:pt idx="575">
                  <c:v>Recordent</c:v>
                </c:pt>
                <c:pt idx="576">
                  <c:v>Fyllo</c:v>
                </c:pt>
                <c:pt idx="577">
                  <c:v>Strip Finance</c:v>
                </c:pt>
                <c:pt idx="578">
                  <c:v>SuperBottoms</c:v>
                </c:pt>
                <c:pt idx="579">
                  <c:v>Mentza</c:v>
                </c:pt>
                <c:pt idx="580">
                  <c:v>IsGoingOnline</c:v>
                </c:pt>
                <c:pt idx="581">
                  <c:v>O’ Be Cocktails</c:v>
                </c:pt>
                <c:pt idx="582">
                  <c:v>Tvasta</c:v>
                </c:pt>
                <c:pt idx="583">
                  <c:v>Xpresslane</c:v>
                </c:pt>
                <c:pt idx="584">
                  <c:v>Flo Mobility</c:v>
                </c:pt>
                <c:pt idx="585">
                  <c:v>Neverinstall</c:v>
                </c:pt>
                <c:pt idx="586">
                  <c:v>WickedGud</c:v>
                </c:pt>
                <c:pt idx="587">
                  <c:v>Pencilton</c:v>
                </c:pt>
                <c:pt idx="588">
                  <c:v>Uvi Health</c:v>
                </c:pt>
                <c:pt idx="589">
                  <c:v>GameEon Studios</c:v>
                </c:pt>
                <c:pt idx="590">
                  <c:v>CustomerGlu</c:v>
                </c:pt>
                <c:pt idx="591">
                  <c:v>Habbit</c:v>
                </c:pt>
                <c:pt idx="592">
                  <c:v>Endimension</c:v>
                </c:pt>
                <c:pt idx="593">
                  <c:v>Edmingle</c:v>
                </c:pt>
                <c:pt idx="594">
                  <c:v>Ourbetterplanet</c:v>
                </c:pt>
                <c:pt idx="595">
                  <c:v>NewsReach</c:v>
                </c:pt>
                <c:pt idx="596">
                  <c:v>Prodo</c:v>
                </c:pt>
                <c:pt idx="597">
                  <c:v>ReDesyn</c:v>
                </c:pt>
                <c:pt idx="598">
                  <c:v>Fitpage</c:v>
                </c:pt>
                <c:pt idx="599">
                  <c:v>CloudFiles</c:v>
                </c:pt>
                <c:pt idx="600">
                  <c:v>Whiz League</c:v>
                </c:pt>
                <c:pt idx="601">
                  <c:v>peAR</c:v>
                </c:pt>
                <c:pt idx="602">
                  <c:v>Plutomen</c:v>
                </c:pt>
                <c:pt idx="603">
                  <c:v>Blaer Motors</c:v>
                </c:pt>
                <c:pt idx="604">
                  <c:v>SpEd@home</c:v>
                </c:pt>
                <c:pt idx="605">
                  <c:v>ChefKart</c:v>
                </c:pt>
                <c:pt idx="606">
                  <c:v>Inzpira</c:v>
                </c:pt>
                <c:pt idx="607">
                  <c:v>LetsDressUp</c:v>
                </c:pt>
                <c:pt idx="608">
                  <c:v>Perfora</c:v>
                </c:pt>
                <c:pt idx="609">
                  <c:v>Gyde</c:v>
                </c:pt>
                <c:pt idx="610">
                  <c:v>Kohbee</c:v>
                </c:pt>
                <c:pt idx="611">
                  <c:v>Yodacart</c:v>
                </c:pt>
                <c:pt idx="612">
                  <c:v>ShopMyLooks</c:v>
                </c:pt>
                <c:pt idx="613">
                  <c:v>Braingroom</c:v>
                </c:pt>
                <c:pt idx="614">
                  <c:v>Green Soul</c:v>
                </c:pt>
                <c:pt idx="615">
                  <c:v>InfyU Labs</c:v>
                </c:pt>
                <c:pt idx="616">
                  <c:v>Deciwood</c:v>
                </c:pt>
                <c:pt idx="617">
                  <c:v>Prolgae</c:v>
                </c:pt>
                <c:pt idx="618">
                  <c:v>Enercomp</c:v>
                </c:pt>
                <c:pt idx="619">
                  <c:v>Nap Chief</c:v>
                </c:pt>
                <c:pt idx="620">
                  <c:v>Inspacco</c:v>
                </c:pt>
                <c:pt idx="621">
                  <c:v>Fieldproxy</c:v>
                </c:pt>
                <c:pt idx="622">
                  <c:v>Rocket Skills</c:v>
                </c:pt>
                <c:pt idx="623">
                  <c:v>byteXL</c:v>
                </c:pt>
                <c:pt idx="624">
                  <c:v>Bluepad</c:v>
                </c:pt>
                <c:pt idx="625">
                  <c:v>Wobb</c:v>
                </c:pt>
                <c:pt idx="626">
                  <c:v>Shadez</c:v>
                </c:pt>
                <c:pt idx="627">
                  <c:v>Boingg</c:v>
                </c:pt>
                <c:pt idx="628">
                  <c:v>MentorKart</c:v>
                </c:pt>
                <c:pt idx="629">
                  <c:v>Sapio Analytics</c:v>
                </c:pt>
                <c:pt idx="630">
                  <c:v>Knocksense</c:v>
                </c:pt>
                <c:pt idx="631">
                  <c:v>EV Plugs</c:v>
                </c:pt>
                <c:pt idx="632">
                  <c:v>TRDR</c:v>
                </c:pt>
                <c:pt idx="633">
                  <c:v>Jobsgaar</c:v>
                </c:pt>
                <c:pt idx="634">
                  <c:v>Samaaro</c:v>
                </c:pt>
                <c:pt idx="635">
                  <c:v>Mestastop Solutions</c:v>
                </c:pt>
                <c:pt idx="636">
                  <c:v>UrbanMatrix Technologies</c:v>
                </c:pt>
                <c:pt idx="637">
                  <c:v>Valuationary</c:v>
                </c:pt>
                <c:pt idx="638">
                  <c:v>IntelleWings</c:v>
                </c:pt>
                <c:pt idx="639">
                  <c:v>Cusmat</c:v>
                </c:pt>
                <c:pt idx="640">
                  <c:v>Buyofuel</c:v>
                </c:pt>
                <c:pt idx="641">
                  <c:v>Knackit</c:v>
                </c:pt>
                <c:pt idx="642">
                  <c:v>Nestroots</c:v>
                </c:pt>
                <c:pt idx="643">
                  <c:v>Smart Express</c:v>
                </c:pt>
                <c:pt idx="644">
                  <c:v>TruNativ</c:v>
                </c:pt>
                <c:pt idx="645">
                  <c:v>Legitquest</c:v>
                </c:pt>
                <c:pt idx="646">
                  <c:v>WeWork India</c:v>
                </c:pt>
                <c:pt idx="647">
                  <c:v>Avalon Labs</c:v>
                </c:pt>
                <c:pt idx="648">
                  <c:v>The Ayurveda Co</c:v>
                </c:pt>
                <c:pt idx="649">
                  <c:v>Hike</c:v>
                </c:pt>
                <c:pt idx="650">
                  <c:v>Get My Parking</c:v>
                </c:pt>
                <c:pt idx="651">
                  <c:v>Paperfly</c:v>
                </c:pt>
                <c:pt idx="652">
                  <c:v>Kyt</c:v>
                </c:pt>
                <c:pt idx="653">
                  <c:v>Pariksha</c:v>
                </c:pt>
                <c:pt idx="654">
                  <c:v>Alteria Capital</c:v>
                </c:pt>
                <c:pt idx="655">
                  <c:v>HobSpace</c:v>
                </c:pt>
                <c:pt idx="656">
                  <c:v>Magenta EV</c:v>
                </c:pt>
                <c:pt idx="657">
                  <c:v>ParkSmart</c:v>
                </c:pt>
                <c:pt idx="658">
                  <c:v>Arcatron Mobility</c:v>
                </c:pt>
                <c:pt idx="659">
                  <c:v>Pathfndr.io</c:v>
                </c:pt>
                <c:pt idx="660">
                  <c:v>Asirvad Microfinance</c:v>
                </c:pt>
                <c:pt idx="661">
                  <c:v>PayCardo</c:v>
                </c:pt>
                <c:pt idx="662">
                  <c:v>Wright Research</c:v>
                </c:pt>
                <c:pt idx="663">
                  <c:v>EF Polymer</c:v>
                </c:pt>
                <c:pt idx="664">
                  <c:v>Finsall</c:v>
                </c:pt>
                <c:pt idx="665">
                  <c:v>Biocon Biologics</c:v>
                </c:pt>
                <c:pt idx="666">
                  <c:v>Supersourcing</c:v>
                </c:pt>
                <c:pt idx="667">
                  <c:v>Clensta</c:v>
                </c:pt>
                <c:pt idx="668">
                  <c:v>Livve Homes</c:v>
                </c:pt>
                <c:pt idx="669">
                  <c:v>Homingos</c:v>
                </c:pt>
                <c:pt idx="670">
                  <c:v>Cuvette Tech</c:v>
                </c:pt>
                <c:pt idx="671">
                  <c:v>PeakPerformer</c:v>
                </c:pt>
                <c:pt idx="672">
                  <c:v>Masai School</c:v>
                </c:pt>
                <c:pt idx="673">
                  <c:v>Homversity</c:v>
                </c:pt>
                <c:pt idx="674">
                  <c:v>TyrePlex</c:v>
                </c:pt>
                <c:pt idx="675">
                  <c:v>ElasticRun</c:v>
                </c:pt>
                <c:pt idx="676">
                  <c:v>UptimeAI</c:v>
                </c:pt>
                <c:pt idx="677">
                  <c:v>Pencil</c:v>
                </c:pt>
                <c:pt idx="678">
                  <c:v>CareerNinja</c:v>
                </c:pt>
                <c:pt idx="679">
                  <c:v>Hubhopper</c:v>
                </c:pt>
                <c:pt idx="680">
                  <c:v>Wallmantra</c:v>
                </c:pt>
                <c:pt idx="681">
                  <c:v>Pepperfry</c:v>
                </c:pt>
                <c:pt idx="682">
                  <c:v>DotPe</c:v>
                </c:pt>
                <c:pt idx="683">
                  <c:v>Biocraft Innovation Technology</c:v>
                </c:pt>
                <c:pt idx="684">
                  <c:v>Ankur capital</c:v>
                </c:pt>
                <c:pt idx="685">
                  <c:v>Atomberg Technologies</c:v>
                </c:pt>
                <c:pt idx="686">
                  <c:v>LeadSquared</c:v>
                </c:pt>
                <c:pt idx="687">
                  <c:v>Humit</c:v>
                </c:pt>
                <c:pt idx="688">
                  <c:v>Firmway</c:v>
                </c:pt>
                <c:pt idx="689">
                  <c:v>Phable</c:v>
                </c:pt>
                <c:pt idx="690">
                  <c:v>SuperK</c:v>
                </c:pt>
                <c:pt idx="691">
                  <c:v>PharmEasy</c:v>
                </c:pt>
                <c:pt idx="692">
                  <c:v>6Degree</c:v>
                </c:pt>
                <c:pt idx="693">
                  <c:v>Phi Commerce</c:v>
                </c:pt>
                <c:pt idx="694">
                  <c:v>Little Leap</c:v>
                </c:pt>
                <c:pt idx="695">
                  <c:v>Phool.co</c:v>
                </c:pt>
                <c:pt idx="696">
                  <c:v>Tekie</c:v>
                </c:pt>
                <c:pt idx="697">
                  <c:v>Pickright Technologies</c:v>
                </c:pt>
                <c:pt idx="698">
                  <c:v>Onelife Nutriscience</c:v>
                </c:pt>
                <c:pt idx="699">
                  <c:v>Hypd Store</c:v>
                </c:pt>
                <c:pt idx="700">
                  <c:v>FreeStand</c:v>
                </c:pt>
                <c:pt idx="701">
                  <c:v>AntWak</c:v>
                </c:pt>
                <c:pt idx="702">
                  <c:v>4baseCare</c:v>
                </c:pt>
                <c:pt idx="703">
                  <c:v>Avataar Ventures</c:v>
                </c:pt>
                <c:pt idx="704">
                  <c:v>Maya</c:v>
                </c:pt>
                <c:pt idx="705">
                  <c:v>Pitstop</c:v>
                </c:pt>
                <c:pt idx="706">
                  <c:v>Turtlemint</c:v>
                </c:pt>
                <c:pt idx="707">
                  <c:v>Hyreo</c:v>
                </c:pt>
                <c:pt idx="708">
                  <c:v>MedPrime Technologies</c:v>
                </c:pt>
                <c:pt idx="709">
                  <c:v>Pixxel</c:v>
                </c:pt>
                <c:pt idx="710">
                  <c:v>Upgame</c:v>
                </c:pt>
                <c:pt idx="711">
                  <c:v>Aviom Housing Finance</c:v>
                </c:pt>
                <c:pt idx="712">
                  <c:v>Avail Finance</c:v>
                </c:pt>
                <c:pt idx="713">
                  <c:v>Codedamn</c:v>
                </c:pt>
                <c:pt idx="714">
                  <c:v>GetWork</c:v>
                </c:pt>
                <c:pt idx="715">
                  <c:v>iBus</c:v>
                </c:pt>
                <c:pt idx="716">
                  <c:v>GlobalFair</c:v>
                </c:pt>
                <c:pt idx="717">
                  <c:v>PlayShifu</c:v>
                </c:pt>
                <c:pt idx="718">
                  <c:v>Cashfree</c:v>
                </c:pt>
                <c:pt idx="719">
                  <c:v>ideaForge</c:v>
                </c:pt>
                <c:pt idx="720">
                  <c:v>Wellbeing Nutrition</c:v>
                </c:pt>
                <c:pt idx="721">
                  <c:v>Elucidata</c:v>
                </c:pt>
                <c:pt idx="722">
                  <c:v>Do Your Thng</c:v>
                </c:pt>
                <c:pt idx="723">
                  <c:v>Plum</c:v>
                </c:pt>
                <c:pt idx="724">
                  <c:v>Hemp Horizons</c:v>
                </c:pt>
                <c:pt idx="725">
                  <c:v>IGL</c:v>
                </c:pt>
                <c:pt idx="726">
                  <c:v>NeoDocs</c:v>
                </c:pt>
                <c:pt idx="727">
                  <c:v>Pocket Aces</c:v>
                </c:pt>
                <c:pt idx="728">
                  <c:v>Almo</c:v>
                </c:pt>
                <c:pt idx="729">
                  <c:v>BlackSoil</c:v>
                </c:pt>
                <c:pt idx="730">
                  <c:v>SSA Finserv</c:v>
                </c:pt>
                <c:pt idx="731">
                  <c:v>Pocketly</c:v>
                </c:pt>
                <c:pt idx="732">
                  <c:v>Headfone</c:v>
                </c:pt>
                <c:pt idx="733">
                  <c:v>Policybazaar</c:v>
                </c:pt>
                <c:pt idx="734">
                  <c:v>LearnVern</c:v>
                </c:pt>
                <c:pt idx="735">
                  <c:v>Polygon</c:v>
                </c:pt>
                <c:pt idx="736">
                  <c:v>LegalPay</c:v>
                </c:pt>
                <c:pt idx="737">
                  <c:v>ImaginXP</c:v>
                </c:pt>
                <c:pt idx="738">
                  <c:v>Oneiric Gaming</c:v>
                </c:pt>
                <c:pt idx="739">
                  <c:v>GrowFix</c:v>
                </c:pt>
                <c:pt idx="740">
                  <c:v>Fitterfly</c:v>
                </c:pt>
                <c:pt idx="741">
                  <c:v>iMumz</c:v>
                </c:pt>
                <c:pt idx="742">
                  <c:v>Five Star Finance</c:v>
                </c:pt>
                <c:pt idx="743">
                  <c:v>Powerhouse91</c:v>
                </c:pt>
                <c:pt idx="744">
                  <c:v>BricSpaces</c:v>
                </c:pt>
                <c:pt idx="745">
                  <c:v>Indi Energy</c:v>
                </c:pt>
                <c:pt idx="746">
                  <c:v>LimeChat</c:v>
                </c:pt>
                <c:pt idx="747">
                  <c:v>Enguru</c:v>
                </c:pt>
                <c:pt idx="748">
                  <c:v>Taikee</c:v>
                </c:pt>
                <c:pt idx="749">
                  <c:v>IndiaLends</c:v>
                </c:pt>
                <c:pt idx="750">
                  <c:v>Onelife</c:v>
                </c:pt>
                <c:pt idx="751">
                  <c:v>Indic Inspirations</c:v>
                </c:pt>
                <c:pt idx="752">
                  <c:v>Tessolve</c:v>
                </c:pt>
                <c:pt idx="753">
                  <c:v>PrepBytes</c:v>
                </c:pt>
                <c:pt idx="754">
                  <c:v>Aquatein</c:v>
                </c:pt>
                <c:pt idx="755">
                  <c:v>Prescinto</c:v>
                </c:pt>
                <c:pt idx="756">
                  <c:v>Lohum</c:v>
                </c:pt>
                <c:pt idx="757">
                  <c:v>BlackSoil NBFC</c:v>
                </c:pt>
                <c:pt idx="758">
                  <c:v>Darwinbox</c:v>
                </c:pt>
                <c:pt idx="759">
                  <c:v>Inficold</c:v>
                </c:pt>
                <c:pt idx="760">
                  <c:v>M1xchange</c:v>
                </c:pt>
                <c:pt idx="761">
                  <c:v>Enthu.ai</c:v>
                </c:pt>
                <c:pt idx="762">
                  <c:v>Makers Hive</c:v>
                </c:pt>
                <c:pt idx="763">
                  <c:v>Nivesh</c:v>
                </c:pt>
                <c:pt idx="764">
                  <c:v>EduFund</c:v>
                </c:pt>
                <c:pt idx="765">
                  <c:v>Ingenium</c:v>
                </c:pt>
                <c:pt idx="766">
                  <c:v>MasterMentors</c:v>
                </c:pt>
                <c:pt idx="767">
                  <c:v>InnerHour</c:v>
                </c:pt>
                <c:pt idx="768">
                  <c:v>Optimized Electrotech</c:v>
                </c:pt>
                <c:pt idx="769">
                  <c:v>ABL Workspaces</c:v>
                </c:pt>
                <c:pt idx="770">
                  <c:v>TurboHire</c:v>
                </c:pt>
                <c:pt idx="771">
                  <c:v>DusMinute</c:v>
                </c:pt>
                <c:pt idx="772">
                  <c:v>Beldara</c:v>
                </c:pt>
                <c:pt idx="773">
                  <c:v>Ergos</c:v>
                </c:pt>
                <c:pt idx="774">
                  <c:v>Udaan</c:v>
                </c:pt>
                <c:pt idx="775">
                  <c:v>PumPumPum</c:v>
                </c:pt>
                <c:pt idx="776">
                  <c:v>Unacademy</c:v>
                </c:pt>
                <c:pt idx="777">
                  <c:v>Puresh Daily</c:v>
                </c:pt>
                <c:pt idx="778">
                  <c:v>Genext Students</c:v>
                </c:pt>
                <c:pt idx="779">
                  <c:v>PurpleTutor</c:v>
                </c:pt>
                <c:pt idx="780">
                  <c:v>ORAI</c:v>
                </c:pt>
                <c:pt idx="781">
                  <c:v>Dybo</c:v>
                </c:pt>
                <c:pt idx="782">
                  <c:v>UrbanKisaan</c:v>
                </c:pt>
                <c:pt idx="783">
                  <c:v>Qin1</c:v>
                </c:pt>
                <c:pt idx="784">
                  <c:v>Method &amp; Madness</c:v>
                </c:pt>
                <c:pt idx="785">
                  <c:v>Qoohoo</c:v>
                </c:pt>
                <c:pt idx="786">
                  <c:v>HealthPlix</c:v>
                </c:pt>
                <c:pt idx="787">
                  <c:v>Quali55Care</c:v>
                </c:pt>
                <c:pt idx="788">
                  <c:v>Mindler</c:v>
                </c:pt>
                <c:pt idx="789">
                  <c:v>Qube Health</c:v>
                </c:pt>
                <c:pt idx="790">
                  <c:v>VenWiz</c:v>
                </c:pt>
                <c:pt idx="791">
                  <c:v>BlissClub</c:v>
                </c:pt>
                <c:pt idx="792">
                  <c:v>DigiSparsh</c:v>
                </c:pt>
                <c:pt idx="793">
                  <c:v>Euler Motors</c:v>
                </c:pt>
                <c:pt idx="794">
                  <c:v>MPL</c:v>
                </c:pt>
                <c:pt idx="795">
                  <c:v>NODWIN</c:v>
                </c:pt>
                <c:pt idx="796">
                  <c:v>OZiva</c:v>
                </c:pt>
                <c:pt idx="797">
                  <c:v>Quizizz</c:v>
                </c:pt>
                <c:pt idx="798">
                  <c:v>WaterScience</c:v>
                </c:pt>
                <c:pt idx="799">
                  <c:v>Intervue</c:v>
                </c:pt>
                <c:pt idx="800">
                  <c:v>Myelin Foundry</c:v>
                </c:pt>
                <c:pt idx="801">
                  <c:v>Eunimart</c:v>
                </c:pt>
                <c:pt idx="802">
                  <c:v>GODI Energy</c:v>
                </c:pt>
                <c:pt idx="803">
                  <c:v>Eupheus</c:v>
                </c:pt>
                <c:pt idx="804">
                  <c:v>MYRE Capital</c:v>
                </c:pt>
                <c:pt idx="805">
                  <c:v>Blive</c:v>
                </c:pt>
                <c:pt idx="806">
                  <c:v>Nao Spirits &amp; Beverages Pvt Ltd</c:v>
                </c:pt>
                <c:pt idx="807">
                  <c:v>Northern Arc</c:v>
                </c:pt>
                <c:pt idx="808">
                  <c:v>Navars</c:v>
                </c:pt>
                <c:pt idx="809">
                  <c:v>Razorpay</c:v>
                </c:pt>
                <c:pt idx="810">
                  <c:v>Nazara Technologies</c:v>
                </c:pt>
                <c:pt idx="811">
                  <c:v>ReadyAssist</c:v>
                </c:pt>
                <c:pt idx="812">
                  <c:v>NeoDove</c:v>
                </c:pt>
                <c:pt idx="813">
                  <c:v>ixamBee</c:v>
                </c:pt>
                <c:pt idx="814">
                  <c:v>GoTo</c:v>
                </c:pt>
                <c:pt idx="815">
                  <c:v>Reccy Adventures</c:v>
                </c:pt>
                <c:pt idx="816">
                  <c:v>Kwik Foods</c:v>
                </c:pt>
                <c:pt idx="817">
                  <c:v>AdmitKard</c:v>
                </c:pt>
                <c:pt idx="818">
                  <c:v>Lavado</c:v>
                </c:pt>
                <c:pt idx="819">
                  <c:v>Jai Kisan</c:v>
                </c:pt>
                <c:pt idx="820">
                  <c:v>Lead School</c:v>
                </c:pt>
                <c:pt idx="821">
                  <c:v>Jambox Games</c:v>
                </c:pt>
                <c:pt idx="822">
                  <c:v>Stelis Biopharma</c:v>
                </c:pt>
                <c:pt idx="823">
                  <c:v>Remedico</c:v>
                </c:pt>
                <c:pt idx="824">
                  <c:v>Filo</c:v>
                </c:pt>
                <c:pt idx="825">
                  <c:v>Janani</c:v>
                </c:pt>
                <c:pt idx="826">
                  <c:v>Learn4o Technology</c:v>
                </c:pt>
                <c:pt idx="827">
                  <c:v>Aisle</c:v>
                </c:pt>
                <c:pt idx="828">
                  <c:v>Leegality</c:v>
                </c:pt>
                <c:pt idx="829">
                  <c:v>Jeevam Health</c:v>
                </c:pt>
                <c:pt idx="830">
                  <c:v>Stylework</c:v>
                </c:pt>
                <c:pt idx="831">
                  <c:v>EventBeep</c:v>
                </c:pt>
                <c:pt idx="832">
                  <c:v>Legalwiz.in</c:v>
                </c:pt>
                <c:pt idx="833">
                  <c:v>Jidoka Technologies</c:v>
                </c:pt>
                <c:pt idx="834">
                  <c:v>SuperBeings</c:v>
                </c:pt>
                <c:pt idx="835">
                  <c:v>Agri10x</c:v>
                </c:pt>
                <c:pt idx="836">
                  <c:v>Lendingkart</c:v>
                </c:pt>
                <c:pt idx="837">
                  <c:v>Rezo.ai</c:v>
                </c:pt>
                <c:pt idx="838">
                  <c:v>SuperOps.ai</c:v>
                </c:pt>
                <c:pt idx="839">
                  <c:v>Juicy chemistry</c:v>
                </c:pt>
                <c:pt idx="840">
                  <c:v>Superpro.ai</c:v>
                </c:pt>
                <c:pt idx="841">
                  <c:v>ExMyB</c:v>
                </c:pt>
                <c:pt idx="842">
                  <c:v>CredFlow</c:v>
                </c:pt>
                <c:pt idx="843">
                  <c:v>Riskcovry</c:v>
                </c:pt>
                <c:pt idx="844">
                  <c:v>Supply6</c:v>
                </c:pt>
                <c:pt idx="845">
                  <c:v>CommerceUp</c:v>
                </c:pt>
                <c:pt idx="846">
                  <c:v>Svasti Microfinance</c:v>
                </c:pt>
                <c:pt idx="847">
                  <c:v>Chirrup</c:v>
                </c:pt>
                <c:pt idx="848">
                  <c:v>Swajal</c:v>
                </c:pt>
                <c:pt idx="849">
                  <c:v>Rubix Data Sciences</c:v>
                </c:pt>
                <c:pt idx="850">
                  <c:v>Swiggy</c:v>
                </c:pt>
                <c:pt idx="851">
                  <c:v>Comofi Medtech</c:v>
                </c:pt>
                <c:pt idx="852">
                  <c:v>AMPM</c:v>
                </c:pt>
                <c:pt idx="853">
                  <c:v>NIRAMAI</c:v>
                </c:pt>
                <c:pt idx="854">
                  <c:v>TagZ Foods</c:v>
                </c:pt>
                <c:pt idx="855">
                  <c:v>Express Stores</c:v>
                </c:pt>
                <c:pt idx="856">
                  <c:v>CropIn</c:v>
                </c:pt>
                <c:pt idx="857">
                  <c:v>ExtraaEdge</c:v>
                </c:pt>
                <c:pt idx="858">
                  <c:v>Taskmo</c:v>
                </c:pt>
                <c:pt idx="859">
                  <c:v>Saarthi Pedagogy</c:v>
                </c:pt>
                <c:pt idx="860">
                  <c:v>BatteryPool</c:v>
                </c:pt>
                <c:pt idx="861">
                  <c:v>saarthi.ai</c:v>
                </c:pt>
                <c:pt idx="862">
                  <c:v>TenderCuts</c:v>
                </c:pt>
                <c:pt idx="863">
                  <c:v>Blume Ventures</c:v>
                </c:pt>
                <c:pt idx="864">
                  <c:v>ThatMate</c:v>
                </c:pt>
                <c:pt idx="865">
                  <c:v>Safex Chemicals</c:v>
                </c:pt>
                <c:pt idx="866">
                  <c:v>The ePlane</c:v>
                </c:pt>
                <c:pt idx="867">
                  <c:v>Safexpay</c:v>
                </c:pt>
                <c:pt idx="868">
                  <c:v>Locobuzz</c:v>
                </c:pt>
                <c:pt idx="869">
                  <c:v>Ezstays</c:v>
                </c:pt>
                <c:pt idx="870">
                  <c:v>Arbo Works</c:v>
                </c:pt>
                <c:pt idx="871">
                  <c:v>Karkhana.io</c:v>
                </c:pt>
                <c:pt idx="872">
                  <c:v>The Switch Fix</c:v>
                </c:pt>
                <c:pt idx="873">
                  <c:v>ANSR</c:v>
                </c:pt>
                <c:pt idx="874">
                  <c:v>Clairco</c:v>
                </c:pt>
                <c:pt idx="875">
                  <c:v>Samunnati</c:v>
                </c:pt>
                <c:pt idx="876">
                  <c:v>Thingsup</c:v>
                </c:pt>
                <c:pt idx="877">
                  <c:v>Karnival</c:v>
                </c:pt>
                <c:pt idx="878">
                  <c:v>Tilt</c:v>
                </c:pt>
                <c:pt idx="879">
                  <c:v>Convin</c:v>
                </c:pt>
                <c:pt idx="880">
                  <c:v>Frenzi</c:v>
                </c:pt>
                <c:pt idx="881">
                  <c:v>Easebuzz</c:v>
                </c:pt>
                <c:pt idx="882">
                  <c:v>Freyr Energy</c:v>
                </c:pt>
                <c:pt idx="883">
                  <c:v>Sarathi</c:v>
                </c:pt>
                <c:pt idx="884">
                  <c:v>DcodeAI</c:v>
                </c:pt>
                <c:pt idx="885">
                  <c:v>SarvaGram</c:v>
                </c:pt>
                <c:pt idx="886">
                  <c:v>Fuel Buddy</c:v>
                </c:pt>
                <c:pt idx="887">
                  <c:v>SatSure</c:v>
                </c:pt>
                <c:pt idx="888">
                  <c:v>Marquee Equity</c:v>
                </c:pt>
                <c:pt idx="889">
                  <c:v>Keeros</c:v>
                </c:pt>
                <c:pt idx="890">
                  <c:v>Fullife Healthcare</c:v>
                </c:pt>
                <c:pt idx="891">
                  <c:v>Saveo</c:v>
                </c:pt>
                <c:pt idx="892">
                  <c:v>Max Healthcare</c:v>
                </c:pt>
                <c:pt idx="893">
                  <c:v>Say Cheese</c:v>
                </c:pt>
                <c:pt idx="894">
                  <c:v>True Elements</c:v>
                </c:pt>
                <c:pt idx="895">
                  <c:v>Scentials</c:v>
                </c:pt>
                <c:pt idx="896">
                  <c:v>TrulyMadly</c:v>
                </c:pt>
                <c:pt idx="897">
                  <c:v>Keito</c:v>
                </c:pt>
                <c:pt idx="898">
                  <c:v>Cancer Clinics</c:v>
                </c:pt>
                <c:pt idx="899">
                  <c:v>SeeVC</c:v>
                </c:pt>
                <c:pt idx="900">
                  <c:v>Turnip</c:v>
                </c:pt>
                <c:pt idx="901">
                  <c:v>boAt</c:v>
                </c:pt>
                <c:pt idx="902">
                  <c:v>FypMoney</c:v>
                </c:pt>
                <c:pt idx="903">
                  <c:v>Settlrs</c:v>
                </c:pt>
                <c:pt idx="904">
                  <c:v>GalaxEye</c:v>
                </c:pt>
                <c:pt idx="905">
                  <c:v>OckyPocky</c:v>
                </c:pt>
                <c:pt idx="906">
                  <c:v>Uable</c:v>
                </c:pt>
                <c:pt idx="907">
                  <c:v>ShareChat</c:v>
                </c:pt>
                <c:pt idx="908">
                  <c:v>Udayy</c:v>
                </c:pt>
                <c:pt idx="909">
                  <c:v>Fabheads</c:v>
                </c:pt>
                <c:pt idx="910">
                  <c:v>MedTel Healthcare</c:v>
                </c:pt>
                <c:pt idx="911">
                  <c:v>Happy Jars</c:v>
                </c:pt>
                <c:pt idx="912">
                  <c:v>CanPe</c:v>
                </c:pt>
                <c:pt idx="913">
                  <c:v>ShopSe</c:v>
                </c:pt>
                <c:pt idx="914">
                  <c:v>Unlu</c:v>
                </c:pt>
                <c:pt idx="915">
                  <c:v>Shumee</c:v>
                </c:pt>
                <c:pt idx="916">
                  <c:v>Mensa Brands</c:v>
                </c:pt>
                <c:pt idx="917">
                  <c:v>Fable Fintech</c:v>
                </c:pt>
                <c:pt idx="918">
                  <c:v>Mentoria</c:v>
                </c:pt>
                <c:pt idx="919">
                  <c:v>AutomataPi</c:v>
                </c:pt>
                <c:pt idx="920">
                  <c:v>Arthya Wealth and Investments</c:v>
                </c:pt>
                <c:pt idx="921">
                  <c:v>CoRover</c:v>
                </c:pt>
                <c:pt idx="922">
                  <c:v>Devic Earth</c:v>
                </c:pt>
                <c:pt idx="923">
                  <c:v>KIKO TV</c:v>
                </c:pt>
                <c:pt idx="924">
                  <c:v>Origo</c:v>
                </c:pt>
                <c:pt idx="925">
                  <c:v>Kinara Capital</c:v>
                </c:pt>
                <c:pt idx="926">
                  <c:v>Betterhalf.ai</c:v>
                </c:pt>
                <c:pt idx="927">
                  <c:v>Bolkar</c:v>
                </c:pt>
                <c:pt idx="928">
                  <c:v>MetroRide</c:v>
                </c:pt>
                <c:pt idx="929">
                  <c:v>KiranaKart</c:v>
                </c:pt>
                <c:pt idx="930">
                  <c:v>mHealth</c:v>
                </c:pt>
                <c:pt idx="931">
                  <c:v>Kissan Pro</c:v>
                </c:pt>
                <c:pt idx="932">
                  <c:v>MicroDegree</c:v>
                </c:pt>
                <c:pt idx="933">
                  <c:v>KIWI</c:v>
                </c:pt>
                <c:pt idx="934">
                  <c:v>CareerLabs</c:v>
                </c:pt>
                <c:pt idx="935">
                  <c:v>SkilloVilla</c:v>
                </c:pt>
                <c:pt idx="936">
                  <c:v>Glamplus</c:v>
                </c:pt>
                <c:pt idx="937">
                  <c:v>Klassroom</c:v>
                </c:pt>
                <c:pt idx="938">
                  <c:v>Anar Business Community</c:v>
                </c:pt>
                <c:pt idx="939">
                  <c:v>FanAnywhere</c:v>
                </c:pt>
                <c:pt idx="940">
                  <c:v>moEVing</c:v>
                </c:pt>
                <c:pt idx="941">
                  <c:v>Haqdarshak</c:v>
                </c:pt>
                <c:pt idx="942">
                  <c:v>Moneyboxx</c:v>
                </c:pt>
                <c:pt idx="943">
                  <c:v>Slang Labs</c:v>
                </c:pt>
                <c:pt idx="944">
                  <c:v>Virohan</c:v>
                </c:pt>
                <c:pt idx="945">
                  <c:v>Answer Genomics</c:v>
                </c:pt>
                <c:pt idx="946">
                  <c:v>Vista Rooms</c:v>
                </c:pt>
                <c:pt idx="947">
                  <c:v>FanCode</c:v>
                </c:pt>
                <c:pt idx="948">
                  <c:v>Vitra.ai</c:v>
                </c:pt>
                <c:pt idx="949">
                  <c:v>Kodo Card</c:v>
                </c:pt>
                <c:pt idx="950">
                  <c:v>Voiro</c:v>
                </c:pt>
                <c:pt idx="951">
                  <c:v>Disruptium</c:v>
                </c:pt>
                <c:pt idx="952">
                  <c:v>Muvin</c:v>
                </c:pt>
                <c:pt idx="953">
                  <c:v>My3DSelfie</c:v>
                </c:pt>
                <c:pt idx="954">
                  <c:v>Smart Joules</c:v>
                </c:pt>
                <c:pt idx="955">
                  <c:v>Godamwale</c:v>
                </c:pt>
                <c:pt idx="956">
                  <c:v>Zaara Biotech</c:v>
                </c:pt>
                <c:pt idx="957">
                  <c:v>We Founder Circle</c:v>
                </c:pt>
                <c:pt idx="958">
                  <c:v>BHyve</c:v>
                </c:pt>
                <c:pt idx="959">
                  <c:v>MyDentalPlan</c:v>
                </c:pt>
                <c:pt idx="960">
                  <c:v>NirogGyan</c:v>
                </c:pt>
                <c:pt idx="961">
                  <c:v>WESS</c:v>
                </c:pt>
                <c:pt idx="962">
                  <c:v>Annapurna Finance</c:v>
                </c:pt>
                <c:pt idx="963">
                  <c:v>Wherehouse.io</c:v>
                </c:pt>
                <c:pt idx="964">
                  <c:v>ZFW Hospitality</c:v>
                </c:pt>
                <c:pt idx="965">
                  <c:v>Cashify</c:v>
                </c:pt>
                <c:pt idx="966">
                  <c:v>Green Cure</c:v>
                </c:pt>
                <c:pt idx="967">
                  <c:v>BeyondSkool</c:v>
                </c:pt>
                <c:pt idx="968">
                  <c:v>Newton School</c:v>
                </c:pt>
                <c:pt idx="969">
                  <c:v>Agnikul</c:v>
                </c:pt>
                <c:pt idx="970">
                  <c:v>Ecom Express</c:v>
                </c:pt>
                <c:pt idx="971">
                  <c:v>WiT-ACE</c:v>
                </c:pt>
                <c:pt idx="972">
                  <c:v>Zouk</c:v>
                </c:pt>
                <c:pt idx="973">
                  <c:v>WizKlub</c:v>
                </c:pt>
                <c:pt idx="974">
                  <c:v>Chargeup</c:v>
                </c:pt>
                <c:pt idx="975">
                  <c:v>OwO</c:v>
                </c:pt>
                <c:pt idx="976">
                  <c:v>AyuRythm</c:v>
                </c:pt>
                <c:pt idx="977">
                  <c:v>Doubtnut</c:v>
                </c:pt>
                <c:pt idx="978">
                  <c:v>Spark Studio</c:v>
                </c:pt>
                <c:pt idx="979">
                  <c:v>Wysa</c:v>
                </c:pt>
                <c:pt idx="980">
                  <c:v>Speciale Invest</c:v>
                </c:pt>
                <c:pt idx="981">
                  <c:v>Cellestial</c:v>
                </c:pt>
                <c:pt idx="982">
                  <c:v>Kudos</c:v>
                </c:pt>
                <c:pt idx="983">
                  <c:v>YAP</c:v>
                </c:pt>
                <c:pt idx="984">
                  <c:v>Kutuki</c:v>
                </c:pt>
                <c:pt idx="985">
                  <c:v>Oye Rickshaw</c:v>
                </c:pt>
                <c:pt idx="986">
                  <c:v>Spintly</c:v>
                </c:pt>
                <c:pt idx="987">
                  <c:v>YourPhysio</c:v>
                </c:pt>
                <c:pt idx="988">
                  <c:v>SplashLearn</c:v>
                </c:pt>
                <c:pt idx="989">
                  <c:v>Eduvanz</c:v>
                </c:pt>
                <c:pt idx="990">
                  <c:v>Accio Robotics</c:v>
                </c:pt>
                <c:pt idx="991">
                  <c:v>Chara</c:v>
                </c:pt>
                <c:pt idx="992">
                  <c:v>Zenpay Solutions</c:v>
                </c:pt>
                <c:pt idx="993">
                  <c:v>KoineArth</c:v>
                </c:pt>
                <c:pt idx="994">
                  <c:v>Zerone</c:v>
                </c:pt>
                <c:pt idx="995">
                  <c:v>SMOOR</c:v>
                </c:pt>
                <c:pt idx="996">
                  <c:v>NewLink Group</c:v>
                </c:pt>
                <c:pt idx="997">
                  <c:v>FanPlay</c:v>
                </c:pt>
                <c:pt idx="998">
                  <c:v>Zingavita</c:v>
                </c:pt>
                <c:pt idx="999">
                  <c:v>Snack Amor</c:v>
                </c:pt>
                <c:pt idx="1000">
                  <c:v>Zoko</c:v>
                </c:pt>
                <c:pt idx="1001">
                  <c:v>Sochcast</c:v>
                </c:pt>
                <c:pt idx="1002">
                  <c:v>Nexprt</c:v>
                </c:pt>
                <c:pt idx="1003">
                  <c:v>Solethreads</c:v>
                </c:pt>
                <c:pt idx="1004">
                  <c:v>Zotalabs</c:v>
                </c:pt>
                <c:pt idx="1005">
                  <c:v>Koo</c:v>
                </c:pt>
                <c:pt idx="1006">
                  <c:v>Nimble Growth Organics</c:v>
                </c:pt>
                <c:pt idx="1007">
                  <c:v>Apna.co</c:v>
                </c:pt>
                <c:pt idx="1008">
                  <c:v>Dunzo</c:v>
                </c:pt>
                <c:pt idx="1009">
                  <c:v>Bombay Shaving Company</c:v>
                </c:pt>
              </c:strCache>
            </c:strRef>
          </c:cat>
          <c:val>
            <c:numRef>
              <c:f>'Pivot Table-Qn 1'!$Q$2:$Q$1012</c:f>
              <c:numCache>
                <c:formatCode>General</c:formatCode>
                <c:ptCount val="1010"/>
                <c:pt idx="0">
                  <c:v>840000000</c:v>
                </c:pt>
                <c:pt idx="1">
                  <c:v>750000000</c:v>
                </c:pt>
                <c:pt idx="2">
                  <c:v>665000000</c:v>
                </c:pt>
                <c:pt idx="3">
                  <c:v>650000000</c:v>
                </c:pt>
                <c:pt idx="4">
                  <c:v>570000000</c:v>
                </c:pt>
                <c:pt idx="5">
                  <c:v>500000000</c:v>
                </c:pt>
                <c:pt idx="6">
                  <c:v>500000000</c:v>
                </c:pt>
                <c:pt idx="7">
                  <c:v>471000000</c:v>
                </c:pt>
                <c:pt idx="8">
                  <c:v>450000000</c:v>
                </c:pt>
                <c:pt idx="9">
                  <c:v>450000000</c:v>
                </c:pt>
                <c:pt idx="10">
                  <c:v>400000000</c:v>
                </c:pt>
                <c:pt idx="11">
                  <c:v>356000000</c:v>
                </c:pt>
                <c:pt idx="12">
                  <c:v>325000000</c:v>
                </c:pt>
                <c:pt idx="13">
                  <c:v>300000000</c:v>
                </c:pt>
                <c:pt idx="14">
                  <c:v>266000000</c:v>
                </c:pt>
                <c:pt idx="15">
                  <c:v>260000000</c:v>
                </c:pt>
                <c:pt idx="16">
                  <c:v>255000000</c:v>
                </c:pt>
                <c:pt idx="17">
                  <c:v>250000000</c:v>
                </c:pt>
                <c:pt idx="18">
                  <c:v>250000000</c:v>
                </c:pt>
                <c:pt idx="19">
                  <c:v>250000000</c:v>
                </c:pt>
                <c:pt idx="20">
                  <c:v>250000000</c:v>
                </c:pt>
                <c:pt idx="21">
                  <c:v>250000000</c:v>
                </c:pt>
                <c:pt idx="22">
                  <c:v>244000000</c:v>
                </c:pt>
                <c:pt idx="23">
                  <c:v>225000000</c:v>
                </c:pt>
                <c:pt idx="24">
                  <c:v>225000000</c:v>
                </c:pt>
                <c:pt idx="25">
                  <c:v>220000000</c:v>
                </c:pt>
                <c:pt idx="26">
                  <c:v>200000000</c:v>
                </c:pt>
                <c:pt idx="27">
                  <c:v>200000000</c:v>
                </c:pt>
                <c:pt idx="28">
                  <c:v>200000000</c:v>
                </c:pt>
                <c:pt idx="29">
                  <c:v>200000000</c:v>
                </c:pt>
                <c:pt idx="30">
                  <c:v>175000000</c:v>
                </c:pt>
                <c:pt idx="31">
                  <c:v>170000000</c:v>
                </c:pt>
                <c:pt idx="32">
                  <c:v>160000000</c:v>
                </c:pt>
                <c:pt idx="33">
                  <c:v>150000000</c:v>
                </c:pt>
                <c:pt idx="34">
                  <c:v>150000000</c:v>
                </c:pt>
                <c:pt idx="35">
                  <c:v>145000000</c:v>
                </c:pt>
                <c:pt idx="36">
                  <c:v>145000000</c:v>
                </c:pt>
                <c:pt idx="37">
                  <c:v>144000000</c:v>
                </c:pt>
                <c:pt idx="38">
                  <c:v>140000000</c:v>
                </c:pt>
                <c:pt idx="39">
                  <c:v>135000000</c:v>
                </c:pt>
                <c:pt idx="40">
                  <c:v>125000000</c:v>
                </c:pt>
                <c:pt idx="41">
                  <c:v>125000000</c:v>
                </c:pt>
                <c:pt idx="42">
                  <c:v>125000000</c:v>
                </c:pt>
                <c:pt idx="43">
                  <c:v>115000000</c:v>
                </c:pt>
                <c:pt idx="44">
                  <c:v>100600000</c:v>
                </c:pt>
                <c:pt idx="45">
                  <c:v>100000000</c:v>
                </c:pt>
                <c:pt idx="46">
                  <c:v>100000000</c:v>
                </c:pt>
                <c:pt idx="47">
                  <c:v>100000000</c:v>
                </c:pt>
                <c:pt idx="48">
                  <c:v>100000000</c:v>
                </c:pt>
                <c:pt idx="49">
                  <c:v>98000000</c:v>
                </c:pt>
                <c:pt idx="50">
                  <c:v>96000000</c:v>
                </c:pt>
                <c:pt idx="51">
                  <c:v>92000000</c:v>
                </c:pt>
                <c:pt idx="52">
                  <c:v>90000000</c:v>
                </c:pt>
                <c:pt idx="53">
                  <c:v>90000000</c:v>
                </c:pt>
                <c:pt idx="54">
                  <c:v>89000000</c:v>
                </c:pt>
                <c:pt idx="55">
                  <c:v>75000000</c:v>
                </c:pt>
                <c:pt idx="56">
                  <c:v>75000000</c:v>
                </c:pt>
                <c:pt idx="57">
                  <c:v>75000000</c:v>
                </c:pt>
                <c:pt idx="58">
                  <c:v>75000000</c:v>
                </c:pt>
                <c:pt idx="59">
                  <c:v>70000000</c:v>
                </c:pt>
                <c:pt idx="60">
                  <c:v>70000000</c:v>
                </c:pt>
                <c:pt idx="61">
                  <c:v>70000000</c:v>
                </c:pt>
                <c:pt idx="62">
                  <c:v>67000000</c:v>
                </c:pt>
                <c:pt idx="63">
                  <c:v>65000000</c:v>
                </c:pt>
                <c:pt idx="64">
                  <c:v>65000000</c:v>
                </c:pt>
                <c:pt idx="65">
                  <c:v>64000000</c:v>
                </c:pt>
                <c:pt idx="66">
                  <c:v>64000000</c:v>
                </c:pt>
                <c:pt idx="67">
                  <c:v>61000000</c:v>
                </c:pt>
                <c:pt idx="68">
                  <c:v>61000000</c:v>
                </c:pt>
                <c:pt idx="69">
                  <c:v>60000000</c:v>
                </c:pt>
                <c:pt idx="70">
                  <c:v>60000000</c:v>
                </c:pt>
                <c:pt idx="71">
                  <c:v>60000000</c:v>
                </c:pt>
                <c:pt idx="72">
                  <c:v>60000000</c:v>
                </c:pt>
                <c:pt idx="73">
                  <c:v>56000000</c:v>
                </c:pt>
                <c:pt idx="74">
                  <c:v>55000000</c:v>
                </c:pt>
                <c:pt idx="75">
                  <c:v>55000000</c:v>
                </c:pt>
                <c:pt idx="76">
                  <c:v>53000000</c:v>
                </c:pt>
                <c:pt idx="77">
                  <c:v>53000000</c:v>
                </c:pt>
                <c:pt idx="78">
                  <c:v>52000000</c:v>
                </c:pt>
                <c:pt idx="79">
                  <c:v>52000000</c:v>
                </c:pt>
                <c:pt idx="80">
                  <c:v>50000000</c:v>
                </c:pt>
                <c:pt idx="81">
                  <c:v>50000000</c:v>
                </c:pt>
                <c:pt idx="82">
                  <c:v>50000000</c:v>
                </c:pt>
                <c:pt idx="83">
                  <c:v>50000000</c:v>
                </c:pt>
                <c:pt idx="84">
                  <c:v>50000000</c:v>
                </c:pt>
                <c:pt idx="85">
                  <c:v>50000000</c:v>
                </c:pt>
                <c:pt idx="86">
                  <c:v>50000000</c:v>
                </c:pt>
                <c:pt idx="87">
                  <c:v>50000000</c:v>
                </c:pt>
                <c:pt idx="88">
                  <c:v>48000000</c:v>
                </c:pt>
                <c:pt idx="89">
                  <c:v>48000000</c:v>
                </c:pt>
                <c:pt idx="90">
                  <c:v>48000000</c:v>
                </c:pt>
                <c:pt idx="91">
                  <c:v>44000000</c:v>
                </c:pt>
                <c:pt idx="92">
                  <c:v>42000000</c:v>
                </c:pt>
                <c:pt idx="93">
                  <c:v>42000000</c:v>
                </c:pt>
                <c:pt idx="94">
                  <c:v>41000000</c:v>
                </c:pt>
                <c:pt idx="95">
                  <c:v>40000000</c:v>
                </c:pt>
                <c:pt idx="96">
                  <c:v>40000000</c:v>
                </c:pt>
                <c:pt idx="97">
                  <c:v>40000000</c:v>
                </c:pt>
                <c:pt idx="98">
                  <c:v>40000000</c:v>
                </c:pt>
                <c:pt idx="99">
                  <c:v>40000000</c:v>
                </c:pt>
                <c:pt idx="100">
                  <c:v>40000000</c:v>
                </c:pt>
                <c:pt idx="101">
                  <c:v>40000000</c:v>
                </c:pt>
                <c:pt idx="102">
                  <c:v>38000000</c:v>
                </c:pt>
                <c:pt idx="103">
                  <c:v>37000000</c:v>
                </c:pt>
                <c:pt idx="104">
                  <c:v>36000000</c:v>
                </c:pt>
                <c:pt idx="105">
                  <c:v>35000000</c:v>
                </c:pt>
                <c:pt idx="106">
                  <c:v>35000000</c:v>
                </c:pt>
                <c:pt idx="107">
                  <c:v>35000000</c:v>
                </c:pt>
                <c:pt idx="108">
                  <c:v>32000000</c:v>
                </c:pt>
                <c:pt idx="109">
                  <c:v>31000000</c:v>
                </c:pt>
                <c:pt idx="110">
                  <c:v>30000000</c:v>
                </c:pt>
                <c:pt idx="111">
                  <c:v>30000000</c:v>
                </c:pt>
                <c:pt idx="112">
                  <c:v>30000000</c:v>
                </c:pt>
                <c:pt idx="113">
                  <c:v>30000000</c:v>
                </c:pt>
                <c:pt idx="114">
                  <c:v>30000000</c:v>
                </c:pt>
                <c:pt idx="115">
                  <c:v>30000000</c:v>
                </c:pt>
                <c:pt idx="116">
                  <c:v>30000000</c:v>
                </c:pt>
                <c:pt idx="117">
                  <c:v>30000000</c:v>
                </c:pt>
                <c:pt idx="118">
                  <c:v>30000000</c:v>
                </c:pt>
                <c:pt idx="119">
                  <c:v>30000000</c:v>
                </c:pt>
                <c:pt idx="120">
                  <c:v>30000000</c:v>
                </c:pt>
                <c:pt idx="121">
                  <c:v>30000000</c:v>
                </c:pt>
                <c:pt idx="122">
                  <c:v>30000000</c:v>
                </c:pt>
                <c:pt idx="123">
                  <c:v>28000000</c:v>
                </c:pt>
                <c:pt idx="124">
                  <c:v>28000000</c:v>
                </c:pt>
                <c:pt idx="125">
                  <c:v>26000000</c:v>
                </c:pt>
                <c:pt idx="126">
                  <c:v>26000000</c:v>
                </c:pt>
                <c:pt idx="127">
                  <c:v>25000000</c:v>
                </c:pt>
                <c:pt idx="128">
                  <c:v>25000000</c:v>
                </c:pt>
                <c:pt idx="129">
                  <c:v>25000000</c:v>
                </c:pt>
                <c:pt idx="130">
                  <c:v>25000000</c:v>
                </c:pt>
                <c:pt idx="131">
                  <c:v>25000000</c:v>
                </c:pt>
                <c:pt idx="132">
                  <c:v>25000000</c:v>
                </c:pt>
                <c:pt idx="133">
                  <c:v>24000000</c:v>
                </c:pt>
                <c:pt idx="134">
                  <c:v>24000000</c:v>
                </c:pt>
                <c:pt idx="135">
                  <c:v>24000000</c:v>
                </c:pt>
                <c:pt idx="136">
                  <c:v>24000000</c:v>
                </c:pt>
                <c:pt idx="137">
                  <c:v>23000000</c:v>
                </c:pt>
                <c:pt idx="138">
                  <c:v>22000000</c:v>
                </c:pt>
                <c:pt idx="139">
                  <c:v>22000000</c:v>
                </c:pt>
                <c:pt idx="140">
                  <c:v>22000000</c:v>
                </c:pt>
                <c:pt idx="141">
                  <c:v>21000000</c:v>
                </c:pt>
                <c:pt idx="142">
                  <c:v>21000000</c:v>
                </c:pt>
                <c:pt idx="143">
                  <c:v>20000000</c:v>
                </c:pt>
                <c:pt idx="144">
                  <c:v>20000000</c:v>
                </c:pt>
                <c:pt idx="145">
                  <c:v>20000000</c:v>
                </c:pt>
                <c:pt idx="146">
                  <c:v>20000000</c:v>
                </c:pt>
                <c:pt idx="147">
                  <c:v>20000000</c:v>
                </c:pt>
                <c:pt idx="148">
                  <c:v>20000000</c:v>
                </c:pt>
                <c:pt idx="149">
                  <c:v>20000000</c:v>
                </c:pt>
                <c:pt idx="150">
                  <c:v>20000000</c:v>
                </c:pt>
                <c:pt idx="151">
                  <c:v>20000000</c:v>
                </c:pt>
                <c:pt idx="152">
                  <c:v>20000000</c:v>
                </c:pt>
                <c:pt idx="153">
                  <c:v>20000000</c:v>
                </c:pt>
                <c:pt idx="154">
                  <c:v>20000000</c:v>
                </c:pt>
                <c:pt idx="155">
                  <c:v>19000000</c:v>
                </c:pt>
                <c:pt idx="156">
                  <c:v>18000000</c:v>
                </c:pt>
                <c:pt idx="157">
                  <c:v>17500000</c:v>
                </c:pt>
                <c:pt idx="158">
                  <c:v>17000000</c:v>
                </c:pt>
                <c:pt idx="159">
                  <c:v>17000000</c:v>
                </c:pt>
                <c:pt idx="160">
                  <c:v>16000000</c:v>
                </c:pt>
                <c:pt idx="161">
                  <c:v>16000000</c:v>
                </c:pt>
                <c:pt idx="162">
                  <c:v>16000000</c:v>
                </c:pt>
                <c:pt idx="163">
                  <c:v>15000000</c:v>
                </c:pt>
                <c:pt idx="164">
                  <c:v>15000000</c:v>
                </c:pt>
                <c:pt idx="165">
                  <c:v>15000000</c:v>
                </c:pt>
                <c:pt idx="166">
                  <c:v>15000000</c:v>
                </c:pt>
                <c:pt idx="167">
                  <c:v>15000000</c:v>
                </c:pt>
                <c:pt idx="168">
                  <c:v>14000000</c:v>
                </c:pt>
                <c:pt idx="169">
                  <c:v>14000000</c:v>
                </c:pt>
                <c:pt idx="170">
                  <c:v>13200000</c:v>
                </c:pt>
                <c:pt idx="171">
                  <c:v>13000000</c:v>
                </c:pt>
                <c:pt idx="172">
                  <c:v>13000000</c:v>
                </c:pt>
                <c:pt idx="173">
                  <c:v>13000000</c:v>
                </c:pt>
                <c:pt idx="174">
                  <c:v>12000000</c:v>
                </c:pt>
                <c:pt idx="175">
                  <c:v>12000000</c:v>
                </c:pt>
                <c:pt idx="176">
                  <c:v>12000000</c:v>
                </c:pt>
                <c:pt idx="177">
                  <c:v>12000000</c:v>
                </c:pt>
                <c:pt idx="178">
                  <c:v>12000000</c:v>
                </c:pt>
                <c:pt idx="179">
                  <c:v>12000000</c:v>
                </c:pt>
                <c:pt idx="180">
                  <c:v>11000000</c:v>
                </c:pt>
                <c:pt idx="181">
                  <c:v>11000000</c:v>
                </c:pt>
                <c:pt idx="182">
                  <c:v>11000000</c:v>
                </c:pt>
                <c:pt idx="183">
                  <c:v>11000000</c:v>
                </c:pt>
                <c:pt idx="184">
                  <c:v>10500000</c:v>
                </c:pt>
                <c:pt idx="185">
                  <c:v>10200000</c:v>
                </c:pt>
                <c:pt idx="186">
                  <c:v>10000000</c:v>
                </c:pt>
                <c:pt idx="187">
                  <c:v>10000000</c:v>
                </c:pt>
                <c:pt idx="188">
                  <c:v>10000000</c:v>
                </c:pt>
                <c:pt idx="189">
                  <c:v>10000000</c:v>
                </c:pt>
                <c:pt idx="190">
                  <c:v>10000000</c:v>
                </c:pt>
                <c:pt idx="191">
                  <c:v>10000000</c:v>
                </c:pt>
                <c:pt idx="192">
                  <c:v>10000000</c:v>
                </c:pt>
                <c:pt idx="193">
                  <c:v>10000000</c:v>
                </c:pt>
                <c:pt idx="194">
                  <c:v>10000000</c:v>
                </c:pt>
                <c:pt idx="195">
                  <c:v>10000000</c:v>
                </c:pt>
                <c:pt idx="196">
                  <c:v>10000000</c:v>
                </c:pt>
                <c:pt idx="197">
                  <c:v>10000000</c:v>
                </c:pt>
                <c:pt idx="198">
                  <c:v>10000000</c:v>
                </c:pt>
                <c:pt idx="199">
                  <c:v>10000000</c:v>
                </c:pt>
                <c:pt idx="200">
                  <c:v>10000000</c:v>
                </c:pt>
                <c:pt idx="201">
                  <c:v>10000000</c:v>
                </c:pt>
                <c:pt idx="202">
                  <c:v>10000000</c:v>
                </c:pt>
                <c:pt idx="203">
                  <c:v>10000000</c:v>
                </c:pt>
                <c:pt idx="204">
                  <c:v>10000000</c:v>
                </c:pt>
                <c:pt idx="205">
                  <c:v>10000000</c:v>
                </c:pt>
                <c:pt idx="206">
                  <c:v>10000000</c:v>
                </c:pt>
                <c:pt idx="207">
                  <c:v>10000000</c:v>
                </c:pt>
                <c:pt idx="208">
                  <c:v>10000000</c:v>
                </c:pt>
                <c:pt idx="209">
                  <c:v>10000000</c:v>
                </c:pt>
                <c:pt idx="210">
                  <c:v>9500000</c:v>
                </c:pt>
                <c:pt idx="211">
                  <c:v>9500000</c:v>
                </c:pt>
                <c:pt idx="212">
                  <c:v>9000000</c:v>
                </c:pt>
                <c:pt idx="213">
                  <c:v>9000000</c:v>
                </c:pt>
                <c:pt idx="214">
                  <c:v>9000000</c:v>
                </c:pt>
                <c:pt idx="215">
                  <c:v>9000000</c:v>
                </c:pt>
                <c:pt idx="216">
                  <c:v>8000000</c:v>
                </c:pt>
                <c:pt idx="217">
                  <c:v>8000000</c:v>
                </c:pt>
                <c:pt idx="218">
                  <c:v>8000000</c:v>
                </c:pt>
                <c:pt idx="219">
                  <c:v>8000000</c:v>
                </c:pt>
                <c:pt idx="220">
                  <c:v>8000000</c:v>
                </c:pt>
                <c:pt idx="221">
                  <c:v>8000000</c:v>
                </c:pt>
                <c:pt idx="222">
                  <c:v>8000000</c:v>
                </c:pt>
                <c:pt idx="223">
                  <c:v>7500000</c:v>
                </c:pt>
                <c:pt idx="224">
                  <c:v>7000000</c:v>
                </c:pt>
                <c:pt idx="225">
                  <c:v>7000000</c:v>
                </c:pt>
                <c:pt idx="226">
                  <c:v>7000000</c:v>
                </c:pt>
                <c:pt idx="227">
                  <c:v>7000000</c:v>
                </c:pt>
                <c:pt idx="228">
                  <c:v>7000000</c:v>
                </c:pt>
                <c:pt idx="229">
                  <c:v>7000000</c:v>
                </c:pt>
                <c:pt idx="230">
                  <c:v>7000000</c:v>
                </c:pt>
                <c:pt idx="231">
                  <c:v>7000000</c:v>
                </c:pt>
                <c:pt idx="232">
                  <c:v>7000000</c:v>
                </c:pt>
                <c:pt idx="233">
                  <c:v>7000000</c:v>
                </c:pt>
                <c:pt idx="234">
                  <c:v>7000000</c:v>
                </c:pt>
                <c:pt idx="235">
                  <c:v>7000000</c:v>
                </c:pt>
                <c:pt idx="236">
                  <c:v>7000000</c:v>
                </c:pt>
                <c:pt idx="237">
                  <c:v>6750000</c:v>
                </c:pt>
                <c:pt idx="238">
                  <c:v>6700000</c:v>
                </c:pt>
                <c:pt idx="239">
                  <c:v>6700000</c:v>
                </c:pt>
                <c:pt idx="240">
                  <c:v>6700000</c:v>
                </c:pt>
                <c:pt idx="241">
                  <c:v>6500000</c:v>
                </c:pt>
                <c:pt idx="242">
                  <c:v>6500000</c:v>
                </c:pt>
                <c:pt idx="243">
                  <c:v>6500000</c:v>
                </c:pt>
                <c:pt idx="244">
                  <c:v>6500000</c:v>
                </c:pt>
                <c:pt idx="245">
                  <c:v>6300000</c:v>
                </c:pt>
                <c:pt idx="246">
                  <c:v>6200000</c:v>
                </c:pt>
                <c:pt idx="247">
                  <c:v>6000000</c:v>
                </c:pt>
                <c:pt idx="248">
                  <c:v>6000000</c:v>
                </c:pt>
                <c:pt idx="249">
                  <c:v>6000000</c:v>
                </c:pt>
                <c:pt idx="250">
                  <c:v>6000000</c:v>
                </c:pt>
                <c:pt idx="251">
                  <c:v>6000000</c:v>
                </c:pt>
                <c:pt idx="252">
                  <c:v>6000000</c:v>
                </c:pt>
                <c:pt idx="253">
                  <c:v>6000000</c:v>
                </c:pt>
                <c:pt idx="254">
                  <c:v>6000000</c:v>
                </c:pt>
                <c:pt idx="255">
                  <c:v>6000000</c:v>
                </c:pt>
                <c:pt idx="256">
                  <c:v>6000000</c:v>
                </c:pt>
                <c:pt idx="257">
                  <c:v>6000000</c:v>
                </c:pt>
                <c:pt idx="258">
                  <c:v>6000000</c:v>
                </c:pt>
                <c:pt idx="259">
                  <c:v>5700000</c:v>
                </c:pt>
                <c:pt idx="260">
                  <c:v>5500000</c:v>
                </c:pt>
                <c:pt idx="261">
                  <c:v>5500000</c:v>
                </c:pt>
                <c:pt idx="262">
                  <c:v>5500000</c:v>
                </c:pt>
                <c:pt idx="263">
                  <c:v>5400000</c:v>
                </c:pt>
                <c:pt idx="264">
                  <c:v>5200000</c:v>
                </c:pt>
                <c:pt idx="265">
                  <c:v>5200000</c:v>
                </c:pt>
                <c:pt idx="266">
                  <c:v>5000000</c:v>
                </c:pt>
                <c:pt idx="267">
                  <c:v>5000000</c:v>
                </c:pt>
                <c:pt idx="268">
                  <c:v>5000000</c:v>
                </c:pt>
                <c:pt idx="269">
                  <c:v>5000000</c:v>
                </c:pt>
                <c:pt idx="270">
                  <c:v>5000000</c:v>
                </c:pt>
                <c:pt idx="271">
                  <c:v>5000000</c:v>
                </c:pt>
                <c:pt idx="272">
                  <c:v>5000000</c:v>
                </c:pt>
                <c:pt idx="273">
                  <c:v>5000000</c:v>
                </c:pt>
                <c:pt idx="274">
                  <c:v>5000000</c:v>
                </c:pt>
                <c:pt idx="275">
                  <c:v>5000000</c:v>
                </c:pt>
                <c:pt idx="276">
                  <c:v>5000000</c:v>
                </c:pt>
                <c:pt idx="277">
                  <c:v>5000000</c:v>
                </c:pt>
                <c:pt idx="278">
                  <c:v>5000000</c:v>
                </c:pt>
                <c:pt idx="279">
                  <c:v>5000000</c:v>
                </c:pt>
                <c:pt idx="280">
                  <c:v>5000000</c:v>
                </c:pt>
                <c:pt idx="281">
                  <c:v>5000000</c:v>
                </c:pt>
                <c:pt idx="282">
                  <c:v>5000000</c:v>
                </c:pt>
                <c:pt idx="283">
                  <c:v>5000000</c:v>
                </c:pt>
                <c:pt idx="284">
                  <c:v>5000000</c:v>
                </c:pt>
                <c:pt idx="285">
                  <c:v>5000000</c:v>
                </c:pt>
                <c:pt idx="286">
                  <c:v>5000000</c:v>
                </c:pt>
                <c:pt idx="287">
                  <c:v>5000000</c:v>
                </c:pt>
                <c:pt idx="288">
                  <c:v>5000000</c:v>
                </c:pt>
                <c:pt idx="289">
                  <c:v>5000000</c:v>
                </c:pt>
                <c:pt idx="290">
                  <c:v>4900000</c:v>
                </c:pt>
                <c:pt idx="291">
                  <c:v>4800000</c:v>
                </c:pt>
                <c:pt idx="292">
                  <c:v>4700000</c:v>
                </c:pt>
                <c:pt idx="293">
                  <c:v>4500000</c:v>
                </c:pt>
                <c:pt idx="294">
                  <c:v>4500000</c:v>
                </c:pt>
                <c:pt idx="295">
                  <c:v>4500000</c:v>
                </c:pt>
                <c:pt idx="296">
                  <c:v>4500000</c:v>
                </c:pt>
                <c:pt idx="297">
                  <c:v>4500000</c:v>
                </c:pt>
                <c:pt idx="298">
                  <c:v>4500000</c:v>
                </c:pt>
                <c:pt idx="299">
                  <c:v>4300000</c:v>
                </c:pt>
                <c:pt idx="300">
                  <c:v>4200000</c:v>
                </c:pt>
                <c:pt idx="301">
                  <c:v>4000000</c:v>
                </c:pt>
                <c:pt idx="302">
                  <c:v>4000000</c:v>
                </c:pt>
                <c:pt idx="303">
                  <c:v>4000000</c:v>
                </c:pt>
                <c:pt idx="304">
                  <c:v>4000000</c:v>
                </c:pt>
                <c:pt idx="305">
                  <c:v>4000000</c:v>
                </c:pt>
                <c:pt idx="306">
                  <c:v>4000000</c:v>
                </c:pt>
                <c:pt idx="307">
                  <c:v>4000000</c:v>
                </c:pt>
                <c:pt idx="308">
                  <c:v>4000000</c:v>
                </c:pt>
                <c:pt idx="309">
                  <c:v>4000000</c:v>
                </c:pt>
                <c:pt idx="310">
                  <c:v>4000000</c:v>
                </c:pt>
                <c:pt idx="311">
                  <c:v>4000000</c:v>
                </c:pt>
                <c:pt idx="312">
                  <c:v>4000000</c:v>
                </c:pt>
                <c:pt idx="313">
                  <c:v>4000000</c:v>
                </c:pt>
                <c:pt idx="314">
                  <c:v>4000000</c:v>
                </c:pt>
                <c:pt idx="315">
                  <c:v>4000000</c:v>
                </c:pt>
                <c:pt idx="316">
                  <c:v>4000000</c:v>
                </c:pt>
                <c:pt idx="317">
                  <c:v>4000000</c:v>
                </c:pt>
                <c:pt idx="318">
                  <c:v>4000000</c:v>
                </c:pt>
                <c:pt idx="319">
                  <c:v>4000000</c:v>
                </c:pt>
                <c:pt idx="320">
                  <c:v>3800000</c:v>
                </c:pt>
                <c:pt idx="321">
                  <c:v>3800000</c:v>
                </c:pt>
                <c:pt idx="322">
                  <c:v>3800000</c:v>
                </c:pt>
                <c:pt idx="323">
                  <c:v>3600000</c:v>
                </c:pt>
                <c:pt idx="324">
                  <c:v>3500000</c:v>
                </c:pt>
                <c:pt idx="325">
                  <c:v>3500000</c:v>
                </c:pt>
                <c:pt idx="326">
                  <c:v>3500000</c:v>
                </c:pt>
                <c:pt idx="327">
                  <c:v>3500000</c:v>
                </c:pt>
                <c:pt idx="328">
                  <c:v>3500000</c:v>
                </c:pt>
                <c:pt idx="329">
                  <c:v>3500000</c:v>
                </c:pt>
                <c:pt idx="330">
                  <c:v>3500000</c:v>
                </c:pt>
                <c:pt idx="331">
                  <c:v>3300000</c:v>
                </c:pt>
                <c:pt idx="332">
                  <c:v>3200000</c:v>
                </c:pt>
                <c:pt idx="333">
                  <c:v>3200000</c:v>
                </c:pt>
                <c:pt idx="334">
                  <c:v>3000000</c:v>
                </c:pt>
                <c:pt idx="335">
                  <c:v>3000000</c:v>
                </c:pt>
                <c:pt idx="336">
                  <c:v>3000000</c:v>
                </c:pt>
                <c:pt idx="337">
                  <c:v>3000000</c:v>
                </c:pt>
                <c:pt idx="338">
                  <c:v>3000000</c:v>
                </c:pt>
                <c:pt idx="339">
                  <c:v>3000000</c:v>
                </c:pt>
                <c:pt idx="340">
                  <c:v>3000000</c:v>
                </c:pt>
                <c:pt idx="341">
                  <c:v>3000000</c:v>
                </c:pt>
                <c:pt idx="342">
                  <c:v>3000000</c:v>
                </c:pt>
                <c:pt idx="343">
                  <c:v>3000000</c:v>
                </c:pt>
                <c:pt idx="344">
                  <c:v>3000000</c:v>
                </c:pt>
                <c:pt idx="345">
                  <c:v>3000000</c:v>
                </c:pt>
                <c:pt idx="346">
                  <c:v>3000000</c:v>
                </c:pt>
                <c:pt idx="347">
                  <c:v>3000000</c:v>
                </c:pt>
                <c:pt idx="348">
                  <c:v>3000000</c:v>
                </c:pt>
                <c:pt idx="349">
                  <c:v>3000000</c:v>
                </c:pt>
                <c:pt idx="350">
                  <c:v>3000000</c:v>
                </c:pt>
                <c:pt idx="351">
                  <c:v>3000000</c:v>
                </c:pt>
                <c:pt idx="352">
                  <c:v>3000000</c:v>
                </c:pt>
                <c:pt idx="353">
                  <c:v>3000000</c:v>
                </c:pt>
                <c:pt idx="354">
                  <c:v>3000000</c:v>
                </c:pt>
                <c:pt idx="355">
                  <c:v>3000000</c:v>
                </c:pt>
                <c:pt idx="356">
                  <c:v>3000000</c:v>
                </c:pt>
                <c:pt idx="357">
                  <c:v>3000000</c:v>
                </c:pt>
                <c:pt idx="358">
                  <c:v>3000000</c:v>
                </c:pt>
                <c:pt idx="359">
                  <c:v>3000000</c:v>
                </c:pt>
                <c:pt idx="360">
                  <c:v>3000000</c:v>
                </c:pt>
                <c:pt idx="361">
                  <c:v>3000000</c:v>
                </c:pt>
                <c:pt idx="362">
                  <c:v>3000000</c:v>
                </c:pt>
                <c:pt idx="363">
                  <c:v>3000000</c:v>
                </c:pt>
                <c:pt idx="364">
                  <c:v>3000000</c:v>
                </c:pt>
                <c:pt idx="365">
                  <c:v>3000000</c:v>
                </c:pt>
                <c:pt idx="366">
                  <c:v>2900000</c:v>
                </c:pt>
                <c:pt idx="367">
                  <c:v>2700000</c:v>
                </c:pt>
                <c:pt idx="368">
                  <c:v>2670000</c:v>
                </c:pt>
                <c:pt idx="369">
                  <c:v>2600000</c:v>
                </c:pt>
                <c:pt idx="370">
                  <c:v>2500000</c:v>
                </c:pt>
                <c:pt idx="371">
                  <c:v>2500000</c:v>
                </c:pt>
                <c:pt idx="372">
                  <c:v>2500000</c:v>
                </c:pt>
                <c:pt idx="373">
                  <c:v>2500000</c:v>
                </c:pt>
                <c:pt idx="374">
                  <c:v>2500000</c:v>
                </c:pt>
                <c:pt idx="375">
                  <c:v>2500000</c:v>
                </c:pt>
                <c:pt idx="376">
                  <c:v>2500000</c:v>
                </c:pt>
                <c:pt idx="377">
                  <c:v>2500000</c:v>
                </c:pt>
                <c:pt idx="378">
                  <c:v>2300000</c:v>
                </c:pt>
                <c:pt idx="379">
                  <c:v>2300000</c:v>
                </c:pt>
                <c:pt idx="380">
                  <c:v>2300000</c:v>
                </c:pt>
                <c:pt idx="381">
                  <c:v>2200000</c:v>
                </c:pt>
                <c:pt idx="382">
                  <c:v>2200000</c:v>
                </c:pt>
                <c:pt idx="383">
                  <c:v>2200000</c:v>
                </c:pt>
                <c:pt idx="384">
                  <c:v>2100000</c:v>
                </c:pt>
                <c:pt idx="385">
                  <c:v>2000000</c:v>
                </c:pt>
                <c:pt idx="386">
                  <c:v>2000000</c:v>
                </c:pt>
                <c:pt idx="387">
                  <c:v>2000000</c:v>
                </c:pt>
                <c:pt idx="388">
                  <c:v>2000000</c:v>
                </c:pt>
                <c:pt idx="389">
                  <c:v>2000000</c:v>
                </c:pt>
                <c:pt idx="390">
                  <c:v>2000000</c:v>
                </c:pt>
                <c:pt idx="391">
                  <c:v>2000000</c:v>
                </c:pt>
                <c:pt idx="392">
                  <c:v>2000000</c:v>
                </c:pt>
                <c:pt idx="393">
                  <c:v>2000000</c:v>
                </c:pt>
                <c:pt idx="394">
                  <c:v>2000000</c:v>
                </c:pt>
                <c:pt idx="395">
                  <c:v>2000000</c:v>
                </c:pt>
                <c:pt idx="396">
                  <c:v>2000000</c:v>
                </c:pt>
                <c:pt idx="397">
                  <c:v>2000000</c:v>
                </c:pt>
                <c:pt idx="398">
                  <c:v>2000000</c:v>
                </c:pt>
                <c:pt idx="399">
                  <c:v>2000000</c:v>
                </c:pt>
                <c:pt idx="400">
                  <c:v>2000000</c:v>
                </c:pt>
                <c:pt idx="401">
                  <c:v>2000000</c:v>
                </c:pt>
                <c:pt idx="402">
                  <c:v>2000000</c:v>
                </c:pt>
                <c:pt idx="403">
                  <c:v>2000000</c:v>
                </c:pt>
                <c:pt idx="404">
                  <c:v>2000000</c:v>
                </c:pt>
                <c:pt idx="405">
                  <c:v>2000000</c:v>
                </c:pt>
                <c:pt idx="406">
                  <c:v>2000000</c:v>
                </c:pt>
                <c:pt idx="407">
                  <c:v>2000000</c:v>
                </c:pt>
                <c:pt idx="408">
                  <c:v>2000000</c:v>
                </c:pt>
                <c:pt idx="409">
                  <c:v>2000000</c:v>
                </c:pt>
                <c:pt idx="410">
                  <c:v>2000000</c:v>
                </c:pt>
                <c:pt idx="411">
                  <c:v>2000000</c:v>
                </c:pt>
                <c:pt idx="412">
                  <c:v>2000000</c:v>
                </c:pt>
                <c:pt idx="413">
                  <c:v>2000000</c:v>
                </c:pt>
                <c:pt idx="414">
                  <c:v>2000000</c:v>
                </c:pt>
                <c:pt idx="415">
                  <c:v>2000000</c:v>
                </c:pt>
                <c:pt idx="416">
                  <c:v>2000000</c:v>
                </c:pt>
                <c:pt idx="417">
                  <c:v>2000000</c:v>
                </c:pt>
                <c:pt idx="418">
                  <c:v>2000000</c:v>
                </c:pt>
                <c:pt idx="419">
                  <c:v>2000000</c:v>
                </c:pt>
                <c:pt idx="420">
                  <c:v>2000000</c:v>
                </c:pt>
                <c:pt idx="421">
                  <c:v>2000000</c:v>
                </c:pt>
                <c:pt idx="422">
                  <c:v>2000000</c:v>
                </c:pt>
                <c:pt idx="423">
                  <c:v>2000000</c:v>
                </c:pt>
                <c:pt idx="424">
                  <c:v>1900000</c:v>
                </c:pt>
                <c:pt idx="425">
                  <c:v>1900000</c:v>
                </c:pt>
                <c:pt idx="426">
                  <c:v>1800000</c:v>
                </c:pt>
                <c:pt idx="427">
                  <c:v>1800000</c:v>
                </c:pt>
                <c:pt idx="428">
                  <c:v>1800000</c:v>
                </c:pt>
                <c:pt idx="429">
                  <c:v>1700000</c:v>
                </c:pt>
                <c:pt idx="430">
                  <c:v>1700000</c:v>
                </c:pt>
                <c:pt idx="431">
                  <c:v>1700000</c:v>
                </c:pt>
                <c:pt idx="432">
                  <c:v>1600000</c:v>
                </c:pt>
                <c:pt idx="433">
                  <c:v>1600000</c:v>
                </c:pt>
                <c:pt idx="434">
                  <c:v>1600000</c:v>
                </c:pt>
                <c:pt idx="435">
                  <c:v>1500000</c:v>
                </c:pt>
                <c:pt idx="436">
                  <c:v>1500000</c:v>
                </c:pt>
                <c:pt idx="437">
                  <c:v>1500000</c:v>
                </c:pt>
                <c:pt idx="438">
                  <c:v>1500000</c:v>
                </c:pt>
                <c:pt idx="439">
                  <c:v>1500000</c:v>
                </c:pt>
                <c:pt idx="440">
                  <c:v>1500000</c:v>
                </c:pt>
                <c:pt idx="441">
                  <c:v>1500000</c:v>
                </c:pt>
                <c:pt idx="442">
                  <c:v>1450000</c:v>
                </c:pt>
                <c:pt idx="443">
                  <c:v>1400000</c:v>
                </c:pt>
                <c:pt idx="444">
                  <c:v>1400000</c:v>
                </c:pt>
                <c:pt idx="445">
                  <c:v>1300000</c:v>
                </c:pt>
                <c:pt idx="446">
                  <c:v>1300000</c:v>
                </c:pt>
                <c:pt idx="447">
                  <c:v>1300000</c:v>
                </c:pt>
                <c:pt idx="448">
                  <c:v>1300000</c:v>
                </c:pt>
                <c:pt idx="449">
                  <c:v>1200000</c:v>
                </c:pt>
                <c:pt idx="450">
                  <c:v>1200000</c:v>
                </c:pt>
                <c:pt idx="451">
                  <c:v>1200000</c:v>
                </c:pt>
                <c:pt idx="452">
                  <c:v>1200000</c:v>
                </c:pt>
                <c:pt idx="453">
                  <c:v>1200000</c:v>
                </c:pt>
                <c:pt idx="454">
                  <c:v>1200000</c:v>
                </c:pt>
                <c:pt idx="455">
                  <c:v>1200000</c:v>
                </c:pt>
                <c:pt idx="456">
                  <c:v>1200000</c:v>
                </c:pt>
                <c:pt idx="457">
                  <c:v>1200000</c:v>
                </c:pt>
                <c:pt idx="458">
                  <c:v>1200000</c:v>
                </c:pt>
                <c:pt idx="459">
                  <c:v>1200000</c:v>
                </c:pt>
                <c:pt idx="460">
                  <c:v>1200000</c:v>
                </c:pt>
                <c:pt idx="461">
                  <c:v>1100000</c:v>
                </c:pt>
                <c:pt idx="462">
                  <c:v>1100000</c:v>
                </c:pt>
                <c:pt idx="463">
                  <c:v>1100000</c:v>
                </c:pt>
                <c:pt idx="464">
                  <c:v>1000000</c:v>
                </c:pt>
                <c:pt idx="465">
                  <c:v>1000000</c:v>
                </c:pt>
                <c:pt idx="466">
                  <c:v>1000000</c:v>
                </c:pt>
                <c:pt idx="467">
                  <c:v>1000000</c:v>
                </c:pt>
                <c:pt idx="468">
                  <c:v>1000000</c:v>
                </c:pt>
                <c:pt idx="469">
                  <c:v>1000000</c:v>
                </c:pt>
                <c:pt idx="470">
                  <c:v>1000000</c:v>
                </c:pt>
                <c:pt idx="471">
                  <c:v>1000000</c:v>
                </c:pt>
                <c:pt idx="472">
                  <c:v>1000000</c:v>
                </c:pt>
                <c:pt idx="473">
                  <c:v>1000000</c:v>
                </c:pt>
                <c:pt idx="474">
                  <c:v>1000000</c:v>
                </c:pt>
                <c:pt idx="475">
                  <c:v>1000000</c:v>
                </c:pt>
                <c:pt idx="476">
                  <c:v>1000000</c:v>
                </c:pt>
                <c:pt idx="477">
                  <c:v>1000000</c:v>
                </c:pt>
                <c:pt idx="478">
                  <c:v>1000000</c:v>
                </c:pt>
                <c:pt idx="479">
                  <c:v>1000000</c:v>
                </c:pt>
                <c:pt idx="480">
                  <c:v>1000000</c:v>
                </c:pt>
                <c:pt idx="481">
                  <c:v>1000000</c:v>
                </c:pt>
                <c:pt idx="482">
                  <c:v>1000000</c:v>
                </c:pt>
                <c:pt idx="483">
                  <c:v>1000000</c:v>
                </c:pt>
                <c:pt idx="484">
                  <c:v>1000000</c:v>
                </c:pt>
                <c:pt idx="485">
                  <c:v>1000000</c:v>
                </c:pt>
                <c:pt idx="486">
                  <c:v>1000000</c:v>
                </c:pt>
                <c:pt idx="487">
                  <c:v>1000000</c:v>
                </c:pt>
                <c:pt idx="488">
                  <c:v>1000000</c:v>
                </c:pt>
                <c:pt idx="489">
                  <c:v>1000000</c:v>
                </c:pt>
                <c:pt idx="490">
                  <c:v>1000000</c:v>
                </c:pt>
                <c:pt idx="491">
                  <c:v>1000000</c:v>
                </c:pt>
                <c:pt idx="492">
                  <c:v>1000000</c:v>
                </c:pt>
                <c:pt idx="493">
                  <c:v>1000000</c:v>
                </c:pt>
                <c:pt idx="494">
                  <c:v>1000000</c:v>
                </c:pt>
                <c:pt idx="495">
                  <c:v>1000000</c:v>
                </c:pt>
                <c:pt idx="496">
                  <c:v>1000000</c:v>
                </c:pt>
                <c:pt idx="497">
                  <c:v>1000000</c:v>
                </c:pt>
                <c:pt idx="498">
                  <c:v>1000000</c:v>
                </c:pt>
                <c:pt idx="499">
                  <c:v>1000000</c:v>
                </c:pt>
                <c:pt idx="500">
                  <c:v>1000000</c:v>
                </c:pt>
                <c:pt idx="501">
                  <c:v>1000000</c:v>
                </c:pt>
                <c:pt idx="502">
                  <c:v>1000000</c:v>
                </c:pt>
                <c:pt idx="503">
                  <c:v>1000000</c:v>
                </c:pt>
                <c:pt idx="504">
                  <c:v>1000000</c:v>
                </c:pt>
                <c:pt idx="505">
                  <c:v>1000000</c:v>
                </c:pt>
                <c:pt idx="506">
                  <c:v>1000000</c:v>
                </c:pt>
                <c:pt idx="507">
                  <c:v>1000000</c:v>
                </c:pt>
                <c:pt idx="508">
                  <c:v>922000</c:v>
                </c:pt>
                <c:pt idx="509">
                  <c:v>900000</c:v>
                </c:pt>
                <c:pt idx="510">
                  <c:v>900000</c:v>
                </c:pt>
                <c:pt idx="511">
                  <c:v>900000</c:v>
                </c:pt>
                <c:pt idx="512">
                  <c:v>810000</c:v>
                </c:pt>
                <c:pt idx="513">
                  <c:v>800000</c:v>
                </c:pt>
                <c:pt idx="514">
                  <c:v>800000</c:v>
                </c:pt>
                <c:pt idx="515">
                  <c:v>800000</c:v>
                </c:pt>
                <c:pt idx="516">
                  <c:v>800000</c:v>
                </c:pt>
                <c:pt idx="517">
                  <c:v>800000</c:v>
                </c:pt>
                <c:pt idx="518">
                  <c:v>770000</c:v>
                </c:pt>
                <c:pt idx="519">
                  <c:v>750000</c:v>
                </c:pt>
                <c:pt idx="520">
                  <c:v>700000</c:v>
                </c:pt>
                <c:pt idx="521">
                  <c:v>700000</c:v>
                </c:pt>
                <c:pt idx="522">
                  <c:v>700000</c:v>
                </c:pt>
                <c:pt idx="523">
                  <c:v>700000</c:v>
                </c:pt>
                <c:pt idx="524">
                  <c:v>700000</c:v>
                </c:pt>
                <c:pt idx="525">
                  <c:v>700000</c:v>
                </c:pt>
                <c:pt idx="526">
                  <c:v>700000</c:v>
                </c:pt>
                <c:pt idx="527">
                  <c:v>700000</c:v>
                </c:pt>
                <c:pt idx="528">
                  <c:v>700000</c:v>
                </c:pt>
                <c:pt idx="529">
                  <c:v>620000</c:v>
                </c:pt>
                <c:pt idx="530">
                  <c:v>600000</c:v>
                </c:pt>
                <c:pt idx="531">
                  <c:v>600000</c:v>
                </c:pt>
                <c:pt idx="532">
                  <c:v>600000</c:v>
                </c:pt>
                <c:pt idx="533">
                  <c:v>600000</c:v>
                </c:pt>
                <c:pt idx="534">
                  <c:v>600000</c:v>
                </c:pt>
                <c:pt idx="535">
                  <c:v>600000</c:v>
                </c:pt>
                <c:pt idx="536">
                  <c:v>600000</c:v>
                </c:pt>
                <c:pt idx="537">
                  <c:v>600000</c:v>
                </c:pt>
                <c:pt idx="538">
                  <c:v>570000</c:v>
                </c:pt>
                <c:pt idx="539">
                  <c:v>550000</c:v>
                </c:pt>
                <c:pt idx="540">
                  <c:v>540000</c:v>
                </c:pt>
                <c:pt idx="541">
                  <c:v>500000</c:v>
                </c:pt>
                <c:pt idx="542">
                  <c:v>500000</c:v>
                </c:pt>
                <c:pt idx="543">
                  <c:v>500000</c:v>
                </c:pt>
                <c:pt idx="544">
                  <c:v>500000</c:v>
                </c:pt>
                <c:pt idx="545">
                  <c:v>500000</c:v>
                </c:pt>
                <c:pt idx="546">
                  <c:v>500000</c:v>
                </c:pt>
                <c:pt idx="547">
                  <c:v>500000</c:v>
                </c:pt>
                <c:pt idx="548">
                  <c:v>500000</c:v>
                </c:pt>
                <c:pt idx="549">
                  <c:v>500000</c:v>
                </c:pt>
                <c:pt idx="550">
                  <c:v>500000</c:v>
                </c:pt>
                <c:pt idx="551">
                  <c:v>500000</c:v>
                </c:pt>
                <c:pt idx="552">
                  <c:v>500000</c:v>
                </c:pt>
                <c:pt idx="553">
                  <c:v>500000</c:v>
                </c:pt>
                <c:pt idx="554">
                  <c:v>500000</c:v>
                </c:pt>
                <c:pt idx="555">
                  <c:v>500000</c:v>
                </c:pt>
                <c:pt idx="556">
                  <c:v>500000</c:v>
                </c:pt>
                <c:pt idx="557">
                  <c:v>500000</c:v>
                </c:pt>
                <c:pt idx="558">
                  <c:v>500000</c:v>
                </c:pt>
                <c:pt idx="559">
                  <c:v>500000</c:v>
                </c:pt>
                <c:pt idx="560">
                  <c:v>500000</c:v>
                </c:pt>
                <c:pt idx="561">
                  <c:v>500000</c:v>
                </c:pt>
                <c:pt idx="562">
                  <c:v>500000</c:v>
                </c:pt>
                <c:pt idx="563">
                  <c:v>500000</c:v>
                </c:pt>
                <c:pt idx="564">
                  <c:v>450000</c:v>
                </c:pt>
                <c:pt idx="565">
                  <c:v>400000</c:v>
                </c:pt>
                <c:pt idx="566">
                  <c:v>400000</c:v>
                </c:pt>
                <c:pt idx="567">
                  <c:v>400000</c:v>
                </c:pt>
                <c:pt idx="568">
                  <c:v>400000</c:v>
                </c:pt>
                <c:pt idx="569">
                  <c:v>400000</c:v>
                </c:pt>
                <c:pt idx="570">
                  <c:v>400000</c:v>
                </c:pt>
                <c:pt idx="571">
                  <c:v>400000</c:v>
                </c:pt>
                <c:pt idx="572">
                  <c:v>400000</c:v>
                </c:pt>
                <c:pt idx="573">
                  <c:v>400000</c:v>
                </c:pt>
                <c:pt idx="574">
                  <c:v>400000</c:v>
                </c:pt>
                <c:pt idx="575">
                  <c:v>400000</c:v>
                </c:pt>
                <c:pt idx="576">
                  <c:v>400000</c:v>
                </c:pt>
                <c:pt idx="577">
                  <c:v>400000</c:v>
                </c:pt>
                <c:pt idx="578">
                  <c:v>400000</c:v>
                </c:pt>
                <c:pt idx="579">
                  <c:v>400000</c:v>
                </c:pt>
                <c:pt idx="580">
                  <c:v>400000</c:v>
                </c:pt>
                <c:pt idx="581">
                  <c:v>400000</c:v>
                </c:pt>
                <c:pt idx="582">
                  <c:v>400000</c:v>
                </c:pt>
                <c:pt idx="583">
                  <c:v>400000</c:v>
                </c:pt>
                <c:pt idx="584">
                  <c:v>400000</c:v>
                </c:pt>
                <c:pt idx="585">
                  <c:v>370000</c:v>
                </c:pt>
                <c:pt idx="586">
                  <c:v>340000</c:v>
                </c:pt>
                <c:pt idx="587">
                  <c:v>330000</c:v>
                </c:pt>
                <c:pt idx="588">
                  <c:v>330000</c:v>
                </c:pt>
                <c:pt idx="589">
                  <c:v>320000</c:v>
                </c:pt>
                <c:pt idx="590">
                  <c:v>320000</c:v>
                </c:pt>
                <c:pt idx="591">
                  <c:v>320000</c:v>
                </c:pt>
                <c:pt idx="592">
                  <c:v>300000</c:v>
                </c:pt>
                <c:pt idx="593">
                  <c:v>300000</c:v>
                </c:pt>
                <c:pt idx="594">
                  <c:v>300000</c:v>
                </c:pt>
                <c:pt idx="595">
                  <c:v>300000</c:v>
                </c:pt>
                <c:pt idx="596">
                  <c:v>300000</c:v>
                </c:pt>
                <c:pt idx="597">
                  <c:v>300000</c:v>
                </c:pt>
                <c:pt idx="598">
                  <c:v>300000</c:v>
                </c:pt>
                <c:pt idx="599">
                  <c:v>300000</c:v>
                </c:pt>
                <c:pt idx="600">
                  <c:v>300000</c:v>
                </c:pt>
                <c:pt idx="601">
                  <c:v>300000</c:v>
                </c:pt>
                <c:pt idx="602">
                  <c:v>300000</c:v>
                </c:pt>
                <c:pt idx="603">
                  <c:v>300000</c:v>
                </c:pt>
                <c:pt idx="604">
                  <c:v>300000</c:v>
                </c:pt>
                <c:pt idx="605">
                  <c:v>300000</c:v>
                </c:pt>
                <c:pt idx="606">
                  <c:v>300000</c:v>
                </c:pt>
                <c:pt idx="607">
                  <c:v>300000</c:v>
                </c:pt>
                <c:pt idx="608">
                  <c:v>260000</c:v>
                </c:pt>
                <c:pt idx="609">
                  <c:v>250000</c:v>
                </c:pt>
                <c:pt idx="610">
                  <c:v>235000</c:v>
                </c:pt>
                <c:pt idx="611">
                  <c:v>225000</c:v>
                </c:pt>
                <c:pt idx="612">
                  <c:v>200000</c:v>
                </c:pt>
                <c:pt idx="613">
                  <c:v>200000</c:v>
                </c:pt>
                <c:pt idx="614">
                  <c:v>200000</c:v>
                </c:pt>
                <c:pt idx="615">
                  <c:v>200000</c:v>
                </c:pt>
                <c:pt idx="616">
                  <c:v>200000</c:v>
                </c:pt>
                <c:pt idx="617">
                  <c:v>200000</c:v>
                </c:pt>
                <c:pt idx="618">
                  <c:v>200000</c:v>
                </c:pt>
                <c:pt idx="619">
                  <c:v>200000</c:v>
                </c:pt>
                <c:pt idx="620">
                  <c:v>200000</c:v>
                </c:pt>
                <c:pt idx="621">
                  <c:v>200000</c:v>
                </c:pt>
                <c:pt idx="622">
                  <c:v>200000</c:v>
                </c:pt>
                <c:pt idx="623">
                  <c:v>200000</c:v>
                </c:pt>
                <c:pt idx="624">
                  <c:v>200000</c:v>
                </c:pt>
                <c:pt idx="625">
                  <c:v>200000</c:v>
                </c:pt>
                <c:pt idx="626">
                  <c:v>200000</c:v>
                </c:pt>
                <c:pt idx="627">
                  <c:v>200000</c:v>
                </c:pt>
                <c:pt idx="628">
                  <c:v>150000</c:v>
                </c:pt>
                <c:pt idx="629">
                  <c:v>150000</c:v>
                </c:pt>
                <c:pt idx="630">
                  <c:v>150000</c:v>
                </c:pt>
                <c:pt idx="631">
                  <c:v>150000</c:v>
                </c:pt>
                <c:pt idx="632">
                  <c:v>150000</c:v>
                </c:pt>
                <c:pt idx="633">
                  <c:v>140000</c:v>
                </c:pt>
                <c:pt idx="634">
                  <c:v>125000</c:v>
                </c:pt>
                <c:pt idx="635">
                  <c:v>100000</c:v>
                </c:pt>
                <c:pt idx="636">
                  <c:v>100000</c:v>
                </c:pt>
                <c:pt idx="637">
                  <c:v>100000</c:v>
                </c:pt>
                <c:pt idx="638">
                  <c:v>100000</c:v>
                </c:pt>
                <c:pt idx="639">
                  <c:v>100000</c:v>
                </c:pt>
                <c:pt idx="640">
                  <c:v>100000</c:v>
                </c:pt>
                <c:pt idx="641">
                  <c:v>100000</c:v>
                </c:pt>
                <c:pt idx="642">
                  <c:v>100000</c:v>
                </c:pt>
                <c:pt idx="643">
                  <c:v>1000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2">
                  <c:v>0</c:v>
                </c:pt>
                <c:pt idx="1003">
                  <c:v>0</c:v>
                </c:pt>
                <c:pt idx="1004">
                  <c:v>0</c:v>
                </c:pt>
                <c:pt idx="1005">
                  <c:v>0</c:v>
                </c:pt>
                <c:pt idx="1006">
                  <c:v>0</c:v>
                </c:pt>
                <c:pt idx="1007">
                  <c:v>0</c:v>
                </c:pt>
                <c:pt idx="1008">
                  <c:v>0</c:v>
                </c:pt>
                <c:pt idx="1009">
                  <c:v>0</c:v>
                </c:pt>
              </c:numCache>
            </c:numRef>
          </c:val>
          <c:extLst>
            <c:ext xmlns:c16="http://schemas.microsoft.com/office/drawing/2014/chart" uri="{C3380CC4-5D6E-409C-BE32-E72D297353CC}">
              <c16:uniqueId val="{00000001-E4AE-4BEF-8045-1FC4BC2E1D0E}"/>
            </c:ext>
          </c:extLst>
        </c:ser>
        <c:ser>
          <c:idx val="1"/>
          <c:order val="1"/>
          <c:tx>
            <c:strRef>
              <c:f>'Pivot Table-Qn 1'!$R$1</c:f>
              <c:strCache>
                <c:ptCount val="1"/>
                <c:pt idx="0">
                  <c:v>Count of Amount(in dollars)</c:v>
                </c:pt>
              </c:strCache>
            </c:strRef>
          </c:tx>
          <c:spPr>
            <a:solidFill>
              <a:schemeClr val="accent2"/>
            </a:solidFill>
            <a:ln>
              <a:noFill/>
            </a:ln>
            <a:effectLst/>
          </c:spPr>
          <c:invertIfNegative val="0"/>
          <c:cat>
            <c:strRef>
              <c:f>'Pivot Table-Qn 1'!$P$2:$P$1012</c:f>
              <c:strCache>
                <c:ptCount val="1010"/>
                <c:pt idx="0">
                  <c:v>Dream Sports</c:v>
                </c:pt>
                <c:pt idx="1">
                  <c:v>Zetwerk</c:v>
                </c:pt>
                <c:pt idx="2">
                  <c:v>Oyo</c:v>
                </c:pt>
                <c:pt idx="3">
                  <c:v>BYJU'S</c:v>
                </c:pt>
                <c:pt idx="4">
                  <c:v>Meesho</c:v>
                </c:pt>
                <c:pt idx="5">
                  <c:v>Ola Electric</c:v>
                </c:pt>
                <c:pt idx="6">
                  <c:v>Ola</c:v>
                </c:pt>
                <c:pt idx="7">
                  <c:v>Delhivery</c:v>
                </c:pt>
                <c:pt idx="8">
                  <c:v>VerSe Innovation</c:v>
                </c:pt>
                <c:pt idx="9">
                  <c:v>CARS24</c:v>
                </c:pt>
                <c:pt idx="10">
                  <c:v>BharatPe</c:v>
                </c:pt>
                <c:pt idx="11">
                  <c:v>Spinny</c:v>
                </c:pt>
                <c:pt idx="12">
                  <c:v>OfBusiness</c:v>
                </c:pt>
                <c:pt idx="13">
                  <c:v>Ultraviolette</c:v>
                </c:pt>
                <c:pt idx="14">
                  <c:v>Mohalla Tech</c:v>
                </c:pt>
                <c:pt idx="15">
                  <c:v>CoinSwitch Kuber</c:v>
                </c:pt>
                <c:pt idx="16">
                  <c:v>Acko</c:v>
                </c:pt>
                <c:pt idx="17">
                  <c:v>Cred</c:v>
                </c:pt>
                <c:pt idx="18">
                  <c:v>Groww</c:v>
                </c:pt>
                <c:pt idx="19">
                  <c:v>Urban Company</c:v>
                </c:pt>
                <c:pt idx="20">
                  <c:v>CarDekho</c:v>
                </c:pt>
                <c:pt idx="21">
                  <c:v>Slice</c:v>
                </c:pt>
                <c:pt idx="22">
                  <c:v>Licious</c:v>
                </c:pt>
                <c:pt idx="23">
                  <c:v>Stellaris Venture Partners</c:v>
                </c:pt>
                <c:pt idx="24">
                  <c:v>Postman</c:v>
                </c:pt>
                <c:pt idx="25">
                  <c:v>Lenskart</c:v>
                </c:pt>
                <c:pt idx="26">
                  <c:v>Droom</c:v>
                </c:pt>
                <c:pt idx="27">
                  <c:v>Digit Insurance</c:v>
                </c:pt>
                <c:pt idx="28">
                  <c:v>Bizongo</c:v>
                </c:pt>
                <c:pt idx="29">
                  <c:v>BrowserStack</c:v>
                </c:pt>
                <c:pt idx="30">
                  <c:v>Rebel Foods</c:v>
                </c:pt>
                <c:pt idx="31">
                  <c:v>Apna</c:v>
                </c:pt>
                <c:pt idx="32">
                  <c:v>Zepto</c:v>
                </c:pt>
                <c:pt idx="33">
                  <c:v>The Good Glamm Group</c:v>
                </c:pt>
                <c:pt idx="34">
                  <c:v>GlobalBees</c:v>
                </c:pt>
                <c:pt idx="35">
                  <c:v>Trell</c:v>
                </c:pt>
                <c:pt idx="36">
                  <c:v>Curefit</c:v>
                </c:pt>
                <c:pt idx="37">
                  <c:v>DealShare</c:v>
                </c:pt>
                <c:pt idx="38">
                  <c:v>Twin Health</c:v>
                </c:pt>
                <c:pt idx="39">
                  <c:v>Mensa</c:v>
                </c:pt>
                <c:pt idx="40">
                  <c:v>Hubilo</c:v>
                </c:pt>
                <c:pt idx="41">
                  <c:v>Fourth Partner Energy</c:v>
                </c:pt>
                <c:pt idx="42">
                  <c:v>Infra.Market</c:v>
                </c:pt>
                <c:pt idx="43">
                  <c:v>DeHaat</c:v>
                </c:pt>
                <c:pt idx="44">
                  <c:v>Pine Labs</c:v>
                </c:pt>
                <c:pt idx="45">
                  <c:v>Furlenco</c:v>
                </c:pt>
                <c:pt idx="46">
                  <c:v>Khatabook</c:v>
                </c:pt>
                <c:pt idx="47">
                  <c:v>Vedantu</c:v>
                </c:pt>
                <c:pt idx="48">
                  <c:v>Porter</c:v>
                </c:pt>
                <c:pt idx="49">
                  <c:v>Teachmint</c:v>
                </c:pt>
                <c:pt idx="50">
                  <c:v>Pristyn Care</c:v>
                </c:pt>
                <c:pt idx="51">
                  <c:v>Zoomcar</c:v>
                </c:pt>
                <c:pt idx="52">
                  <c:v>Open Financial Technologies</c:v>
                </c:pt>
                <c:pt idx="53">
                  <c:v>CredAvenue</c:v>
                </c:pt>
                <c:pt idx="54">
                  <c:v>Jumbotail</c:v>
                </c:pt>
                <c:pt idx="55">
                  <c:v>HealthifyMe</c:v>
                </c:pt>
                <c:pt idx="56">
                  <c:v>Clear</c:v>
                </c:pt>
                <c:pt idx="57">
                  <c:v>Medikabazaar</c:v>
                </c:pt>
                <c:pt idx="58">
                  <c:v>Peak</c:v>
                </c:pt>
                <c:pt idx="59">
                  <c:v>AgroStar</c:v>
                </c:pt>
                <c:pt idx="60">
                  <c:v>Uni Cards</c:v>
                </c:pt>
                <c:pt idx="61">
                  <c:v>Purplle</c:v>
                </c:pt>
                <c:pt idx="62">
                  <c:v>BlackBuck</c:v>
                </c:pt>
                <c:pt idx="63">
                  <c:v>WinZO</c:v>
                </c:pt>
                <c:pt idx="64">
                  <c:v>Classplus</c:v>
                </c:pt>
                <c:pt idx="65">
                  <c:v>Zorro</c:v>
                </c:pt>
                <c:pt idx="66">
                  <c:v>India Quotient</c:v>
                </c:pt>
                <c:pt idx="67">
                  <c:v>CollegeDekho</c:v>
                </c:pt>
                <c:pt idx="68">
                  <c:v>Fraazo</c:v>
                </c:pt>
                <c:pt idx="69">
                  <c:v>Inshorts</c:v>
                </c:pt>
                <c:pt idx="70">
                  <c:v>Duroflex</c:v>
                </c:pt>
                <c:pt idx="71">
                  <c:v>Juspay</c:v>
                </c:pt>
                <c:pt idx="72">
                  <c:v>Nobel Hygiene</c:v>
                </c:pt>
                <c:pt idx="73">
                  <c:v>Capital Float</c:v>
                </c:pt>
                <c:pt idx="74">
                  <c:v>RenewBuy</c:v>
                </c:pt>
                <c:pt idx="75">
                  <c:v>Leap Finance</c:v>
                </c:pt>
                <c:pt idx="76">
                  <c:v>SK Finance</c:v>
                </c:pt>
                <c:pt idx="77">
                  <c:v>ixigo</c:v>
                </c:pt>
                <c:pt idx="78">
                  <c:v>Captain Fresh</c:v>
                </c:pt>
                <c:pt idx="79">
                  <c:v>Rapido</c:v>
                </c:pt>
                <c:pt idx="80">
                  <c:v>Mamaearth</c:v>
                </c:pt>
                <c:pt idx="81">
                  <c:v>8i Ventures</c:v>
                </c:pt>
                <c:pt idx="82">
                  <c:v>Fi</c:v>
                </c:pt>
                <c:pt idx="83">
                  <c:v>ZestMoney</c:v>
                </c:pt>
                <c:pt idx="84">
                  <c:v>SUN Mobility</c:v>
                </c:pt>
                <c:pt idx="85">
                  <c:v>BYJU’S</c:v>
                </c:pt>
                <c:pt idx="86">
                  <c:v>HomeLane</c:v>
                </c:pt>
                <c:pt idx="87">
                  <c:v>Locus</c:v>
                </c:pt>
                <c:pt idx="88">
                  <c:v>MFine</c:v>
                </c:pt>
                <c:pt idx="89">
                  <c:v>NephroPlus</c:v>
                </c:pt>
                <c:pt idx="90">
                  <c:v>Pratilipi</c:v>
                </c:pt>
                <c:pt idx="91">
                  <c:v>Jupiter</c:v>
                </c:pt>
                <c:pt idx="92">
                  <c:v>UpScalio</c:v>
                </c:pt>
                <c:pt idx="93">
                  <c:v>GoMechanic</c:v>
                </c:pt>
                <c:pt idx="94">
                  <c:v>Shiprocket</c:v>
                </c:pt>
                <c:pt idx="95">
                  <c:v>Smallcase</c:v>
                </c:pt>
                <c:pt idx="96">
                  <c:v>MyGlamm</c:v>
                </c:pt>
                <c:pt idx="97">
                  <c:v>BOX8</c:v>
                </c:pt>
                <c:pt idx="98">
                  <c:v>Chalo</c:v>
                </c:pt>
                <c:pt idx="99">
                  <c:v>Indifi</c:v>
                </c:pt>
                <c:pt idx="100">
                  <c:v>Zolve</c:v>
                </c:pt>
                <c:pt idx="101">
                  <c:v>Simpl</c:v>
                </c:pt>
                <c:pt idx="102">
                  <c:v>Fampay</c:v>
                </c:pt>
                <c:pt idx="103">
                  <c:v>Heads Up For Tails</c:v>
                </c:pt>
                <c:pt idx="104">
                  <c:v>G.O.A.T</c:v>
                </c:pt>
                <c:pt idx="105">
                  <c:v>Ati Motors</c:v>
                </c:pt>
                <c:pt idx="106">
                  <c:v>Exotel</c:v>
                </c:pt>
                <c:pt idx="107">
                  <c:v>M2P Fintech</c:v>
                </c:pt>
                <c:pt idx="108">
                  <c:v>Vedic Cosmeceuticals</c:v>
                </c:pt>
                <c:pt idx="109">
                  <c:v>FloBiz</c:v>
                </c:pt>
                <c:pt idx="110">
                  <c:v>Sterling Accuris Wellness</c:v>
                </c:pt>
                <c:pt idx="111">
                  <c:v>Zupee</c:v>
                </c:pt>
                <c:pt idx="112">
                  <c:v>CredAble</c:v>
                </c:pt>
                <c:pt idx="113">
                  <c:v>LifeCell</c:v>
                </c:pt>
                <c:pt idx="114">
                  <c:v>Bijnis</c:v>
                </c:pt>
                <c:pt idx="115">
                  <c:v>ApplicateAI</c:v>
                </c:pt>
                <c:pt idx="116">
                  <c:v>Leena AI</c:v>
                </c:pt>
                <c:pt idx="117">
                  <c:v>True Balance</c:v>
                </c:pt>
                <c:pt idx="118">
                  <c:v>Progcap</c:v>
                </c:pt>
                <c:pt idx="119">
                  <c:v>Ninety One</c:v>
                </c:pt>
                <c:pt idx="120">
                  <c:v>Vayana Network</c:v>
                </c:pt>
                <c:pt idx="121">
                  <c:v>ReshaMandi</c:v>
                </c:pt>
                <c:pt idx="122">
                  <c:v>MoEngage</c:v>
                </c:pt>
                <c:pt idx="123">
                  <c:v>Sunstone Eduversity</c:v>
                </c:pt>
                <c:pt idx="124">
                  <c:v>Miko</c:v>
                </c:pt>
                <c:pt idx="125">
                  <c:v>Kutumb</c:v>
                </c:pt>
                <c:pt idx="126">
                  <c:v>Curefoods</c:v>
                </c:pt>
                <c:pt idx="127">
                  <c:v>Design Cafe</c:v>
                </c:pt>
                <c:pt idx="128">
                  <c:v>Park+</c:v>
                </c:pt>
                <c:pt idx="129">
                  <c:v>Credenc</c:v>
                </c:pt>
                <c:pt idx="130">
                  <c:v>Credgenics</c:v>
                </c:pt>
                <c:pt idx="131">
                  <c:v>Square Yards</c:v>
                </c:pt>
                <c:pt idx="132">
                  <c:v>upGrad</c:v>
                </c:pt>
                <c:pt idx="133">
                  <c:v>Melorra</c:v>
                </c:pt>
                <c:pt idx="134">
                  <c:v>Mosaic Wellness</c:v>
                </c:pt>
                <c:pt idx="135">
                  <c:v>BetterPlace</c:v>
                </c:pt>
                <c:pt idx="136">
                  <c:v>Camp K12</c:v>
                </c:pt>
                <c:pt idx="137">
                  <c:v>Skit</c:v>
                </c:pt>
                <c:pt idx="138">
                  <c:v>CityMall</c:v>
                </c:pt>
                <c:pt idx="139">
                  <c:v>Klub</c:v>
                </c:pt>
                <c:pt idx="140">
                  <c:v>Pocket FM</c:v>
                </c:pt>
                <c:pt idx="141">
                  <c:v>AgNext</c:v>
                </c:pt>
                <c:pt idx="142">
                  <c:v>Simple Energy</c:v>
                </c:pt>
                <c:pt idx="143">
                  <c:v>Wonderchef</c:v>
                </c:pt>
                <c:pt idx="144">
                  <c:v>Wakefit</c:v>
                </c:pt>
                <c:pt idx="145">
                  <c:v>GoKwik</c:v>
                </c:pt>
                <c:pt idx="146">
                  <c:v>Fashinza</c:v>
                </c:pt>
                <c:pt idx="147">
                  <c:v>GoBolt</c:v>
                </c:pt>
                <c:pt idx="148">
                  <c:v>Toothsi</c:v>
                </c:pt>
                <c:pt idx="149">
                  <c:v>Haber</c:v>
                </c:pt>
                <c:pt idx="150">
                  <c:v>Atomberg</c:v>
                </c:pt>
                <c:pt idx="151">
                  <c:v>Vahdam</c:v>
                </c:pt>
                <c:pt idx="152">
                  <c:v>Velocity</c:v>
                </c:pt>
                <c:pt idx="153">
                  <c:v>Adda247</c:v>
                </c:pt>
                <c:pt idx="154">
                  <c:v>Refyne</c:v>
                </c:pt>
                <c:pt idx="155">
                  <c:v>Chingari</c:v>
                </c:pt>
                <c:pt idx="156">
                  <c:v>LoveLocal</c:v>
                </c:pt>
                <c:pt idx="157">
                  <c:v>Ultrahuman</c:v>
                </c:pt>
                <c:pt idx="158">
                  <c:v>SaaS Labs</c:v>
                </c:pt>
                <c:pt idx="159">
                  <c:v>Wingreens Farms</c:v>
                </c:pt>
                <c:pt idx="160">
                  <c:v>Treebo Hotels</c:v>
                </c:pt>
                <c:pt idx="161">
                  <c:v>Onsurity</c:v>
                </c:pt>
                <c:pt idx="162">
                  <c:v>Bewakoof</c:v>
                </c:pt>
                <c:pt idx="163">
                  <c:v>Avanti Finance</c:v>
                </c:pt>
                <c:pt idx="164">
                  <c:v>3SC</c:v>
                </c:pt>
                <c:pt idx="165">
                  <c:v>House of Kieraya</c:v>
                </c:pt>
                <c:pt idx="166">
                  <c:v>Better Capital</c:v>
                </c:pt>
                <c:pt idx="167">
                  <c:v>Wow! Momo</c:v>
                </c:pt>
                <c:pt idx="168">
                  <c:v>FrontRow</c:v>
                </c:pt>
                <c:pt idx="169">
                  <c:v>AppsForBharat</c:v>
                </c:pt>
                <c:pt idx="170">
                  <c:v>Trinkerr</c:v>
                </c:pt>
                <c:pt idx="171">
                  <c:v>Disprz</c:v>
                </c:pt>
                <c:pt idx="172">
                  <c:v>Vegrow</c:v>
                </c:pt>
                <c:pt idx="173">
                  <c:v>PlanetSpark</c:v>
                </c:pt>
                <c:pt idx="174">
                  <c:v>Detect Technologies</c:v>
                </c:pt>
                <c:pt idx="175">
                  <c:v>GuardianLink</c:v>
                </c:pt>
                <c:pt idx="176">
                  <c:v>RIPPLR</c:v>
                </c:pt>
                <c:pt idx="177">
                  <c:v>Karbon Card</c:v>
                </c:pt>
                <c:pt idx="178">
                  <c:v>Pickrr</c:v>
                </c:pt>
                <c:pt idx="179">
                  <c:v>Loop Health</c:v>
                </c:pt>
                <c:pt idx="180">
                  <c:v>SuperGaming</c:v>
                </c:pt>
                <c:pt idx="181">
                  <c:v>Dukaan</c:v>
                </c:pt>
                <c:pt idx="182">
                  <c:v>Fittr</c:v>
                </c:pt>
                <c:pt idx="183">
                  <c:v>Toch.ai</c:v>
                </c:pt>
                <c:pt idx="184">
                  <c:v>Log 9 Materials</c:v>
                </c:pt>
                <c:pt idx="185">
                  <c:v>Otipy</c:v>
                </c:pt>
                <c:pt idx="186">
                  <c:v>Sugar.fit</c:v>
                </c:pt>
                <c:pt idx="187">
                  <c:v>IDfy</c:v>
                </c:pt>
                <c:pt idx="188">
                  <c:v>Rentomojo</c:v>
                </c:pt>
                <c:pt idx="189">
                  <c:v>Leap India</c:v>
                </c:pt>
                <c:pt idx="190">
                  <c:v>SmartCoin</c:v>
                </c:pt>
                <c:pt idx="191">
                  <c:v>LenDenClub</c:v>
                </c:pt>
                <c:pt idx="192">
                  <c:v>CHARGE+ZONE</c:v>
                </c:pt>
                <c:pt idx="193">
                  <c:v>Gramophone</c:v>
                </c:pt>
                <c:pt idx="194">
                  <c:v>Lido Learning</c:v>
                </c:pt>
                <c:pt idx="195">
                  <c:v>Sanctum Wealth</c:v>
                </c:pt>
                <c:pt idx="196">
                  <c:v>SATYA MicroCapital</c:v>
                </c:pt>
                <c:pt idx="197">
                  <c:v>Bikayi</c:v>
                </c:pt>
                <c:pt idx="198">
                  <c:v>Sirona Hygiene</c:v>
                </c:pt>
                <c:pt idx="199">
                  <c:v>CometChat</c:v>
                </c:pt>
                <c:pt idx="200">
                  <c:v>Soothe Healthcare</c:v>
                </c:pt>
                <c:pt idx="201">
                  <c:v>TartanSense</c:v>
                </c:pt>
                <c:pt idx="202">
                  <c:v>Boutique Spirit Brands</c:v>
                </c:pt>
                <c:pt idx="203">
                  <c:v>FarMart</c:v>
                </c:pt>
                <c:pt idx="204">
                  <c:v>ePayLater</c:v>
                </c:pt>
                <c:pt idx="205">
                  <c:v>Minimalist</c:v>
                </c:pt>
                <c:pt idx="206">
                  <c:v>Vakilsearch</c:v>
                </c:pt>
                <c:pt idx="207">
                  <c:v>Nova Benefits</c:v>
                </c:pt>
                <c:pt idx="208">
                  <c:v>Eupheus Learning</c:v>
                </c:pt>
                <c:pt idx="209">
                  <c:v>Bella Vita Organic</c:v>
                </c:pt>
                <c:pt idx="210">
                  <c:v>ByteLearn</c:v>
                </c:pt>
                <c:pt idx="211">
                  <c:v>Skeps</c:v>
                </c:pt>
                <c:pt idx="212">
                  <c:v>Convosight</c:v>
                </c:pt>
                <c:pt idx="213">
                  <c:v>Biconomy</c:v>
                </c:pt>
                <c:pt idx="214">
                  <c:v>Loco</c:v>
                </c:pt>
                <c:pt idx="215">
                  <c:v>Sea6 Energy</c:v>
                </c:pt>
                <c:pt idx="216">
                  <c:v>Vahan</c:v>
                </c:pt>
                <c:pt idx="217">
                  <c:v>WeRize</c:v>
                </c:pt>
                <c:pt idx="218">
                  <c:v>Coutloot</c:v>
                </c:pt>
                <c:pt idx="219">
                  <c:v>KreditBee</c:v>
                </c:pt>
                <c:pt idx="220">
                  <c:v>Instoried</c:v>
                </c:pt>
                <c:pt idx="221">
                  <c:v>Aviom India</c:v>
                </c:pt>
                <c:pt idx="222">
                  <c:v>GENLEAP</c:v>
                </c:pt>
                <c:pt idx="223">
                  <c:v>Visit Health</c:v>
                </c:pt>
                <c:pt idx="224">
                  <c:v>Troo Good</c:v>
                </c:pt>
                <c:pt idx="225">
                  <c:v>Unnati</c:v>
                </c:pt>
                <c:pt idx="226">
                  <c:v>Wondrlab</c:v>
                </c:pt>
                <c:pt idx="227">
                  <c:v>Dezerv.</c:v>
                </c:pt>
                <c:pt idx="228">
                  <c:v>Battery Smart</c:v>
                </c:pt>
                <c:pt idx="229">
                  <c:v>Unbox Robotics</c:v>
                </c:pt>
                <c:pt idx="230">
                  <c:v>1K Kirana Bazaar</c:v>
                </c:pt>
                <c:pt idx="231">
                  <c:v>GramCover</c:v>
                </c:pt>
                <c:pt idx="232">
                  <c:v>CloudSEK</c:v>
                </c:pt>
                <c:pt idx="233">
                  <c:v>Zypp Electric</c:v>
                </c:pt>
                <c:pt idx="234">
                  <c:v>Homeville</c:v>
                </c:pt>
                <c:pt idx="235">
                  <c:v>Dogsee Chew</c:v>
                </c:pt>
                <c:pt idx="236">
                  <c:v>TranZact</c:v>
                </c:pt>
                <c:pt idx="237">
                  <c:v>Questt</c:v>
                </c:pt>
                <c:pt idx="238">
                  <c:v>Hashnode</c:v>
                </c:pt>
                <c:pt idx="239">
                  <c:v>Probus Insurance</c:v>
                </c:pt>
                <c:pt idx="240">
                  <c:v>Advantage Club</c:v>
                </c:pt>
                <c:pt idx="241">
                  <c:v>Breathe Well-being</c:v>
                </c:pt>
                <c:pt idx="242">
                  <c:v>CredR</c:v>
                </c:pt>
                <c:pt idx="243">
                  <c:v>FRND</c:v>
                </c:pt>
                <c:pt idx="244">
                  <c:v>BharatAgri</c:v>
                </c:pt>
                <c:pt idx="245">
                  <c:v>Ayu Health</c:v>
                </c:pt>
                <c:pt idx="246">
                  <c:v>Anar</c:v>
                </c:pt>
                <c:pt idx="247">
                  <c:v>Yellow Class</c:v>
                </c:pt>
                <c:pt idx="248">
                  <c:v>Mindhouse</c:v>
                </c:pt>
                <c:pt idx="249">
                  <c:v>O4S</c:v>
                </c:pt>
                <c:pt idx="250">
                  <c:v>OTO Capital</c:v>
                </c:pt>
                <c:pt idx="251">
                  <c:v>Skillmatics</c:v>
                </c:pt>
                <c:pt idx="252">
                  <c:v>Healofy</c:v>
                </c:pt>
                <c:pt idx="253">
                  <c:v>Smytten</c:v>
                </c:pt>
                <c:pt idx="254">
                  <c:v>Chqbook</c:v>
                </c:pt>
                <c:pt idx="255">
                  <c:v>Meddo</c:v>
                </c:pt>
                <c:pt idx="256">
                  <c:v>Storia</c:v>
                </c:pt>
                <c:pt idx="257">
                  <c:v>Strata</c:v>
                </c:pt>
                <c:pt idx="258">
                  <c:v>The Whole Truth</c:v>
                </c:pt>
                <c:pt idx="259">
                  <c:v>FloCareer</c:v>
                </c:pt>
                <c:pt idx="260">
                  <c:v>Defy</c:v>
                </c:pt>
                <c:pt idx="261">
                  <c:v>Wiggles.in</c:v>
                </c:pt>
                <c:pt idx="262">
                  <c:v>MarketWolf</c:v>
                </c:pt>
                <c:pt idx="263">
                  <c:v>E42</c:v>
                </c:pt>
                <c:pt idx="264">
                  <c:v>Powerplay</c:v>
                </c:pt>
                <c:pt idx="265">
                  <c:v>Airblack</c:v>
                </c:pt>
                <c:pt idx="266">
                  <c:v>Voxelgrids</c:v>
                </c:pt>
                <c:pt idx="267">
                  <c:v>Vahak</c:v>
                </c:pt>
                <c:pt idx="268">
                  <c:v>Rage Coffee</c:v>
                </c:pt>
                <c:pt idx="269">
                  <c:v>Kale Logistics</c:v>
                </c:pt>
                <c:pt idx="270">
                  <c:v>Lio</c:v>
                </c:pt>
                <c:pt idx="271">
                  <c:v>Tickertape</c:v>
                </c:pt>
                <c:pt idx="272">
                  <c:v>Good Health Clinic</c:v>
                </c:pt>
                <c:pt idx="273">
                  <c:v>90+ My Tuition App</c:v>
                </c:pt>
                <c:pt idx="274">
                  <c:v>Zingbus</c:v>
                </c:pt>
                <c:pt idx="275">
                  <c:v>Plix</c:v>
                </c:pt>
                <c:pt idx="276">
                  <c:v>Practically</c:v>
                </c:pt>
                <c:pt idx="277">
                  <c:v>Exponent Energy</c:v>
                </c:pt>
                <c:pt idx="278">
                  <c:v>Nalanda Learning</c:v>
                </c:pt>
                <c:pt idx="279">
                  <c:v>Dozee</c:v>
                </c:pt>
                <c:pt idx="280">
                  <c:v>OneCode</c:v>
                </c:pt>
                <c:pt idx="281">
                  <c:v>Even</c:v>
                </c:pt>
                <c:pt idx="282">
                  <c:v>R for Rabbit</c:v>
                </c:pt>
                <c:pt idx="283">
                  <c:v>Truemeds</c:v>
                </c:pt>
                <c:pt idx="284">
                  <c:v>BeatO</c:v>
                </c:pt>
                <c:pt idx="285">
                  <c:v>ConveGenius</c:v>
                </c:pt>
                <c:pt idx="286">
                  <c:v>Ozonetel</c:v>
                </c:pt>
                <c:pt idx="287">
                  <c:v>StockGro</c:v>
                </c:pt>
                <c:pt idx="288">
                  <c:v>21K School</c:v>
                </c:pt>
                <c:pt idx="289">
                  <c:v>TheHouseMonk</c:v>
                </c:pt>
                <c:pt idx="290">
                  <c:v>PayGlocal</c:v>
                </c:pt>
                <c:pt idx="291">
                  <c:v>Flexmoney</c:v>
                </c:pt>
                <c:pt idx="292">
                  <c:v>Mobileware Technologies</c:v>
                </c:pt>
                <c:pt idx="293">
                  <c:v>Petpooja</c:v>
                </c:pt>
                <c:pt idx="294">
                  <c:v>Stack</c:v>
                </c:pt>
                <c:pt idx="295">
                  <c:v>Eka.care</c:v>
                </c:pt>
                <c:pt idx="296">
                  <c:v>Jar</c:v>
                </c:pt>
                <c:pt idx="297">
                  <c:v>HexaHealth</c:v>
                </c:pt>
                <c:pt idx="298">
                  <c:v>Greenjoules</c:v>
                </c:pt>
                <c:pt idx="299">
                  <c:v>Smartstaff</c:v>
                </c:pt>
                <c:pt idx="300">
                  <c:v>Akudo</c:v>
                </c:pt>
                <c:pt idx="301">
                  <c:v>SalaryBox</c:v>
                </c:pt>
                <c:pt idx="302">
                  <c:v>ClearDekho</c:v>
                </c:pt>
                <c:pt idx="303">
                  <c:v>Aquaconnect</c:v>
                </c:pt>
                <c:pt idx="304">
                  <c:v>Mynvax</c:v>
                </c:pt>
                <c:pt idx="305">
                  <c:v>Clinikk</c:v>
                </c:pt>
                <c:pt idx="306">
                  <c:v>WeSkill</c:v>
                </c:pt>
                <c:pt idx="307">
                  <c:v>LivQuik Technology</c:v>
                </c:pt>
                <c:pt idx="308">
                  <c:v>Metadome</c:v>
                </c:pt>
                <c:pt idx="309">
                  <c:v>XYXX Apparels</c:v>
                </c:pt>
                <c:pt idx="310">
                  <c:v>RevFin</c:v>
                </c:pt>
                <c:pt idx="311">
                  <c:v>Sporjo</c:v>
                </c:pt>
                <c:pt idx="312">
                  <c:v>REVOS</c:v>
                </c:pt>
                <c:pt idx="313">
                  <c:v>I am Love</c:v>
                </c:pt>
                <c:pt idx="314">
                  <c:v>VLCC Health Care</c:v>
                </c:pt>
                <c:pt idx="315">
                  <c:v>Kaar Technologies</c:v>
                </c:pt>
                <c:pt idx="316">
                  <c:v>Nestasia</c:v>
                </c:pt>
                <c:pt idx="317">
                  <c:v>SuperZop</c:v>
                </c:pt>
                <c:pt idx="318">
                  <c:v>Synapsica</c:v>
                </c:pt>
                <c:pt idx="319">
                  <c:v>Cloudphysician</c:v>
                </c:pt>
                <c:pt idx="320">
                  <c:v>Superplum</c:v>
                </c:pt>
                <c:pt idx="321">
                  <c:v>SleepyCat</c:v>
                </c:pt>
                <c:pt idx="322">
                  <c:v>Yojak</c:v>
                </c:pt>
                <c:pt idx="323">
                  <c:v>ION Energy</c:v>
                </c:pt>
                <c:pt idx="324">
                  <c:v>Eggoz</c:v>
                </c:pt>
                <c:pt idx="325">
                  <c:v>Wiz Freight</c:v>
                </c:pt>
                <c:pt idx="326">
                  <c:v>PazCare</c:v>
                </c:pt>
                <c:pt idx="327">
                  <c:v>ApnaKlub</c:v>
                </c:pt>
                <c:pt idx="328">
                  <c:v>Hash</c:v>
                </c:pt>
                <c:pt idx="329">
                  <c:v>Niro</c:v>
                </c:pt>
                <c:pt idx="330">
                  <c:v>BASIC Home Loan</c:v>
                </c:pt>
                <c:pt idx="331">
                  <c:v>Supertails</c:v>
                </c:pt>
                <c:pt idx="332">
                  <c:v>Pankhuri</c:v>
                </c:pt>
                <c:pt idx="333">
                  <c:v>Siply</c:v>
                </c:pt>
                <c:pt idx="334">
                  <c:v>Swiflearn</c:v>
                </c:pt>
                <c:pt idx="335">
                  <c:v>Oliveboard</c:v>
                </c:pt>
                <c:pt idx="336">
                  <c:v>VRO Hospitality</c:v>
                </c:pt>
                <c:pt idx="337">
                  <c:v>TABLT</c:v>
                </c:pt>
                <c:pt idx="338">
                  <c:v>ElectricPe</c:v>
                </c:pt>
                <c:pt idx="339">
                  <c:v>Tamasha</c:v>
                </c:pt>
                <c:pt idx="340">
                  <c:v>Vital</c:v>
                </c:pt>
                <c:pt idx="341">
                  <c:v>MediBuddy</c:v>
                </c:pt>
                <c:pt idx="342">
                  <c:v>SP Robotic Works</c:v>
                </c:pt>
                <c:pt idx="343">
                  <c:v>Lysto</c:v>
                </c:pt>
                <c:pt idx="344">
                  <c:v>Crejo.Fun</c:v>
                </c:pt>
                <c:pt idx="345">
                  <c:v>Aerchain</c:v>
                </c:pt>
                <c:pt idx="346">
                  <c:v>Elda Health</c:v>
                </c:pt>
                <c:pt idx="347">
                  <c:v>Glamyo Health</c:v>
                </c:pt>
                <c:pt idx="348">
                  <c:v>Veefin</c:v>
                </c:pt>
                <c:pt idx="349">
                  <c:v>Spry</c:v>
                </c:pt>
                <c:pt idx="350">
                  <c:v>Sourcewiz</c:v>
                </c:pt>
                <c:pt idx="351">
                  <c:v>Hypto</c:v>
                </c:pt>
                <c:pt idx="352">
                  <c:v>Skylark Drones</c:v>
                </c:pt>
                <c:pt idx="353">
                  <c:v>Grip Invest</c:v>
                </c:pt>
                <c:pt idx="354">
                  <c:v>Holisol</c:v>
                </c:pt>
                <c:pt idx="355">
                  <c:v>Gourmet Garden</c:v>
                </c:pt>
                <c:pt idx="356">
                  <c:v>Pee Safe</c:v>
                </c:pt>
                <c:pt idx="357">
                  <c:v>ProfitWheel</c:v>
                </c:pt>
                <c:pt idx="358">
                  <c:v>DGV</c:v>
                </c:pt>
                <c:pt idx="359">
                  <c:v>Bueno Finance</c:v>
                </c:pt>
                <c:pt idx="360">
                  <c:v>Gigforce</c:v>
                </c:pt>
                <c:pt idx="361">
                  <c:v>BeepKart</c:v>
                </c:pt>
                <c:pt idx="362">
                  <c:v>88academics</c:v>
                </c:pt>
                <c:pt idx="363">
                  <c:v>Candes</c:v>
                </c:pt>
                <c:pt idx="364">
                  <c:v>Trica</c:v>
                </c:pt>
                <c:pt idx="365">
                  <c:v>Doola</c:v>
                </c:pt>
                <c:pt idx="366">
                  <c:v>Gobillion</c:v>
                </c:pt>
                <c:pt idx="367">
                  <c:v>CredRight</c:v>
                </c:pt>
                <c:pt idx="368">
                  <c:v>Arcana</c:v>
                </c:pt>
                <c:pt idx="369">
                  <c:v>Enmovil</c:v>
                </c:pt>
                <c:pt idx="370">
                  <c:v>TWID</c:v>
                </c:pt>
                <c:pt idx="371">
                  <c:v>Bimaplan</c:v>
                </c:pt>
                <c:pt idx="372">
                  <c:v>Coinshift</c:v>
                </c:pt>
                <c:pt idx="373">
                  <c:v>1Bridge</c:v>
                </c:pt>
                <c:pt idx="374">
                  <c:v>NirogStreet</c:v>
                </c:pt>
                <c:pt idx="375">
                  <c:v>Digantara</c:v>
                </c:pt>
                <c:pt idx="376">
                  <c:v>Toplyne</c:v>
                </c:pt>
                <c:pt idx="377">
                  <c:v>RuleZero</c:v>
                </c:pt>
                <c:pt idx="378">
                  <c:v>ConnectedH</c:v>
                </c:pt>
                <c:pt idx="379">
                  <c:v>CashBook</c:v>
                </c:pt>
                <c:pt idx="380">
                  <c:v>Expertrons</c:v>
                </c:pt>
                <c:pt idx="381">
                  <c:v>ANS Commerce</c:v>
                </c:pt>
                <c:pt idx="382">
                  <c:v>TravClan</c:v>
                </c:pt>
                <c:pt idx="383">
                  <c:v>Onato</c:v>
                </c:pt>
                <c:pt idx="384">
                  <c:v>NoBroker.com</c:v>
                </c:pt>
                <c:pt idx="385">
                  <c:v>Neeman</c:v>
                </c:pt>
                <c:pt idx="386">
                  <c:v>GTM Buddy</c:v>
                </c:pt>
                <c:pt idx="387">
                  <c:v>Kirana247</c:v>
                </c:pt>
                <c:pt idx="388">
                  <c:v>Auric</c:v>
                </c:pt>
                <c:pt idx="389">
                  <c:v>Proeon</c:v>
                </c:pt>
                <c:pt idx="390">
                  <c:v>The Viral Fever</c:v>
                </c:pt>
                <c:pt idx="391">
                  <c:v>Cogos Technologies</c:v>
                </c:pt>
                <c:pt idx="392">
                  <c:v>Factors.AI</c:v>
                </c:pt>
                <c:pt idx="393">
                  <c:v>Go Swift</c:v>
                </c:pt>
                <c:pt idx="394">
                  <c:v>CreatorStack</c:v>
                </c:pt>
                <c:pt idx="395">
                  <c:v>Genworks Health</c:v>
                </c:pt>
                <c:pt idx="396">
                  <c:v>JetSynthesys</c:v>
                </c:pt>
                <c:pt idx="397">
                  <c:v>Eloelo</c:v>
                </c:pt>
                <c:pt idx="398">
                  <c:v>Khabri</c:v>
                </c:pt>
                <c:pt idx="399">
                  <c:v>VilCart</c:v>
                </c:pt>
                <c:pt idx="400">
                  <c:v>Edukemy</c:v>
                </c:pt>
                <c:pt idx="401">
                  <c:v>kWh Bikes</c:v>
                </c:pt>
                <c:pt idx="402">
                  <c:v>Faarms</c:v>
                </c:pt>
                <c:pt idx="403">
                  <c:v>Blue Tokai Coffee Roasters</c:v>
                </c:pt>
                <c:pt idx="404">
                  <c:v>Awon GameZ</c:v>
                </c:pt>
                <c:pt idx="405">
                  <c:v>Biddano</c:v>
                </c:pt>
                <c:pt idx="406">
                  <c:v>Cell Propulsion</c:v>
                </c:pt>
                <c:pt idx="407">
                  <c:v>Geniemode</c:v>
                </c:pt>
                <c:pt idx="408">
                  <c:v>Bombay Hemp Company</c:v>
                </c:pt>
                <c:pt idx="409">
                  <c:v>Lumiq</c:v>
                </c:pt>
                <c:pt idx="410">
                  <c:v>Fantasy Akhada</c:v>
                </c:pt>
                <c:pt idx="411">
                  <c:v>Ruptok Fintech</c:v>
                </c:pt>
                <c:pt idx="412">
                  <c:v>Leverage Edu</c:v>
                </c:pt>
                <c:pt idx="413">
                  <c:v>MYSUN</c:v>
                </c:pt>
                <c:pt idx="414">
                  <c:v>EyeMyEye</c:v>
                </c:pt>
                <c:pt idx="415">
                  <c:v>goEgoNetwork</c:v>
                </c:pt>
                <c:pt idx="416">
                  <c:v>Mailmodo</c:v>
                </c:pt>
                <c:pt idx="417">
                  <c:v>QuickSell</c:v>
                </c:pt>
                <c:pt idx="418">
                  <c:v>Elevar</c:v>
                </c:pt>
                <c:pt idx="419">
                  <c:v>Hesa</c:v>
                </c:pt>
                <c:pt idx="420">
                  <c:v>Ruptok</c:v>
                </c:pt>
                <c:pt idx="421">
                  <c:v>Grinntech</c:v>
                </c:pt>
                <c:pt idx="422">
                  <c:v>Flipspaces</c:v>
                </c:pt>
                <c:pt idx="423">
                  <c:v>ASQI Advisors</c:v>
                </c:pt>
                <c:pt idx="424">
                  <c:v>Fountain9</c:v>
                </c:pt>
                <c:pt idx="425">
                  <c:v>Zenduty</c:v>
                </c:pt>
                <c:pt idx="426">
                  <c:v>SimpliContract</c:v>
                </c:pt>
                <c:pt idx="427">
                  <c:v>Wasabi</c:v>
                </c:pt>
                <c:pt idx="428">
                  <c:v>Vah Vah!</c:v>
                </c:pt>
                <c:pt idx="429">
                  <c:v>Goodmeetings</c:v>
                </c:pt>
                <c:pt idx="430">
                  <c:v>The Money Club</c:v>
                </c:pt>
                <c:pt idx="431">
                  <c:v>Kenko Health</c:v>
                </c:pt>
                <c:pt idx="432">
                  <c:v>Gumlet</c:v>
                </c:pt>
                <c:pt idx="433">
                  <c:v>Keka HR</c:v>
                </c:pt>
                <c:pt idx="434">
                  <c:v>Planys</c:v>
                </c:pt>
                <c:pt idx="435">
                  <c:v>Murf.ai</c:v>
                </c:pt>
                <c:pt idx="436">
                  <c:v>RENEE Cosmetics</c:v>
                </c:pt>
                <c:pt idx="437">
                  <c:v>Xpand</c:v>
                </c:pt>
                <c:pt idx="438">
                  <c:v>AcknoLedger</c:v>
                </c:pt>
                <c:pt idx="439">
                  <c:v>Paytail</c:v>
                </c:pt>
                <c:pt idx="440">
                  <c:v>PredictiVu</c:v>
                </c:pt>
                <c:pt idx="441">
                  <c:v>Anvidha Technologies</c:v>
                </c:pt>
                <c:pt idx="442">
                  <c:v>Insurance Samadhan</c:v>
                </c:pt>
                <c:pt idx="443">
                  <c:v>MyMobiForce</c:v>
                </c:pt>
                <c:pt idx="444">
                  <c:v>Unremot</c:v>
                </c:pt>
                <c:pt idx="445">
                  <c:v>Bikry app</c:v>
                </c:pt>
                <c:pt idx="446">
                  <c:v>Kafqa Academy</c:v>
                </c:pt>
                <c:pt idx="447">
                  <c:v>Hyperface</c:v>
                </c:pt>
                <c:pt idx="448">
                  <c:v>RACEnergy</c:v>
                </c:pt>
                <c:pt idx="449">
                  <c:v>LoanKuber</c:v>
                </c:pt>
                <c:pt idx="450">
                  <c:v>BookingJini</c:v>
                </c:pt>
                <c:pt idx="451">
                  <c:v>StackBOX</c:v>
                </c:pt>
                <c:pt idx="452">
                  <c:v>moneyHOP</c:v>
                </c:pt>
                <c:pt idx="453">
                  <c:v>Upside AI</c:v>
                </c:pt>
                <c:pt idx="454">
                  <c:v>PropReturns</c:v>
                </c:pt>
                <c:pt idx="455">
                  <c:v>MedPay</c:v>
                </c:pt>
                <c:pt idx="456">
                  <c:v>Codingal</c:v>
                </c:pt>
                <c:pt idx="457">
                  <c:v>Dista</c:v>
                </c:pt>
                <c:pt idx="458">
                  <c:v>Earth Rhythm</c:v>
                </c:pt>
                <c:pt idx="459">
                  <c:v>Alpha Coach</c:v>
                </c:pt>
                <c:pt idx="460">
                  <c:v>SupplyNote</c:v>
                </c:pt>
                <c:pt idx="461">
                  <c:v>The Indus Valley</c:v>
                </c:pt>
                <c:pt idx="462">
                  <c:v>CHUPPS</c:v>
                </c:pt>
                <c:pt idx="463">
                  <c:v>4Fin</c:v>
                </c:pt>
                <c:pt idx="464">
                  <c:v>Fleek</c:v>
                </c:pt>
                <c:pt idx="465">
                  <c:v>Sanfe</c:v>
                </c:pt>
                <c:pt idx="466">
                  <c:v>NimbleBox.ai</c:v>
                </c:pt>
                <c:pt idx="467">
                  <c:v>CuriousJr</c:v>
                </c:pt>
                <c:pt idx="468">
                  <c:v>Shyplite</c:v>
                </c:pt>
                <c:pt idx="469">
                  <c:v>goSTOPS</c:v>
                </c:pt>
                <c:pt idx="470">
                  <c:v>MYBYK</c:v>
                </c:pt>
                <c:pt idx="471">
                  <c:v>Dropshop</c:v>
                </c:pt>
                <c:pt idx="472">
                  <c:v>Verandah</c:v>
                </c:pt>
                <c:pt idx="473">
                  <c:v>The Hosteller</c:v>
                </c:pt>
                <c:pt idx="474">
                  <c:v>Power Gummies</c:v>
                </c:pt>
                <c:pt idx="475">
                  <c:v>Easiloan</c:v>
                </c:pt>
                <c:pt idx="476">
                  <c:v>Pixuate</c:v>
                </c:pt>
                <c:pt idx="477">
                  <c:v>Totality</c:v>
                </c:pt>
                <c:pt idx="478">
                  <c:v>DrinkPrime</c:v>
                </c:pt>
                <c:pt idx="479">
                  <c:v>Medpho</c:v>
                </c:pt>
                <c:pt idx="480">
                  <c:v>Toppersnotes</c:v>
                </c:pt>
                <c:pt idx="481">
                  <c:v>The Sleep Company</c:v>
                </c:pt>
                <c:pt idx="482">
                  <c:v>Elixia Tech Solutions</c:v>
                </c:pt>
                <c:pt idx="483">
                  <c:v>AnKa SumMor</c:v>
                </c:pt>
                <c:pt idx="484">
                  <c:v>Fixcraft</c:v>
                </c:pt>
                <c:pt idx="485">
                  <c:v>MYFITNESS</c:v>
                </c:pt>
                <c:pt idx="486">
                  <c:v>Flatheads</c:v>
                </c:pt>
                <c:pt idx="487">
                  <c:v>Edvizo</c:v>
                </c:pt>
                <c:pt idx="488">
                  <c:v>Locale.ai</c:v>
                </c:pt>
                <c:pt idx="489">
                  <c:v>immunitoAI</c:v>
                </c:pt>
                <c:pt idx="490">
                  <c:v>Now&amp;Me</c:v>
                </c:pt>
                <c:pt idx="491">
                  <c:v>IBSFINtech</c:v>
                </c:pt>
                <c:pt idx="492">
                  <c:v>MSMEx</c:v>
                </c:pt>
                <c:pt idx="493">
                  <c:v>Syook</c:v>
                </c:pt>
                <c:pt idx="494">
                  <c:v>Kiko Live</c:v>
                </c:pt>
                <c:pt idx="495">
                  <c:v>Goodmylk</c:v>
                </c:pt>
                <c:pt idx="496">
                  <c:v>Ishitva</c:v>
                </c:pt>
                <c:pt idx="497">
                  <c:v>Kredent</c:v>
                </c:pt>
                <c:pt idx="498">
                  <c:v>Bandhoo</c:v>
                </c:pt>
                <c:pt idx="499">
                  <c:v>Skymet</c:v>
                </c:pt>
                <c:pt idx="500">
                  <c:v>Rockclimber</c:v>
                </c:pt>
                <c:pt idx="501">
                  <c:v>Yu Foodlabs</c:v>
                </c:pt>
                <c:pt idx="502">
                  <c:v>Rupifi</c:v>
                </c:pt>
                <c:pt idx="503">
                  <c:v>NFTically</c:v>
                </c:pt>
                <c:pt idx="504">
                  <c:v>Evenflow Brands</c:v>
                </c:pt>
                <c:pt idx="505">
                  <c:v>Manch Technologies</c:v>
                </c:pt>
                <c:pt idx="506">
                  <c:v>Navia Life Care</c:v>
                </c:pt>
                <c:pt idx="507">
                  <c:v>Knorish</c:v>
                </c:pt>
                <c:pt idx="508">
                  <c:v>MasterChow</c:v>
                </c:pt>
                <c:pt idx="509">
                  <c:v>F5</c:v>
                </c:pt>
                <c:pt idx="510">
                  <c:v>Gobbly</c:v>
                </c:pt>
                <c:pt idx="511">
                  <c:v>Kazam</c:v>
                </c:pt>
                <c:pt idx="512">
                  <c:v>leap.club</c:v>
                </c:pt>
                <c:pt idx="513">
                  <c:v>Tinkerly</c:v>
                </c:pt>
                <c:pt idx="514">
                  <c:v>Studio Sirah</c:v>
                </c:pt>
                <c:pt idx="515">
                  <c:v>Insane AI</c:v>
                </c:pt>
                <c:pt idx="516">
                  <c:v>Farmers Fresh Zone</c:v>
                </c:pt>
                <c:pt idx="517">
                  <c:v>NeuroPixel.AI</c:v>
                </c:pt>
                <c:pt idx="518">
                  <c:v>QuickShift</c:v>
                </c:pt>
                <c:pt idx="519">
                  <c:v>Artium Academy</c:v>
                </c:pt>
                <c:pt idx="520">
                  <c:v>bitsCrunch</c:v>
                </c:pt>
                <c:pt idx="521">
                  <c:v>Fabriclore</c:v>
                </c:pt>
                <c:pt idx="522">
                  <c:v>GoSats</c:v>
                </c:pt>
                <c:pt idx="523">
                  <c:v>Raptee Energy</c:v>
                </c:pt>
                <c:pt idx="524">
                  <c:v>Crater.Club</c:v>
                </c:pt>
                <c:pt idx="525">
                  <c:v>Koparo</c:v>
                </c:pt>
                <c:pt idx="526">
                  <c:v>Vanity Wagon</c:v>
                </c:pt>
                <c:pt idx="527">
                  <c:v>eShipz</c:v>
                </c:pt>
                <c:pt idx="528">
                  <c:v>Aqgromalin</c:v>
                </c:pt>
                <c:pt idx="529">
                  <c:v>CoffeeMug.ai</c:v>
                </c:pt>
                <c:pt idx="530">
                  <c:v>HappyCredit</c:v>
                </c:pt>
                <c:pt idx="531">
                  <c:v>Devnagri</c:v>
                </c:pt>
                <c:pt idx="532">
                  <c:v>Junio</c:v>
                </c:pt>
                <c:pt idx="533">
                  <c:v>Chai Waale</c:v>
                </c:pt>
                <c:pt idx="534">
                  <c:v>Peppermint</c:v>
                </c:pt>
                <c:pt idx="535">
                  <c:v>Avishkaar</c:v>
                </c:pt>
                <c:pt idx="536">
                  <c:v>BigLeap</c:v>
                </c:pt>
                <c:pt idx="537">
                  <c:v>Cora Health</c:v>
                </c:pt>
                <c:pt idx="538">
                  <c:v>D’Moksha Homes</c:v>
                </c:pt>
                <c:pt idx="539">
                  <c:v>Kolo</c:v>
                </c:pt>
                <c:pt idx="540">
                  <c:v>Tummoc</c:v>
                </c:pt>
                <c:pt idx="541">
                  <c:v>BankSathi</c:v>
                </c:pt>
                <c:pt idx="542">
                  <c:v>Probus</c:v>
                </c:pt>
                <c:pt idx="543">
                  <c:v>WINDO</c:v>
                </c:pt>
                <c:pt idx="544">
                  <c:v>Bambinos</c:v>
                </c:pt>
                <c:pt idx="545">
                  <c:v>BimaPe</c:v>
                </c:pt>
                <c:pt idx="546">
                  <c:v>Anveshan</c:v>
                </c:pt>
                <c:pt idx="547">
                  <c:v>Neokred</c:v>
                </c:pt>
                <c:pt idx="548">
                  <c:v>SALT</c:v>
                </c:pt>
                <c:pt idx="549">
                  <c:v>RiseBird</c:v>
                </c:pt>
                <c:pt idx="550">
                  <c:v>Settl</c:v>
                </c:pt>
                <c:pt idx="551">
                  <c:v>NOTO</c:v>
                </c:pt>
                <c:pt idx="552">
                  <c:v>Playto Labs</c:v>
                </c:pt>
                <c:pt idx="553">
                  <c:v>EasyAspataal</c:v>
                </c:pt>
                <c:pt idx="554">
                  <c:v>Beco</c:v>
                </c:pt>
                <c:pt idx="555">
                  <c:v>Celcius</c:v>
                </c:pt>
                <c:pt idx="556">
                  <c:v>TechEagle</c:v>
                </c:pt>
                <c:pt idx="557">
                  <c:v>EarnWealth</c:v>
                </c:pt>
                <c:pt idx="558">
                  <c:v>Playo</c:v>
                </c:pt>
                <c:pt idx="559">
                  <c:v>FlashPrep</c:v>
                </c:pt>
                <c:pt idx="560">
                  <c:v>Imagimake</c:v>
                </c:pt>
                <c:pt idx="561">
                  <c:v>Automovill</c:v>
                </c:pt>
                <c:pt idx="562">
                  <c:v>Vidyakul</c:v>
                </c:pt>
                <c:pt idx="563">
                  <c:v>MergerDomo</c:v>
                </c:pt>
                <c:pt idx="564">
                  <c:v>GalaxyCard</c:v>
                </c:pt>
                <c:pt idx="565">
                  <c:v>BlueLearn</c:v>
                </c:pt>
                <c:pt idx="566">
                  <c:v>Auntie Fung</c:v>
                </c:pt>
                <c:pt idx="567">
                  <c:v>PingoLearn</c:v>
                </c:pt>
                <c:pt idx="568">
                  <c:v>Wiingy</c:v>
                </c:pt>
                <c:pt idx="569">
                  <c:v>Svish</c:v>
                </c:pt>
                <c:pt idx="570">
                  <c:v>Spottabl</c:v>
                </c:pt>
                <c:pt idx="571">
                  <c:v>ForeignAdmits</c:v>
                </c:pt>
                <c:pt idx="572">
                  <c:v>SportZchain</c:v>
                </c:pt>
                <c:pt idx="573">
                  <c:v>Spardha</c:v>
                </c:pt>
                <c:pt idx="574">
                  <c:v>YPay</c:v>
                </c:pt>
                <c:pt idx="575">
                  <c:v>Recordent</c:v>
                </c:pt>
                <c:pt idx="576">
                  <c:v>Fyllo</c:v>
                </c:pt>
                <c:pt idx="577">
                  <c:v>Strip Finance</c:v>
                </c:pt>
                <c:pt idx="578">
                  <c:v>SuperBottoms</c:v>
                </c:pt>
                <c:pt idx="579">
                  <c:v>Mentza</c:v>
                </c:pt>
                <c:pt idx="580">
                  <c:v>IsGoingOnline</c:v>
                </c:pt>
                <c:pt idx="581">
                  <c:v>O’ Be Cocktails</c:v>
                </c:pt>
                <c:pt idx="582">
                  <c:v>Tvasta</c:v>
                </c:pt>
                <c:pt idx="583">
                  <c:v>Xpresslane</c:v>
                </c:pt>
                <c:pt idx="584">
                  <c:v>Flo Mobility</c:v>
                </c:pt>
                <c:pt idx="585">
                  <c:v>Neverinstall</c:v>
                </c:pt>
                <c:pt idx="586">
                  <c:v>WickedGud</c:v>
                </c:pt>
                <c:pt idx="587">
                  <c:v>Pencilton</c:v>
                </c:pt>
                <c:pt idx="588">
                  <c:v>Uvi Health</c:v>
                </c:pt>
                <c:pt idx="589">
                  <c:v>GameEon Studios</c:v>
                </c:pt>
                <c:pt idx="590">
                  <c:v>CustomerGlu</c:v>
                </c:pt>
                <c:pt idx="591">
                  <c:v>Habbit</c:v>
                </c:pt>
                <c:pt idx="592">
                  <c:v>Endimension</c:v>
                </c:pt>
                <c:pt idx="593">
                  <c:v>Edmingle</c:v>
                </c:pt>
                <c:pt idx="594">
                  <c:v>Ourbetterplanet</c:v>
                </c:pt>
                <c:pt idx="595">
                  <c:v>NewsReach</c:v>
                </c:pt>
                <c:pt idx="596">
                  <c:v>Prodo</c:v>
                </c:pt>
                <c:pt idx="597">
                  <c:v>ReDesyn</c:v>
                </c:pt>
                <c:pt idx="598">
                  <c:v>Fitpage</c:v>
                </c:pt>
                <c:pt idx="599">
                  <c:v>CloudFiles</c:v>
                </c:pt>
                <c:pt idx="600">
                  <c:v>Whiz League</c:v>
                </c:pt>
                <c:pt idx="601">
                  <c:v>peAR</c:v>
                </c:pt>
                <c:pt idx="602">
                  <c:v>Plutomen</c:v>
                </c:pt>
                <c:pt idx="603">
                  <c:v>Blaer Motors</c:v>
                </c:pt>
                <c:pt idx="604">
                  <c:v>SpEd@home</c:v>
                </c:pt>
                <c:pt idx="605">
                  <c:v>ChefKart</c:v>
                </c:pt>
                <c:pt idx="606">
                  <c:v>Inzpira</c:v>
                </c:pt>
                <c:pt idx="607">
                  <c:v>LetsDressUp</c:v>
                </c:pt>
                <c:pt idx="608">
                  <c:v>Perfora</c:v>
                </c:pt>
                <c:pt idx="609">
                  <c:v>Gyde</c:v>
                </c:pt>
                <c:pt idx="610">
                  <c:v>Kohbee</c:v>
                </c:pt>
                <c:pt idx="611">
                  <c:v>Yodacart</c:v>
                </c:pt>
                <c:pt idx="612">
                  <c:v>ShopMyLooks</c:v>
                </c:pt>
                <c:pt idx="613">
                  <c:v>Braingroom</c:v>
                </c:pt>
                <c:pt idx="614">
                  <c:v>Green Soul</c:v>
                </c:pt>
                <c:pt idx="615">
                  <c:v>InfyU Labs</c:v>
                </c:pt>
                <c:pt idx="616">
                  <c:v>Deciwood</c:v>
                </c:pt>
                <c:pt idx="617">
                  <c:v>Prolgae</c:v>
                </c:pt>
                <c:pt idx="618">
                  <c:v>Enercomp</c:v>
                </c:pt>
                <c:pt idx="619">
                  <c:v>Nap Chief</c:v>
                </c:pt>
                <c:pt idx="620">
                  <c:v>Inspacco</c:v>
                </c:pt>
                <c:pt idx="621">
                  <c:v>Fieldproxy</c:v>
                </c:pt>
                <c:pt idx="622">
                  <c:v>Rocket Skills</c:v>
                </c:pt>
                <c:pt idx="623">
                  <c:v>byteXL</c:v>
                </c:pt>
                <c:pt idx="624">
                  <c:v>Bluepad</c:v>
                </c:pt>
                <c:pt idx="625">
                  <c:v>Wobb</c:v>
                </c:pt>
                <c:pt idx="626">
                  <c:v>Shadez</c:v>
                </c:pt>
                <c:pt idx="627">
                  <c:v>Boingg</c:v>
                </c:pt>
                <c:pt idx="628">
                  <c:v>MentorKart</c:v>
                </c:pt>
                <c:pt idx="629">
                  <c:v>Sapio Analytics</c:v>
                </c:pt>
                <c:pt idx="630">
                  <c:v>Knocksense</c:v>
                </c:pt>
                <c:pt idx="631">
                  <c:v>EV Plugs</c:v>
                </c:pt>
                <c:pt idx="632">
                  <c:v>TRDR</c:v>
                </c:pt>
                <c:pt idx="633">
                  <c:v>Jobsgaar</c:v>
                </c:pt>
                <c:pt idx="634">
                  <c:v>Samaaro</c:v>
                </c:pt>
                <c:pt idx="635">
                  <c:v>Mestastop Solutions</c:v>
                </c:pt>
                <c:pt idx="636">
                  <c:v>UrbanMatrix Technologies</c:v>
                </c:pt>
                <c:pt idx="637">
                  <c:v>Valuationary</c:v>
                </c:pt>
                <c:pt idx="638">
                  <c:v>IntelleWings</c:v>
                </c:pt>
                <c:pt idx="639">
                  <c:v>Cusmat</c:v>
                </c:pt>
                <c:pt idx="640">
                  <c:v>Buyofuel</c:v>
                </c:pt>
                <c:pt idx="641">
                  <c:v>Knackit</c:v>
                </c:pt>
                <c:pt idx="642">
                  <c:v>Nestroots</c:v>
                </c:pt>
                <c:pt idx="643">
                  <c:v>Smart Express</c:v>
                </c:pt>
                <c:pt idx="644">
                  <c:v>TruNativ</c:v>
                </c:pt>
                <c:pt idx="645">
                  <c:v>Legitquest</c:v>
                </c:pt>
                <c:pt idx="646">
                  <c:v>WeWork India</c:v>
                </c:pt>
                <c:pt idx="647">
                  <c:v>Avalon Labs</c:v>
                </c:pt>
                <c:pt idx="648">
                  <c:v>The Ayurveda Co</c:v>
                </c:pt>
                <c:pt idx="649">
                  <c:v>Hike</c:v>
                </c:pt>
                <c:pt idx="650">
                  <c:v>Get My Parking</c:v>
                </c:pt>
                <c:pt idx="651">
                  <c:v>Paperfly</c:v>
                </c:pt>
                <c:pt idx="652">
                  <c:v>Kyt</c:v>
                </c:pt>
                <c:pt idx="653">
                  <c:v>Pariksha</c:v>
                </c:pt>
                <c:pt idx="654">
                  <c:v>Alteria Capital</c:v>
                </c:pt>
                <c:pt idx="655">
                  <c:v>HobSpace</c:v>
                </c:pt>
                <c:pt idx="656">
                  <c:v>Magenta EV</c:v>
                </c:pt>
                <c:pt idx="657">
                  <c:v>ParkSmart</c:v>
                </c:pt>
                <c:pt idx="658">
                  <c:v>Arcatron Mobility</c:v>
                </c:pt>
                <c:pt idx="659">
                  <c:v>Pathfndr.io</c:v>
                </c:pt>
                <c:pt idx="660">
                  <c:v>Asirvad Microfinance</c:v>
                </c:pt>
                <c:pt idx="661">
                  <c:v>PayCardo</c:v>
                </c:pt>
                <c:pt idx="662">
                  <c:v>Wright Research</c:v>
                </c:pt>
                <c:pt idx="663">
                  <c:v>EF Polymer</c:v>
                </c:pt>
                <c:pt idx="664">
                  <c:v>Finsall</c:v>
                </c:pt>
                <c:pt idx="665">
                  <c:v>Biocon Biologics</c:v>
                </c:pt>
                <c:pt idx="666">
                  <c:v>Supersourcing</c:v>
                </c:pt>
                <c:pt idx="667">
                  <c:v>Clensta</c:v>
                </c:pt>
                <c:pt idx="668">
                  <c:v>Livve Homes</c:v>
                </c:pt>
                <c:pt idx="669">
                  <c:v>Homingos</c:v>
                </c:pt>
                <c:pt idx="670">
                  <c:v>Cuvette Tech</c:v>
                </c:pt>
                <c:pt idx="671">
                  <c:v>PeakPerformer</c:v>
                </c:pt>
                <c:pt idx="672">
                  <c:v>Masai School</c:v>
                </c:pt>
                <c:pt idx="673">
                  <c:v>Homversity</c:v>
                </c:pt>
                <c:pt idx="674">
                  <c:v>TyrePlex</c:v>
                </c:pt>
                <c:pt idx="675">
                  <c:v>ElasticRun</c:v>
                </c:pt>
                <c:pt idx="676">
                  <c:v>UptimeAI</c:v>
                </c:pt>
                <c:pt idx="677">
                  <c:v>Pencil</c:v>
                </c:pt>
                <c:pt idx="678">
                  <c:v>CareerNinja</c:v>
                </c:pt>
                <c:pt idx="679">
                  <c:v>Hubhopper</c:v>
                </c:pt>
                <c:pt idx="680">
                  <c:v>Wallmantra</c:v>
                </c:pt>
                <c:pt idx="681">
                  <c:v>Pepperfry</c:v>
                </c:pt>
                <c:pt idx="682">
                  <c:v>DotPe</c:v>
                </c:pt>
                <c:pt idx="683">
                  <c:v>Biocraft Innovation Technology</c:v>
                </c:pt>
                <c:pt idx="684">
                  <c:v>Ankur capital</c:v>
                </c:pt>
                <c:pt idx="685">
                  <c:v>Atomberg Technologies</c:v>
                </c:pt>
                <c:pt idx="686">
                  <c:v>LeadSquared</c:v>
                </c:pt>
                <c:pt idx="687">
                  <c:v>Humit</c:v>
                </c:pt>
                <c:pt idx="688">
                  <c:v>Firmway</c:v>
                </c:pt>
                <c:pt idx="689">
                  <c:v>Phable</c:v>
                </c:pt>
                <c:pt idx="690">
                  <c:v>SuperK</c:v>
                </c:pt>
                <c:pt idx="691">
                  <c:v>PharmEasy</c:v>
                </c:pt>
                <c:pt idx="692">
                  <c:v>6Degree</c:v>
                </c:pt>
                <c:pt idx="693">
                  <c:v>Phi Commerce</c:v>
                </c:pt>
                <c:pt idx="694">
                  <c:v>Little Leap</c:v>
                </c:pt>
                <c:pt idx="695">
                  <c:v>Phool.co</c:v>
                </c:pt>
                <c:pt idx="696">
                  <c:v>Tekie</c:v>
                </c:pt>
                <c:pt idx="697">
                  <c:v>Pickright Technologies</c:v>
                </c:pt>
                <c:pt idx="698">
                  <c:v>Onelife Nutriscience</c:v>
                </c:pt>
                <c:pt idx="699">
                  <c:v>Hypd Store</c:v>
                </c:pt>
                <c:pt idx="700">
                  <c:v>FreeStand</c:v>
                </c:pt>
                <c:pt idx="701">
                  <c:v>AntWak</c:v>
                </c:pt>
                <c:pt idx="702">
                  <c:v>4baseCare</c:v>
                </c:pt>
                <c:pt idx="703">
                  <c:v>Avataar Ventures</c:v>
                </c:pt>
                <c:pt idx="704">
                  <c:v>Maya</c:v>
                </c:pt>
                <c:pt idx="705">
                  <c:v>Pitstop</c:v>
                </c:pt>
                <c:pt idx="706">
                  <c:v>Turtlemint</c:v>
                </c:pt>
                <c:pt idx="707">
                  <c:v>Hyreo</c:v>
                </c:pt>
                <c:pt idx="708">
                  <c:v>MedPrime Technologies</c:v>
                </c:pt>
                <c:pt idx="709">
                  <c:v>Pixxel</c:v>
                </c:pt>
                <c:pt idx="710">
                  <c:v>Upgame</c:v>
                </c:pt>
                <c:pt idx="711">
                  <c:v>Aviom Housing Finance</c:v>
                </c:pt>
                <c:pt idx="712">
                  <c:v>Avail Finance</c:v>
                </c:pt>
                <c:pt idx="713">
                  <c:v>Codedamn</c:v>
                </c:pt>
                <c:pt idx="714">
                  <c:v>GetWork</c:v>
                </c:pt>
                <c:pt idx="715">
                  <c:v>iBus</c:v>
                </c:pt>
                <c:pt idx="716">
                  <c:v>GlobalFair</c:v>
                </c:pt>
                <c:pt idx="717">
                  <c:v>PlayShifu</c:v>
                </c:pt>
                <c:pt idx="718">
                  <c:v>Cashfree</c:v>
                </c:pt>
                <c:pt idx="719">
                  <c:v>ideaForge</c:v>
                </c:pt>
                <c:pt idx="720">
                  <c:v>Wellbeing Nutrition</c:v>
                </c:pt>
                <c:pt idx="721">
                  <c:v>Elucidata</c:v>
                </c:pt>
                <c:pt idx="722">
                  <c:v>Do Your Thng</c:v>
                </c:pt>
                <c:pt idx="723">
                  <c:v>Plum</c:v>
                </c:pt>
                <c:pt idx="724">
                  <c:v>Hemp Horizons</c:v>
                </c:pt>
                <c:pt idx="725">
                  <c:v>IGL</c:v>
                </c:pt>
                <c:pt idx="726">
                  <c:v>NeoDocs</c:v>
                </c:pt>
                <c:pt idx="727">
                  <c:v>Pocket Aces</c:v>
                </c:pt>
                <c:pt idx="728">
                  <c:v>Almo</c:v>
                </c:pt>
                <c:pt idx="729">
                  <c:v>BlackSoil</c:v>
                </c:pt>
                <c:pt idx="730">
                  <c:v>SSA Finserv</c:v>
                </c:pt>
                <c:pt idx="731">
                  <c:v>Pocketly</c:v>
                </c:pt>
                <c:pt idx="732">
                  <c:v>Headfone</c:v>
                </c:pt>
                <c:pt idx="733">
                  <c:v>Policybazaar</c:v>
                </c:pt>
                <c:pt idx="734">
                  <c:v>LearnVern</c:v>
                </c:pt>
                <c:pt idx="735">
                  <c:v>Polygon</c:v>
                </c:pt>
                <c:pt idx="736">
                  <c:v>LegalPay</c:v>
                </c:pt>
                <c:pt idx="737">
                  <c:v>ImaginXP</c:v>
                </c:pt>
                <c:pt idx="738">
                  <c:v>Oneiric Gaming</c:v>
                </c:pt>
                <c:pt idx="739">
                  <c:v>GrowFix</c:v>
                </c:pt>
                <c:pt idx="740">
                  <c:v>Fitterfly</c:v>
                </c:pt>
                <c:pt idx="741">
                  <c:v>iMumz</c:v>
                </c:pt>
                <c:pt idx="742">
                  <c:v>Five Star Finance</c:v>
                </c:pt>
                <c:pt idx="743">
                  <c:v>Powerhouse91</c:v>
                </c:pt>
                <c:pt idx="744">
                  <c:v>BricSpaces</c:v>
                </c:pt>
                <c:pt idx="745">
                  <c:v>Indi Energy</c:v>
                </c:pt>
                <c:pt idx="746">
                  <c:v>LimeChat</c:v>
                </c:pt>
                <c:pt idx="747">
                  <c:v>Enguru</c:v>
                </c:pt>
                <c:pt idx="748">
                  <c:v>Taikee</c:v>
                </c:pt>
                <c:pt idx="749">
                  <c:v>IndiaLends</c:v>
                </c:pt>
                <c:pt idx="750">
                  <c:v>Onelife</c:v>
                </c:pt>
                <c:pt idx="751">
                  <c:v>Indic Inspirations</c:v>
                </c:pt>
                <c:pt idx="752">
                  <c:v>Tessolve</c:v>
                </c:pt>
                <c:pt idx="753">
                  <c:v>PrepBytes</c:v>
                </c:pt>
                <c:pt idx="754">
                  <c:v>Aquatein</c:v>
                </c:pt>
                <c:pt idx="755">
                  <c:v>Prescinto</c:v>
                </c:pt>
                <c:pt idx="756">
                  <c:v>Lohum</c:v>
                </c:pt>
                <c:pt idx="757">
                  <c:v>BlackSoil NBFC</c:v>
                </c:pt>
                <c:pt idx="758">
                  <c:v>Darwinbox</c:v>
                </c:pt>
                <c:pt idx="759">
                  <c:v>Inficold</c:v>
                </c:pt>
                <c:pt idx="760">
                  <c:v>M1xchange</c:v>
                </c:pt>
                <c:pt idx="761">
                  <c:v>Enthu.ai</c:v>
                </c:pt>
                <c:pt idx="762">
                  <c:v>Makers Hive</c:v>
                </c:pt>
                <c:pt idx="763">
                  <c:v>Nivesh</c:v>
                </c:pt>
                <c:pt idx="764">
                  <c:v>EduFund</c:v>
                </c:pt>
                <c:pt idx="765">
                  <c:v>Ingenium</c:v>
                </c:pt>
                <c:pt idx="766">
                  <c:v>MasterMentors</c:v>
                </c:pt>
                <c:pt idx="767">
                  <c:v>InnerHour</c:v>
                </c:pt>
                <c:pt idx="768">
                  <c:v>Optimized Electrotech</c:v>
                </c:pt>
                <c:pt idx="769">
                  <c:v>ABL Workspaces</c:v>
                </c:pt>
                <c:pt idx="770">
                  <c:v>TurboHire</c:v>
                </c:pt>
                <c:pt idx="771">
                  <c:v>DusMinute</c:v>
                </c:pt>
                <c:pt idx="772">
                  <c:v>Beldara</c:v>
                </c:pt>
                <c:pt idx="773">
                  <c:v>Ergos</c:v>
                </c:pt>
                <c:pt idx="774">
                  <c:v>Udaan</c:v>
                </c:pt>
                <c:pt idx="775">
                  <c:v>PumPumPum</c:v>
                </c:pt>
                <c:pt idx="776">
                  <c:v>Unacademy</c:v>
                </c:pt>
                <c:pt idx="777">
                  <c:v>Puresh Daily</c:v>
                </c:pt>
                <c:pt idx="778">
                  <c:v>Genext Students</c:v>
                </c:pt>
                <c:pt idx="779">
                  <c:v>PurpleTutor</c:v>
                </c:pt>
                <c:pt idx="780">
                  <c:v>ORAI</c:v>
                </c:pt>
                <c:pt idx="781">
                  <c:v>Dybo</c:v>
                </c:pt>
                <c:pt idx="782">
                  <c:v>UrbanKisaan</c:v>
                </c:pt>
                <c:pt idx="783">
                  <c:v>Qin1</c:v>
                </c:pt>
                <c:pt idx="784">
                  <c:v>Method &amp; Madness</c:v>
                </c:pt>
                <c:pt idx="785">
                  <c:v>Qoohoo</c:v>
                </c:pt>
                <c:pt idx="786">
                  <c:v>HealthPlix</c:v>
                </c:pt>
                <c:pt idx="787">
                  <c:v>Quali55Care</c:v>
                </c:pt>
                <c:pt idx="788">
                  <c:v>Mindler</c:v>
                </c:pt>
                <c:pt idx="789">
                  <c:v>Qube Health</c:v>
                </c:pt>
                <c:pt idx="790">
                  <c:v>VenWiz</c:v>
                </c:pt>
                <c:pt idx="791">
                  <c:v>BlissClub</c:v>
                </c:pt>
                <c:pt idx="792">
                  <c:v>DigiSparsh</c:v>
                </c:pt>
                <c:pt idx="793">
                  <c:v>Euler Motors</c:v>
                </c:pt>
                <c:pt idx="794">
                  <c:v>MPL</c:v>
                </c:pt>
                <c:pt idx="795">
                  <c:v>NODWIN</c:v>
                </c:pt>
                <c:pt idx="796">
                  <c:v>OZiva</c:v>
                </c:pt>
                <c:pt idx="797">
                  <c:v>Quizizz</c:v>
                </c:pt>
                <c:pt idx="798">
                  <c:v>WaterScience</c:v>
                </c:pt>
                <c:pt idx="799">
                  <c:v>Intervue</c:v>
                </c:pt>
                <c:pt idx="800">
                  <c:v>Myelin Foundry</c:v>
                </c:pt>
                <c:pt idx="801">
                  <c:v>Eunimart</c:v>
                </c:pt>
                <c:pt idx="802">
                  <c:v>GODI Energy</c:v>
                </c:pt>
                <c:pt idx="803">
                  <c:v>Eupheus</c:v>
                </c:pt>
                <c:pt idx="804">
                  <c:v>MYRE Capital</c:v>
                </c:pt>
                <c:pt idx="805">
                  <c:v>Blive</c:v>
                </c:pt>
                <c:pt idx="806">
                  <c:v>Nao Spirits &amp; Beverages Pvt Ltd</c:v>
                </c:pt>
                <c:pt idx="807">
                  <c:v>Northern Arc</c:v>
                </c:pt>
                <c:pt idx="808">
                  <c:v>Navars</c:v>
                </c:pt>
                <c:pt idx="809">
                  <c:v>Razorpay</c:v>
                </c:pt>
                <c:pt idx="810">
                  <c:v>Nazara Technologies</c:v>
                </c:pt>
                <c:pt idx="811">
                  <c:v>ReadyAssist</c:v>
                </c:pt>
                <c:pt idx="812">
                  <c:v>NeoDove</c:v>
                </c:pt>
                <c:pt idx="813">
                  <c:v>ixamBee</c:v>
                </c:pt>
                <c:pt idx="814">
                  <c:v>GoTo</c:v>
                </c:pt>
                <c:pt idx="815">
                  <c:v>Reccy Adventures</c:v>
                </c:pt>
                <c:pt idx="816">
                  <c:v>Kwik Foods</c:v>
                </c:pt>
                <c:pt idx="817">
                  <c:v>AdmitKard</c:v>
                </c:pt>
                <c:pt idx="818">
                  <c:v>Lavado</c:v>
                </c:pt>
                <c:pt idx="819">
                  <c:v>Jai Kisan</c:v>
                </c:pt>
                <c:pt idx="820">
                  <c:v>Lead School</c:v>
                </c:pt>
                <c:pt idx="821">
                  <c:v>Jambox Games</c:v>
                </c:pt>
                <c:pt idx="822">
                  <c:v>Stelis Biopharma</c:v>
                </c:pt>
                <c:pt idx="823">
                  <c:v>Remedico</c:v>
                </c:pt>
                <c:pt idx="824">
                  <c:v>Filo</c:v>
                </c:pt>
                <c:pt idx="825">
                  <c:v>Janani</c:v>
                </c:pt>
                <c:pt idx="826">
                  <c:v>Learn4o Technology</c:v>
                </c:pt>
                <c:pt idx="827">
                  <c:v>Aisle</c:v>
                </c:pt>
                <c:pt idx="828">
                  <c:v>Leegality</c:v>
                </c:pt>
                <c:pt idx="829">
                  <c:v>Jeevam Health</c:v>
                </c:pt>
                <c:pt idx="830">
                  <c:v>Stylework</c:v>
                </c:pt>
                <c:pt idx="831">
                  <c:v>EventBeep</c:v>
                </c:pt>
                <c:pt idx="832">
                  <c:v>Legalwiz.in</c:v>
                </c:pt>
                <c:pt idx="833">
                  <c:v>Jidoka Technologies</c:v>
                </c:pt>
                <c:pt idx="834">
                  <c:v>SuperBeings</c:v>
                </c:pt>
                <c:pt idx="835">
                  <c:v>Agri10x</c:v>
                </c:pt>
                <c:pt idx="836">
                  <c:v>Lendingkart</c:v>
                </c:pt>
                <c:pt idx="837">
                  <c:v>Rezo.ai</c:v>
                </c:pt>
                <c:pt idx="838">
                  <c:v>SuperOps.ai</c:v>
                </c:pt>
                <c:pt idx="839">
                  <c:v>Juicy chemistry</c:v>
                </c:pt>
                <c:pt idx="840">
                  <c:v>Superpro.ai</c:v>
                </c:pt>
                <c:pt idx="841">
                  <c:v>ExMyB</c:v>
                </c:pt>
                <c:pt idx="842">
                  <c:v>CredFlow</c:v>
                </c:pt>
                <c:pt idx="843">
                  <c:v>Riskcovry</c:v>
                </c:pt>
                <c:pt idx="844">
                  <c:v>Supply6</c:v>
                </c:pt>
                <c:pt idx="845">
                  <c:v>CommerceUp</c:v>
                </c:pt>
                <c:pt idx="846">
                  <c:v>Svasti Microfinance</c:v>
                </c:pt>
                <c:pt idx="847">
                  <c:v>Chirrup</c:v>
                </c:pt>
                <c:pt idx="848">
                  <c:v>Swajal</c:v>
                </c:pt>
                <c:pt idx="849">
                  <c:v>Rubix Data Sciences</c:v>
                </c:pt>
                <c:pt idx="850">
                  <c:v>Swiggy</c:v>
                </c:pt>
                <c:pt idx="851">
                  <c:v>Comofi Medtech</c:v>
                </c:pt>
                <c:pt idx="852">
                  <c:v>AMPM</c:v>
                </c:pt>
                <c:pt idx="853">
                  <c:v>NIRAMAI</c:v>
                </c:pt>
                <c:pt idx="854">
                  <c:v>TagZ Foods</c:v>
                </c:pt>
                <c:pt idx="855">
                  <c:v>Express Stores</c:v>
                </c:pt>
                <c:pt idx="856">
                  <c:v>CropIn</c:v>
                </c:pt>
                <c:pt idx="857">
                  <c:v>ExtraaEdge</c:v>
                </c:pt>
                <c:pt idx="858">
                  <c:v>Taskmo</c:v>
                </c:pt>
                <c:pt idx="859">
                  <c:v>Saarthi Pedagogy</c:v>
                </c:pt>
                <c:pt idx="860">
                  <c:v>BatteryPool</c:v>
                </c:pt>
                <c:pt idx="861">
                  <c:v>saarthi.ai</c:v>
                </c:pt>
                <c:pt idx="862">
                  <c:v>TenderCuts</c:v>
                </c:pt>
                <c:pt idx="863">
                  <c:v>Blume Ventures</c:v>
                </c:pt>
                <c:pt idx="864">
                  <c:v>ThatMate</c:v>
                </c:pt>
                <c:pt idx="865">
                  <c:v>Safex Chemicals</c:v>
                </c:pt>
                <c:pt idx="866">
                  <c:v>The ePlane</c:v>
                </c:pt>
                <c:pt idx="867">
                  <c:v>Safexpay</c:v>
                </c:pt>
                <c:pt idx="868">
                  <c:v>Locobuzz</c:v>
                </c:pt>
                <c:pt idx="869">
                  <c:v>Ezstays</c:v>
                </c:pt>
                <c:pt idx="870">
                  <c:v>Arbo Works</c:v>
                </c:pt>
                <c:pt idx="871">
                  <c:v>Karkhana.io</c:v>
                </c:pt>
                <c:pt idx="872">
                  <c:v>The Switch Fix</c:v>
                </c:pt>
                <c:pt idx="873">
                  <c:v>ANSR</c:v>
                </c:pt>
                <c:pt idx="874">
                  <c:v>Clairco</c:v>
                </c:pt>
                <c:pt idx="875">
                  <c:v>Samunnati</c:v>
                </c:pt>
                <c:pt idx="876">
                  <c:v>Thingsup</c:v>
                </c:pt>
                <c:pt idx="877">
                  <c:v>Karnival</c:v>
                </c:pt>
                <c:pt idx="878">
                  <c:v>Tilt</c:v>
                </c:pt>
                <c:pt idx="879">
                  <c:v>Convin</c:v>
                </c:pt>
                <c:pt idx="880">
                  <c:v>Frenzi</c:v>
                </c:pt>
                <c:pt idx="881">
                  <c:v>Easebuzz</c:v>
                </c:pt>
                <c:pt idx="882">
                  <c:v>Freyr Energy</c:v>
                </c:pt>
                <c:pt idx="883">
                  <c:v>Sarathi</c:v>
                </c:pt>
                <c:pt idx="884">
                  <c:v>DcodeAI</c:v>
                </c:pt>
                <c:pt idx="885">
                  <c:v>SarvaGram</c:v>
                </c:pt>
                <c:pt idx="886">
                  <c:v>Fuel Buddy</c:v>
                </c:pt>
                <c:pt idx="887">
                  <c:v>SatSure</c:v>
                </c:pt>
                <c:pt idx="888">
                  <c:v>Marquee Equity</c:v>
                </c:pt>
                <c:pt idx="889">
                  <c:v>Keeros</c:v>
                </c:pt>
                <c:pt idx="890">
                  <c:v>Fullife Healthcare</c:v>
                </c:pt>
                <c:pt idx="891">
                  <c:v>Saveo</c:v>
                </c:pt>
                <c:pt idx="892">
                  <c:v>Max Healthcare</c:v>
                </c:pt>
                <c:pt idx="893">
                  <c:v>Say Cheese</c:v>
                </c:pt>
                <c:pt idx="894">
                  <c:v>True Elements</c:v>
                </c:pt>
                <c:pt idx="895">
                  <c:v>Scentials</c:v>
                </c:pt>
                <c:pt idx="896">
                  <c:v>TrulyMadly</c:v>
                </c:pt>
                <c:pt idx="897">
                  <c:v>Keito</c:v>
                </c:pt>
                <c:pt idx="898">
                  <c:v>Cancer Clinics</c:v>
                </c:pt>
                <c:pt idx="899">
                  <c:v>SeeVC</c:v>
                </c:pt>
                <c:pt idx="900">
                  <c:v>Turnip</c:v>
                </c:pt>
                <c:pt idx="901">
                  <c:v>boAt</c:v>
                </c:pt>
                <c:pt idx="902">
                  <c:v>FypMoney</c:v>
                </c:pt>
                <c:pt idx="903">
                  <c:v>Settlrs</c:v>
                </c:pt>
                <c:pt idx="904">
                  <c:v>GalaxEye</c:v>
                </c:pt>
                <c:pt idx="905">
                  <c:v>OckyPocky</c:v>
                </c:pt>
                <c:pt idx="906">
                  <c:v>Uable</c:v>
                </c:pt>
                <c:pt idx="907">
                  <c:v>ShareChat</c:v>
                </c:pt>
                <c:pt idx="908">
                  <c:v>Udayy</c:v>
                </c:pt>
                <c:pt idx="909">
                  <c:v>Fabheads</c:v>
                </c:pt>
                <c:pt idx="910">
                  <c:v>MedTel Healthcare</c:v>
                </c:pt>
                <c:pt idx="911">
                  <c:v>Happy Jars</c:v>
                </c:pt>
                <c:pt idx="912">
                  <c:v>CanPe</c:v>
                </c:pt>
                <c:pt idx="913">
                  <c:v>ShopSe</c:v>
                </c:pt>
                <c:pt idx="914">
                  <c:v>Unlu</c:v>
                </c:pt>
                <c:pt idx="915">
                  <c:v>Shumee</c:v>
                </c:pt>
                <c:pt idx="916">
                  <c:v>Mensa Brands</c:v>
                </c:pt>
                <c:pt idx="917">
                  <c:v>Fable Fintech</c:v>
                </c:pt>
                <c:pt idx="918">
                  <c:v>Mentoria</c:v>
                </c:pt>
                <c:pt idx="919">
                  <c:v>AutomataPi</c:v>
                </c:pt>
                <c:pt idx="920">
                  <c:v>Arthya Wealth and Investments</c:v>
                </c:pt>
                <c:pt idx="921">
                  <c:v>CoRover</c:v>
                </c:pt>
                <c:pt idx="922">
                  <c:v>Devic Earth</c:v>
                </c:pt>
                <c:pt idx="923">
                  <c:v>KIKO TV</c:v>
                </c:pt>
                <c:pt idx="924">
                  <c:v>Origo</c:v>
                </c:pt>
                <c:pt idx="925">
                  <c:v>Kinara Capital</c:v>
                </c:pt>
                <c:pt idx="926">
                  <c:v>Betterhalf.ai</c:v>
                </c:pt>
                <c:pt idx="927">
                  <c:v>Bolkar</c:v>
                </c:pt>
                <c:pt idx="928">
                  <c:v>MetroRide</c:v>
                </c:pt>
                <c:pt idx="929">
                  <c:v>KiranaKart</c:v>
                </c:pt>
                <c:pt idx="930">
                  <c:v>mHealth</c:v>
                </c:pt>
                <c:pt idx="931">
                  <c:v>Kissan Pro</c:v>
                </c:pt>
                <c:pt idx="932">
                  <c:v>MicroDegree</c:v>
                </c:pt>
                <c:pt idx="933">
                  <c:v>KIWI</c:v>
                </c:pt>
                <c:pt idx="934">
                  <c:v>CareerLabs</c:v>
                </c:pt>
                <c:pt idx="935">
                  <c:v>SkilloVilla</c:v>
                </c:pt>
                <c:pt idx="936">
                  <c:v>Glamplus</c:v>
                </c:pt>
                <c:pt idx="937">
                  <c:v>Klassroom</c:v>
                </c:pt>
                <c:pt idx="938">
                  <c:v>Anar Business Community</c:v>
                </c:pt>
                <c:pt idx="939">
                  <c:v>FanAnywhere</c:v>
                </c:pt>
                <c:pt idx="940">
                  <c:v>moEVing</c:v>
                </c:pt>
                <c:pt idx="941">
                  <c:v>Haqdarshak</c:v>
                </c:pt>
                <c:pt idx="942">
                  <c:v>Moneyboxx</c:v>
                </c:pt>
                <c:pt idx="943">
                  <c:v>Slang Labs</c:v>
                </c:pt>
                <c:pt idx="944">
                  <c:v>Virohan</c:v>
                </c:pt>
                <c:pt idx="945">
                  <c:v>Answer Genomics</c:v>
                </c:pt>
                <c:pt idx="946">
                  <c:v>Vista Rooms</c:v>
                </c:pt>
                <c:pt idx="947">
                  <c:v>FanCode</c:v>
                </c:pt>
                <c:pt idx="948">
                  <c:v>Vitra.ai</c:v>
                </c:pt>
                <c:pt idx="949">
                  <c:v>Kodo Card</c:v>
                </c:pt>
                <c:pt idx="950">
                  <c:v>Voiro</c:v>
                </c:pt>
                <c:pt idx="951">
                  <c:v>Disruptium</c:v>
                </c:pt>
                <c:pt idx="952">
                  <c:v>Muvin</c:v>
                </c:pt>
                <c:pt idx="953">
                  <c:v>My3DSelfie</c:v>
                </c:pt>
                <c:pt idx="954">
                  <c:v>Smart Joules</c:v>
                </c:pt>
                <c:pt idx="955">
                  <c:v>Godamwale</c:v>
                </c:pt>
                <c:pt idx="956">
                  <c:v>Zaara Biotech</c:v>
                </c:pt>
                <c:pt idx="957">
                  <c:v>We Founder Circle</c:v>
                </c:pt>
                <c:pt idx="958">
                  <c:v>BHyve</c:v>
                </c:pt>
                <c:pt idx="959">
                  <c:v>MyDentalPlan</c:v>
                </c:pt>
                <c:pt idx="960">
                  <c:v>NirogGyan</c:v>
                </c:pt>
                <c:pt idx="961">
                  <c:v>WESS</c:v>
                </c:pt>
                <c:pt idx="962">
                  <c:v>Annapurna Finance</c:v>
                </c:pt>
                <c:pt idx="963">
                  <c:v>Wherehouse.io</c:v>
                </c:pt>
                <c:pt idx="964">
                  <c:v>ZFW Hospitality</c:v>
                </c:pt>
                <c:pt idx="965">
                  <c:v>Cashify</c:v>
                </c:pt>
                <c:pt idx="966">
                  <c:v>Green Cure</c:v>
                </c:pt>
                <c:pt idx="967">
                  <c:v>BeyondSkool</c:v>
                </c:pt>
                <c:pt idx="968">
                  <c:v>Newton School</c:v>
                </c:pt>
                <c:pt idx="969">
                  <c:v>Agnikul</c:v>
                </c:pt>
                <c:pt idx="970">
                  <c:v>Ecom Express</c:v>
                </c:pt>
                <c:pt idx="971">
                  <c:v>WiT-ACE</c:v>
                </c:pt>
                <c:pt idx="972">
                  <c:v>Zouk</c:v>
                </c:pt>
                <c:pt idx="973">
                  <c:v>WizKlub</c:v>
                </c:pt>
                <c:pt idx="974">
                  <c:v>Chargeup</c:v>
                </c:pt>
                <c:pt idx="975">
                  <c:v>OwO</c:v>
                </c:pt>
                <c:pt idx="976">
                  <c:v>AyuRythm</c:v>
                </c:pt>
                <c:pt idx="977">
                  <c:v>Doubtnut</c:v>
                </c:pt>
                <c:pt idx="978">
                  <c:v>Spark Studio</c:v>
                </c:pt>
                <c:pt idx="979">
                  <c:v>Wysa</c:v>
                </c:pt>
                <c:pt idx="980">
                  <c:v>Speciale Invest</c:v>
                </c:pt>
                <c:pt idx="981">
                  <c:v>Cellestial</c:v>
                </c:pt>
                <c:pt idx="982">
                  <c:v>Kudos</c:v>
                </c:pt>
                <c:pt idx="983">
                  <c:v>YAP</c:v>
                </c:pt>
                <c:pt idx="984">
                  <c:v>Kutuki</c:v>
                </c:pt>
                <c:pt idx="985">
                  <c:v>Oye Rickshaw</c:v>
                </c:pt>
                <c:pt idx="986">
                  <c:v>Spintly</c:v>
                </c:pt>
                <c:pt idx="987">
                  <c:v>YourPhysio</c:v>
                </c:pt>
                <c:pt idx="988">
                  <c:v>SplashLearn</c:v>
                </c:pt>
                <c:pt idx="989">
                  <c:v>Eduvanz</c:v>
                </c:pt>
                <c:pt idx="990">
                  <c:v>Accio Robotics</c:v>
                </c:pt>
                <c:pt idx="991">
                  <c:v>Chara</c:v>
                </c:pt>
                <c:pt idx="992">
                  <c:v>Zenpay Solutions</c:v>
                </c:pt>
                <c:pt idx="993">
                  <c:v>KoineArth</c:v>
                </c:pt>
                <c:pt idx="994">
                  <c:v>Zerone</c:v>
                </c:pt>
                <c:pt idx="995">
                  <c:v>SMOOR</c:v>
                </c:pt>
                <c:pt idx="996">
                  <c:v>NewLink Group</c:v>
                </c:pt>
                <c:pt idx="997">
                  <c:v>FanPlay</c:v>
                </c:pt>
                <c:pt idx="998">
                  <c:v>Zingavita</c:v>
                </c:pt>
                <c:pt idx="999">
                  <c:v>Snack Amor</c:v>
                </c:pt>
                <c:pt idx="1000">
                  <c:v>Zoko</c:v>
                </c:pt>
                <c:pt idx="1001">
                  <c:v>Sochcast</c:v>
                </c:pt>
                <c:pt idx="1002">
                  <c:v>Nexprt</c:v>
                </c:pt>
                <c:pt idx="1003">
                  <c:v>Solethreads</c:v>
                </c:pt>
                <c:pt idx="1004">
                  <c:v>Zotalabs</c:v>
                </c:pt>
                <c:pt idx="1005">
                  <c:v>Koo</c:v>
                </c:pt>
                <c:pt idx="1006">
                  <c:v>Nimble Growth Organics</c:v>
                </c:pt>
                <c:pt idx="1007">
                  <c:v>Apna.co</c:v>
                </c:pt>
                <c:pt idx="1008">
                  <c:v>Dunzo</c:v>
                </c:pt>
                <c:pt idx="1009">
                  <c:v>Bombay Shaving Company</c:v>
                </c:pt>
              </c:strCache>
            </c:strRef>
          </c:cat>
          <c:val>
            <c:numRef>
              <c:f>'Pivot Table-Qn 1'!$R$2:$R$1012</c:f>
              <c:numCache>
                <c:formatCode>General</c:formatCode>
                <c:ptCount val="1010"/>
                <c:pt idx="0">
                  <c:v>2</c:v>
                </c:pt>
                <c:pt idx="1">
                  <c:v>3</c:v>
                </c:pt>
                <c:pt idx="2">
                  <c:v>4</c:v>
                </c:pt>
                <c:pt idx="3">
                  <c:v>4</c:v>
                </c:pt>
                <c:pt idx="4">
                  <c:v>2</c:v>
                </c:pt>
                <c:pt idx="5">
                  <c:v>3</c:v>
                </c:pt>
                <c:pt idx="6">
                  <c:v>1</c:v>
                </c:pt>
                <c:pt idx="7">
                  <c:v>3</c:v>
                </c:pt>
                <c:pt idx="8">
                  <c:v>2</c:v>
                </c:pt>
                <c:pt idx="9">
                  <c:v>1</c:v>
                </c:pt>
                <c:pt idx="10">
                  <c:v>8</c:v>
                </c:pt>
                <c:pt idx="11">
                  <c:v>3</c:v>
                </c:pt>
                <c:pt idx="12">
                  <c:v>2</c:v>
                </c:pt>
                <c:pt idx="13">
                  <c:v>2</c:v>
                </c:pt>
                <c:pt idx="14">
                  <c:v>1</c:v>
                </c:pt>
                <c:pt idx="15">
                  <c:v>3</c:v>
                </c:pt>
                <c:pt idx="16">
                  <c:v>1</c:v>
                </c:pt>
                <c:pt idx="17">
                  <c:v>3</c:v>
                </c:pt>
                <c:pt idx="18">
                  <c:v>2</c:v>
                </c:pt>
                <c:pt idx="19">
                  <c:v>2</c:v>
                </c:pt>
                <c:pt idx="20">
                  <c:v>1</c:v>
                </c:pt>
                <c:pt idx="21">
                  <c:v>3</c:v>
                </c:pt>
                <c:pt idx="22">
                  <c:v>2</c:v>
                </c:pt>
                <c:pt idx="23">
                  <c:v>1</c:v>
                </c:pt>
                <c:pt idx="24">
                  <c:v>1</c:v>
                </c:pt>
                <c:pt idx="25">
                  <c:v>2</c:v>
                </c:pt>
                <c:pt idx="26">
                  <c:v>1</c:v>
                </c:pt>
                <c:pt idx="27">
                  <c:v>2</c:v>
                </c:pt>
                <c:pt idx="28">
                  <c:v>3</c:v>
                </c:pt>
                <c:pt idx="29">
                  <c:v>1</c:v>
                </c:pt>
                <c:pt idx="30">
                  <c:v>1</c:v>
                </c:pt>
                <c:pt idx="31">
                  <c:v>2</c:v>
                </c:pt>
                <c:pt idx="32">
                  <c:v>2</c:v>
                </c:pt>
                <c:pt idx="33">
                  <c:v>1</c:v>
                </c:pt>
                <c:pt idx="34">
                  <c:v>1</c:v>
                </c:pt>
                <c:pt idx="35">
                  <c:v>2</c:v>
                </c:pt>
                <c:pt idx="36">
                  <c:v>1</c:v>
                </c:pt>
                <c:pt idx="37">
                  <c:v>3</c:v>
                </c:pt>
                <c:pt idx="38">
                  <c:v>1</c:v>
                </c:pt>
                <c:pt idx="39">
                  <c:v>1</c:v>
                </c:pt>
                <c:pt idx="40">
                  <c:v>1</c:v>
                </c:pt>
                <c:pt idx="41">
                  <c:v>1</c:v>
                </c:pt>
                <c:pt idx="42">
                  <c:v>3</c:v>
                </c:pt>
                <c:pt idx="43">
                  <c:v>2</c:v>
                </c:pt>
                <c:pt idx="44">
                  <c:v>2</c:v>
                </c:pt>
                <c:pt idx="45">
                  <c:v>2</c:v>
                </c:pt>
                <c:pt idx="46">
                  <c:v>1</c:v>
                </c:pt>
                <c:pt idx="47">
                  <c:v>1</c:v>
                </c:pt>
                <c:pt idx="48">
                  <c:v>1</c:v>
                </c:pt>
                <c:pt idx="49">
                  <c:v>3</c:v>
                </c:pt>
                <c:pt idx="50">
                  <c:v>2</c:v>
                </c:pt>
                <c:pt idx="51">
                  <c:v>1</c:v>
                </c:pt>
                <c:pt idx="52">
                  <c:v>1</c:v>
                </c:pt>
                <c:pt idx="53">
                  <c:v>1</c:v>
                </c:pt>
                <c:pt idx="54">
                  <c:v>3</c:v>
                </c:pt>
                <c:pt idx="55">
                  <c:v>1</c:v>
                </c:pt>
                <c:pt idx="56">
                  <c:v>1</c:v>
                </c:pt>
                <c:pt idx="57">
                  <c:v>1</c:v>
                </c:pt>
                <c:pt idx="58">
                  <c:v>1</c:v>
                </c:pt>
                <c:pt idx="59">
                  <c:v>1</c:v>
                </c:pt>
                <c:pt idx="60">
                  <c:v>1</c:v>
                </c:pt>
                <c:pt idx="61">
                  <c:v>2</c:v>
                </c:pt>
                <c:pt idx="62">
                  <c:v>1</c:v>
                </c:pt>
                <c:pt idx="63">
                  <c:v>1</c:v>
                </c:pt>
                <c:pt idx="64">
                  <c:v>1</c:v>
                </c:pt>
                <c:pt idx="65">
                  <c:v>2</c:v>
                </c:pt>
                <c:pt idx="66">
                  <c:v>1</c:v>
                </c:pt>
                <c:pt idx="67">
                  <c:v>2</c:v>
                </c:pt>
                <c:pt idx="68">
                  <c:v>2</c:v>
                </c:pt>
                <c:pt idx="69">
                  <c:v>2</c:v>
                </c:pt>
                <c:pt idx="70">
                  <c:v>1</c:v>
                </c:pt>
                <c:pt idx="71">
                  <c:v>1</c:v>
                </c:pt>
                <c:pt idx="72">
                  <c:v>1</c:v>
                </c:pt>
                <c:pt idx="73">
                  <c:v>2</c:v>
                </c:pt>
                <c:pt idx="74">
                  <c:v>2</c:v>
                </c:pt>
                <c:pt idx="75">
                  <c:v>2</c:v>
                </c:pt>
                <c:pt idx="76">
                  <c:v>1</c:v>
                </c:pt>
                <c:pt idx="77">
                  <c:v>1</c:v>
                </c:pt>
                <c:pt idx="78">
                  <c:v>3</c:v>
                </c:pt>
                <c:pt idx="79">
                  <c:v>2</c:v>
                </c:pt>
                <c:pt idx="80">
                  <c:v>1</c:v>
                </c:pt>
                <c:pt idx="81">
                  <c:v>1</c:v>
                </c:pt>
                <c:pt idx="82">
                  <c:v>1</c:v>
                </c:pt>
                <c:pt idx="83">
                  <c:v>1</c:v>
                </c:pt>
                <c:pt idx="84">
                  <c:v>1</c:v>
                </c:pt>
                <c:pt idx="85">
                  <c:v>1</c:v>
                </c:pt>
                <c:pt idx="86">
                  <c:v>1</c:v>
                </c:pt>
                <c:pt idx="87">
                  <c:v>1</c:v>
                </c:pt>
                <c:pt idx="88">
                  <c:v>2</c:v>
                </c:pt>
                <c:pt idx="89">
                  <c:v>2</c:v>
                </c:pt>
                <c:pt idx="90">
                  <c:v>1</c:v>
                </c:pt>
                <c:pt idx="91">
                  <c:v>1</c:v>
                </c:pt>
                <c:pt idx="92">
                  <c:v>1</c:v>
                </c:pt>
                <c:pt idx="93">
                  <c:v>1</c:v>
                </c:pt>
                <c:pt idx="94">
                  <c:v>1</c:v>
                </c:pt>
                <c:pt idx="95">
                  <c:v>1</c:v>
                </c:pt>
                <c:pt idx="96">
                  <c:v>2</c:v>
                </c:pt>
                <c:pt idx="97">
                  <c:v>1</c:v>
                </c:pt>
                <c:pt idx="98">
                  <c:v>2</c:v>
                </c:pt>
                <c:pt idx="99">
                  <c:v>2</c:v>
                </c:pt>
                <c:pt idx="100">
                  <c:v>2</c:v>
                </c:pt>
                <c:pt idx="101">
                  <c:v>1</c:v>
                </c:pt>
                <c:pt idx="102">
                  <c:v>1</c:v>
                </c:pt>
                <c:pt idx="103">
                  <c:v>1</c:v>
                </c:pt>
                <c:pt idx="104">
                  <c:v>1</c:v>
                </c:pt>
                <c:pt idx="105">
                  <c:v>1</c:v>
                </c:pt>
                <c:pt idx="106">
                  <c:v>1</c:v>
                </c:pt>
                <c:pt idx="107">
                  <c:v>1</c:v>
                </c:pt>
                <c:pt idx="108">
                  <c:v>1</c:v>
                </c:pt>
                <c:pt idx="109">
                  <c:v>2</c:v>
                </c:pt>
                <c:pt idx="110">
                  <c:v>1</c:v>
                </c:pt>
                <c:pt idx="111">
                  <c:v>2</c:v>
                </c:pt>
                <c:pt idx="112">
                  <c:v>1</c:v>
                </c:pt>
                <c:pt idx="113">
                  <c:v>1</c:v>
                </c:pt>
                <c:pt idx="114">
                  <c:v>2</c:v>
                </c:pt>
                <c:pt idx="115">
                  <c:v>1</c:v>
                </c:pt>
                <c:pt idx="116">
                  <c:v>1</c:v>
                </c:pt>
                <c:pt idx="117">
                  <c:v>2</c:v>
                </c:pt>
                <c:pt idx="118">
                  <c:v>2</c:v>
                </c:pt>
                <c:pt idx="119">
                  <c:v>1</c:v>
                </c:pt>
                <c:pt idx="120">
                  <c:v>1</c:v>
                </c:pt>
                <c:pt idx="121">
                  <c:v>2</c:v>
                </c:pt>
                <c:pt idx="122">
                  <c:v>1</c:v>
                </c:pt>
                <c:pt idx="123">
                  <c:v>1</c:v>
                </c:pt>
                <c:pt idx="124">
                  <c:v>2</c:v>
                </c:pt>
                <c:pt idx="125">
                  <c:v>1</c:v>
                </c:pt>
                <c:pt idx="126">
                  <c:v>2</c:v>
                </c:pt>
                <c:pt idx="127">
                  <c:v>1</c:v>
                </c:pt>
                <c:pt idx="128">
                  <c:v>1</c:v>
                </c:pt>
                <c:pt idx="129">
                  <c:v>1</c:v>
                </c:pt>
                <c:pt idx="130">
                  <c:v>1</c:v>
                </c:pt>
                <c:pt idx="131">
                  <c:v>1</c:v>
                </c:pt>
                <c:pt idx="132">
                  <c:v>2</c:v>
                </c:pt>
                <c:pt idx="133">
                  <c:v>1</c:v>
                </c:pt>
                <c:pt idx="134">
                  <c:v>1</c:v>
                </c:pt>
                <c:pt idx="135">
                  <c:v>1</c:v>
                </c:pt>
                <c:pt idx="136">
                  <c:v>2</c:v>
                </c:pt>
                <c:pt idx="137">
                  <c:v>1</c:v>
                </c:pt>
                <c:pt idx="138">
                  <c:v>2</c:v>
                </c:pt>
                <c:pt idx="139">
                  <c:v>2</c:v>
                </c:pt>
                <c:pt idx="140">
                  <c:v>1</c:v>
                </c:pt>
                <c:pt idx="141">
                  <c:v>1</c:v>
                </c:pt>
                <c:pt idx="142">
                  <c:v>1</c:v>
                </c:pt>
                <c:pt idx="143">
                  <c:v>1</c:v>
                </c:pt>
                <c:pt idx="144">
                  <c:v>1</c:v>
                </c:pt>
                <c:pt idx="145">
                  <c:v>2</c:v>
                </c:pt>
                <c:pt idx="146">
                  <c:v>2</c:v>
                </c:pt>
                <c:pt idx="147">
                  <c:v>1</c:v>
                </c:pt>
                <c:pt idx="148">
                  <c:v>2</c:v>
                </c:pt>
                <c:pt idx="149">
                  <c:v>1</c:v>
                </c:pt>
                <c:pt idx="150">
                  <c:v>1</c:v>
                </c:pt>
                <c:pt idx="151">
                  <c:v>1</c:v>
                </c:pt>
                <c:pt idx="152">
                  <c:v>2</c:v>
                </c:pt>
                <c:pt idx="153">
                  <c:v>1</c:v>
                </c:pt>
                <c:pt idx="154">
                  <c:v>1</c:v>
                </c:pt>
                <c:pt idx="155">
                  <c:v>2</c:v>
                </c:pt>
                <c:pt idx="156">
                  <c:v>1</c:v>
                </c:pt>
                <c:pt idx="157">
                  <c:v>1</c:v>
                </c:pt>
                <c:pt idx="158">
                  <c:v>1</c:v>
                </c:pt>
                <c:pt idx="159">
                  <c:v>1</c:v>
                </c:pt>
                <c:pt idx="160">
                  <c:v>1</c:v>
                </c:pt>
                <c:pt idx="161">
                  <c:v>1</c:v>
                </c:pt>
                <c:pt idx="162">
                  <c:v>3</c:v>
                </c:pt>
                <c:pt idx="163">
                  <c:v>2</c:v>
                </c:pt>
                <c:pt idx="164">
                  <c:v>1</c:v>
                </c:pt>
                <c:pt idx="165">
                  <c:v>1</c:v>
                </c:pt>
                <c:pt idx="166">
                  <c:v>1</c:v>
                </c:pt>
                <c:pt idx="167">
                  <c:v>1</c:v>
                </c:pt>
                <c:pt idx="168">
                  <c:v>1</c:v>
                </c:pt>
                <c:pt idx="169">
                  <c:v>2</c:v>
                </c:pt>
                <c:pt idx="170">
                  <c:v>2</c:v>
                </c:pt>
                <c:pt idx="171">
                  <c:v>1</c:v>
                </c:pt>
                <c:pt idx="172">
                  <c:v>1</c:v>
                </c:pt>
                <c:pt idx="173">
                  <c:v>1</c:v>
                </c:pt>
                <c:pt idx="174">
                  <c:v>1</c:v>
                </c:pt>
                <c:pt idx="175">
                  <c:v>1</c:v>
                </c:pt>
                <c:pt idx="176">
                  <c:v>1</c:v>
                </c:pt>
                <c:pt idx="177">
                  <c:v>3</c:v>
                </c:pt>
                <c:pt idx="178">
                  <c:v>1</c:v>
                </c:pt>
                <c:pt idx="179">
                  <c:v>1</c:v>
                </c:pt>
                <c:pt idx="180">
                  <c:v>2</c:v>
                </c:pt>
                <c:pt idx="181">
                  <c:v>1</c:v>
                </c:pt>
                <c:pt idx="182">
                  <c:v>1</c:v>
                </c:pt>
                <c:pt idx="183">
                  <c:v>1</c:v>
                </c:pt>
                <c:pt idx="184">
                  <c:v>2</c:v>
                </c:pt>
                <c:pt idx="185">
                  <c:v>1</c:v>
                </c:pt>
                <c:pt idx="186">
                  <c:v>1</c:v>
                </c:pt>
                <c:pt idx="187">
                  <c:v>1</c:v>
                </c:pt>
                <c:pt idx="188">
                  <c:v>1</c:v>
                </c:pt>
                <c:pt idx="189">
                  <c:v>1</c:v>
                </c:pt>
                <c:pt idx="190">
                  <c:v>1</c:v>
                </c:pt>
                <c:pt idx="191">
                  <c:v>1</c:v>
                </c:pt>
                <c:pt idx="192">
                  <c:v>1</c:v>
                </c:pt>
                <c:pt idx="193">
                  <c:v>1</c:v>
                </c:pt>
                <c:pt idx="194">
                  <c:v>1</c:v>
                </c:pt>
                <c:pt idx="195">
                  <c:v>1</c:v>
                </c:pt>
                <c:pt idx="196">
                  <c:v>2</c:v>
                </c:pt>
                <c:pt idx="197">
                  <c:v>1</c:v>
                </c:pt>
                <c:pt idx="198">
                  <c:v>2</c:v>
                </c:pt>
                <c:pt idx="199">
                  <c:v>1</c:v>
                </c:pt>
                <c:pt idx="200">
                  <c:v>1</c:v>
                </c:pt>
                <c:pt idx="201">
                  <c:v>2</c:v>
                </c:pt>
                <c:pt idx="202">
                  <c:v>1</c:v>
                </c:pt>
                <c:pt idx="203">
                  <c:v>2</c:v>
                </c:pt>
                <c:pt idx="204">
                  <c:v>1</c:v>
                </c:pt>
                <c:pt idx="205">
                  <c:v>1</c:v>
                </c:pt>
                <c:pt idx="206">
                  <c:v>1</c:v>
                </c:pt>
                <c:pt idx="207">
                  <c:v>1</c:v>
                </c:pt>
                <c:pt idx="208">
                  <c:v>1</c:v>
                </c:pt>
                <c:pt idx="209">
                  <c:v>1</c:v>
                </c:pt>
                <c:pt idx="210">
                  <c:v>1</c:v>
                </c:pt>
                <c:pt idx="211">
                  <c:v>1</c:v>
                </c:pt>
                <c:pt idx="212">
                  <c:v>1</c:v>
                </c:pt>
                <c:pt idx="213">
                  <c:v>2</c:v>
                </c:pt>
                <c:pt idx="214">
                  <c:v>1</c:v>
                </c:pt>
                <c:pt idx="215">
                  <c:v>1</c:v>
                </c:pt>
                <c:pt idx="216">
                  <c:v>1</c:v>
                </c:pt>
                <c:pt idx="217">
                  <c:v>1</c:v>
                </c:pt>
                <c:pt idx="218">
                  <c:v>1</c:v>
                </c:pt>
                <c:pt idx="219">
                  <c:v>3</c:v>
                </c:pt>
                <c:pt idx="220">
                  <c:v>2</c:v>
                </c:pt>
                <c:pt idx="221">
                  <c:v>1</c:v>
                </c:pt>
                <c:pt idx="222">
                  <c:v>1</c:v>
                </c:pt>
                <c:pt idx="223">
                  <c:v>1</c:v>
                </c:pt>
                <c:pt idx="224">
                  <c:v>1</c:v>
                </c:pt>
                <c:pt idx="225">
                  <c:v>1</c:v>
                </c:pt>
                <c:pt idx="226">
                  <c:v>1</c:v>
                </c:pt>
                <c:pt idx="227">
                  <c:v>1</c:v>
                </c:pt>
                <c:pt idx="228">
                  <c:v>2</c:v>
                </c:pt>
                <c:pt idx="229">
                  <c:v>2</c:v>
                </c:pt>
                <c:pt idx="230">
                  <c:v>1</c:v>
                </c:pt>
                <c:pt idx="231">
                  <c:v>1</c:v>
                </c:pt>
                <c:pt idx="232">
                  <c:v>1</c:v>
                </c:pt>
                <c:pt idx="233">
                  <c:v>1</c:v>
                </c:pt>
                <c:pt idx="234">
                  <c:v>1</c:v>
                </c:pt>
                <c:pt idx="235">
                  <c:v>1</c:v>
                </c:pt>
                <c:pt idx="236">
                  <c:v>1</c:v>
                </c:pt>
                <c:pt idx="237">
                  <c:v>2</c:v>
                </c:pt>
                <c:pt idx="238">
                  <c:v>1</c:v>
                </c:pt>
                <c:pt idx="239">
                  <c:v>1</c:v>
                </c:pt>
                <c:pt idx="240">
                  <c:v>3</c:v>
                </c:pt>
                <c:pt idx="241">
                  <c:v>2</c:v>
                </c:pt>
                <c:pt idx="242">
                  <c:v>1</c:v>
                </c:pt>
                <c:pt idx="243">
                  <c:v>1</c:v>
                </c:pt>
                <c:pt idx="244">
                  <c:v>1</c:v>
                </c:pt>
                <c:pt idx="245">
                  <c:v>1</c:v>
                </c:pt>
                <c:pt idx="246">
                  <c:v>1</c:v>
                </c:pt>
                <c:pt idx="247">
                  <c:v>1</c:v>
                </c:pt>
                <c:pt idx="248">
                  <c:v>1</c:v>
                </c:pt>
                <c:pt idx="249">
                  <c:v>1</c:v>
                </c:pt>
                <c:pt idx="250">
                  <c:v>1</c:v>
                </c:pt>
                <c:pt idx="251">
                  <c:v>1</c:v>
                </c:pt>
                <c:pt idx="252">
                  <c:v>1</c:v>
                </c:pt>
                <c:pt idx="253">
                  <c:v>1</c:v>
                </c:pt>
                <c:pt idx="254">
                  <c:v>2</c:v>
                </c:pt>
                <c:pt idx="255">
                  <c:v>2</c:v>
                </c:pt>
                <c:pt idx="256">
                  <c:v>1</c:v>
                </c:pt>
                <c:pt idx="257">
                  <c:v>1</c:v>
                </c:pt>
                <c:pt idx="258">
                  <c:v>1</c:v>
                </c:pt>
                <c:pt idx="259">
                  <c:v>1</c:v>
                </c:pt>
                <c:pt idx="260">
                  <c:v>1</c:v>
                </c:pt>
                <c:pt idx="261">
                  <c:v>1</c:v>
                </c:pt>
                <c:pt idx="262">
                  <c:v>1</c:v>
                </c:pt>
                <c:pt idx="263">
                  <c:v>1</c:v>
                </c:pt>
                <c:pt idx="264">
                  <c:v>1</c:v>
                </c:pt>
                <c:pt idx="265">
                  <c:v>1</c:v>
                </c:pt>
                <c:pt idx="266">
                  <c:v>1</c:v>
                </c:pt>
                <c:pt idx="267">
                  <c:v>1</c:v>
                </c:pt>
                <c:pt idx="268">
                  <c:v>2</c:v>
                </c:pt>
                <c:pt idx="269">
                  <c:v>1</c:v>
                </c:pt>
                <c:pt idx="270">
                  <c:v>1</c:v>
                </c:pt>
                <c:pt idx="271">
                  <c:v>1</c:v>
                </c:pt>
                <c:pt idx="272">
                  <c:v>1</c:v>
                </c:pt>
                <c:pt idx="273">
                  <c:v>1</c:v>
                </c:pt>
                <c:pt idx="274">
                  <c:v>2</c:v>
                </c:pt>
                <c:pt idx="275">
                  <c:v>1</c:v>
                </c:pt>
                <c:pt idx="276">
                  <c:v>2</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2</c:v>
                </c:pt>
                <c:pt idx="301">
                  <c:v>1</c:v>
                </c:pt>
                <c:pt idx="302">
                  <c:v>1</c:v>
                </c:pt>
                <c:pt idx="303">
                  <c:v>1</c:v>
                </c:pt>
                <c:pt idx="304">
                  <c:v>1</c:v>
                </c:pt>
                <c:pt idx="305">
                  <c:v>1</c:v>
                </c:pt>
                <c:pt idx="306">
                  <c:v>1</c:v>
                </c:pt>
                <c:pt idx="307">
                  <c:v>1</c:v>
                </c:pt>
                <c:pt idx="308">
                  <c:v>1</c:v>
                </c:pt>
                <c:pt idx="309">
                  <c:v>1</c:v>
                </c:pt>
                <c:pt idx="310">
                  <c:v>2</c:v>
                </c:pt>
                <c:pt idx="311">
                  <c:v>2</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2</c:v>
                </c:pt>
                <c:pt idx="327">
                  <c:v>2</c:v>
                </c:pt>
                <c:pt idx="328">
                  <c:v>1</c:v>
                </c:pt>
                <c:pt idx="329">
                  <c:v>1</c:v>
                </c:pt>
                <c:pt idx="330">
                  <c:v>1</c:v>
                </c:pt>
                <c:pt idx="331">
                  <c:v>2</c:v>
                </c:pt>
                <c:pt idx="332">
                  <c:v>1</c:v>
                </c:pt>
                <c:pt idx="333">
                  <c:v>3</c:v>
                </c:pt>
                <c:pt idx="334">
                  <c:v>1</c:v>
                </c:pt>
                <c:pt idx="335">
                  <c:v>1</c:v>
                </c:pt>
                <c:pt idx="336">
                  <c:v>1</c:v>
                </c:pt>
                <c:pt idx="337">
                  <c:v>1</c:v>
                </c:pt>
                <c:pt idx="338">
                  <c:v>1</c:v>
                </c:pt>
                <c:pt idx="339">
                  <c:v>1</c:v>
                </c:pt>
                <c:pt idx="340">
                  <c:v>1</c:v>
                </c:pt>
                <c:pt idx="341">
                  <c:v>3</c:v>
                </c:pt>
                <c:pt idx="342">
                  <c:v>1</c:v>
                </c:pt>
                <c:pt idx="343">
                  <c:v>1</c:v>
                </c:pt>
                <c:pt idx="344">
                  <c:v>1</c:v>
                </c:pt>
                <c:pt idx="345">
                  <c:v>1</c:v>
                </c:pt>
                <c:pt idx="346">
                  <c:v>2</c:v>
                </c:pt>
                <c:pt idx="347">
                  <c:v>1</c:v>
                </c:pt>
                <c:pt idx="348">
                  <c:v>1</c:v>
                </c:pt>
                <c:pt idx="349">
                  <c:v>2</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2</c:v>
                </c:pt>
                <c:pt idx="369">
                  <c:v>2</c:v>
                </c:pt>
                <c:pt idx="370">
                  <c:v>1</c:v>
                </c:pt>
                <c:pt idx="371">
                  <c:v>2</c:v>
                </c:pt>
                <c:pt idx="372">
                  <c:v>1</c:v>
                </c:pt>
                <c:pt idx="373">
                  <c:v>1</c:v>
                </c:pt>
                <c:pt idx="374">
                  <c:v>1</c:v>
                </c:pt>
                <c:pt idx="375">
                  <c:v>1</c:v>
                </c:pt>
                <c:pt idx="376">
                  <c:v>1</c:v>
                </c:pt>
                <c:pt idx="377">
                  <c:v>2</c:v>
                </c:pt>
                <c:pt idx="378">
                  <c:v>1</c:v>
                </c:pt>
                <c:pt idx="379">
                  <c:v>1</c:v>
                </c:pt>
                <c:pt idx="380">
                  <c:v>2</c:v>
                </c:pt>
                <c:pt idx="381">
                  <c:v>1</c:v>
                </c:pt>
                <c:pt idx="382">
                  <c:v>1</c:v>
                </c:pt>
                <c:pt idx="383">
                  <c:v>1</c:v>
                </c:pt>
                <c:pt idx="384">
                  <c:v>1</c:v>
                </c:pt>
                <c:pt idx="385">
                  <c:v>1</c:v>
                </c:pt>
                <c:pt idx="386">
                  <c:v>1</c:v>
                </c:pt>
                <c:pt idx="387">
                  <c:v>2</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2</c:v>
                </c:pt>
                <c:pt idx="411">
                  <c:v>1</c:v>
                </c:pt>
                <c:pt idx="412">
                  <c:v>2</c:v>
                </c:pt>
                <c:pt idx="413">
                  <c:v>1</c:v>
                </c:pt>
                <c:pt idx="414">
                  <c:v>1</c:v>
                </c:pt>
                <c:pt idx="415">
                  <c:v>1</c:v>
                </c:pt>
                <c:pt idx="416">
                  <c:v>1</c:v>
                </c:pt>
                <c:pt idx="417">
                  <c:v>1</c:v>
                </c:pt>
                <c:pt idx="418">
                  <c:v>1</c:v>
                </c:pt>
                <c:pt idx="419">
                  <c:v>1</c:v>
                </c:pt>
                <c:pt idx="420">
                  <c:v>3</c:v>
                </c:pt>
                <c:pt idx="421">
                  <c:v>1</c:v>
                </c:pt>
                <c:pt idx="422">
                  <c:v>1</c:v>
                </c:pt>
                <c:pt idx="423">
                  <c:v>2</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2</c:v>
                </c:pt>
                <c:pt idx="443">
                  <c:v>1</c:v>
                </c:pt>
                <c:pt idx="444">
                  <c:v>2</c:v>
                </c:pt>
                <c:pt idx="445">
                  <c:v>1</c:v>
                </c:pt>
                <c:pt idx="446">
                  <c:v>1</c:v>
                </c:pt>
                <c:pt idx="447">
                  <c:v>1</c:v>
                </c:pt>
                <c:pt idx="448">
                  <c:v>1</c:v>
                </c:pt>
                <c:pt idx="449">
                  <c:v>1</c:v>
                </c:pt>
                <c:pt idx="450">
                  <c:v>1</c:v>
                </c:pt>
                <c:pt idx="451">
                  <c:v>1</c:v>
                </c:pt>
                <c:pt idx="452">
                  <c:v>1</c:v>
                </c:pt>
                <c:pt idx="453">
                  <c:v>1</c:v>
                </c:pt>
                <c:pt idx="454">
                  <c:v>1</c:v>
                </c:pt>
                <c:pt idx="455">
                  <c:v>1</c:v>
                </c:pt>
                <c:pt idx="456">
                  <c:v>2</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2</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2</c:v>
                </c:pt>
                <c:pt idx="503">
                  <c:v>2</c:v>
                </c:pt>
                <c:pt idx="504">
                  <c:v>2</c:v>
                </c:pt>
                <c:pt idx="505">
                  <c:v>1</c:v>
                </c:pt>
                <c:pt idx="506">
                  <c:v>1</c:v>
                </c:pt>
                <c:pt idx="507">
                  <c:v>1</c:v>
                </c:pt>
                <c:pt idx="508">
                  <c:v>2</c:v>
                </c:pt>
                <c:pt idx="509">
                  <c:v>2</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2</c:v>
                </c:pt>
                <c:pt idx="527">
                  <c:v>1</c:v>
                </c:pt>
                <c:pt idx="528">
                  <c:v>1</c:v>
                </c:pt>
                <c:pt idx="529">
                  <c:v>1</c:v>
                </c:pt>
                <c:pt idx="530">
                  <c:v>1</c:v>
                </c:pt>
                <c:pt idx="531">
                  <c:v>1</c:v>
                </c:pt>
                <c:pt idx="532">
                  <c:v>2</c:v>
                </c:pt>
                <c:pt idx="533">
                  <c:v>1</c:v>
                </c:pt>
                <c:pt idx="534">
                  <c:v>1</c:v>
                </c:pt>
                <c:pt idx="535">
                  <c:v>1</c:v>
                </c:pt>
                <c:pt idx="536">
                  <c:v>1</c:v>
                </c:pt>
                <c:pt idx="537">
                  <c:v>2</c:v>
                </c:pt>
                <c:pt idx="538">
                  <c:v>1</c:v>
                </c:pt>
                <c:pt idx="539">
                  <c:v>1</c:v>
                </c:pt>
                <c:pt idx="540">
                  <c:v>1</c:v>
                </c:pt>
                <c:pt idx="541">
                  <c:v>2</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2</c:v>
                </c:pt>
                <c:pt idx="556">
                  <c:v>1</c:v>
                </c:pt>
                <c:pt idx="557">
                  <c:v>1</c:v>
                </c:pt>
                <c:pt idx="558">
                  <c:v>1</c:v>
                </c:pt>
                <c:pt idx="559">
                  <c:v>1</c:v>
                </c:pt>
                <c:pt idx="560">
                  <c:v>2</c:v>
                </c:pt>
                <c:pt idx="561">
                  <c:v>1</c:v>
                </c:pt>
                <c:pt idx="562">
                  <c:v>2</c:v>
                </c:pt>
                <c:pt idx="563">
                  <c:v>1</c:v>
                </c:pt>
                <c:pt idx="564">
                  <c:v>1</c:v>
                </c:pt>
                <c:pt idx="565">
                  <c:v>1</c:v>
                </c:pt>
                <c:pt idx="566">
                  <c:v>1</c:v>
                </c:pt>
                <c:pt idx="567">
                  <c:v>2</c:v>
                </c:pt>
                <c:pt idx="568">
                  <c:v>1</c:v>
                </c:pt>
                <c:pt idx="569">
                  <c:v>1</c:v>
                </c:pt>
                <c:pt idx="570">
                  <c:v>1</c:v>
                </c:pt>
                <c:pt idx="571">
                  <c:v>1</c:v>
                </c:pt>
                <c:pt idx="572">
                  <c:v>1</c:v>
                </c:pt>
                <c:pt idx="573">
                  <c:v>1</c:v>
                </c:pt>
                <c:pt idx="574">
                  <c:v>1</c:v>
                </c:pt>
                <c:pt idx="575">
                  <c:v>1</c:v>
                </c:pt>
                <c:pt idx="576">
                  <c:v>1</c:v>
                </c:pt>
                <c:pt idx="577">
                  <c:v>1</c:v>
                </c:pt>
                <c:pt idx="578">
                  <c:v>1</c:v>
                </c:pt>
                <c:pt idx="579">
                  <c:v>1</c:v>
                </c:pt>
                <c:pt idx="580">
                  <c:v>2</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2</c:v>
                </c:pt>
                <c:pt idx="630">
                  <c:v>2</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2</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pt idx="672">
                  <c:v>1</c:v>
                </c:pt>
                <c:pt idx="673">
                  <c:v>1</c:v>
                </c:pt>
                <c:pt idx="674">
                  <c:v>1</c:v>
                </c:pt>
                <c:pt idx="675">
                  <c:v>1</c:v>
                </c:pt>
                <c:pt idx="676">
                  <c:v>1</c:v>
                </c:pt>
                <c:pt idx="677">
                  <c:v>1</c:v>
                </c:pt>
                <c:pt idx="678">
                  <c:v>1</c:v>
                </c:pt>
                <c:pt idx="679">
                  <c:v>1</c:v>
                </c:pt>
                <c:pt idx="680">
                  <c:v>1</c:v>
                </c:pt>
                <c:pt idx="681">
                  <c:v>1</c:v>
                </c:pt>
                <c:pt idx="682">
                  <c:v>2</c:v>
                </c:pt>
                <c:pt idx="683">
                  <c:v>1</c:v>
                </c:pt>
                <c:pt idx="684">
                  <c:v>1</c:v>
                </c:pt>
                <c:pt idx="685">
                  <c:v>1</c:v>
                </c:pt>
                <c:pt idx="686">
                  <c:v>1</c:v>
                </c:pt>
                <c:pt idx="687">
                  <c:v>1</c:v>
                </c:pt>
                <c:pt idx="688">
                  <c:v>1</c:v>
                </c:pt>
                <c:pt idx="689">
                  <c:v>1</c:v>
                </c:pt>
                <c:pt idx="690">
                  <c:v>1</c:v>
                </c:pt>
                <c:pt idx="691">
                  <c:v>1</c:v>
                </c:pt>
                <c:pt idx="692">
                  <c:v>1</c:v>
                </c:pt>
                <c:pt idx="693">
                  <c:v>1</c:v>
                </c:pt>
                <c:pt idx="694">
                  <c:v>1</c:v>
                </c:pt>
                <c:pt idx="695">
                  <c:v>1</c:v>
                </c:pt>
                <c:pt idx="696">
                  <c:v>1</c:v>
                </c:pt>
                <c:pt idx="697">
                  <c:v>1</c:v>
                </c:pt>
                <c:pt idx="698">
                  <c:v>1</c:v>
                </c:pt>
                <c:pt idx="699">
                  <c:v>1</c:v>
                </c:pt>
                <c:pt idx="700">
                  <c:v>1</c:v>
                </c:pt>
                <c:pt idx="701">
                  <c:v>1</c:v>
                </c:pt>
                <c:pt idx="702">
                  <c:v>1</c:v>
                </c:pt>
                <c:pt idx="703">
                  <c:v>1</c:v>
                </c:pt>
                <c:pt idx="704">
                  <c:v>1</c:v>
                </c:pt>
                <c:pt idx="705">
                  <c:v>1</c:v>
                </c:pt>
                <c:pt idx="706">
                  <c:v>1</c:v>
                </c:pt>
                <c:pt idx="707">
                  <c:v>1</c:v>
                </c:pt>
                <c:pt idx="708">
                  <c:v>1</c:v>
                </c:pt>
                <c:pt idx="709">
                  <c:v>1</c:v>
                </c:pt>
                <c:pt idx="710">
                  <c:v>1</c:v>
                </c:pt>
                <c:pt idx="711">
                  <c:v>1</c:v>
                </c:pt>
                <c:pt idx="712">
                  <c:v>1</c:v>
                </c:pt>
                <c:pt idx="713">
                  <c:v>1</c:v>
                </c:pt>
                <c:pt idx="714">
                  <c:v>1</c:v>
                </c:pt>
                <c:pt idx="715">
                  <c:v>1</c:v>
                </c:pt>
                <c:pt idx="716">
                  <c:v>1</c:v>
                </c:pt>
                <c:pt idx="717">
                  <c:v>1</c:v>
                </c:pt>
                <c:pt idx="718">
                  <c:v>1</c:v>
                </c:pt>
                <c:pt idx="719">
                  <c:v>1</c:v>
                </c:pt>
                <c:pt idx="720">
                  <c:v>1</c:v>
                </c:pt>
                <c:pt idx="721">
                  <c:v>1</c:v>
                </c:pt>
                <c:pt idx="722">
                  <c:v>1</c:v>
                </c:pt>
                <c:pt idx="723">
                  <c:v>1</c:v>
                </c:pt>
                <c:pt idx="724">
                  <c:v>1</c:v>
                </c:pt>
                <c:pt idx="725">
                  <c:v>1</c:v>
                </c:pt>
                <c:pt idx="726">
                  <c:v>2</c:v>
                </c:pt>
                <c:pt idx="727">
                  <c:v>1</c:v>
                </c:pt>
                <c:pt idx="728">
                  <c:v>1</c:v>
                </c:pt>
                <c:pt idx="729">
                  <c:v>1</c:v>
                </c:pt>
                <c:pt idx="730">
                  <c:v>1</c:v>
                </c:pt>
                <c:pt idx="731">
                  <c:v>1</c:v>
                </c:pt>
                <c:pt idx="732">
                  <c:v>1</c:v>
                </c:pt>
                <c:pt idx="733">
                  <c:v>1</c:v>
                </c:pt>
                <c:pt idx="734">
                  <c:v>1</c:v>
                </c:pt>
                <c:pt idx="735">
                  <c:v>1</c:v>
                </c:pt>
                <c:pt idx="736">
                  <c:v>2</c:v>
                </c:pt>
                <c:pt idx="737">
                  <c:v>1</c:v>
                </c:pt>
                <c:pt idx="738">
                  <c:v>1</c:v>
                </c:pt>
                <c:pt idx="739">
                  <c:v>1</c:v>
                </c:pt>
                <c:pt idx="740">
                  <c:v>1</c:v>
                </c:pt>
                <c:pt idx="741">
                  <c:v>1</c:v>
                </c:pt>
                <c:pt idx="742">
                  <c:v>1</c:v>
                </c:pt>
                <c:pt idx="743">
                  <c:v>1</c:v>
                </c:pt>
                <c:pt idx="744">
                  <c:v>1</c:v>
                </c:pt>
                <c:pt idx="745">
                  <c:v>1</c:v>
                </c:pt>
                <c:pt idx="746">
                  <c:v>1</c:v>
                </c:pt>
                <c:pt idx="747">
                  <c:v>1</c:v>
                </c:pt>
                <c:pt idx="748">
                  <c:v>1</c:v>
                </c:pt>
                <c:pt idx="749">
                  <c:v>1</c:v>
                </c:pt>
                <c:pt idx="750">
                  <c:v>1</c:v>
                </c:pt>
                <c:pt idx="751">
                  <c:v>1</c:v>
                </c:pt>
                <c:pt idx="752">
                  <c:v>1</c:v>
                </c:pt>
                <c:pt idx="753">
                  <c:v>1</c:v>
                </c:pt>
                <c:pt idx="754">
                  <c:v>1</c:v>
                </c:pt>
                <c:pt idx="755">
                  <c:v>1</c:v>
                </c:pt>
                <c:pt idx="756">
                  <c:v>1</c:v>
                </c:pt>
                <c:pt idx="757">
                  <c:v>1</c:v>
                </c:pt>
                <c:pt idx="758">
                  <c:v>1</c:v>
                </c:pt>
                <c:pt idx="759">
                  <c:v>1</c:v>
                </c:pt>
                <c:pt idx="760">
                  <c:v>1</c:v>
                </c:pt>
                <c:pt idx="761">
                  <c:v>1</c:v>
                </c:pt>
                <c:pt idx="762">
                  <c:v>1</c:v>
                </c:pt>
                <c:pt idx="763">
                  <c:v>1</c:v>
                </c:pt>
                <c:pt idx="764">
                  <c:v>1</c:v>
                </c:pt>
                <c:pt idx="765">
                  <c:v>1</c:v>
                </c:pt>
                <c:pt idx="766">
                  <c:v>1</c:v>
                </c:pt>
                <c:pt idx="767">
                  <c:v>1</c:v>
                </c:pt>
                <c:pt idx="768">
                  <c:v>1</c:v>
                </c:pt>
                <c:pt idx="769">
                  <c:v>1</c:v>
                </c:pt>
                <c:pt idx="770">
                  <c:v>1</c:v>
                </c:pt>
                <c:pt idx="771">
                  <c:v>1</c:v>
                </c:pt>
                <c:pt idx="772">
                  <c:v>1</c:v>
                </c:pt>
                <c:pt idx="773">
                  <c:v>1</c:v>
                </c:pt>
                <c:pt idx="774">
                  <c:v>1</c:v>
                </c:pt>
                <c:pt idx="775">
                  <c:v>2</c:v>
                </c:pt>
                <c:pt idx="776">
                  <c:v>2</c:v>
                </c:pt>
                <c:pt idx="777">
                  <c:v>1</c:v>
                </c:pt>
                <c:pt idx="778">
                  <c:v>1</c:v>
                </c:pt>
                <c:pt idx="779">
                  <c:v>1</c:v>
                </c:pt>
                <c:pt idx="780">
                  <c:v>1</c:v>
                </c:pt>
                <c:pt idx="781">
                  <c:v>1</c:v>
                </c:pt>
                <c:pt idx="782">
                  <c:v>1</c:v>
                </c:pt>
                <c:pt idx="783">
                  <c:v>1</c:v>
                </c:pt>
                <c:pt idx="784">
                  <c:v>1</c:v>
                </c:pt>
                <c:pt idx="785">
                  <c:v>1</c:v>
                </c:pt>
                <c:pt idx="786">
                  <c:v>1</c:v>
                </c:pt>
                <c:pt idx="787">
                  <c:v>1</c:v>
                </c:pt>
                <c:pt idx="788">
                  <c:v>1</c:v>
                </c:pt>
                <c:pt idx="789">
                  <c:v>1</c:v>
                </c:pt>
                <c:pt idx="790">
                  <c:v>1</c:v>
                </c:pt>
                <c:pt idx="791">
                  <c:v>1</c:v>
                </c:pt>
                <c:pt idx="792">
                  <c:v>1</c:v>
                </c:pt>
                <c:pt idx="793">
                  <c:v>2</c:v>
                </c:pt>
                <c:pt idx="794">
                  <c:v>2</c:v>
                </c:pt>
                <c:pt idx="795">
                  <c:v>1</c:v>
                </c:pt>
                <c:pt idx="796">
                  <c:v>1</c:v>
                </c:pt>
                <c:pt idx="797">
                  <c:v>1</c:v>
                </c:pt>
                <c:pt idx="798">
                  <c:v>1</c:v>
                </c:pt>
                <c:pt idx="799">
                  <c:v>1</c:v>
                </c:pt>
                <c:pt idx="800">
                  <c:v>1</c:v>
                </c:pt>
                <c:pt idx="801">
                  <c:v>1</c:v>
                </c:pt>
                <c:pt idx="802">
                  <c:v>1</c:v>
                </c:pt>
                <c:pt idx="803">
                  <c:v>1</c:v>
                </c:pt>
                <c:pt idx="805">
                  <c:v>1</c:v>
                </c:pt>
                <c:pt idx="806">
                  <c:v>1</c:v>
                </c:pt>
                <c:pt idx="807">
                  <c:v>3</c:v>
                </c:pt>
                <c:pt idx="808">
                  <c:v>1</c:v>
                </c:pt>
                <c:pt idx="809">
                  <c:v>1</c:v>
                </c:pt>
                <c:pt idx="810">
                  <c:v>2</c:v>
                </c:pt>
                <c:pt idx="811">
                  <c:v>1</c:v>
                </c:pt>
                <c:pt idx="812">
                  <c:v>1</c:v>
                </c:pt>
                <c:pt idx="813">
                  <c:v>1</c:v>
                </c:pt>
                <c:pt idx="814">
                  <c:v>1</c:v>
                </c:pt>
                <c:pt idx="815">
                  <c:v>1</c:v>
                </c:pt>
                <c:pt idx="816">
                  <c:v>1</c:v>
                </c:pt>
                <c:pt idx="817">
                  <c:v>1</c:v>
                </c:pt>
                <c:pt idx="818">
                  <c:v>1</c:v>
                </c:pt>
                <c:pt idx="819">
                  <c:v>1</c:v>
                </c:pt>
                <c:pt idx="820">
                  <c:v>1</c:v>
                </c:pt>
                <c:pt idx="821">
                  <c:v>1</c:v>
                </c:pt>
                <c:pt idx="822">
                  <c:v>1</c:v>
                </c:pt>
                <c:pt idx="823">
                  <c:v>1</c:v>
                </c:pt>
                <c:pt idx="824">
                  <c:v>1</c:v>
                </c:pt>
                <c:pt idx="825">
                  <c:v>1</c:v>
                </c:pt>
                <c:pt idx="826">
                  <c:v>1</c:v>
                </c:pt>
                <c:pt idx="827">
                  <c:v>1</c:v>
                </c:pt>
                <c:pt idx="828">
                  <c:v>1</c:v>
                </c:pt>
                <c:pt idx="829">
                  <c:v>1</c:v>
                </c:pt>
                <c:pt idx="830">
                  <c:v>1</c:v>
                </c:pt>
                <c:pt idx="832">
                  <c:v>1</c:v>
                </c:pt>
                <c:pt idx="833">
                  <c:v>1</c:v>
                </c:pt>
                <c:pt idx="834">
                  <c:v>1</c:v>
                </c:pt>
                <c:pt idx="835">
                  <c:v>1</c:v>
                </c:pt>
                <c:pt idx="836">
                  <c:v>1</c:v>
                </c:pt>
                <c:pt idx="837">
                  <c:v>1</c:v>
                </c:pt>
                <c:pt idx="838">
                  <c:v>1</c:v>
                </c:pt>
                <c:pt idx="839">
                  <c:v>2</c:v>
                </c:pt>
                <c:pt idx="840">
                  <c:v>1</c:v>
                </c:pt>
                <c:pt idx="841">
                  <c:v>1</c:v>
                </c:pt>
                <c:pt idx="842">
                  <c:v>1</c:v>
                </c:pt>
                <c:pt idx="843">
                  <c:v>1</c:v>
                </c:pt>
                <c:pt idx="844">
                  <c:v>1</c:v>
                </c:pt>
                <c:pt idx="845">
                  <c:v>1</c:v>
                </c:pt>
                <c:pt idx="846">
                  <c:v>1</c:v>
                </c:pt>
                <c:pt idx="847">
                  <c:v>1</c:v>
                </c:pt>
                <c:pt idx="848">
                  <c:v>1</c:v>
                </c:pt>
                <c:pt idx="849">
                  <c:v>1</c:v>
                </c:pt>
                <c:pt idx="850">
                  <c:v>1</c:v>
                </c:pt>
                <c:pt idx="851">
                  <c:v>2</c:v>
                </c:pt>
                <c:pt idx="852">
                  <c:v>1</c:v>
                </c:pt>
                <c:pt idx="853">
                  <c:v>1</c:v>
                </c:pt>
                <c:pt idx="854">
                  <c:v>1</c:v>
                </c:pt>
                <c:pt idx="855">
                  <c:v>1</c:v>
                </c:pt>
                <c:pt idx="856">
                  <c:v>1</c:v>
                </c:pt>
                <c:pt idx="857">
                  <c:v>1</c:v>
                </c:pt>
                <c:pt idx="858">
                  <c:v>1</c:v>
                </c:pt>
                <c:pt idx="859">
                  <c:v>1</c:v>
                </c:pt>
                <c:pt idx="860">
                  <c:v>1</c:v>
                </c:pt>
                <c:pt idx="861">
                  <c:v>1</c:v>
                </c:pt>
                <c:pt idx="862">
                  <c:v>1</c:v>
                </c:pt>
                <c:pt idx="863">
                  <c:v>1</c:v>
                </c:pt>
                <c:pt idx="864">
                  <c:v>1</c:v>
                </c:pt>
                <c:pt idx="865">
                  <c:v>1</c:v>
                </c:pt>
                <c:pt idx="866">
                  <c:v>1</c:v>
                </c:pt>
                <c:pt idx="867">
                  <c:v>1</c:v>
                </c:pt>
                <c:pt idx="868">
                  <c:v>1</c:v>
                </c:pt>
                <c:pt idx="869">
                  <c:v>1</c:v>
                </c:pt>
                <c:pt idx="870">
                  <c:v>1</c:v>
                </c:pt>
                <c:pt idx="871">
                  <c:v>1</c:v>
                </c:pt>
                <c:pt idx="872">
                  <c:v>1</c:v>
                </c:pt>
                <c:pt idx="873">
                  <c:v>1</c:v>
                </c:pt>
                <c:pt idx="874">
                  <c:v>1</c:v>
                </c:pt>
                <c:pt idx="875">
                  <c:v>1</c:v>
                </c:pt>
                <c:pt idx="876">
                  <c:v>1</c:v>
                </c:pt>
                <c:pt idx="877">
                  <c:v>1</c:v>
                </c:pt>
                <c:pt idx="878">
                  <c:v>1</c:v>
                </c:pt>
                <c:pt idx="879">
                  <c:v>1</c:v>
                </c:pt>
                <c:pt idx="880">
                  <c:v>1</c:v>
                </c:pt>
                <c:pt idx="881">
                  <c:v>1</c:v>
                </c:pt>
                <c:pt idx="882">
                  <c:v>1</c:v>
                </c:pt>
                <c:pt idx="883">
                  <c:v>1</c:v>
                </c:pt>
                <c:pt idx="884">
                  <c:v>1</c:v>
                </c:pt>
                <c:pt idx="885">
                  <c:v>1</c:v>
                </c:pt>
                <c:pt idx="886">
                  <c:v>1</c:v>
                </c:pt>
                <c:pt idx="887">
                  <c:v>1</c:v>
                </c:pt>
                <c:pt idx="888">
                  <c:v>1</c:v>
                </c:pt>
                <c:pt idx="889">
                  <c:v>1</c:v>
                </c:pt>
                <c:pt idx="890">
                  <c:v>2</c:v>
                </c:pt>
                <c:pt idx="891">
                  <c:v>1</c:v>
                </c:pt>
                <c:pt idx="892">
                  <c:v>1</c:v>
                </c:pt>
                <c:pt idx="893">
                  <c:v>1</c:v>
                </c:pt>
                <c:pt idx="894">
                  <c:v>1</c:v>
                </c:pt>
                <c:pt idx="895">
                  <c:v>1</c:v>
                </c:pt>
                <c:pt idx="896">
                  <c:v>1</c:v>
                </c:pt>
                <c:pt idx="897">
                  <c:v>1</c:v>
                </c:pt>
                <c:pt idx="898">
                  <c:v>1</c:v>
                </c:pt>
                <c:pt idx="899">
                  <c:v>1</c:v>
                </c:pt>
                <c:pt idx="900">
                  <c:v>1</c:v>
                </c:pt>
                <c:pt idx="901">
                  <c:v>2</c:v>
                </c:pt>
                <c:pt idx="902">
                  <c:v>1</c:v>
                </c:pt>
                <c:pt idx="903">
                  <c:v>1</c:v>
                </c:pt>
                <c:pt idx="904">
                  <c:v>1</c:v>
                </c:pt>
                <c:pt idx="905">
                  <c:v>1</c:v>
                </c:pt>
                <c:pt idx="906">
                  <c:v>2</c:v>
                </c:pt>
                <c:pt idx="907">
                  <c:v>1</c:v>
                </c:pt>
                <c:pt idx="908">
                  <c:v>1</c:v>
                </c:pt>
                <c:pt idx="909">
                  <c:v>1</c:v>
                </c:pt>
                <c:pt idx="910">
                  <c:v>1</c:v>
                </c:pt>
                <c:pt idx="911">
                  <c:v>1</c:v>
                </c:pt>
                <c:pt idx="912">
                  <c:v>1</c:v>
                </c:pt>
                <c:pt idx="913">
                  <c:v>1</c:v>
                </c:pt>
                <c:pt idx="914">
                  <c:v>1</c:v>
                </c:pt>
                <c:pt idx="915">
                  <c:v>1</c:v>
                </c:pt>
                <c:pt idx="916">
                  <c:v>1</c:v>
                </c:pt>
                <c:pt idx="917">
                  <c:v>1</c:v>
                </c:pt>
                <c:pt idx="918">
                  <c:v>1</c:v>
                </c:pt>
                <c:pt idx="919">
                  <c:v>1</c:v>
                </c:pt>
                <c:pt idx="920">
                  <c:v>1</c:v>
                </c:pt>
                <c:pt idx="921">
                  <c:v>1</c:v>
                </c:pt>
                <c:pt idx="922">
                  <c:v>1</c:v>
                </c:pt>
                <c:pt idx="923">
                  <c:v>1</c:v>
                </c:pt>
                <c:pt idx="924">
                  <c:v>1</c:v>
                </c:pt>
                <c:pt idx="925">
                  <c:v>1</c:v>
                </c:pt>
                <c:pt idx="926">
                  <c:v>1</c:v>
                </c:pt>
                <c:pt idx="927">
                  <c:v>1</c:v>
                </c:pt>
                <c:pt idx="928">
                  <c:v>1</c:v>
                </c:pt>
                <c:pt idx="929">
                  <c:v>1</c:v>
                </c:pt>
                <c:pt idx="930">
                  <c:v>1</c:v>
                </c:pt>
                <c:pt idx="931">
                  <c:v>1</c:v>
                </c:pt>
                <c:pt idx="932">
                  <c:v>1</c:v>
                </c:pt>
                <c:pt idx="933">
                  <c:v>1</c:v>
                </c:pt>
                <c:pt idx="934">
                  <c:v>1</c:v>
                </c:pt>
                <c:pt idx="935">
                  <c:v>1</c:v>
                </c:pt>
                <c:pt idx="936">
                  <c:v>1</c:v>
                </c:pt>
                <c:pt idx="937">
                  <c:v>1</c:v>
                </c:pt>
                <c:pt idx="938">
                  <c:v>1</c:v>
                </c:pt>
                <c:pt idx="939">
                  <c:v>2</c:v>
                </c:pt>
                <c:pt idx="940">
                  <c:v>2</c:v>
                </c:pt>
                <c:pt idx="941">
                  <c:v>1</c:v>
                </c:pt>
                <c:pt idx="942">
                  <c:v>1</c:v>
                </c:pt>
                <c:pt idx="943">
                  <c:v>1</c:v>
                </c:pt>
                <c:pt idx="944">
                  <c:v>2</c:v>
                </c:pt>
                <c:pt idx="945">
                  <c:v>1</c:v>
                </c:pt>
                <c:pt idx="946">
                  <c:v>1</c:v>
                </c:pt>
                <c:pt idx="947">
                  <c:v>1</c:v>
                </c:pt>
                <c:pt idx="948">
                  <c:v>1</c:v>
                </c:pt>
                <c:pt idx="949">
                  <c:v>1</c:v>
                </c:pt>
                <c:pt idx="950">
                  <c:v>1</c:v>
                </c:pt>
                <c:pt idx="951">
                  <c:v>1</c:v>
                </c:pt>
                <c:pt idx="952">
                  <c:v>1</c:v>
                </c:pt>
                <c:pt idx="953">
                  <c:v>1</c:v>
                </c:pt>
                <c:pt idx="954">
                  <c:v>1</c:v>
                </c:pt>
                <c:pt idx="955">
                  <c:v>1</c:v>
                </c:pt>
                <c:pt idx="956">
                  <c:v>1</c:v>
                </c:pt>
                <c:pt idx="957">
                  <c:v>1</c:v>
                </c:pt>
                <c:pt idx="958">
                  <c:v>1</c:v>
                </c:pt>
                <c:pt idx="959">
                  <c:v>1</c:v>
                </c:pt>
                <c:pt idx="960">
                  <c:v>1</c:v>
                </c:pt>
                <c:pt idx="961">
                  <c:v>1</c:v>
                </c:pt>
                <c:pt idx="962">
                  <c:v>1</c:v>
                </c:pt>
                <c:pt idx="963">
                  <c:v>1</c:v>
                </c:pt>
                <c:pt idx="964">
                  <c:v>1</c:v>
                </c:pt>
                <c:pt idx="965">
                  <c:v>1</c:v>
                </c:pt>
                <c:pt idx="966">
                  <c:v>1</c:v>
                </c:pt>
                <c:pt idx="967">
                  <c:v>1</c:v>
                </c:pt>
                <c:pt idx="968">
                  <c:v>1</c:v>
                </c:pt>
                <c:pt idx="969">
                  <c:v>1</c:v>
                </c:pt>
                <c:pt idx="970">
                  <c:v>1</c:v>
                </c:pt>
                <c:pt idx="971">
                  <c:v>1</c:v>
                </c:pt>
                <c:pt idx="972">
                  <c:v>1</c:v>
                </c:pt>
                <c:pt idx="973">
                  <c:v>1</c:v>
                </c:pt>
                <c:pt idx="974">
                  <c:v>1</c:v>
                </c:pt>
                <c:pt idx="975">
                  <c:v>1</c:v>
                </c:pt>
                <c:pt idx="976">
                  <c:v>1</c:v>
                </c:pt>
                <c:pt idx="977">
                  <c:v>1</c:v>
                </c:pt>
                <c:pt idx="978">
                  <c:v>1</c:v>
                </c:pt>
                <c:pt idx="979">
                  <c:v>2</c:v>
                </c:pt>
                <c:pt idx="980">
                  <c:v>1</c:v>
                </c:pt>
                <c:pt idx="981">
                  <c:v>1</c:v>
                </c:pt>
                <c:pt idx="982">
                  <c:v>1</c:v>
                </c:pt>
                <c:pt idx="983">
                  <c:v>1</c:v>
                </c:pt>
                <c:pt idx="984">
                  <c:v>1</c:v>
                </c:pt>
                <c:pt idx="985">
                  <c:v>1</c:v>
                </c:pt>
                <c:pt idx="986">
                  <c:v>1</c:v>
                </c:pt>
                <c:pt idx="987">
                  <c:v>1</c:v>
                </c:pt>
                <c:pt idx="988">
                  <c:v>1</c:v>
                </c:pt>
                <c:pt idx="989">
                  <c:v>1</c:v>
                </c:pt>
                <c:pt idx="990">
                  <c:v>1</c:v>
                </c:pt>
                <c:pt idx="991">
                  <c:v>1</c:v>
                </c:pt>
                <c:pt idx="992">
                  <c:v>1</c:v>
                </c:pt>
                <c:pt idx="993">
                  <c:v>1</c:v>
                </c:pt>
                <c:pt idx="994">
                  <c:v>1</c:v>
                </c:pt>
                <c:pt idx="995">
                  <c:v>1</c:v>
                </c:pt>
                <c:pt idx="996">
                  <c:v>1</c:v>
                </c:pt>
                <c:pt idx="997">
                  <c:v>2</c:v>
                </c:pt>
                <c:pt idx="998">
                  <c:v>1</c:v>
                </c:pt>
                <c:pt idx="999">
                  <c:v>1</c:v>
                </c:pt>
                <c:pt idx="1000">
                  <c:v>1</c:v>
                </c:pt>
                <c:pt idx="1002">
                  <c:v>1</c:v>
                </c:pt>
                <c:pt idx="1003">
                  <c:v>1</c:v>
                </c:pt>
                <c:pt idx="1004">
                  <c:v>1</c:v>
                </c:pt>
                <c:pt idx="1005">
                  <c:v>2</c:v>
                </c:pt>
                <c:pt idx="1006">
                  <c:v>1</c:v>
                </c:pt>
                <c:pt idx="1007">
                  <c:v>1</c:v>
                </c:pt>
                <c:pt idx="1008">
                  <c:v>1</c:v>
                </c:pt>
                <c:pt idx="1009">
                  <c:v>2</c:v>
                </c:pt>
              </c:numCache>
            </c:numRef>
          </c:val>
          <c:extLst>
            <c:ext xmlns:c16="http://schemas.microsoft.com/office/drawing/2014/chart" uri="{C3380CC4-5D6E-409C-BE32-E72D297353CC}">
              <c16:uniqueId val="{00000003-E4AE-4BEF-8045-1FC4BC2E1D0E}"/>
            </c:ext>
          </c:extLst>
        </c:ser>
        <c:dLbls>
          <c:showLegendKey val="0"/>
          <c:showVal val="0"/>
          <c:showCatName val="0"/>
          <c:showSerName val="0"/>
          <c:showPercent val="0"/>
          <c:showBubbleSize val="0"/>
        </c:dLbls>
        <c:gapWidth val="219"/>
        <c:overlap val="-27"/>
        <c:axId val="226112008"/>
        <c:axId val="226114568"/>
      </c:barChart>
      <c:catAx>
        <c:axId val="22611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114568"/>
        <c:crosses val="autoZero"/>
        <c:auto val="1"/>
        <c:lblAlgn val="ctr"/>
        <c:lblOffset val="100"/>
        <c:noMultiLvlLbl val="0"/>
      </c:catAx>
      <c:valAx>
        <c:axId val="226114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112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[Book.xlsx]Pivot Table-Qn 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Tier in each decade vs Sum of Amt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Table-Qn 2'!$C$3</c:f>
              <c:strCache>
                <c:ptCount val="1"/>
                <c:pt idx="0">
                  <c:v>Total</c:v>
                </c:pt>
              </c:strCache>
            </c:strRef>
          </c:tx>
          <c:spPr>
            <a:solidFill>
              <a:schemeClr val="accent1"/>
            </a:solidFill>
            <a:ln>
              <a:noFill/>
            </a:ln>
            <a:effectLst/>
          </c:spPr>
          <c:invertIfNegative val="0"/>
          <c:cat>
            <c:multiLvlStrRef>
              <c:f>'Pivot Table-Qn 2'!$A$4:$B$33</c:f>
              <c:multiLvlStrCache>
                <c:ptCount val="22"/>
                <c:lvl>
                  <c:pt idx="0">
                    <c:v>Tier 1</c:v>
                  </c:pt>
                  <c:pt idx="1">
                    <c:v>Tier 1</c:v>
                  </c:pt>
                  <c:pt idx="2">
                    <c:v>Tier 1</c:v>
                  </c:pt>
                  <c:pt idx="3">
                    <c:v>Tier 2</c:v>
                  </c:pt>
                  <c:pt idx="4">
                    <c:v>Tier 1</c:v>
                  </c:pt>
                  <c:pt idx="5">
                    <c:v>Tier 2</c:v>
                  </c:pt>
                  <c:pt idx="6">
                    <c:v>#N/A</c:v>
                  </c:pt>
                  <c:pt idx="7">
                    <c:v>0</c:v>
                  </c:pt>
                  <c:pt idx="8">
                    <c:v>Tier 1</c:v>
                  </c:pt>
                  <c:pt idx="9">
                    <c:v>Tier 2</c:v>
                  </c:pt>
                  <c:pt idx="10">
                    <c:v>Tier 3</c:v>
                  </c:pt>
                  <c:pt idx="11">
                    <c:v>#N/A</c:v>
                  </c:pt>
                  <c:pt idx="12">
                    <c:v>0</c:v>
                  </c:pt>
                  <c:pt idx="13">
                    <c:v>Tier 1</c:v>
                  </c:pt>
                  <c:pt idx="14">
                    <c:v>Tier 2</c:v>
                  </c:pt>
                  <c:pt idx="15">
                    <c:v>Tier 3</c:v>
                  </c:pt>
                  <c:pt idx="16">
                    <c:v>#N/A</c:v>
                  </c:pt>
                  <c:pt idx="17">
                    <c:v>0</c:v>
                  </c:pt>
                  <c:pt idx="18">
                    <c:v>Tier 1</c:v>
                  </c:pt>
                  <c:pt idx="19">
                    <c:v>Tier 2</c:v>
                  </c:pt>
                  <c:pt idx="20">
                    <c:v>Tier 3</c:v>
                  </c:pt>
                  <c:pt idx="21">
                    <c:v>#N/A</c:v>
                  </c:pt>
                </c:lvl>
                <c:lvl>
                  <c:pt idx="0">
                    <c:v>196</c:v>
                  </c:pt>
                  <c:pt idx="1">
                    <c:v>197</c:v>
                  </c:pt>
                  <c:pt idx="2">
                    <c:v>198</c:v>
                  </c:pt>
                  <c:pt idx="4">
                    <c:v>199</c:v>
                  </c:pt>
                  <c:pt idx="7">
                    <c:v>200</c:v>
                  </c:pt>
                  <c:pt idx="12">
                    <c:v>201</c:v>
                  </c:pt>
                  <c:pt idx="17">
                    <c:v>202</c:v>
                  </c:pt>
                </c:lvl>
              </c:multiLvlStrCache>
            </c:multiLvlStrRef>
          </c:cat>
          <c:val>
            <c:numRef>
              <c:f>'Pivot Table-Qn 2'!$C$4:$C$33</c:f>
              <c:numCache>
                <c:formatCode>General</c:formatCode>
                <c:ptCount val="22"/>
                <c:pt idx="0">
                  <c:v>60001000</c:v>
                </c:pt>
                <c:pt idx="1">
                  <c:v>0</c:v>
                </c:pt>
                <c:pt idx="2">
                  <c:v>0</c:v>
                </c:pt>
                <c:pt idx="3">
                  <c:v>4000000</c:v>
                </c:pt>
                <c:pt idx="4">
                  <c:v>160600000</c:v>
                </c:pt>
                <c:pt idx="5">
                  <c:v>53000000</c:v>
                </c:pt>
                <c:pt idx="6">
                  <c:v>0</c:v>
                </c:pt>
                <c:pt idx="7">
                  <c:v>0</c:v>
                </c:pt>
                <c:pt idx="8">
                  <c:v>1011400000</c:v>
                </c:pt>
                <c:pt idx="9">
                  <c:v>353000000</c:v>
                </c:pt>
                <c:pt idx="10">
                  <c:v>235000000</c:v>
                </c:pt>
                <c:pt idx="11">
                  <c:v>0</c:v>
                </c:pt>
                <c:pt idx="12">
                  <c:v>76400000</c:v>
                </c:pt>
                <c:pt idx="13">
                  <c:v>11800955000</c:v>
                </c:pt>
                <c:pt idx="14">
                  <c:v>3762510000</c:v>
                </c:pt>
                <c:pt idx="15">
                  <c:v>167025000</c:v>
                </c:pt>
                <c:pt idx="16">
                  <c:v>0</c:v>
                </c:pt>
                <c:pt idx="17">
                  <c:v>3922000</c:v>
                </c:pt>
                <c:pt idx="18">
                  <c:v>1693695000</c:v>
                </c:pt>
                <c:pt idx="19">
                  <c:v>332660000</c:v>
                </c:pt>
                <c:pt idx="20">
                  <c:v>3400000</c:v>
                </c:pt>
                <c:pt idx="21">
                  <c:v>0</c:v>
                </c:pt>
              </c:numCache>
            </c:numRef>
          </c:val>
          <c:extLst>
            <c:ext xmlns:c16="http://schemas.microsoft.com/office/drawing/2014/chart" uri="{C3380CC4-5D6E-409C-BE32-E72D297353CC}">
              <c16:uniqueId val="{00000001-6795-4929-8193-D86D6199B92E}"/>
            </c:ext>
          </c:extLst>
        </c:ser>
        <c:dLbls>
          <c:showLegendKey val="0"/>
          <c:showVal val="0"/>
          <c:showCatName val="0"/>
          <c:showSerName val="0"/>
          <c:showPercent val="0"/>
          <c:showBubbleSize val="0"/>
        </c:dLbls>
        <c:gapWidth val="219"/>
        <c:overlap val="-27"/>
        <c:axId val="1742176776"/>
        <c:axId val="1742199816"/>
      </c:barChart>
      <c:catAx>
        <c:axId val="1742176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199816"/>
        <c:crosses val="autoZero"/>
        <c:auto val="1"/>
        <c:lblAlgn val="ctr"/>
        <c:lblOffset val="100"/>
        <c:noMultiLvlLbl val="0"/>
      </c:catAx>
      <c:valAx>
        <c:axId val="1742199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176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[Book.xlsx]Pivot Table-Qn 3!PivotTable3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of amount for each series in headquarters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Table-Qn 3'!$C$3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Table-Qn 3'!$A$4:$B$88</c:f>
              <c:multiLvlStrCache>
                <c:ptCount val="64"/>
                <c:lvl>
                  <c:pt idx="0">
                    <c:v>Series A</c:v>
                  </c:pt>
                  <c:pt idx="1">
                    <c:v>Series B</c:v>
                  </c:pt>
                  <c:pt idx="2">
                    <c:v>Series A</c:v>
                  </c:pt>
                  <c:pt idx="3">
                    <c:v>Series A+</c:v>
                  </c:pt>
                  <c:pt idx="4">
                    <c:v>Series A2</c:v>
                  </c:pt>
                  <c:pt idx="5">
                    <c:v>Series B</c:v>
                  </c:pt>
                  <c:pt idx="6">
                    <c:v>Series B3</c:v>
                  </c:pt>
                  <c:pt idx="7">
                    <c:v>Series C</c:v>
                  </c:pt>
                  <c:pt idx="8">
                    <c:v>Series D</c:v>
                  </c:pt>
                  <c:pt idx="9">
                    <c:v>Series E</c:v>
                  </c:pt>
                  <c:pt idx="10">
                    <c:v>Series F</c:v>
                  </c:pt>
                  <c:pt idx="11">
                    <c:v>Series G</c:v>
                  </c:pt>
                  <c:pt idx="12">
                    <c:v>Series H</c:v>
                  </c:pt>
                  <c:pt idx="13">
                    <c:v>Series C</c:v>
                  </c:pt>
                  <c:pt idx="14">
                    <c:v>Series A</c:v>
                  </c:pt>
                  <c:pt idx="15">
                    <c:v>Series A</c:v>
                  </c:pt>
                  <c:pt idx="16">
                    <c:v>Series B</c:v>
                  </c:pt>
                  <c:pt idx="17">
                    <c:v>Series C</c:v>
                  </c:pt>
                  <c:pt idx="18">
                    <c:v>Series A</c:v>
                  </c:pt>
                  <c:pt idx="19">
                    <c:v>Series B</c:v>
                  </c:pt>
                  <c:pt idx="20">
                    <c:v>Series F1</c:v>
                  </c:pt>
                  <c:pt idx="21">
                    <c:v>Series A</c:v>
                  </c:pt>
                  <c:pt idx="22">
                    <c:v>Series B</c:v>
                  </c:pt>
                  <c:pt idx="23">
                    <c:v>Series C</c:v>
                  </c:pt>
                  <c:pt idx="24">
                    <c:v>Series D</c:v>
                  </c:pt>
                  <c:pt idx="25">
                    <c:v>Series E</c:v>
                  </c:pt>
                  <c:pt idx="26">
                    <c:v>Series F</c:v>
                  </c:pt>
                  <c:pt idx="27">
                    <c:v>Series F2</c:v>
                  </c:pt>
                  <c:pt idx="28">
                    <c:v>Series H</c:v>
                  </c:pt>
                  <c:pt idx="29">
                    <c:v>Series I</c:v>
                  </c:pt>
                  <c:pt idx="30">
                    <c:v>Series A</c:v>
                  </c:pt>
                  <c:pt idx="31">
                    <c:v>Series E</c:v>
                  </c:pt>
                  <c:pt idx="32">
                    <c:v>Series C</c:v>
                  </c:pt>
                  <c:pt idx="33">
                    <c:v>Series A</c:v>
                  </c:pt>
                  <c:pt idx="34">
                    <c:v>Series E</c:v>
                  </c:pt>
                  <c:pt idx="35">
                    <c:v>Series F</c:v>
                  </c:pt>
                  <c:pt idx="36">
                    <c:v>Seies A</c:v>
                  </c:pt>
                  <c:pt idx="37">
                    <c:v>Series A</c:v>
                  </c:pt>
                  <c:pt idx="38">
                    <c:v>Series C</c:v>
                  </c:pt>
                  <c:pt idx="39">
                    <c:v>Series A</c:v>
                  </c:pt>
                  <c:pt idx="40">
                    <c:v>Series B</c:v>
                  </c:pt>
                  <c:pt idx="41">
                    <c:v>Series C</c:v>
                  </c:pt>
                  <c:pt idx="42">
                    <c:v>Series D</c:v>
                  </c:pt>
                  <c:pt idx="43">
                    <c:v>Series E</c:v>
                  </c:pt>
                  <c:pt idx="44">
                    <c:v>Series F</c:v>
                  </c:pt>
                  <c:pt idx="45">
                    <c:v>Series A</c:v>
                  </c:pt>
                  <c:pt idx="46">
                    <c:v>Series B</c:v>
                  </c:pt>
                  <c:pt idx="47">
                    <c:v>Series C</c:v>
                  </c:pt>
                  <c:pt idx="48">
                    <c:v>Series D</c:v>
                  </c:pt>
                  <c:pt idx="49">
                    <c:v>Series D1</c:v>
                  </c:pt>
                  <c:pt idx="50">
                    <c:v>Series E</c:v>
                  </c:pt>
                  <c:pt idx="51">
                    <c:v>Series F</c:v>
                  </c:pt>
                  <c:pt idx="52">
                    <c:v>Series A</c:v>
                  </c:pt>
                  <c:pt idx="53">
                    <c:v>Series C</c:v>
                  </c:pt>
                  <c:pt idx="54">
                    <c:v>Series C</c:v>
                  </c:pt>
                  <c:pt idx="55">
                    <c:v>Series A</c:v>
                  </c:pt>
                  <c:pt idx="56">
                    <c:v>Series B</c:v>
                  </c:pt>
                  <c:pt idx="57">
                    <c:v>Series C</c:v>
                  </c:pt>
                  <c:pt idx="58">
                    <c:v>Series D</c:v>
                  </c:pt>
                  <c:pt idx="59">
                    <c:v>Series A</c:v>
                  </c:pt>
                  <c:pt idx="60">
                    <c:v>Series A</c:v>
                  </c:pt>
                  <c:pt idx="61">
                    <c:v>Series A</c:v>
                  </c:pt>
                  <c:pt idx="62">
                    <c:v>Series C</c:v>
                  </c:pt>
                  <c:pt idx="63">
                    <c:v>Series D</c:v>
                  </c:pt>
                </c:lvl>
                <c:lvl>
                  <c:pt idx="0">
                    <c:v>Ahmedabad</c:v>
                  </c:pt>
                  <c:pt idx="2">
                    <c:v>Bangalore</c:v>
                  </c:pt>
                  <c:pt idx="13">
                    <c:v>Bhilwara</c:v>
                  </c:pt>
                  <c:pt idx="14">
                    <c:v>Chandigarh</c:v>
                  </c:pt>
                  <c:pt idx="15">
                    <c:v>Chennai</c:v>
                  </c:pt>
                  <c:pt idx="18">
                    <c:v>Coimbatore</c:v>
                  </c:pt>
                  <c:pt idx="19">
                    <c:v>Gurgaon</c:v>
                  </c:pt>
                  <c:pt idx="21">
                    <c:v>Gurugram</c:v>
                  </c:pt>
                  <c:pt idx="30">
                    <c:v>Hyderabad</c:v>
                  </c:pt>
                  <c:pt idx="32">
                    <c:v>Information Technology &amp; Services</c:v>
                  </c:pt>
                  <c:pt idx="33">
                    <c:v>Jaipur</c:v>
                  </c:pt>
                  <c:pt idx="36">
                    <c:v>Kolkata</c:v>
                  </c:pt>
                  <c:pt idx="39">
                    <c:v>Mumbai</c:v>
                  </c:pt>
                  <c:pt idx="45">
                    <c:v>New Delhi</c:v>
                  </c:pt>
                  <c:pt idx="52">
                    <c:v>Noida</c:v>
                  </c:pt>
                  <c:pt idx="54">
                    <c:v>Patna</c:v>
                  </c:pt>
                  <c:pt idx="55">
                    <c:v>Pune</c:v>
                  </c:pt>
                  <c:pt idx="59">
                    <c:v>Samsitpur</c:v>
                  </c:pt>
                  <c:pt idx="60">
                    <c:v>Surat</c:v>
                  </c:pt>
                  <c:pt idx="61">
                    <c:v>Thane</c:v>
                  </c:pt>
                </c:lvl>
              </c:multiLvlStrCache>
            </c:multiLvlStrRef>
          </c:cat>
          <c:val>
            <c:numRef>
              <c:f>'Pivot Table-Qn 3'!$C$4:$C$88</c:f>
              <c:numCache>
                <c:formatCode>General</c:formatCode>
                <c:ptCount val="64"/>
                <c:pt idx="0">
                  <c:v>30000000</c:v>
                </c:pt>
                <c:pt idx="1">
                  <c:v>125000000</c:v>
                </c:pt>
                <c:pt idx="2">
                  <c:v>13544117.647058824</c:v>
                </c:pt>
                <c:pt idx="3">
                  <c:v>8500000</c:v>
                </c:pt>
                <c:pt idx="4">
                  <c:v>15000000</c:v>
                </c:pt>
                <c:pt idx="5">
                  <c:v>59153846.153846152</c:v>
                </c:pt>
                <c:pt idx="6">
                  <c:v>0</c:v>
                </c:pt>
                <c:pt idx="7">
                  <c:v>81500000</c:v>
                </c:pt>
                <c:pt idx="8">
                  <c:v>131500000</c:v>
                </c:pt>
                <c:pt idx="9">
                  <c:v>121137500</c:v>
                </c:pt>
                <c:pt idx="10">
                  <c:v>192000000</c:v>
                </c:pt>
                <c:pt idx="11">
                  <c:v>159000000</c:v>
                </c:pt>
                <c:pt idx="12">
                  <c:v>0</c:v>
                </c:pt>
                <c:pt idx="13">
                  <c:v>8000000</c:v>
                </c:pt>
                <c:pt idx="14">
                  <c:v>21000000</c:v>
                </c:pt>
                <c:pt idx="15">
                  <c:v>35000000</c:v>
                </c:pt>
                <c:pt idx="16">
                  <c:v>0</c:v>
                </c:pt>
                <c:pt idx="17">
                  <c:v>87500000</c:v>
                </c:pt>
                <c:pt idx="18">
                  <c:v>0</c:v>
                </c:pt>
                <c:pt idx="19">
                  <c:v>35000000</c:v>
                </c:pt>
                <c:pt idx="20">
                  <c:v>0</c:v>
                </c:pt>
                <c:pt idx="21">
                  <c:v>8710000</c:v>
                </c:pt>
                <c:pt idx="22">
                  <c:v>20666666.666666668</c:v>
                </c:pt>
                <c:pt idx="23">
                  <c:v>32333333.333333332</c:v>
                </c:pt>
                <c:pt idx="24">
                  <c:v>111500000</c:v>
                </c:pt>
                <c:pt idx="25">
                  <c:v>172000000</c:v>
                </c:pt>
                <c:pt idx="26">
                  <c:v>450000000</c:v>
                </c:pt>
                <c:pt idx="27">
                  <c:v>5000000</c:v>
                </c:pt>
                <c:pt idx="28">
                  <c:v>270000000</c:v>
                </c:pt>
                <c:pt idx="29">
                  <c:v>76000000</c:v>
                </c:pt>
                <c:pt idx="30">
                  <c:v>6000000</c:v>
                </c:pt>
                <c:pt idx="31">
                  <c:v>24000000</c:v>
                </c:pt>
                <c:pt idx="32">
                  <c:v>75000000</c:v>
                </c:pt>
                <c:pt idx="33">
                  <c:v>10000000</c:v>
                </c:pt>
                <c:pt idx="34">
                  <c:v>250000000</c:v>
                </c:pt>
                <c:pt idx="35">
                  <c:v>53000000</c:v>
                </c:pt>
                <c:pt idx="36">
                  <c:v>3000000</c:v>
                </c:pt>
                <c:pt idx="37">
                  <c:v>4000000</c:v>
                </c:pt>
                <c:pt idx="38">
                  <c:v>15000000</c:v>
                </c:pt>
                <c:pt idx="39">
                  <c:v>8446153.846153846</c:v>
                </c:pt>
                <c:pt idx="40">
                  <c:v>52428571.428571425</c:v>
                </c:pt>
                <c:pt idx="41">
                  <c:v>57500000</c:v>
                </c:pt>
                <c:pt idx="42">
                  <c:v>70000000</c:v>
                </c:pt>
                <c:pt idx="43">
                  <c:v>0</c:v>
                </c:pt>
                <c:pt idx="44">
                  <c:v>175000000</c:v>
                </c:pt>
                <c:pt idx="45">
                  <c:v>27388888.888888888</c:v>
                </c:pt>
                <c:pt idx="46">
                  <c:v>27500000</c:v>
                </c:pt>
                <c:pt idx="47">
                  <c:v>28750000</c:v>
                </c:pt>
                <c:pt idx="48">
                  <c:v>20000000</c:v>
                </c:pt>
                <c:pt idx="49">
                  <c:v>41000000</c:v>
                </c:pt>
                <c:pt idx="50">
                  <c:v>370000000</c:v>
                </c:pt>
                <c:pt idx="51">
                  <c:v>250000000</c:v>
                </c:pt>
                <c:pt idx="52">
                  <c:v>15750000</c:v>
                </c:pt>
                <c:pt idx="53">
                  <c:v>65000000</c:v>
                </c:pt>
                <c:pt idx="54">
                  <c:v>0</c:v>
                </c:pt>
                <c:pt idx="55">
                  <c:v>6680000</c:v>
                </c:pt>
                <c:pt idx="56">
                  <c:v>20000000</c:v>
                </c:pt>
                <c:pt idx="57">
                  <c:v>30000000</c:v>
                </c:pt>
                <c:pt idx="58">
                  <c:v>110000000</c:v>
                </c:pt>
                <c:pt idx="59">
                  <c:v>0</c:v>
                </c:pt>
                <c:pt idx="60">
                  <c:v>4000000</c:v>
                </c:pt>
                <c:pt idx="61">
                  <c:v>5000000</c:v>
                </c:pt>
                <c:pt idx="62">
                  <c:v>0</c:v>
                </c:pt>
                <c:pt idx="63">
                  <c:v>125000000</c:v>
                </c:pt>
              </c:numCache>
            </c:numRef>
          </c:val>
          <c:smooth val="0"/>
          <c:extLst>
            <c:ext xmlns:c16="http://schemas.microsoft.com/office/drawing/2014/chart" uri="{C3380CC4-5D6E-409C-BE32-E72D297353CC}">
              <c16:uniqueId val="{00000001-4E2B-4498-A20B-B2602E0AA585}"/>
            </c:ext>
          </c:extLst>
        </c:ser>
        <c:dLbls>
          <c:showLegendKey val="0"/>
          <c:showVal val="0"/>
          <c:showCatName val="0"/>
          <c:showSerName val="0"/>
          <c:showPercent val="0"/>
          <c:showBubbleSize val="0"/>
        </c:dLbls>
        <c:marker val="1"/>
        <c:smooth val="0"/>
        <c:axId val="1752444936"/>
        <c:axId val="1752573448"/>
      </c:lineChart>
      <c:catAx>
        <c:axId val="1752444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2573448"/>
        <c:crosses val="autoZero"/>
        <c:auto val="1"/>
        <c:lblAlgn val="ctr"/>
        <c:lblOffset val="100"/>
        <c:noMultiLvlLbl val="0"/>
      </c:catAx>
      <c:valAx>
        <c:axId val="1752573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24449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16</xdr:col>
      <xdr:colOff>962025</xdr:colOff>
      <xdr:row>2</xdr:row>
      <xdr:rowOff>123825</xdr:rowOff>
    </xdr:from>
    <xdr:to>
      <xdr:col>21</xdr:col>
      <xdr:colOff>266700</xdr:colOff>
      <xdr:row>17</xdr:row>
      <xdr:rowOff>9525</xdr:rowOff>
    </xdr:to>
    <xdr:graphicFrame macro="">
      <xdr:nvGraphicFramePr>
        <xdr:cNvPr id="2" name="Chart 1">
          <a:extLst>
            <a:ext uri="{FF2B5EF4-FFF2-40B4-BE49-F238E27FC236}">
              <a16:creationId xmlns:a16="http://schemas.microsoft.com/office/drawing/2014/main" id="{D41525C9-BB43-F85E-61BF-01BF581145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180975</xdr:colOff>
      <xdr:row>2</xdr:row>
      <xdr:rowOff>38100</xdr:rowOff>
    </xdr:from>
    <xdr:to>
      <xdr:col>10</xdr:col>
      <xdr:colOff>485775</xdr:colOff>
      <xdr:row>16</xdr:row>
      <xdr:rowOff>114300</xdr:rowOff>
    </xdr:to>
    <xdr:graphicFrame macro="">
      <xdr:nvGraphicFramePr>
        <xdr:cNvPr id="2" name="Chart 1">
          <a:extLst>
            <a:ext uri="{FF2B5EF4-FFF2-40B4-BE49-F238E27FC236}">
              <a16:creationId xmlns:a16="http://schemas.microsoft.com/office/drawing/2014/main" id="{5B410DEB-5379-1CFB-95A4-496D5E6CF9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619125</xdr:colOff>
      <xdr:row>3</xdr:row>
      <xdr:rowOff>161925</xdr:rowOff>
    </xdr:from>
    <xdr:to>
      <xdr:col>9</xdr:col>
      <xdr:colOff>238125</xdr:colOff>
      <xdr:row>18</xdr:row>
      <xdr:rowOff>47625</xdr:rowOff>
    </xdr:to>
    <xdr:graphicFrame macro="">
      <xdr:nvGraphicFramePr>
        <xdr:cNvPr id="3" name="Chart 2">
          <a:extLst>
            <a:ext uri="{FF2B5EF4-FFF2-40B4-BE49-F238E27FC236}">
              <a16:creationId xmlns:a16="http://schemas.microsoft.com/office/drawing/2014/main" id="{4EA61401-DCC9-9444-96F6-9EF2F3F079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350.116374421297" createdVersion="8" refreshedVersion="8" minRefreshableVersion="3" recordCount="1194" xr:uid="{4A8B3B5D-01FF-4117-AEFF-1ADA84F721F2}">
  <cacheSource type="worksheet">
    <worksheetSource ref="A1:N1195" sheet="Pivot Table-Qn 1"/>
  </cacheSource>
  <cacheFields count="14">
    <cacheField name="Company/Brand" numFmtId="0">
      <sharedItems count="1010">
        <s v="Smart Express"/>
        <s v="Duroflex"/>
        <s v="Biocon Biologics"/>
        <s v="WESS"/>
        <s v="Five Star Finance"/>
        <s v="VLCC Health Care"/>
        <s v="Safex Chemicals"/>
        <s v="Tessolve"/>
        <s v="Moneyboxx"/>
        <s v="Pine Labs"/>
        <s v="Nobel Hygiene"/>
        <s v="SK Finance"/>
        <s v="Lendingkart"/>
        <s v="SMOOR"/>
        <s v="Svasti Microfinance"/>
        <s v="Dream Sports"/>
        <s v="MediBuddy"/>
        <s v="Nazara Technologies"/>
        <s v="ideaForge"/>
        <s v="Stelis Biopharma"/>
        <s v="Max Healthcare"/>
        <s v="ANSR"/>
        <s v="VerSe Innovation"/>
        <s v="Heads Up For Tails"/>
        <s v="Vedic Cosmeceuticals"/>
        <s v="NephroPlus"/>
        <s v="Wonderchef"/>
        <s v="CometChat"/>
        <s v="Probus Insurance"/>
        <s v="Ozonetel"/>
        <s v="Mobileware Technologies"/>
        <s v="Holisol"/>
        <s v="IBSFINtech"/>
        <s v="Skymet"/>
        <s v="Policybazaar"/>
        <s v="Northern Arc"/>
        <s v="Asirvad Microfinance"/>
        <s v="Cashify"/>
        <s v="CarDekho"/>
        <s v="ixigo"/>
        <s v="LifeCell"/>
        <s v="Wow! Momo"/>
        <s v="Kaar Technologies"/>
        <s v="Kredent"/>
        <s v="Blive"/>
        <s v="Lenskart"/>
        <s v="Better Capital"/>
        <s v="Fullife Healthcare"/>
        <s v="Annapurna Finance"/>
        <s v="TurboHire"/>
        <s v="SatSure"/>
        <s v="Zenpay Solutions"/>
        <s v="LeadSquared"/>
        <s v="Shumee"/>
        <s v="Wallmantra"/>
        <s v="Aquatein"/>
        <s v="Nimble Growth Organics"/>
        <s v="Expertrons"/>
        <s v="Leverage Edu"/>
        <s v="Atomberg Technologies"/>
        <s v="Genext Students"/>
        <s v="Sapio Analytics"/>
        <s v="Karbon Card"/>
        <s v="Imagimake"/>
        <s v="Hike"/>
        <s v="Snack Amor"/>
        <s v="BatteryPool"/>
        <s v="Unacademy"/>
        <s v="AyuRythm"/>
        <s v="Enguru"/>
        <s v="SuperBeings"/>
        <s v="CareerNinja"/>
        <s v="Slang Labs"/>
        <s v="UrbanKisaan"/>
        <s v="Arcatron Mobility"/>
        <s v="Pocketly"/>
        <s v="CoRover"/>
        <s v="CanPe"/>
        <s v="Biocraft Innovation Technology"/>
        <s v="Onelife Nutriscience"/>
        <s v="Flatheads"/>
        <s v="Fable Fintech"/>
        <s v="Cashfree"/>
        <s v="Wellbeing Nutrition"/>
        <s v="WaterScience"/>
        <s v="saarthi.ai"/>
        <s v="Answer Genomics"/>
        <s v="Pathfndr.io"/>
        <s v="Green Cure"/>
        <s v="LegalPay"/>
        <s v="Lavado"/>
        <s v="Navars"/>
        <s v="NIRAMAI"/>
        <s v="Chargeup"/>
        <s v="ParkSmart"/>
        <s v="Keito"/>
        <s v="Avalon Labs"/>
        <s v="Rezo.ai"/>
        <s v="Polygon"/>
        <s v="Ingenium"/>
        <s v="Qube Health"/>
        <s v="TruNativ"/>
        <s v="AntWak"/>
        <s v="Rage Coffee"/>
        <s v="Kudos"/>
        <s v="Instoried"/>
        <s v="Homingos"/>
        <s v="Settlrs"/>
        <s v="Wysa"/>
        <s v="Firmway"/>
        <s v="Bijnis"/>
        <s v="Hubhopper"/>
        <s v="Battery Smart"/>
        <s v="Onelife"/>
        <s v="Aisle"/>
        <s v="Qin1"/>
        <s v="Quali55Care"/>
        <s v="RevFin"/>
        <s v="Zouk"/>
        <s v="Digit Insurance"/>
        <s v="Bolkar"/>
        <s v="Wright Research"/>
        <s v="Agri10x"/>
        <s v="Godamwale"/>
        <s v="AdmitKard"/>
        <s v="Makers Hive"/>
        <s v="MPL"/>
        <s v="Inficold"/>
        <s v="BharatPe"/>
        <s v="Kodo Card"/>
        <s v="Swiggy"/>
        <s v="Chara"/>
        <s v="Groww"/>
        <s v="Cred"/>
        <s v="Rubix Data Sciences"/>
        <s v="WizKlub"/>
        <s v="Beldara"/>
        <s v="Pixxel"/>
        <s v="Lohum"/>
        <s v="Chalo"/>
        <s v="Oyo"/>
        <s v="ElasticRun"/>
        <s v="KreditBee"/>
        <s v="MyDentalPlan"/>
        <s v="Eunimart"/>
        <s v="Get My Parking"/>
        <s v="Miko"/>
        <s v="boAt"/>
        <s v="Kinara Capital"/>
        <s v="Scentials"/>
        <s v="Bombay Shaving Company"/>
        <s v="Clensta"/>
        <s v="Legitquest"/>
        <s v="ABL Workspaces"/>
        <s v="InnerHour"/>
        <s v="IndiaLends"/>
        <s v="Masai School"/>
        <s v="Livve Homes"/>
        <s v="Riskcovry"/>
        <s v="Newton School"/>
        <s v="Elucidata"/>
        <s v="Toothsi"/>
        <s v="ShareChat"/>
        <s v="Bizongo"/>
        <s v="Cellestial"/>
        <s v="TagZ Foods"/>
        <s v="IGL"/>
        <s v="Clairco"/>
        <s v="Remedico"/>
        <s v="FanCode"/>
        <s v="BYJU'S"/>
        <s v="Rupifi"/>
        <s v="Locobuzz"/>
        <s v="Easebuzz"/>
        <s v="Bewakoof"/>
        <s v="Euler Motors"/>
        <s v="Eupheus"/>
        <s v="Saveo"/>
        <s v="Phi Commerce"/>
        <s v="BlackSoil"/>
        <s v="Smart Joules"/>
        <s v="Purplle"/>
        <s v="Turtlemint"/>
        <s v="Rapido"/>
        <s v="Happy Jars"/>
        <s v="Ezstays"/>
        <s v="Inshorts"/>
        <s v="Ankur capital"/>
        <s v="Blume Ventures"/>
        <s v="Dunzo"/>
        <s v="Marquee Equity"/>
        <s v="Pitstop"/>
        <s v="PharmEasy"/>
        <s v="Betterhalf.ai"/>
        <s v="Avail Finance"/>
        <s v="Fitterfly"/>
        <s v="Sirona Hygiene"/>
        <s v="Superpro.ai"/>
        <s v="BlackSoil NBFC"/>
        <s v="Captain Fresh"/>
        <s v="Headfone"/>
        <s v="SSA Finserv"/>
        <s v="Meddo"/>
        <s v="Meesho"/>
        <s v="BricSpaces"/>
        <s v="Convin"/>
        <s v="ixamBee"/>
        <s v="Indic Inspirations"/>
        <s v="PurpleTutor"/>
        <s v="Finsall"/>
        <s v="iMumz"/>
        <s v="Jai Kisan"/>
        <s v="Lead School"/>
        <s v="Pepperfry"/>
        <s v="Udaan"/>
        <s v="Karnival"/>
        <s v="Udayy"/>
        <s v="CareerLabs"/>
        <s v="Maya"/>
        <s v="Freyr Energy"/>
        <s v="TrulyMadly"/>
        <s v="4baseCare"/>
        <s v="Kutuki"/>
        <s v="Pariksha"/>
        <s v="Furlenco"/>
        <s v="Nao Spirits &amp; Beverages Pvt Ltd"/>
        <s v="Pocket Aces"/>
        <s v="WeWork India"/>
        <s v="Avanti Finance"/>
        <s v="CoinSwitch Kuber"/>
        <s v="iBus"/>
        <s v="BankSathi"/>
        <s v="Mentoria"/>
        <s v="Klassroom"/>
        <s v="Pickright Technologies"/>
        <s v="Comofi Medtech"/>
        <s v="Hemp Horizons"/>
        <s v="MyGlamm"/>
        <s v="Ecom Express"/>
        <s v="SATYA MicroCapital"/>
        <s v="CropIn"/>
        <s v="Urban Company"/>
        <s v="Voiro"/>
        <s v="KoineArth"/>
        <s v="Nivesh"/>
        <s v="Razorpay"/>
        <s v="ImaginXP"/>
        <s v="UptimeAI"/>
        <s v="Biconomy"/>
        <s v="Karkhana.io"/>
        <s v="Taskmo"/>
        <s v="Zoko"/>
        <s v="Zerone"/>
        <s v="Zotalabs"/>
        <s v="Unbox Robotics"/>
        <s v="upGrad"/>
        <s v="Zetwerk"/>
        <s v="DusMinute"/>
        <s v="RuleZero"/>
        <s v="Myelin Foundry"/>
        <s v="6Degree"/>
        <s v="Taikee"/>
        <s v="Fuel Buddy"/>
        <s v="ExtraaEdge"/>
        <s v="Pencil"/>
        <s v="Progcap"/>
        <s v="Aviom Housing Finance"/>
        <s v="Vista Rooms"/>
        <s v="Mindler"/>
        <s v="True Elements"/>
        <s v="ReadyAssist"/>
        <s v="Devic Earth"/>
        <s v="Avataar Ventures"/>
        <s v="PlayShifu"/>
        <s v="Leap Finance"/>
        <s v="MFine"/>
        <s v="ZFW Hospitality"/>
        <s v="Magenta EV"/>
        <s v="Plum"/>
        <s v="Darwinbox"/>
        <s v="Alteria Capital"/>
        <s v="Jumbotail"/>
        <s v="HealthPlix"/>
        <s v="Chingari"/>
        <s v="Tilt"/>
        <s v="Quizizz"/>
        <s v="Apna.co"/>
        <s v="OZiva"/>
        <s v="Phable"/>
        <s v="Paperfly"/>
        <s v="FreeStand"/>
        <s v="Dybo"/>
        <s v="Supply6"/>
        <s v="HobSpace"/>
        <s v="Speciale Invest"/>
        <s v="FloBiz"/>
        <s v="SarvaGram"/>
        <s v="Eduvanz"/>
        <s v="Zupee"/>
        <s v="Ola"/>
        <s v="Mohalla Tech"/>
        <s v="Acko"/>
        <s v="Postman"/>
        <s v="Stellaris Venture Partners"/>
        <s v="Slice"/>
        <s v="Ola Electric"/>
        <s v="BrowserStack"/>
        <s v="Licious"/>
        <s v="Rebel Foods"/>
        <s v="Curefit"/>
        <s v="DealShare"/>
        <s v="Fourth Partner Energy"/>
        <s v="Trell"/>
        <s v="Porter"/>
        <s v="Vedantu"/>
        <s v="Apna"/>
        <s v="Khatabook"/>
        <s v="Zoomcar"/>
        <s v="Open Financial Technologies"/>
        <s v="Clear"/>
        <s v="Medikabazaar"/>
        <s v="HealthifyMe"/>
        <s v="AgroStar"/>
        <s v="BlackBuck"/>
        <s v="WinZO"/>
        <s v="Classplus"/>
        <s v="India Quotient"/>
        <s v="Juspay"/>
        <s v="8i Ventures"/>
        <s v="Fi"/>
        <s v="SUN Mobility"/>
        <s v="Capital Float"/>
        <s v="ZestMoney"/>
        <s v="HomeLane"/>
        <s v="Locus"/>
        <s v="BYJU’S"/>
        <s v="Pratilipi"/>
        <s v="Jupiter"/>
        <s v="Shiprocket"/>
        <s v="BOX8"/>
        <s v="Simpl"/>
        <s v="Smallcase"/>
        <s v="Fampay"/>
        <s v="CollegeDekho"/>
        <s v="Exotel"/>
        <s v="Ati Motors"/>
        <s v="MoEngage"/>
        <s v="Vayana Network"/>
        <s v="CredAble"/>
        <s v="Park+"/>
        <s v="Design Cafe"/>
        <s v="Credgenics"/>
        <s v="Credenc"/>
        <s v="Mosaic Wellness"/>
        <s v="Melorra"/>
        <s v="BetterPlace"/>
        <s v="Skit"/>
        <s v="Pocket FM"/>
        <s v="Simple Energy"/>
        <s v="Atomberg"/>
        <s v="Wakefit"/>
        <s v="Haber"/>
        <s v="Vahdam"/>
        <s v="Klub"/>
        <s v="LoveLocal"/>
        <s v="SaaS Labs"/>
        <s v="Treebo Hotels"/>
        <s v="House of Kieraya"/>
        <s v="Disprz"/>
        <s v="RIPPLR"/>
        <s v="Loop Health"/>
        <s v="Toch.ai"/>
        <s v="Fittr"/>
        <s v="LenDenClub"/>
        <s v="Leap India"/>
        <s v="Rentomojo"/>
        <s v="IDfy"/>
        <s v="ePayLater"/>
        <s v="Sanctum Wealth"/>
        <s v="Eupheus Learning"/>
        <s v="Boutique Spirit Brands"/>
        <s v="Lido Learning"/>
        <s v="Bikayi"/>
        <s v="Soothe Healthcare"/>
        <s v="SmartCoin"/>
        <s v="Sea6 Energy"/>
        <s v="Convosight"/>
        <s v="Loco"/>
        <s v="Log 9 Materials"/>
        <s v="Vahan"/>
        <s v="Coutloot"/>
        <s v="WeRize"/>
        <s v="Visit Health"/>
        <s v="CloudSEK"/>
        <s v="TranZact"/>
        <s v="Dogsee Chew"/>
        <s v="Troo Good"/>
        <s v="Unnati"/>
        <s v="GramCover"/>
        <s v="Homeville"/>
        <s v="Hashnode"/>
        <s v="FRND"/>
        <s v="BharatAgri"/>
        <s v="CredR"/>
        <s v="Ayu Health"/>
        <s v="Anar"/>
        <s v="Storia"/>
        <s v="Healofy"/>
        <s v="OTO Capital"/>
        <s v="Strata"/>
        <s v="The Whole Truth"/>
        <s v="Skillmatics"/>
        <s v="FloCareer"/>
        <s v="MarketWolf"/>
        <s v="Wiggles.in"/>
        <s v="SuperGaming"/>
        <s v="E42"/>
        <s v="Plix"/>
        <s v="Practically"/>
        <s v="TheHouseMonk"/>
        <s v="Tickertape"/>
        <s v="ConveGenius"/>
        <s v="Voxelgrids"/>
        <s v="TartanSense"/>
        <s v="90+ My Tuition App"/>
        <s v="Dozee"/>
        <s v="BeatO"/>
        <s v="Vahak"/>
        <s v="Truemeds"/>
        <s v="Flexmoney"/>
        <s v="HexaHealth"/>
        <s v="Greenjoules"/>
        <s v="Metadome"/>
        <s v="Clinikk"/>
        <s v="Cloudphysician"/>
        <s v="SuperZop"/>
        <s v="LivQuik Technology"/>
        <s v="REVOS"/>
        <s v="Mynvax"/>
        <s v="Synapsica"/>
        <s v="SleepyCat"/>
        <s v="Superplum"/>
        <s v="ION Energy"/>
        <s v="Pankhuri"/>
        <s v="Veefin"/>
        <s v="DGV"/>
        <s v="88academics"/>
        <s v="Glamyo Health"/>
        <s v="VRO Hospitality"/>
        <s v="Aerchain"/>
        <s v="Oliveboard"/>
        <s v="Gourmet Garden"/>
        <s v="Skylark Drones"/>
        <s v="Candes"/>
        <s v="Vital"/>
        <s v="CredRight"/>
        <s v="1Bridge"/>
        <s v="NirogStreet"/>
        <s v="Digantara"/>
        <s v="Arcana"/>
        <s v="TravClan"/>
        <s v="NoBroker.com"/>
        <s v="VilCart"/>
        <s v="The Viral Fever"/>
        <s v="Bombay Hemp Company"/>
        <s v="Biddano"/>
        <s v="Flipspaces"/>
        <s v="Proeon"/>
        <s v="Cogos Technologies"/>
        <s v="Elevar"/>
        <s v="Lumiq"/>
        <s v="goEgoNetwork"/>
        <s v="CreatorStack"/>
        <s v="Blue Tokai Coffee Roasters"/>
        <s v="Neeman"/>
        <s v="JetSynthesys"/>
        <s v="Eloelo"/>
        <s v="Go Swift"/>
        <s v="MYSUN"/>
        <s v="Genworks Health"/>
        <s v="QuickSell"/>
        <s v="Cell Propulsion"/>
        <s v="Auric"/>
        <s v="Zenduty"/>
        <s v="Fountain9"/>
        <s v="The Money Club"/>
        <s v="Advantage Club"/>
        <s v="Kenko Health"/>
        <s v="Keka HR"/>
        <s v="Gumlet"/>
        <s v="MyMobiForce"/>
        <s v="Enmovil"/>
        <s v="RACEnergy"/>
        <s v="Bikry app"/>
        <s v="Dista"/>
        <s v="SupplyNote"/>
        <s v="LoanKuber"/>
        <s v="StackBOX"/>
        <s v="Upside AI"/>
        <s v="CHUPPS"/>
        <s v="ASQI Advisors"/>
        <s v="Verandah"/>
        <s v="The Hosteller"/>
        <s v="AnKa SumMor"/>
        <s v="Sanfe"/>
        <s v="Manch Technologies"/>
        <s v="Goodmylk"/>
        <s v="Elixia Tech Solutions"/>
        <s v="Kirana247"/>
        <s v="Syook"/>
        <s v="DrinkPrime"/>
        <s v="Navia Life Care"/>
        <s v="Locale.ai"/>
        <s v="Pixuate"/>
        <s v="Edvizo"/>
        <s v="The Sleep Company"/>
        <s v="Rockclimber"/>
        <s v="goSTOPS"/>
        <s v="Breathe Well-being"/>
        <s v="Now&amp;Me"/>
        <s v="Shyplite"/>
        <s v="Chqbook"/>
        <s v="Dropshop"/>
        <s v="Power Gummies"/>
        <s v="QuickShift"/>
        <s v="Insurance Samadhan"/>
        <s v="Vanity Wagon"/>
        <s v="eShipz"/>
        <s v="F5"/>
        <s v="Devnagri"/>
        <s v="Peppermint"/>
        <s v="Avishkaar"/>
        <s v="BigLeap"/>
        <s v="Tummoc"/>
        <s v="SALT"/>
        <s v="EarnWealth"/>
        <s v="MergerDomo"/>
        <s v="Anveshan"/>
        <s v="Neokred"/>
        <s v="NOTO"/>
        <s v="Probus"/>
        <s v="Playo"/>
        <s v="RiseBird"/>
        <s v="Automovill"/>
        <s v="Beco"/>
        <s v="Flo Mobility"/>
        <s v="SuperBottoms"/>
        <s v="Recordent"/>
        <s v="ForeignAdmits"/>
        <s v="Spottabl"/>
        <s v="Auntie Fung"/>
        <s v="O’ Be Cocktails"/>
        <s v="Xpresslane"/>
        <s v="YPay"/>
        <s v="Spardha"/>
        <s v="Fyllo"/>
        <s v="Neverinstall"/>
        <s v="Pencilton"/>
        <s v="GameEon Studios"/>
        <s v="CustomerGlu"/>
        <s v="Endimension"/>
        <s v="ReDesyn"/>
        <s v="peAR"/>
        <s v="Edmingle"/>
        <s v="Gyde"/>
        <s v="Kohbee"/>
        <s v="Deciwood"/>
        <s v="Nap Chief"/>
        <s v="byteXL"/>
        <s v="Shadez"/>
        <s v="Inspacco"/>
        <s v="MentorKart"/>
        <s v="Mestastop Solutions"/>
        <s v="Cusmat"/>
        <s v="Knackit"/>
        <s v="EventBeep"/>
        <s v="Phool.co"/>
        <s v="PumPumPum"/>
        <s v="My3DSelfie"/>
        <s v="Upgame"/>
        <s v="OckyPocky"/>
        <s v="CommerceUp"/>
        <s v="Fabheads"/>
        <s v="Keeros"/>
        <s v="NirogGyan"/>
        <s v="Leegality"/>
        <s v="The Switch Fix"/>
        <s v="Virohan"/>
        <s v="Zingbus"/>
        <s v="PrepBytes"/>
        <s v="ExMyB"/>
        <s v="DotPe"/>
        <s v="Haqdarshak"/>
        <s v="Spinny"/>
        <s v="Indifi"/>
        <s v="Pristyn Care"/>
        <s v="Stylework"/>
        <s v="Legalwiz.in"/>
        <s v="Reccy Adventures"/>
        <s v="Oye Rickshaw"/>
        <s v="Jidoka Technologies"/>
        <s v="Doubtnut"/>
        <s v="FarMart"/>
        <s v="GetWork"/>
        <s v="AMPM"/>
        <s v="Knocksense"/>
        <s v="NODWIN"/>
        <s v="Swajal"/>
        <s v="Tekie"/>
        <s v="Do Your Thng"/>
        <s v="OfBusiness"/>
        <s v="Solethreads"/>
        <s v="The ePlane"/>
        <s v="Express Stores"/>
        <s v="SplashLearn"/>
        <s v="Homversity"/>
        <s v="TenderCuts"/>
        <s v="Agnikul"/>
        <s v="CityMall"/>
        <s v="Puresh Daily"/>
        <s v="M1xchange"/>
        <s v="True Balance"/>
        <s v="YAP"/>
        <s v="Origo"/>
        <s v="Samunnati"/>
        <s v="CARS24"/>
        <s v="Delhivery"/>
        <s v="Droom"/>
        <s v="Twin Health"/>
        <s v="DeHaat"/>
        <s v="CredAvenue"/>
        <s v="Mamaearth"/>
        <s v="RenewBuy"/>
        <s v="GoMechanic"/>
        <s v="M2P Fintech"/>
        <s v="Ninety One"/>
        <s v="ApplicateAI"/>
        <s v="Sterling Accuris Wellness"/>
        <s v="Leena AI"/>
        <s v="Sunstone Eduversity"/>
        <s v="Square Yards"/>
        <s v="Adda247"/>
        <s v="GoBolt"/>
        <s v="Wingreens Farms"/>
        <s v="3SC"/>
        <s v="PlanetSpark"/>
        <s v="GuardianLink"/>
        <s v="Camp K12"/>
        <s v="Pickrr"/>
        <s v="Detect Technologies"/>
        <s v="CHARGE+ZONE"/>
        <s v="Gramophone"/>
        <s v="Vakilsearch"/>
        <s v="Bella Vita Organic"/>
        <s v="Skeps"/>
        <s v="Zypp Electric"/>
        <s v="1K Kirana Bazaar"/>
        <s v="Mindhouse"/>
        <s v="O4S"/>
        <s v="Smytten"/>
        <s v="Airblack"/>
        <s v="R for Rabbit"/>
        <s v="Nalanda Learning"/>
        <s v="Petpooja"/>
        <s v="Nestasia"/>
        <s v="ClearDekho"/>
        <s v="Aquaconnect"/>
        <s v="Yojak"/>
        <s v="Eggoz"/>
        <s v="Hypto"/>
        <s v="Gigforce"/>
        <s v="SP Robotic Works"/>
        <s v="Swiflearn"/>
        <s v="Pee Safe"/>
        <s v="Bueno Finance"/>
        <s v="TABLT"/>
        <s v="ConnectedH"/>
        <s v="ANS Commerce"/>
        <s v="Khabri"/>
        <s v="Grinntech"/>
        <s v="Planys"/>
        <s v="RENEE Cosmetics"/>
        <s v="BookingJini"/>
        <s v="The Indus Valley"/>
        <s v="Toppersnotes"/>
        <s v="Ishitva"/>
        <s v="Totality"/>
        <s v="NimbleBox.ai"/>
        <s v="Fixcraft"/>
        <s v="Knorish"/>
        <s v="Gobbly"/>
        <s v="leap.club"/>
        <s v="Tinkerly"/>
        <s v="Farmers Fresh Zone"/>
        <s v="Fabriclore"/>
        <s v="Aqgromalin"/>
        <s v="Raptee Energy"/>
        <s v="Chai Waale"/>
        <s v="Vidyakul"/>
        <s v="TechEagle"/>
        <s v="GalaxyCard"/>
        <s v="Tvasta"/>
        <s v="NewsReach"/>
        <s v="LetsDressUp"/>
        <s v="Blaer Motors"/>
        <s v="Boingg"/>
        <s v="Enercomp"/>
        <s v="Fieldproxy"/>
        <s v="IsGoingOnline"/>
        <s v="Braingroom"/>
        <s v="UrbanMatrix Technologies"/>
        <s v="Nestroots"/>
        <s v="MedPrime Technologies"/>
        <s v="Hyreo"/>
        <s v="Indi Energy"/>
        <s v="Juicy chemistry"/>
        <s v="MicroDegree"/>
        <s v="Saarthi Pedagogy"/>
        <s v="Safexpay"/>
        <s v="Infra.Market"/>
        <s v="MedTel Healthcare"/>
        <s v="Spintly"/>
        <s v="AutomataPi"/>
        <s v="Ergos"/>
        <s v="Optimized Electrotech"/>
        <s v="LearnVern"/>
        <s v="ThatMate"/>
        <s v="AgNext"/>
        <s v="Aviom India"/>
        <s v="Kale Logistics"/>
        <s v="XYXX Apparels"/>
        <s v="MYFITNESS"/>
        <s v="MYBYK"/>
        <s v="MSMEx"/>
        <s v="Plutomen"/>
        <s v="Yodacart"/>
        <s v="Prolgae"/>
        <s v="InfyU Labs"/>
        <s v="IntelleWings"/>
        <s v="SuperK"/>
        <s v="Prescinto"/>
        <s v="NewLink Group"/>
        <s v="EF Polymer"/>
        <s v="Cancer Clinics"/>
        <s v="MasterMentors"/>
        <s v="Zaara Biotech"/>
        <s v="Peak"/>
        <s v="moneyHOP"/>
        <s v="Green Soul"/>
        <s v="FanAnywhere"/>
        <s v="mHealth"/>
        <s v="PayCardo"/>
        <s v="Frenzi"/>
        <s v="NeoDocs"/>
        <s v="Akudo"/>
        <s v="MetroRide"/>
        <s v="GODI Energy"/>
        <s v="TyrePlex"/>
        <s v="PeakPerformer"/>
        <s v="Codedamn"/>
        <s v="Accio Robotics"/>
        <s v="Cora Health"/>
        <s v="Wherehouse.io"/>
        <s v="PazCare"/>
        <s v="DigiSparsh"/>
        <s v="ApnaKlub"/>
        <s v="Humit"/>
        <s v="Intervue"/>
        <s v="Spark Studio"/>
        <s v="Celcius"/>
        <s v="Vitra.ai"/>
        <s v="Uable"/>
        <s v="Anar Business Community"/>
        <s v="Codingal"/>
        <s v="Hypd Store"/>
        <s v="KIKO TV"/>
        <s v="BHyve"/>
        <s v="Little Leap"/>
        <s v="Qoohoo"/>
        <s v="KiranaKart"/>
        <s v="ShopSe"/>
        <s v="Kyt"/>
        <s v="Bimaplan"/>
        <s v="DcodeAI"/>
        <s v="Mensa Brands"/>
        <s v="Koo"/>
        <s v="ORAI"/>
        <s v="SkilloVilla"/>
        <s v="Chirrup"/>
        <s v="VenWiz"/>
        <s v="Fashinza"/>
        <s v="BlissClub"/>
        <s v="We Founder Circle"/>
        <s v="CredFlow"/>
        <s v="Nexprt"/>
        <s v="Method &amp; Madness"/>
        <s v="GrowFix"/>
        <s v="BeyondSkool"/>
        <s v="Filo"/>
        <s v="KIWI"/>
        <s v="Glamplus"/>
        <s v="Cuvette Tech"/>
        <s v="ReshaMandi"/>
        <s v="Turnip"/>
        <s v="Jeevam Health"/>
        <s v="Velocity"/>
        <s v="Jambox Games"/>
        <s v="Thingsup"/>
        <s v="Arthya Wealth and Investments"/>
        <s v="Janani"/>
        <s v="Muvin"/>
        <s v="Say Cheese"/>
        <s v="Siply"/>
        <s v="SeeVC"/>
        <s v="Junio"/>
        <s v="Teachmint"/>
        <s v="Zolve"/>
        <s v="Ruptok"/>
        <s v="Ultraviolette"/>
        <s v="The Good Glamm Group"/>
        <s v="GlobalBees"/>
        <s v="Mensa"/>
        <s v="Zepto"/>
        <s v="Uni Cards"/>
        <s v="Fraazo"/>
        <s v="G.O.A.T"/>
        <s v="Kutumb"/>
        <s v="Refyne"/>
        <s v="Ultrahuman"/>
        <s v="Onsurity"/>
        <s v="GoKwik"/>
        <s v="FrontRow"/>
        <s v="Curefoods"/>
        <s v="Vegrow"/>
        <s v="Dukaan"/>
        <s v="Nova Benefits"/>
        <s v="AppsForBharat"/>
        <s v="Sugar.fit"/>
        <s v="ByteLearn"/>
        <s v="Wondrlab"/>
        <s v="Dezerv."/>
        <s v="Trinkerr"/>
        <s v="Defy"/>
        <s v="Powerplay"/>
        <s v="Exponent Energy"/>
        <s v="21K School"/>
        <s v="Lio"/>
        <s v="StockGro"/>
        <s v="Even"/>
        <s v="OneCode"/>
        <s v="Good Health Clinic"/>
        <s v="PayGlocal"/>
        <s v="Stack"/>
        <s v="Jar"/>
        <s v="Eka.care"/>
        <s v="Smartstaff"/>
        <s v="I am Love"/>
        <s v="Niro"/>
        <s v="Hash"/>
        <s v="Lysto"/>
        <s v="ElectricPe"/>
        <s v="Trica"/>
        <s v="ProfitWheel"/>
        <s v="Tamasha"/>
        <s v="BeepKart"/>
        <s v="Crejo.Fun"/>
        <s v="Gobillion"/>
        <s v="Supertails"/>
        <s v="Toplyne"/>
        <s v="TWID"/>
        <s v="Onato"/>
        <s v="Ruptok Fintech"/>
        <s v="kWh Bikes"/>
        <s v="GTM Buddy"/>
        <s v="Awon GameZ"/>
        <s v="Factors.AI"/>
        <s v="Sporjo"/>
        <s v="Faarms"/>
        <s v="Edukemy"/>
        <s v="Mailmodo"/>
        <s v="Hesa"/>
        <s v="Wasabi"/>
        <s v="Vah Vah!"/>
        <s v="SimpliContract"/>
        <s v="Goodmeetings"/>
        <s v="Spry"/>
        <s v="Xpand"/>
        <s v="AcknoLedger"/>
        <s v="Paytail"/>
        <s v="Elda Health"/>
        <s v="Murf.ai"/>
        <s v="Hyperface"/>
        <s v="Kafqa Academy"/>
        <s v="PropReturns"/>
        <s v="Alpha Coach"/>
        <s v="MedPay"/>
        <s v="4Fin"/>
        <s v="Medpho"/>
        <s v="Easiloan"/>
        <s v="immunitoAI"/>
        <s v="Fleek"/>
        <s v="Kazam"/>
        <s v="NeuroPixel.AI"/>
        <s v="Studio Sirah"/>
        <s v="Insane AI"/>
        <s v="Artium Academy"/>
        <s v="Unremot"/>
        <s v="Koparo"/>
        <s v="Crater.Club"/>
        <s v="GoSats"/>
        <s v="CoffeeMug.ai"/>
        <s v="HappyCredit"/>
        <s v="D’Moksha Homes"/>
        <s v="Kolo"/>
        <s v="Evenflow Brands"/>
        <s v="Settl"/>
        <s v="Playto Labs"/>
        <s v="FlashPrep"/>
        <s v="EasyAspataal"/>
        <s v="Bambinos"/>
        <s v="BimaPe"/>
        <s v="WINDO"/>
        <s v="Wiingy"/>
        <s v="SportZchain"/>
        <s v="Mentza"/>
        <s v="Strip Finance"/>
        <s v="WickedGud"/>
        <s v="Uvi Health"/>
        <s v="Habbit"/>
        <s v="Fitpage"/>
        <s v="CloudFiles"/>
        <s v="Prodo"/>
        <s v="Whiz League"/>
        <s v="Ourbetterplanet"/>
        <s v="SpEd@home"/>
        <s v="PingoLearn"/>
        <s v="ShopMyLooks"/>
        <s v="Bluepad"/>
        <s v="TRDR"/>
        <s v="Jobsgaar"/>
        <s v="Samaaro"/>
        <s v="MYRE Capital"/>
        <s v="Learn4o Technology"/>
        <s v="NFTically"/>
        <s v="The Ayurveda Co"/>
        <s v="Almo"/>
        <s v="GalaxEye"/>
        <s v="Kwik Foods"/>
        <s v="Powerhouse91"/>
        <s v="Fantasy Akhada"/>
        <s v="SuperOps.ai"/>
        <s v="YourPhysio"/>
        <s v="FypMoney"/>
        <s v="GlobalFair"/>
        <s v="Supersourcing"/>
        <s v="OwO"/>
        <s v="moEVing"/>
        <s v="WiT-ACE"/>
        <s v="Questt"/>
        <s v="Unlu"/>
        <s v="GoTo"/>
        <s v="NeoDove"/>
        <s v="Hubilo"/>
        <s v="UpScalio"/>
        <s v="Zorro"/>
        <s v="Otipy"/>
        <s v="Minimalist"/>
        <s v="GENLEAP"/>
        <s v="Yellow Class"/>
        <s v="WeSkill"/>
        <s v="SalaryBox"/>
        <s v="BASIC Home Loan"/>
        <s v="Wiz Freight"/>
        <s v="Sourcewiz"/>
        <s v="Grip Invest"/>
        <s v="CashBook"/>
        <s v="EyeMyEye"/>
        <s v="Geniemode"/>
        <s v="PredictiVu"/>
        <s v="Anvidha Technologies"/>
        <s v="Earth Rhythm"/>
        <s v="Kiko Live"/>
        <s v="Yu Foodlabs"/>
        <s v="CuriousJr"/>
        <s v="Bandhoo"/>
        <s v="bitsCrunch"/>
        <s v="Svish"/>
        <s v="ChefKart"/>
        <s v="Perfora"/>
        <s v="Wobb"/>
        <s v="Rocket Skills"/>
        <s v="EV Plugs"/>
        <s v="Kissan Pro"/>
        <s v="Oneiric Gaming"/>
        <s v="LimeChat"/>
        <s v="Zingavita"/>
        <s v="Disruptium"/>
        <s v="Enthu.ai"/>
        <s v="Sarathi"/>
        <s v="Coinshift"/>
        <s v="BlueLearn"/>
        <s v="Inzpira"/>
        <s v="Buyofuel"/>
        <s v="Valuationary"/>
        <s v="FanPlay"/>
        <s v="Arbo Works"/>
        <s v="EduFund"/>
        <s v="Doola"/>
        <s v="MasterChow"/>
        <s v="Sochcast"/>
      </sharedItems>
    </cacheField>
    <cacheField name="Founded" numFmtId="0">
      <sharedItems containsSemiMixedTypes="0" containsString="0" containsNumber="1" containsInteger="1" minValue="1961" maxValue="2021"/>
    </cacheField>
    <cacheField name="Headquarters" numFmtId="0">
      <sharedItems containsBlank="1" count="70">
        <s v="Mumbai"/>
        <s v="Bangalore"/>
        <s v="Chennai"/>
        <s v="Gurugram"/>
        <s v="New Delhi"/>
        <s v="Noida"/>
        <s v="Jaipur"/>
        <s v="Gujarat"/>
        <s v="Hyderabad"/>
        <s v="Kolkata"/>
        <s v="Panaji"/>
        <s v="Faridabad"/>
        <s v="Santra"/>
        <s v="Pharmaceuticals #REF!"/>
        <s v="Bhubaneswar"/>
        <s v="Pune"/>
        <s v="Gurgaon"/>
        <s v="Kanpur"/>
        <s v="Guwahati"/>
        <s v="Lucknow"/>
        <s v="Haryana"/>
        <s v="Ahmedabad"/>
        <s v="Ranchi"/>
        <s v="Vadodara"/>
        <s v="Indore"/>
        <s v="Ghaziabad"/>
        <s v="Kochi"/>
        <s v="Cochin"/>
        <s v="Thane"/>
        <s v="Thiruvananthapuram"/>
        <s v="Roorkee"/>
        <s v="Coimbatore"/>
        <s v="Mangalore"/>
        <s v="Ahmadabad"/>
        <s v="Faridabad, Haryana"/>
        <s v="Orissia"/>
        <s v="Goa"/>
        <s v="Powai"/>
        <s v="Samsitpur"/>
        <s v="Patna"/>
        <s v="Satara"/>
        <s v="Chandigarh"/>
        <s v="Bhilwara"/>
        <s v="Surat"/>
        <s v="Silvassa"/>
        <s v="Andheri"/>
        <s v="The Nilgiris"/>
        <s v="Gandhinagar"/>
        <s v="Panchkula"/>
        <m/>
        <s v="Small Towns, Andhra Pradesh"/>
        <s v="Telangana"/>
        <s v="Beijing"/>
        <s v="Rajsamand"/>
        <s v="Telugana"/>
        <s v="West Bengal"/>
        <s v="Kottayam"/>
        <s v="Information Technology &amp; Services"/>
        <s v="London"/>
        <s v="Ambernath"/>
        <s v="Nagpur"/>
        <s v="Jharkhand"/>
        <s v="Gurugram #REF!"/>
        <s v="Jodhpur"/>
        <s v="Trivandrum"/>
        <s v="Computer Games"/>
        <s v="Mountain View, CA"/>
        <s v="New York"/>
        <s v="Food &amp; Beverages"/>
        <s v="Online Media #REF!"/>
      </sharedItems>
    </cacheField>
    <cacheField name="Sector" numFmtId="0">
      <sharedItems count="239">
        <s v="Logistics"/>
        <s v="Furniture"/>
        <s v="BioTechnology"/>
        <s v="Renewable Energy"/>
        <s v="FinTech"/>
        <s v="Health, Wellness &amp; Fitness"/>
        <s v="AgriTech"/>
        <s v="Electronics"/>
        <s v="Information Technology &amp; Services"/>
        <s v="Healthcare"/>
        <s v="Information Technology"/>
        <s v="Financial Services"/>
        <s v="Food &amp; Beverages"/>
        <s v="Gaming"/>
        <s v="HealthTech"/>
        <s v="EdTech"/>
        <s v="Drone"/>
        <s v="Consulting"/>
        <s v="Innovation Management"/>
        <s v="Sports"/>
        <s v="Pet care"/>
        <s v="Cosmetics"/>
        <s v="Hospital &amp; Health Care"/>
        <s v="Consumer Goods"/>
        <s v="Computer Software"/>
        <s v="Insurance"/>
        <s v="Telecommunications"/>
        <s v="Heathcare"/>
        <s v="Environmental Services"/>
        <s v="E-commerce"/>
        <s v="Automotive"/>
        <s v="IT"/>
        <s v="Tourism"/>
        <s v="Eyewear"/>
        <s v="Venture Capital &amp; Private Equity"/>
        <s v="Primary Business is Development and Manufacturing of Novel Healthcare Products in Effervescent forms using imported propriety ingredients."/>
        <s v="Defense &amp; Space"/>
        <s v="Retail"/>
        <s v="Arts &amp; Crafts"/>
        <s v="Farming"/>
        <s v="E-learning"/>
        <s v="Higher Education"/>
        <s v="Consumer Electronics"/>
        <s v="Environmental service"/>
        <s v="Fashion"/>
        <s v="D2C startup"/>
        <s v="AI startup"/>
        <s v="SaaS startup"/>
        <s v="Consumer service"/>
        <s v="AI company"/>
        <s v="Crypto"/>
        <s v="Content creation"/>
        <s v="Augmented reality"/>
        <s v="Rental space"/>
        <s v="B2B service"/>
        <s v="Podcast"/>
        <s v="Battery"/>
        <s v="Dating"/>
        <s v="Health care"/>
        <s v="Fashion and lifestyle"/>
        <s v="Social network"/>
        <s v="Advisory firm"/>
        <s v="Logistics &amp; Supply Chain"/>
        <s v="Tech Startup"/>
        <s v="Solar"/>
        <s v="Food delivery"/>
        <s v="Deep Tech"/>
        <s v="IT startup"/>
        <s v="SpaceTech"/>
        <s v="EV startup"/>
        <s v="Hospitality"/>
        <s v="Helathcare"/>
        <s v="Mobility"/>
        <s v="Robotics"/>
        <s v="Personal Care"/>
        <s v="LegalTech"/>
        <s v="InsureTech"/>
        <s v="Social Media"/>
        <s v="B2B E-commerce"/>
        <s v="Food"/>
        <s v="CleanTech"/>
        <s v="Sports startup"/>
        <s v="Analytics"/>
        <s v="D2C Fashion"/>
        <s v="Beauty products"/>
        <s v="Transportation"/>
        <s v="Media"/>
        <s v="Delivery service"/>
        <s v="Matrimony"/>
        <s v="Video communication"/>
        <s v="Supply chain platform"/>
        <s v="Social audio"/>
        <s v="Real estate"/>
        <s v="Cultural"/>
        <s v="Lifestyle"/>
        <s v="Home Decor"/>
        <s v="Beverages"/>
        <s v="Telecommuncation"/>
        <s v="HeathTech"/>
        <s v="Cannabis startup"/>
        <s v="Home services"/>
        <s v="Advertisement"/>
        <s v="Blockchain startup"/>
        <s v="Manufacturing startup"/>
        <s v="B2B Marketplace"/>
        <s v="Oil and Energy"/>
        <s v="MarTech"/>
        <s v="Content publishing"/>
        <s v="Food and Beverages"/>
        <s v="Vehicle repair startup"/>
        <s v="Pollution control equiptment"/>
        <s v="Fashion &amp; Lifestyle"/>
        <s v="HR Tech"/>
        <s v="Cryptocurrency"/>
        <s v="Bike Rental"/>
        <s v="Recruitment"/>
        <s v="Mechanical Or Industrial Engineering"/>
        <s v="Social commerce"/>
        <s v="Finance"/>
        <s v="Venture Capital"/>
        <s v="Cloud kitchen"/>
        <s v="Mechanical &amp; Industrial Engineering"/>
        <s v="B2B Ecommerce"/>
        <s v="Human Resources"/>
        <s v="Venture capitalist"/>
        <s v="Internet"/>
        <s v="Interior Design"/>
        <s v="Online storytelling"/>
        <s v="Banking"/>
        <s v="Consumer Services"/>
        <s v="D2C"/>
        <s v="Software Startup"/>
        <s v="B2B startup"/>
        <s v="Design"/>
        <s v="D2C jewellery"/>
        <s v="OTT"/>
        <s v="Industrial Automation"/>
        <s v="Health"/>
        <s v="Entertainment"/>
        <s v="SaaS"/>
        <s v="Furniture Rental"/>
        <s v="Investment Management"/>
        <s v="Wine &amp; Spirits"/>
        <s v="Blockchain"/>
        <s v="Deeptech"/>
        <s v="Apparel &amp; Fashion"/>
        <s v="Computer &amp; Network Security"/>
        <s v="Renewables &amp; Environment"/>
        <s v="Online Media"/>
        <s v="Femtech"/>
        <s v="Information Services"/>
        <s v="Veterinary"/>
        <s v="Education Management"/>
        <s v="Social community"/>
        <s v="Education"/>
        <s v="Aviation"/>
        <s v="B2B Travel"/>
        <s v="Textiles"/>
        <s v="Nanotechnology"/>
        <s v="Food Production"/>
        <s v="HRTech"/>
        <s v="Consumer software"/>
        <s v="Digital mortgage"/>
        <s v="Foootwear"/>
        <s v="Sales and Distribution"/>
        <s v="Healtcare"/>
        <s v="Location Analytics"/>
        <s v="Nutrition"/>
        <s v="Translation &amp; Localization"/>
        <s v="Investment Banking"/>
        <s v="IoT"/>
        <s v="SportsTech"/>
        <s v="Computer Games"/>
        <s v="CRM"/>
        <s v="Merchandise"/>
        <s v="Facilities Services"/>
        <s v="IT company"/>
        <s v="Rental"/>
        <s v="Co-working"/>
        <s v="Software"/>
        <s v="Water purification"/>
        <s v="Marketing"/>
        <s v="Housing Marketplace"/>
        <s v="Food Industry"/>
        <s v="Milk startup"/>
        <s v="Automobile"/>
        <s v="Automation"/>
        <s v="Legal Services"/>
        <s v="Fishery"/>
        <s v="Staffing &amp; Recruiting"/>
        <s v="Maritime"/>
        <s v="MLOps platform"/>
        <s v="Community"/>
        <s v="Aviation &amp; Aerospace"/>
        <s v="Aeorspace"/>
        <s v="Construction"/>
        <s v="Fitness"/>
        <s v="AR startup"/>
        <s v="Manchester, Greater Manchester"/>
        <s v="Music"/>
        <s v="Content commerce"/>
        <s v="Social platform"/>
        <s v="Clothing"/>
        <s v="Blogging"/>
        <s v="B2B Manufacturing"/>
        <s v="TaaS startup"/>
        <s v="IoT platform"/>
        <s v="D2C Business"/>
        <s v="B2B"/>
        <s v="Community platform"/>
        <s v="Product studio"/>
        <s v="Marketing &amp; Advertising"/>
        <s v="Capital Markets"/>
        <s v="Spiritual"/>
        <s v="Tobacco"/>
        <s v="Wholesale"/>
        <s v="NFT"/>
        <s v="EV"/>
        <s v="Equity Management"/>
        <s v="Professional Training &amp; Coaching"/>
        <s v="Networking"/>
        <s v="Business Supplies &amp; Equipment"/>
        <s v="Digital platform"/>
        <s v="Job discovery platform"/>
        <s v="Commercial Real Estate"/>
        <s v="NFT Marketplace"/>
        <s v="Fantasy sports"/>
        <s v="Trading platform"/>
        <s v="Software company"/>
        <s v="Skill development"/>
        <s v="Celebrity Engagement"/>
        <s v="Management Consulting"/>
        <s v="Commerce"/>
        <s v="MoEVing is India's only Electric Mobility focused Technology Platform with a vision to accelerate EV adoption in India."/>
        <s v="AI Chatbot"/>
        <s v="Oil &amp; Energy"/>
        <s v="Company-as-a-Service"/>
        <s v="Hauz Khas"/>
        <s v="Sochcast is an Audio experiences company that give the listener and creators an Immersive Audio experience"/>
      </sharedItems>
    </cacheField>
    <cacheField name="What it does" numFmtId="0">
      <sharedItems/>
    </cacheField>
    <cacheField name="Founder/s" numFmtId="0">
      <sharedItems containsBlank="1"/>
    </cacheField>
    <cacheField name="Investor/s" numFmtId="0">
      <sharedItems containsBlank="1" containsMixedTypes="1" containsNumber="1" containsInteger="1" minValue="1000000" maxValue="22000000"/>
    </cacheField>
    <cacheField name="Amount(in dollars)" numFmtId="0">
      <sharedItems containsBlank="1" containsMixedTypes="1" containsNumber="1" containsInteger="1" minValue="1000" maxValue="840000000"/>
    </cacheField>
    <cacheField name="Stage" numFmtId="0">
      <sharedItems containsBlank="1" containsMixedTypes="1" containsNumber="1" containsInteger="1" minValue="300000" maxValue="6000000" count="32">
        <s v="Seed"/>
        <m/>
        <s v="Debt"/>
        <s v="Series F"/>
        <s v="Series B"/>
        <s v="Series H"/>
        <s v="Series A"/>
        <s v="Series E"/>
        <s v="Pre-Series A"/>
        <s v="Series C"/>
        <s v="Pre-seed"/>
        <s v="Series D"/>
        <s v="Series F1"/>
        <s v="Pre-series B"/>
        <s v="PE"/>
        <s v="Series B3"/>
        <s v="Pre-series A1"/>
        <s v="Series G"/>
        <s v="Series D1"/>
        <s v="Pre-series"/>
        <s v="Series A2"/>
        <s v="Series A+"/>
        <s v="Seed+"/>
        <s v="Bridge"/>
        <s v="Series I"/>
        <s v="Series F2"/>
        <s v="Seies A"/>
        <n v="1000000"/>
        <s v="Early seed"/>
        <n v="300000"/>
        <n v="6000000"/>
        <n v="1200000"/>
      </sharedItems>
    </cacheField>
    <cacheField name="Month" numFmtId="0">
      <sharedItems containsSemiMixedTypes="0" containsString="0" containsNumber="1" containsInteger="1" minValue="1" maxValue="12"/>
    </cacheField>
    <cacheField name="New Segment" numFmtId="0">
      <sharedItems/>
    </cacheField>
    <cacheField name="Decade" numFmtId="0">
      <sharedItems count="7">
        <s v="196"/>
        <s v="197"/>
        <s v="198"/>
        <s v="199"/>
        <s v="200"/>
        <s v="201"/>
        <s v="202"/>
      </sharedItems>
    </cacheField>
    <cacheField name="Category" numFmtId="0">
      <sharedItems/>
    </cacheField>
    <cacheField name="Tier" numFmtId="0">
      <sharedItems containsMixedTypes="1" containsNumber="1" containsInteger="1" minValue="0" maxValue="0" count="5">
        <s v="Tier 1"/>
        <s v="Tier 2"/>
        <e v="#N/A"/>
        <s v="Tier 3"/>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4">
  <r>
    <x v="0"/>
    <n v="1961"/>
    <x v="0"/>
    <x v="0"/>
    <s v="India’s Most Innovative and Awarded Express Logistics Company."/>
    <s v="Yogesh Dhingra"/>
    <s v="IIFL India Private Equity Fund, Smiti Holding &amp; Trading Company"/>
    <n v="1000"/>
    <x v="0"/>
    <n v="8"/>
    <s v="Mumbai-Logistics"/>
    <x v="0"/>
    <s v="CAT C"/>
    <x v="0"/>
  </r>
  <r>
    <x v="1"/>
    <n v="1963"/>
    <x v="1"/>
    <x v="1"/>
    <s v="5 decades of experience, superior quality and best in class innovation help us in bringing you a wide range of mattresses, pillows, protectors and other sleep solutions."/>
    <s v="P. C. Mathew"/>
    <s v="Norwest Venture Partners"/>
    <n v="60000000"/>
    <x v="1"/>
    <n v="10"/>
    <s v="Bangalore-Furniture"/>
    <x v="0"/>
    <s v="CAT A"/>
    <x v="0"/>
  </r>
  <r>
    <x v="2"/>
    <n v="1978"/>
    <x v="1"/>
    <x v="2"/>
    <s v="Biocon is a fully integrated pure play biosimilars organization, globally engaged in developing high quality affordable biosimilars."/>
    <s v="Kiran Mazumdar-Shaw"/>
    <s v="Goldman Sachs, Tata Capital"/>
    <s v="7,00,00,000"/>
    <x v="1"/>
    <n v="1"/>
    <s v="Bangalore-BioTechnology"/>
    <x v="1"/>
    <s v="CAT A"/>
    <x v="0"/>
  </r>
  <r>
    <x v="3"/>
    <n v="1989"/>
    <x v="0"/>
    <x v="3"/>
    <s v="Waaree is India's Largest Solar Module Manufacturer &amp; fastest growing EPC company with Presence across 68 countries."/>
    <s v="Hitesh Doshi"/>
    <s v="Centrum Financial Services"/>
    <s v="20,00,000"/>
    <x v="0"/>
    <n v="4"/>
    <s v="Mumbai-Renewable Energy"/>
    <x v="2"/>
    <s v="CAT A"/>
    <x v="0"/>
  </r>
  <r>
    <x v="4"/>
    <n v="1984"/>
    <x v="2"/>
    <x v="4"/>
    <s v="Five-Star is a Registered Non Banking Finance Company (NBFC) with Reserve Bank of India (RBI)."/>
    <s v="V K Ranganathan"/>
    <s v="TPG Capital Asia, Epiq Capital"/>
    <s v="23,40,00,000"/>
    <x v="1"/>
    <n v="3"/>
    <s v="Chennai-FinTech"/>
    <x v="2"/>
    <s v="CAT C"/>
    <x v="1"/>
  </r>
  <r>
    <x v="5"/>
    <n v="1989"/>
    <x v="3"/>
    <x v="5"/>
    <s v="VLCC is today widely recognized for its comprehensive portfolio of beauty and wellness products and services"/>
    <s v="Vandana Luthra"/>
    <m/>
    <n v="4000000"/>
    <x v="1"/>
    <n v="10"/>
    <s v="Gurugram-Health, Wellness &amp; Fitness"/>
    <x v="2"/>
    <s v="CAT B"/>
    <x v="1"/>
  </r>
  <r>
    <x v="6"/>
    <n v="1991"/>
    <x v="4"/>
    <x v="6"/>
    <s v="Safex Chemicals India Ltd is a leading company having a strong foothold in the Indian agrochemicals industry."/>
    <s v="SK Jindal, SK Chaudhary"/>
    <s v="BanyanTree Finance Pvt. Ltd."/>
    <s v="5,00,00,000"/>
    <x v="1"/>
    <n v="3"/>
    <s v="New Delhi-AgriTech"/>
    <x v="3"/>
    <s v="CAT C"/>
    <x v="0"/>
  </r>
  <r>
    <x v="7"/>
    <n v="1993"/>
    <x v="1"/>
    <x v="7"/>
    <s v="Tessolve Semiconductor offers engineering in semiconductor design, test/product engineering, failure analysis, systems design."/>
    <s v="P Raja Manickam, Srinivas Chinamilli, Veerappan V"/>
    <s v="Novo Tellus Capital"/>
    <s v="4,00,00,000"/>
    <x v="1"/>
    <n v="4"/>
    <s v="Bangalore-Electronics"/>
    <x v="3"/>
    <s v="CAT A"/>
    <x v="0"/>
  </r>
  <r>
    <x v="8"/>
    <n v="1994"/>
    <x v="0"/>
    <x v="4"/>
    <s v="Moneyboxx Finance provides easy access to financing to the deserving micro enterprises."/>
    <s v="Deepak Aggarwal"/>
    <s v="Ashv Finance, BlackSoil Capital"/>
    <s v="30,00,000"/>
    <x v="2"/>
    <n v="3"/>
    <s v="Mumbai-FinTech"/>
    <x v="3"/>
    <s v="CAT A"/>
    <x v="0"/>
  </r>
  <r>
    <x v="9"/>
    <n v="1998"/>
    <x v="5"/>
    <x v="8"/>
    <s v="A merchant platform company that provides financing and last-mile retail transaction technology to merchants"/>
    <s v="Amrish Rau"/>
    <s v="Invesco Developing Markets Fund"/>
    <n v="100000000"/>
    <x v="1"/>
    <n v="9"/>
    <s v="Noida-Information Technology &amp; Services"/>
    <x v="3"/>
    <s v="CAT C"/>
    <x v="0"/>
  </r>
  <r>
    <x v="10"/>
    <n v="1999"/>
    <x v="0"/>
    <x v="9"/>
    <s v="Nobel Hygiene is one of the leading disposable hygiene care products manufacturer in the country with an ISO 9001:2015 and CE certification, headquartered in Mumbai."/>
    <s v="Johari Kamal"/>
    <s v="Quadria Capital"/>
    <n v="60000000"/>
    <x v="1"/>
    <n v="6"/>
    <s v="Mumbai-Healthcare"/>
    <x v="3"/>
    <s v="CAT A"/>
    <x v="0"/>
  </r>
  <r>
    <x v="9"/>
    <n v="1998"/>
    <x v="5"/>
    <x v="10"/>
    <s v="A merchant platform company that provides financing and last-mile retail transaction technology to merchants"/>
    <s v="Amrish Rau"/>
    <s v="Fidelity, BlackRock"/>
    <n v="600000"/>
    <x v="1"/>
    <n v="7"/>
    <s v="Noida-Information Technology"/>
    <x v="3"/>
    <s v="CAT C"/>
    <x v="0"/>
  </r>
  <r>
    <x v="11"/>
    <n v="1994"/>
    <x v="6"/>
    <x v="11"/>
    <s v="SK Finance is a leading player in vehicle financing and small business loans lending space with AUM over 4000cr."/>
    <s v="Rajendra Setia"/>
    <s v="IIFL Wealth, TPG Growth, Norwest Venture Partners"/>
    <n v="53000000"/>
    <x v="3"/>
    <n v="12"/>
    <s v="Jaipur-Financial Services"/>
    <x v="3"/>
    <s v="CAT B"/>
    <x v="1"/>
  </r>
  <r>
    <x v="12"/>
    <n v="1999"/>
    <x v="7"/>
    <x v="4"/>
    <s v="Lendingkart is an online financing company dedicated to help entrepreneurs and small businesses with Working Capital Loans."/>
    <s v="Harshvardhan Lunia, Mukul Sachan"/>
    <s v="Bertelsmann India Investments, Fullerton Financial Holdings"/>
    <s v="1,50,00,000"/>
    <x v="2"/>
    <n v="4"/>
    <s v="Gujarat-FinTech"/>
    <x v="3"/>
    <s v="CAT C"/>
    <x v="2"/>
  </r>
  <r>
    <x v="13"/>
    <n v="2008"/>
    <x v="1"/>
    <x v="12"/>
    <s v="Instigate your sixth sense with our new range of chocolates."/>
    <s v="Vimal Sharma"/>
    <s v="Klub"/>
    <s v="Undisclosed"/>
    <x v="1"/>
    <n v="7"/>
    <s v="Bangalore-Food &amp; Beverages"/>
    <x v="4"/>
    <s v="CAT A"/>
    <x v="0"/>
  </r>
  <r>
    <x v="14"/>
    <n v="2008"/>
    <x v="0"/>
    <x v="4"/>
    <s v="Svasti works with urban slum dwellers women microentrepreneurs."/>
    <s v="Arunkumar Padmanabhan, Narayanan Subramaniam"/>
    <s v="Kayenne Ventures, Nordic Microfinance Initiative"/>
    <s v="40,00,000"/>
    <x v="1"/>
    <n v="3"/>
    <s v="Mumbai-FinTech"/>
    <x v="4"/>
    <s v="CAT A"/>
    <x v="0"/>
  </r>
  <r>
    <x v="15"/>
    <n v="2008"/>
    <x v="0"/>
    <x v="13"/>
    <s v="Dream Sports is India’s leading sports technology company with brands such as Dream11, FanCode, DreamX and DreamSetGo in its portfolio."/>
    <s v="Bhavit Sheth, Harsh Jain"/>
    <s v="TCV, D1 Capital Partners, Falcon Edge."/>
    <s v="40,00,00,000"/>
    <x v="1"/>
    <n v="3"/>
    <s v="Mumbai-Gaming"/>
    <x v="4"/>
    <s v="CAT A"/>
    <x v="0"/>
  </r>
  <r>
    <x v="16"/>
    <n v="2000"/>
    <x v="1"/>
    <x v="14"/>
    <s v="MediBuddy is a Trusted Digital Platform for Cashless Healthcare. MediBuddy connects patients with doctors and hospitals."/>
    <s v="atish Kannan, Enbasekar"/>
    <s v="IDFC Private Equity, Bessemer Venture Partners"/>
    <s v="4,00,00,000"/>
    <x v="4"/>
    <n v="2"/>
    <s v="Bangalore-HealthTech"/>
    <x v="4"/>
    <s v="CAT A"/>
    <x v="0"/>
  </r>
  <r>
    <x v="16"/>
    <n v="2000"/>
    <x v="1"/>
    <x v="15"/>
    <s v="MediBuddy is a digital healthcare platform for inpatient hospitalization, outpatient services, and corporate wellness benefits."/>
    <s v="Satish Kannan"/>
    <s v="InnoVen Capital, TEAMFund"/>
    <s v="30,00,000"/>
    <x v="2"/>
    <n v="2"/>
    <s v="Bangalore-EdTech"/>
    <x v="4"/>
    <s v="CAT A"/>
    <x v="0"/>
  </r>
  <r>
    <x v="17"/>
    <n v="2000"/>
    <x v="0"/>
    <x v="13"/>
    <s v="Nazara Technologies develops mobile content such as games, themes, wallpapers, and multimedia."/>
    <s v="Nitish Mittersain"/>
    <s v="Hornbill Capital Advisers, Plutus Wealth Management"/>
    <s v="3,00,00,000"/>
    <x v="1"/>
    <n v="3"/>
    <s v="Mumbai-Gaming"/>
    <x v="4"/>
    <s v="CAT A"/>
    <x v="0"/>
  </r>
  <r>
    <x v="18"/>
    <n v="2007"/>
    <x v="0"/>
    <x v="16"/>
    <s v="ideaForge is an Indian company engaged in the development of unmanned aerial systems."/>
    <s v="Ankit Mehta, Ashish Bhat"/>
    <s v="Infosys, Qualcomm Ventures"/>
    <s v="20,00,000"/>
    <x v="1"/>
    <n v="3"/>
    <s v="Mumbai-Drone"/>
    <x v="4"/>
    <s v="CAT A"/>
    <x v="0"/>
  </r>
  <r>
    <x v="19"/>
    <n v="2007"/>
    <x v="1"/>
    <x v="2"/>
    <s v="Stelis Biopharma is a vertically integrated biopharmaceutical company."/>
    <s v="Pudhucode Radhakrishnan Kannan"/>
    <s v="RouteOne, Mankekar Family Office"/>
    <s v="19,50,00,000"/>
    <x v="4"/>
    <n v="3"/>
    <s v="Bangalore-BioTechnology"/>
    <x v="4"/>
    <s v="CAT A"/>
    <x v="0"/>
  </r>
  <r>
    <x v="20"/>
    <n v="2000"/>
    <x v="4"/>
    <x v="9"/>
    <s v="Max Healthcare is one of the leading chain of hospitals in India."/>
    <s v="Analjit Singh"/>
    <s v="Radiant Life Care Private Ltd, Life Healthcare"/>
    <s v="14,00,00,000"/>
    <x v="1"/>
    <n v="3"/>
    <s v="New Delhi-Healthcare"/>
    <x v="4"/>
    <s v="CAT C"/>
    <x v="0"/>
  </r>
  <r>
    <x v="21"/>
    <n v="2008"/>
    <x v="1"/>
    <x v="17"/>
    <s v="ANSR Consulting is providing end-to-end services for companies, setting up captive service centers."/>
    <s v="Lalit Ahuja"/>
    <s v="Sistema Asia Capital, Evolvence India Fund"/>
    <s v="1,50,00,000"/>
    <x v="4"/>
    <n v="5"/>
    <s v="Bangalore-Consulting"/>
    <x v="4"/>
    <s v="CAT A"/>
    <x v="0"/>
  </r>
  <r>
    <x v="17"/>
    <n v="2000"/>
    <x v="0"/>
    <x v="13"/>
    <s v="Nazara Technologies develops mobile content such as games, themes, wallpapers, and multimedia."/>
    <s v="Nitish Mittersain"/>
    <s v="Plutus Wealth Management, Turtle Entertainment"/>
    <s v="1,00,00,000"/>
    <x v="1"/>
    <n v="2"/>
    <s v="Mumbai-Gaming"/>
    <x v="4"/>
    <s v="CAT A"/>
    <x v="0"/>
  </r>
  <r>
    <x v="22"/>
    <n v="2007"/>
    <x v="1"/>
    <x v="18"/>
    <s v="Owner of Dailyhunt App and I-Pay"/>
    <s v="Virendra Gupta"/>
    <s v="Canaan Valley Capital, Glade Brook Capital Partners"/>
    <s v="1,00,00,00,000"/>
    <x v="5"/>
    <n v="2"/>
    <s v="Bangalore-Innovation Management"/>
    <x v="4"/>
    <s v="CAT A"/>
    <x v="0"/>
  </r>
  <r>
    <x v="15"/>
    <n v="2008"/>
    <x v="0"/>
    <x v="19"/>
    <s v="Dream Sports is India’s leading sports technology company with brands such as Dream11, world’s largest fantasy sports platform"/>
    <s v="Harsh Jain"/>
    <s v="Falcon Edge, DST Global, D1 Capital, Redbird Capital, Tiger Global"/>
    <n v="840000000"/>
    <x v="1"/>
    <n v="11"/>
    <s v="Mumbai-Sports"/>
    <x v="4"/>
    <s v="CAT A"/>
    <x v="0"/>
  </r>
  <r>
    <x v="23"/>
    <n v="2008"/>
    <x v="4"/>
    <x v="20"/>
    <s v="A one stop shop for all pet products with paw prints all across India, we design, manufacture and customize stylish"/>
    <s v="Rashi Sanon"/>
    <s v="Verlinvest, Sequoia Capital India"/>
    <n v="37000000"/>
    <x v="6"/>
    <n v="8"/>
    <s v="New Delhi-Pet care"/>
    <x v="4"/>
    <s v="CAT C"/>
    <x v="0"/>
  </r>
  <r>
    <x v="24"/>
    <n v="2002"/>
    <x v="5"/>
    <x v="21"/>
    <s v="One of india’s most trusted and technologically advanced white label manufacturer in the personal care space"/>
    <s v="Mohit Goel"/>
    <s v="Sixth Sense Ventures"/>
    <n v="32000000"/>
    <x v="6"/>
    <n v="12"/>
    <s v="Noida-Cosmetics"/>
    <x v="4"/>
    <s v="CAT C"/>
    <x v="0"/>
  </r>
  <r>
    <x v="25"/>
    <n v="2009"/>
    <x v="8"/>
    <x v="22"/>
    <s v="A vision and passion of redefining healthcare delivery in India in 2010, NephroPlus today is India’s largest network of dialysis centres."/>
    <s v="Vikram Vuppala"/>
    <s v="IIFL Asset Management"/>
    <n v="24000000"/>
    <x v="7"/>
    <n v="12"/>
    <s v="Hyderabad-Hospital &amp; Health Care"/>
    <x v="4"/>
    <s v="CAT B"/>
    <x v="0"/>
  </r>
  <r>
    <x v="25"/>
    <n v="2009"/>
    <x v="8"/>
    <x v="22"/>
    <s v="A vision and passion of redefining healthcare delivery in India in 2010, NephroPlus today is India’s largest network of dialysis centres."/>
    <s v="Vikram Vuppala"/>
    <s v="IIFL Asset Management"/>
    <n v="24000000"/>
    <x v="7"/>
    <n v="12"/>
    <s v="Hyderabad-Hospital &amp; Health Care"/>
    <x v="4"/>
    <s v="CAT B"/>
    <x v="0"/>
  </r>
  <r>
    <x v="26"/>
    <n v="2009"/>
    <x v="0"/>
    <x v="23"/>
    <s v="Wonderchef Cookware and Appliances is a perfect blend of health, taste, and convenience that inspires us to 'cook with pride'."/>
    <s v="Ravi Saxena"/>
    <s v="Sixth Sense Ventures, Godrej Family office, Malpani Group"/>
    <n v="20000000"/>
    <x v="1"/>
    <n v="11"/>
    <s v="Mumbai-Consumer Goods"/>
    <x v="4"/>
    <s v="CAT A"/>
    <x v="0"/>
  </r>
  <r>
    <x v="27"/>
    <n v="2009"/>
    <x v="0"/>
    <x v="24"/>
    <s v="Voice, video &amp; text chat SDKs, APIs &amp; Plugins for Developers."/>
    <s v="Anuj, Anant Garg"/>
    <s v="Signal Peak Ventures"/>
    <n v="10000000"/>
    <x v="6"/>
    <n v="12"/>
    <s v="Mumbai-Computer Software"/>
    <x v="4"/>
    <s v="CAT A"/>
    <x v="0"/>
  </r>
  <r>
    <x v="28"/>
    <n v="2002"/>
    <x v="0"/>
    <x v="25"/>
    <s v="Probus Insurance is a leading InsurTech platform in India."/>
    <s v="Rakesh goyal"/>
    <s v="BlueOrchard Impact Investment Managers"/>
    <n v="6700000"/>
    <x v="1"/>
    <n v="12"/>
    <s v="Mumbai-Insurance"/>
    <x v="4"/>
    <s v="CAT A"/>
    <x v="0"/>
  </r>
  <r>
    <x v="29"/>
    <n v="2007"/>
    <x v="8"/>
    <x v="26"/>
    <s v="Ozonetel is leading Cloud Telephony solution provider."/>
    <s v="CSN Murthy, Atul Sharma"/>
    <s v="Stakeboat Capital"/>
    <n v="5000000"/>
    <x v="6"/>
    <n v="10"/>
    <s v="Hyderabad-Telecommunications"/>
    <x v="4"/>
    <s v="CAT B"/>
    <x v="0"/>
  </r>
  <r>
    <x v="30"/>
    <n v="2008"/>
    <x v="0"/>
    <x v="8"/>
    <s v="A mobile applications development platform for technologies including Symbian, Blackberry, and early versions of iOS and Android."/>
    <s v="Amitabh Kanekar, Satyajit Kanekar"/>
    <s v="Kvanto Payment Services"/>
    <n v="4700000"/>
    <x v="1"/>
    <n v="10"/>
    <s v="Mumbai-Information Technology &amp; Services"/>
    <x v="4"/>
    <s v="CAT A"/>
    <x v="0"/>
  </r>
  <r>
    <x v="31"/>
    <n v="2009"/>
    <x v="4"/>
    <x v="0"/>
    <s v="HoliSol Logistics Is a Supply Chain Operations Company!"/>
    <s v="Manish Ahuja, Naveen Rawat, Rahul Dogar"/>
    <s v="BlackSoil, CLSA Capital Partners"/>
    <n v="3000000"/>
    <x v="1"/>
    <n v="6"/>
    <s v="New Delhi-Logistics"/>
    <x v="4"/>
    <s v="CAT C"/>
    <x v="0"/>
  </r>
  <r>
    <x v="16"/>
    <n v="2000"/>
    <x v="1"/>
    <x v="27"/>
    <s v="MediBuddy is a digital healthcare platform for inpatient hospitalization, outpatient services, and corporate wellness benefits."/>
    <s v="Satish Kannan, Enbasekar"/>
    <s v="Stride Ventures, InnoVen Capital"/>
    <n v="3000000"/>
    <x v="1"/>
    <n v="6"/>
    <s v="Bangalore-Heathcare"/>
    <x v="4"/>
    <s v="CAT C"/>
    <x v="0"/>
  </r>
  <r>
    <x v="32"/>
    <n v="2006"/>
    <x v="1"/>
    <x v="8"/>
    <s v="Driving Digitization &amp; Automation of Cash &amp; Liquidity, Risk, Treasury &amp; Trade Finance functions of the Corporate."/>
    <s v="C M Grover, TM Manjunath"/>
    <m/>
    <n v="1000000"/>
    <x v="8"/>
    <n v="10"/>
    <s v="Bangalore-Information Technology &amp; Services"/>
    <x v="4"/>
    <s v="CAT C"/>
    <x v="0"/>
  </r>
  <r>
    <x v="33"/>
    <n v="2003"/>
    <x v="5"/>
    <x v="28"/>
    <s v="Provide services that allow clients to understand and organize themselves around changing environment."/>
    <s v="Yogesh Patil"/>
    <s v="Northern Arc, Caspian Impact Investments"/>
    <n v="1000000"/>
    <x v="1"/>
    <n v="7"/>
    <s v="Noida-Environmental Services"/>
    <x v="4"/>
    <s v="CAT C"/>
    <x v="0"/>
  </r>
  <r>
    <x v="34"/>
    <n v="2008"/>
    <x v="3"/>
    <x v="25"/>
    <s v="PolicyBazaar designs an online life insurance and general insurance comparison portal that analyzes financial products."/>
    <s v="Alok Bansal, Avaneesh Nirjar, Manoj Sharma, Tarun Mathur, Yashish Dahiya"/>
    <s v="Falcon Edge Capital, White Oak Global Advisors"/>
    <s v="7,50,00,000"/>
    <x v="1"/>
    <n v="3"/>
    <s v="Gurugram-Insurance"/>
    <x v="4"/>
    <s v="CAT B"/>
    <x v="1"/>
  </r>
  <r>
    <x v="35"/>
    <n v="2008"/>
    <x v="2"/>
    <x v="4"/>
    <s v="Northern Arc Capital is a Non-Banking Finance Company that provides borrows with access to debt investors."/>
    <s v="Kshama Fernandes"/>
    <s v="Kotak Mahindra Bank, FMO"/>
    <s v="50,00,000"/>
    <x v="1"/>
    <n v="4"/>
    <s v="Chennai-FinTech"/>
    <x v="4"/>
    <s v="CAT C"/>
    <x v="1"/>
  </r>
  <r>
    <x v="35"/>
    <n v="2008"/>
    <x v="2"/>
    <x v="4"/>
    <s v="Northern Arc Capital (Formerly known as IFMR Capital) is a Non-Banking Finance Company."/>
    <s v="Kshama Fernandes"/>
    <s v="Asian Development Bank, U.S. International Development Finance Corp"/>
    <s v="5,00,00,000"/>
    <x v="2"/>
    <n v="3"/>
    <s v="Chennai-FinTech"/>
    <x v="4"/>
    <s v="CAT C"/>
    <x v="1"/>
  </r>
  <r>
    <x v="36"/>
    <n v="2007"/>
    <x v="2"/>
    <x v="4"/>
    <s v="Asirvad Microfinance provides microfinance loans to women from a poor and low-income households."/>
    <s v="Raja Vaidyanathan"/>
    <s v="WorldBusiness Capital, Northern Arc"/>
    <s v="1,50,00,000"/>
    <x v="1"/>
    <n v="5"/>
    <s v="Chennai-FinTech"/>
    <x v="4"/>
    <s v="CAT C"/>
    <x v="1"/>
  </r>
  <r>
    <x v="37"/>
    <n v="2009"/>
    <x v="3"/>
    <x v="29"/>
    <s v="Cashify.in is an e-commerce platform for reselling used electronic gadgets."/>
    <s v="Amit Sethi, Mandeep Manocha, Nakul Kumar"/>
    <s v="Bessemer Venture Partners, CDH Investments"/>
    <s v="1,50,00,000"/>
    <x v="1"/>
    <n v="3"/>
    <s v="Gurugram-E-commerce"/>
    <x v="4"/>
    <s v="CAT B"/>
    <x v="1"/>
  </r>
  <r>
    <x v="35"/>
    <n v="2008"/>
    <x v="2"/>
    <x v="4"/>
    <s v="Northern Arc Capital (Formerly known as IFMR Capital) is a Non-Banking Finance Company."/>
    <s v="Kshama Fernandes"/>
    <s v="U.S. International Development Finance Corp, Asian Development Bank"/>
    <s v="1,00,00,000"/>
    <x v="2"/>
    <n v="3"/>
    <s v="Chennai-FinTech"/>
    <x v="4"/>
    <s v="CAT C"/>
    <x v="1"/>
  </r>
  <r>
    <x v="38"/>
    <n v="2008"/>
    <x v="6"/>
    <x v="30"/>
    <s v="Redefining the country’s personal mobility ecosystem with technologically enhanced solutions."/>
    <s v="Amit Jain, Anurag Jain"/>
    <m/>
    <n v="250000000"/>
    <x v="7"/>
    <n v="10"/>
    <s v="Jaipur-Automotive"/>
    <x v="4"/>
    <s v="CAT B"/>
    <x v="1"/>
  </r>
  <r>
    <x v="39"/>
    <n v="2007"/>
    <x v="3"/>
    <x v="31"/>
    <s v="AI-based travel app offering seamless planning and booking for flights, trains, buses, hotels and more!"/>
    <s v="Rajnish Kumar, Aloke Bajpai"/>
    <s v="GIC, Infoedge"/>
    <n v="53000000"/>
    <x v="1"/>
    <n v="7"/>
    <s v="Gurugram-IT"/>
    <x v="4"/>
    <s v="CAT B"/>
    <x v="1"/>
  </r>
  <r>
    <x v="40"/>
    <n v="2004"/>
    <x v="2"/>
    <x v="2"/>
    <s v="A building block of the team that preserves the building blocks of life"/>
    <s v="S. Abhaya Kumar"/>
    <s v="Orbimed Asia Partners"/>
    <n v="30000000"/>
    <x v="1"/>
    <n v="9"/>
    <s v="Chennai-Biotechnology"/>
    <x v="4"/>
    <s v="CAT C"/>
    <x v="1"/>
  </r>
  <r>
    <x v="41"/>
    <n v="2008"/>
    <x v="9"/>
    <x v="12"/>
    <s v="WOW! Momo is one of the fastest-growing food brands in India."/>
    <s v="Binod Homagai, Sagar Daryani, Shah Miftaur Rahman"/>
    <s v="Tree Line Investment Management"/>
    <n v="15000000"/>
    <x v="9"/>
    <n v="9"/>
    <s v="Kolkata-Food &amp; Beverages"/>
    <x v="4"/>
    <s v="CAT C"/>
    <x v="1"/>
  </r>
  <r>
    <x v="42"/>
    <n v="2005"/>
    <x v="2"/>
    <x v="8"/>
    <s v="Kaar Technologies is an SAP global consultancy firm that designs, delivers and deploys cutting-edge SAP solutions for businesses around the world."/>
    <s v="Maran Nagarajan"/>
    <s v="BlackSoil"/>
    <n v="4000000"/>
    <x v="1"/>
    <n v="10"/>
    <s v="Chennai-Information Technology &amp; Services"/>
    <x v="4"/>
    <s v="CAT C"/>
    <x v="1"/>
  </r>
  <r>
    <x v="43"/>
    <n v="2008"/>
    <x v="9"/>
    <x v="15"/>
    <s v="Kredent Academy is the unique concept where financial market professionals have taken the onus of creating a strong knowledge bank in their area of expertise"/>
    <s v="Vineet Patawari, Vivek Bajaj, Vinay Pagaria"/>
    <s v="Kotak Securities"/>
    <n v="1000000"/>
    <x v="1"/>
    <n v="7"/>
    <s v="Kolkata-EdTech"/>
    <x v="4"/>
    <s v="CAT C"/>
    <x v="1"/>
  </r>
  <r>
    <x v="44"/>
    <n v="2004"/>
    <x v="10"/>
    <x v="32"/>
    <s v="B: Live is an electric vehicle tourism startup."/>
    <s v="Samarth Kholkar, Sandeep Mukherjee"/>
    <s v="Mumbai Angels, DNA Entertainment Networks"/>
    <s v="10,00,000"/>
    <x v="8"/>
    <n v="3"/>
    <s v="Panaji-Tourism"/>
    <x v="4"/>
    <s v="CAT C"/>
    <x v="2"/>
  </r>
  <r>
    <x v="45"/>
    <n v="2008"/>
    <x v="11"/>
    <x v="33"/>
    <s v="India's fastest growing eyewear company and largest eyewear company online."/>
    <s v="Peyush Bansal"/>
    <s v="Temasek, Falcon Edge"/>
    <n v="220000000"/>
    <x v="1"/>
    <n v="7"/>
    <s v="Faridabad-Eyewear"/>
    <x v="4"/>
    <s v="CAT C"/>
    <x v="3"/>
  </r>
  <r>
    <x v="46"/>
    <n v="2006"/>
    <x v="12"/>
    <x v="34"/>
    <s v="Better is a top-tier India-focused pre-seed venture firm with a portfolio of 100+ companies including stellar successes like Rupeek, Open, Khatabook, Bijak"/>
    <s v="Vaibhav Domkundwar"/>
    <m/>
    <n v="15000000"/>
    <x v="1"/>
    <n v="11"/>
    <s v="Santra-Venture Capital &amp; Private Equity"/>
    <x v="4"/>
    <s v="CAT C"/>
    <x v="3"/>
  </r>
  <r>
    <x v="47"/>
    <n v="2009"/>
    <x v="13"/>
    <x v="35"/>
    <s v="Varun Khanna"/>
    <s v="Morgan Stanley Private Equity Asia"/>
    <n v="22000000"/>
    <s v="Series C"/>
    <x v="1"/>
    <n v="12"/>
    <s v="Pharmaceuticals #REF!-Primary Business is Development and Manufacturing of Novel Healthcare Products in Effervescent forms using imported propriety ingredients."/>
    <x v="4"/>
    <s v="CAT C"/>
    <x v="4"/>
  </r>
  <r>
    <x v="47"/>
    <n v="2009"/>
    <x v="13"/>
    <x v="35"/>
    <s v="Varun Khanna"/>
    <s v="Morgan Stanley Private Equity Asia"/>
    <n v="22000000"/>
    <s v="Series C"/>
    <x v="1"/>
    <n v="12"/>
    <s v="Pharmaceuticals #REF!-Primary Business is Development and Manufacturing of Novel Healthcare Products in Effervescent forms using imported propriety ingredients."/>
    <x v="4"/>
    <s v="CAT C"/>
    <x v="4"/>
  </r>
  <r>
    <x v="48"/>
    <n v="2009"/>
    <x v="14"/>
    <x v="4"/>
    <s v="Annapurna Microfinance is a microfinance venture that works for the financial and economic upliftment of underserved and unreached women."/>
    <s v="Gobinda Chandra Pattnaik"/>
    <s v="Asian Development Bank, Oman India Joint Investment Fund"/>
    <s v="3,00,00,000"/>
    <x v="1"/>
    <n v="3"/>
    <s v="Bhubaneswar-FinTech"/>
    <x v="4"/>
    <s v="CAT C"/>
    <x v="2"/>
  </r>
  <r>
    <x v="49"/>
    <n v="2019"/>
    <x v="8"/>
    <x v="24"/>
    <s v="Industry-leading augmented intelligence software for Talent Intelligence, Recruitment Automation, and Applicant Tracking"/>
    <s v="Deepak Agrawal"/>
    <s v="Arcilla, Samir Khosla"/>
    <s v="Undisclosed"/>
    <x v="1"/>
    <n v="11"/>
    <s v="Hyderabad-Computer Software"/>
    <x v="5"/>
    <s v="CAT B"/>
    <x v="0"/>
  </r>
  <r>
    <x v="50"/>
    <n v="2017"/>
    <x v="1"/>
    <x v="36"/>
    <s v="SatSure is an innovative decision analytics company"/>
    <s v="Prateep Basu, Rashmit Singh Sukhmani, Abhishek Raju"/>
    <s v="Baring PE India"/>
    <s v="Undisclosed"/>
    <x v="1"/>
    <n v="11"/>
    <s v="Bangalore-Defense &amp; Space"/>
    <x v="5"/>
    <s v="CAT A"/>
    <x v="0"/>
  </r>
  <r>
    <x v="51"/>
    <n v="2019"/>
    <x v="4"/>
    <x v="11"/>
    <s v="India’s fastest growing fintech company, which has revolutionized the ultimate banking experience especially by reaching out to thousands of blue-collared employees by promoting digital banking solutions across India."/>
    <s v="Ankit Bhargava"/>
    <s v="The StarupLab, AngelBay"/>
    <s v="Undisclosed"/>
    <x v="1"/>
    <n v="11"/>
    <s v="New Delhi-Financial Services"/>
    <x v="5"/>
    <s v="CAT C"/>
    <x v="0"/>
  </r>
  <r>
    <x v="52"/>
    <n v="2011"/>
    <x v="1"/>
    <x v="24"/>
    <s v="LeadSquared is a marketing automation and sales execution platform that helps businesses increase their closures, manage their pipelines"/>
    <s v="Nilesh Patel"/>
    <s v="International Finance Corporation"/>
    <s v="Undisclosed"/>
    <x v="1"/>
    <n v="10"/>
    <s v="Bangalore-Computer Software"/>
    <x v="5"/>
    <s v="CAT A"/>
    <x v="0"/>
  </r>
  <r>
    <x v="53"/>
    <n v="2014"/>
    <x v="1"/>
    <x v="37"/>
    <s v="An Indian, mom-made toy brand passionate about making playtime development-friendly, child-safe, and sustainable. Our design philosophy is that play is 90% child and 10% toy."/>
    <s v="Meeta Sharma Gupta"/>
    <s v="Dia Mirza"/>
    <s v="Undisclosed"/>
    <x v="1"/>
    <n v="10"/>
    <s v="Bangalore-Retail"/>
    <x v="5"/>
    <s v="CAT A"/>
    <x v="0"/>
  </r>
  <r>
    <x v="54"/>
    <n v="2013"/>
    <x v="5"/>
    <x v="38"/>
    <s v="WallMantra is a well reputed wall decoration online store in India."/>
    <s v="Shivam Agarwal"/>
    <s v="Velocity"/>
    <s v="Undisclosed"/>
    <x v="1"/>
    <n v="10"/>
    <s v="Noida-Arts &amp; Crafts"/>
    <x v="5"/>
    <s v="CAT C"/>
    <x v="0"/>
  </r>
  <r>
    <x v="55"/>
    <n v="2019"/>
    <x v="0"/>
    <x v="12"/>
    <s v="India's First Protein Water in 21g and 10g Variants with BCAA."/>
    <s v="Ananth B Prabhala, Mitisha Mehta"/>
    <s v="Eaglewings Ventures"/>
    <s v="Undisclosed"/>
    <x v="0"/>
    <n v="9"/>
    <s v="Mumbai-Food &amp; Beverages"/>
    <x v="5"/>
    <s v="CAT A"/>
    <x v="0"/>
  </r>
  <r>
    <x v="56"/>
    <n v="2016"/>
    <x v="1"/>
    <x v="39"/>
    <s v="Nimble Growth Organics is the new age Agri startup which through its proprietary package of practice (PoP) cultivates organic fruits &amp; vegetables and ensure that authentic food reaches plate."/>
    <s v="Rahul Saria, Nagendra Kalkuli, Abhisek Bhagchandka, Pradeep Kumar ML"/>
    <m/>
    <s v="Undisclosed"/>
    <x v="0"/>
    <n v="9"/>
    <s v="Bangalore-Farming"/>
    <x v="5"/>
    <s v="CAT A"/>
    <x v="0"/>
  </r>
  <r>
    <x v="57"/>
    <n v="2019"/>
    <x v="0"/>
    <x v="40"/>
    <s v="The world's largest AI Videobot platform providing futuristic solutions for businesses &amp; colleges and employment"/>
    <s v="Jatin Solanki, Vivek Gupta"/>
    <s v="Kunal Shah, Anant Maheshwari"/>
    <s v="Undisclosed"/>
    <x v="1"/>
    <n v="9"/>
    <s v="Mumbai-E-learning"/>
    <x v="5"/>
    <s v="CAT A"/>
    <x v="0"/>
  </r>
  <r>
    <x v="58"/>
    <n v="2017"/>
    <x v="4"/>
    <x v="41"/>
    <s v="India's Most Trusted Study Abroad Platform"/>
    <s v="Akshay Chaturvedi"/>
    <s v="Vijay Shekhar Sharma, Rohit Kapoor, Amanpreet Bajaj, Lalit Singh"/>
    <s v="Undisclosed"/>
    <x v="1"/>
    <n v="9"/>
    <s v="New Delhi-Higher Education"/>
    <x v="5"/>
    <s v="CAT C"/>
    <x v="0"/>
  </r>
  <r>
    <x v="59"/>
    <n v="2012"/>
    <x v="0"/>
    <x v="42"/>
    <s v="A maker of energy-efficient smart fans"/>
    <s v="Manoj Meena, Sibabrata Das"/>
    <s v="Ka Enterprises"/>
    <s v="Undisclosed"/>
    <x v="1"/>
    <n v="9"/>
    <s v="Mumbai-Consumer Electronics"/>
    <x v="5"/>
    <s v="CAT A"/>
    <x v="0"/>
  </r>
  <r>
    <x v="60"/>
    <n v="2013"/>
    <x v="0"/>
    <x v="15"/>
    <s v="LIVE online classes with expert tutors for K-12 for CBSE, ICSE and State Boards."/>
    <s v="Ali Asgar Kagzi, Piyush Dhanuka"/>
    <s v="Navneet Education"/>
    <s v="Undisclosed"/>
    <x v="1"/>
    <n v="9"/>
    <s v="Mumbai-EdTech"/>
    <x v="5"/>
    <s v="CAT A"/>
    <x v="0"/>
  </r>
  <r>
    <x v="61"/>
    <n v="2019"/>
    <x v="0"/>
    <x v="24"/>
    <s v="Sapio helps government create policies driven by the power of data and AI."/>
    <s v="Hardik Somani, Ashwin Srivastava, Shripal Jain, Viral Vora"/>
    <s v="Rachit Poddar, Rajesh Gupta"/>
    <s v="Undisclosed"/>
    <x v="1"/>
    <n v="9"/>
    <s v="Mumbai-Computer Software"/>
    <x v="5"/>
    <s v="CAT A"/>
    <x v="0"/>
  </r>
  <r>
    <x v="62"/>
    <n v="2019"/>
    <x v="1"/>
    <x v="4"/>
    <s v="Prime objective is to empower Indian startups by creating the right financial products starting with a high-limit corporate credit card with unlimited benefits"/>
    <s v="Pei-fu Hsieh, Amit Jangir, Kartik Jain, Sunil Sinha"/>
    <s v="Y Combinator"/>
    <s v="Undisclosed"/>
    <x v="1"/>
    <n v="8"/>
    <s v="Bangalore-FinTech"/>
    <x v="5"/>
    <s v="CAT A"/>
    <x v="0"/>
  </r>
  <r>
    <x v="63"/>
    <n v="2011"/>
    <x v="0"/>
    <x v="23"/>
    <s v="Imagimake – one of the fastest growing and most innovative start-up in the field of Toys, Games &amp; Artist Supplies."/>
    <s v="Disha Katharani, Ravi Jalan"/>
    <s v="Velocity"/>
    <s v="Undisclosed"/>
    <x v="1"/>
    <n v="8"/>
    <s v="Mumbai-Consumer Goods"/>
    <x v="5"/>
    <s v="CAT A"/>
    <x v="0"/>
  </r>
  <r>
    <x v="64"/>
    <n v="2012"/>
    <x v="4"/>
    <x v="10"/>
    <s v="Hike is an Indian AI-led Unicorn startup that is committed to building a new social future."/>
    <s v="Kavin Bharti Mittal"/>
    <s v="Binny Bansal, Kunal Shah"/>
    <s v="Undisclosed"/>
    <x v="1"/>
    <n v="8"/>
    <s v="New Delhi-Information Technology"/>
    <x v="5"/>
    <s v="CAT C"/>
    <x v="0"/>
  </r>
  <r>
    <x v="65"/>
    <n v="2014"/>
    <x v="0"/>
    <x v="12"/>
    <s v="Snack Amor aims is to offer a healthy, natural and tasty snacking experience to its customers."/>
    <s v="Deepak Grover"/>
    <s v="Sanchit Agarwal, Sujan Sinha, Michael Cooke"/>
    <s v="Undisclosed"/>
    <x v="1"/>
    <n v="8"/>
    <s v="Mumbai-Food &amp; Beverages"/>
    <x v="5"/>
    <s v="CAT A"/>
    <x v="0"/>
  </r>
  <r>
    <x v="66"/>
    <n v="2018"/>
    <x v="15"/>
    <x v="30"/>
    <s v="Building the Operating System for managing Electric Vehicles in fleets."/>
    <s v="Ashwin Shankar"/>
    <s v="IAN"/>
    <s v="Undisclosed"/>
    <x v="0"/>
    <n v="8"/>
    <s v="Pune-Automotive"/>
    <x v="5"/>
    <s v="CAT A"/>
    <x v="0"/>
  </r>
  <r>
    <x v="67"/>
    <n v="2015"/>
    <x v="1"/>
    <x v="15"/>
    <s v="Unacademy aims to build the world's largest online knowledge repository for multi-lingual education."/>
    <s v="Gaurav Munjal, Hemesh Singh, Roman Saini"/>
    <s v="Bhavin Turakhia"/>
    <s v="Undisclosed"/>
    <x v="1"/>
    <n v="8"/>
    <s v="Bangalore-EdTech"/>
    <x v="5"/>
    <s v="CAT A"/>
    <x v="0"/>
  </r>
  <r>
    <x v="68"/>
    <n v="2017"/>
    <x v="1"/>
    <x v="9"/>
    <s v="AyuRythm is the world's first completely digital solution for personalized holistic wellness based on Ayurvedic principles."/>
    <s v="Abhilesh Gupta"/>
    <s v="SucSEED Indovation Fund"/>
    <s v="undisclosed"/>
    <x v="0"/>
    <n v="8"/>
    <s v="Bangalore-Healthcare"/>
    <x v="5"/>
    <s v="CAT A"/>
    <x v="0"/>
  </r>
  <r>
    <x v="69"/>
    <n v="2014"/>
    <x v="1"/>
    <x v="15"/>
    <s v="Enguru provides a personalized &amp; gamified English learning solution to prepare young adults for the workplace."/>
    <s v="Arshan Vakil, Tahem Veer Verma, Udit Hinduja"/>
    <s v="Potencia Ventures, Bisk Ventures, LetsVenture, Ronnie Screwvala, Arihant Patni"/>
    <s v="undisclosed"/>
    <x v="8"/>
    <n v="8"/>
    <s v="Bangalore-EdTech"/>
    <x v="5"/>
    <s v="CAT A"/>
    <x v="0"/>
  </r>
  <r>
    <x v="70"/>
    <n v="2019"/>
    <x v="1"/>
    <x v="24"/>
    <s v="Continuous Leadership Development &amp; Employee Engagement platform. Improve Leadership, Culture and Experience real-time."/>
    <s v="Yasharth Mishra, Gaurav Bhawnani, Kunal Mishra"/>
    <s v="Endiya Partners"/>
    <s v="Undisclosed"/>
    <x v="0"/>
    <n v="7"/>
    <s v="Bangalore-Computer software"/>
    <x v="5"/>
    <s v="CAT A"/>
    <x v="0"/>
  </r>
  <r>
    <x v="71"/>
    <n v="2017"/>
    <x v="0"/>
    <x v="15"/>
    <s v="Careerninja Is A Funded, Early-stage Ed-tech Venture Building A Personalized Learning Platform To Help People Achieve Their Career Goals"/>
    <s v="Shronit Ladhaniai"/>
    <s v="Unitus Ventures"/>
    <s v="Undisclosed"/>
    <x v="0"/>
    <n v="7"/>
    <s v="Mumbai-EdTech"/>
    <x v="5"/>
    <s v="CAT A"/>
    <x v="0"/>
  </r>
  <r>
    <x v="72"/>
    <n v="2017"/>
    <x v="1"/>
    <x v="24"/>
    <s v="Slang Labs provides accurate and multilingual in-app voice assistants for Android and web apps"/>
    <s v="Kumar Rangarajan"/>
    <s v="100x Entrepreneurs"/>
    <s v="Undisclosed"/>
    <x v="1"/>
    <n v="7"/>
    <s v="Bangalore-Computer software"/>
    <x v="5"/>
    <s v="CAT A"/>
    <x v="0"/>
  </r>
  <r>
    <x v="73"/>
    <n v="2017"/>
    <x v="8"/>
    <x v="12"/>
    <s v="A modern farms close to where your home is. Creating positive change at every step from seed to store ensuring quality and traceability."/>
    <s v="Srinivas Chaganti, Vihari Kanukollu, Sairam Reddy"/>
    <s v="BASF Venture Capital GmbH"/>
    <s v="Undisclosed"/>
    <x v="1"/>
    <n v="7"/>
    <s v="Hyderabad-Food &amp; Beverages"/>
    <x v="5"/>
    <s v="CAT B"/>
    <x v="0"/>
  </r>
  <r>
    <x v="74"/>
    <n v="2015"/>
    <x v="15"/>
    <x v="9"/>
    <s v="Mission is to advance global standards of assisted living and make it dignified and safer."/>
    <s v="Ganesh Sonawane"/>
    <s v="Klub"/>
    <s v="Undisclosed"/>
    <x v="1"/>
    <n v="7"/>
    <s v="Pune-Healthcare"/>
    <x v="5"/>
    <s v="CAT A"/>
    <x v="0"/>
  </r>
  <r>
    <x v="75"/>
    <n v="2019"/>
    <x v="1"/>
    <x v="4"/>
    <s v="Pocketly provides quick cash on hand, anytime - anywhere!"/>
    <s v="Aarav Bhatia, Navdeesh Ahuja"/>
    <m/>
    <s v="Undisclosed"/>
    <x v="1"/>
    <n v="7"/>
    <s v="Bangalore-FinTech"/>
    <x v="5"/>
    <s v="CAT A"/>
    <x v="0"/>
  </r>
  <r>
    <x v="76"/>
    <n v="2016"/>
    <x v="1"/>
    <x v="10"/>
    <s v="CoRover is the world’s first and the highest ROI delivering human-centric conversational AI platform."/>
    <s v="Ankush Sabharwal, Manav Gandotra, Kunal Bhakhri"/>
    <s v="Canbank Venture Capital Fund"/>
    <s v="Undisclosed"/>
    <x v="1"/>
    <n v="7"/>
    <s v="Bangalore-Information Technology"/>
    <x v="5"/>
    <s v="CAT A"/>
    <x v="0"/>
  </r>
  <r>
    <x v="77"/>
    <n v="2019"/>
    <x v="1"/>
    <x v="24"/>
    <s v="Digital-first debt collections platform that is driven by compassion, and powered by AI."/>
    <s v="Arindam Choudhury"/>
    <s v="Axilor Ventures"/>
    <s v="Undisclosed"/>
    <x v="0"/>
    <n v="7"/>
    <s v="Bangalore-Computer software"/>
    <x v="5"/>
    <s v="CAT A"/>
    <x v="0"/>
  </r>
  <r>
    <x v="78"/>
    <n v="2019"/>
    <x v="5"/>
    <x v="43"/>
    <s v="Innovation startup developing bamboo resources of India to be used in industrial use by developing injection moulding granules"/>
    <s v="Vibha Mittal, Anubhav Mittal"/>
    <s v="JITO Angel Network"/>
    <s v="Undisclosed"/>
    <x v="10"/>
    <n v="7"/>
    <s v="Noida-Environmental service"/>
    <x v="5"/>
    <s v="CAT C"/>
    <x v="0"/>
  </r>
  <r>
    <x v="79"/>
    <n v="2019"/>
    <x v="0"/>
    <x v="9"/>
    <s v="Onelife Nutriscience is a consumer healthcare brands company."/>
    <s v="Gaurav Aggarwal"/>
    <s v="Lasons India"/>
    <s v="Undisclosed"/>
    <x v="1"/>
    <n v="6"/>
    <s v="Mumbai-HealthCare"/>
    <x v="5"/>
    <s v="CAT A"/>
    <x v="0"/>
  </r>
  <r>
    <x v="80"/>
    <n v="2019"/>
    <x v="1"/>
    <x v="44"/>
    <s v="Flatheads is a lifestyle brand that designs and creates shoes from India for the world. Flatheads launched India's first bamboo footwear."/>
    <s v="Ganesh Balakrishnan, Utkarsh Biradar"/>
    <s v="Pankaj Chaddah, Srivatsan Rajan"/>
    <s v="Undisclosed"/>
    <x v="1"/>
    <n v="6"/>
    <s v="Bangalore-Fashion"/>
    <x v="5"/>
    <s v="CAT A"/>
    <x v="0"/>
  </r>
  <r>
    <x v="81"/>
    <n v="2015"/>
    <x v="0"/>
    <x v="4"/>
    <s v="Fable Fintech is being seed-funded by the CCAvenue Group, South East Asia’s number 1 eCommerce service provider"/>
    <s v="Naushad Contractor"/>
    <s v="Paytm"/>
    <s v="Undisclosed"/>
    <x v="6"/>
    <n v="6"/>
    <s v="Mumbai-FinTech"/>
    <x v="5"/>
    <s v="CAT A"/>
    <x v="0"/>
  </r>
  <r>
    <x v="82"/>
    <n v="2015"/>
    <x v="1"/>
    <x v="4"/>
    <s v="Cashfree is a payments and banking technology company that enables businesses in India to collect payments online and make payouts."/>
    <s v="Akash Sinha, Reeju Datta"/>
    <s v="State Bank of India, Y Combinator"/>
    <s v="Undisclosed"/>
    <x v="1"/>
    <n v="6"/>
    <s v="Bangalore-FinTech"/>
    <x v="5"/>
    <s v="CAT A"/>
    <x v="0"/>
  </r>
  <r>
    <x v="83"/>
    <n v="2019"/>
    <x v="0"/>
    <x v="9"/>
    <s v="Organic whole food nutrition to keep up with the pace at which we live"/>
    <s v="Avnish Chhabria"/>
    <s v="Klub"/>
    <s v="Undisclosed"/>
    <x v="1"/>
    <n v="6"/>
    <s v="Mumbai-HealthCare"/>
    <x v="5"/>
    <s v="CAT A"/>
    <x v="0"/>
  </r>
  <r>
    <x v="84"/>
    <n v="2014"/>
    <x v="1"/>
    <x v="45"/>
    <s v="The aim of making good water affordable and accessible."/>
    <s v="Sudeep N"/>
    <s v="https://velocity.in/"/>
    <s v="Undisclosed"/>
    <x v="1"/>
    <n v="6"/>
    <s v="Bangalore-D2C startup"/>
    <x v="5"/>
    <s v="CAT A"/>
    <x v="0"/>
  </r>
  <r>
    <x v="85"/>
    <n v="2017"/>
    <x v="1"/>
    <x v="46"/>
    <s v="Multilingual Conversational Enterprise AI Platform for omnichannel automation of customer journeys in the user's native language."/>
    <s v="Piyush Dangaich, Sameer Sinha, Sangram Sabat, Vishwa Nath Jha"/>
    <s v="Nvidia Inception"/>
    <s v="Undisclosed"/>
    <x v="0"/>
    <n v="6"/>
    <s v="Bangalore-AI startup"/>
    <x v="5"/>
    <s v="CAT A"/>
    <x v="0"/>
  </r>
  <r>
    <x v="86"/>
    <n v="2019"/>
    <x v="1"/>
    <x v="9"/>
    <s v="A healthcare company that uses genome-based data to help individuals make decisions."/>
    <s v="Rahul Ranganathan"/>
    <s v="India Accelerator, Lyxel&amp;Flamingo"/>
    <s v="Undisclosed"/>
    <x v="1"/>
    <n v="6"/>
    <s v="Bangalore-HealthCare"/>
    <x v="5"/>
    <s v="CAT A"/>
    <x v="0"/>
  </r>
  <r>
    <x v="87"/>
    <n v="2015"/>
    <x v="1"/>
    <x v="47"/>
    <s v="Intelligent Travel Tech Stack making sense of the world's information by scanning billions of data points and ranking destinations"/>
    <s v="Varun Gupta"/>
    <s v="Arali Ventures"/>
    <s v="Undisclosed"/>
    <x v="8"/>
    <n v="6"/>
    <s v="Bangalore-SaaS startup"/>
    <x v="5"/>
    <s v="CAT A"/>
    <x v="0"/>
  </r>
  <r>
    <x v="88"/>
    <n v="2015"/>
    <x v="4"/>
    <x v="9"/>
    <s v="World's first company to combine German Engineering with Indian Ayurveda in health products"/>
    <s v="Sanchit Garg"/>
    <s v="Venture Catalysts"/>
    <s v="Undisclosed"/>
    <x v="8"/>
    <n v="6"/>
    <s v="New Delhi-Healthcare"/>
    <x v="5"/>
    <s v="CAT C"/>
    <x v="0"/>
  </r>
  <r>
    <x v="89"/>
    <n v="2019"/>
    <x v="4"/>
    <x v="4"/>
    <s v="A tech focused B2B litigation finance company in India."/>
    <s v="Kundan Shahi"/>
    <s v="Ashwini Kakkar. 9Unicorns"/>
    <s v="Undisclosed"/>
    <x v="1"/>
    <n v="6"/>
    <s v="New Delhi-FinTech"/>
    <x v="5"/>
    <s v="CAT C"/>
    <x v="0"/>
  </r>
  <r>
    <x v="90"/>
    <n v="2016"/>
    <x v="0"/>
    <x v="48"/>
    <s v="A startup that is trying to permanently change the way people approach the cleaning and maintenance of their apparel and accessories."/>
    <s v="Disha Jain"/>
    <s v="Ashish Shah"/>
    <s v="Undisclosed"/>
    <x v="1"/>
    <n v="6"/>
    <s v="Mumbai-Consumer service"/>
    <x v="5"/>
    <s v="CAT A"/>
    <x v="0"/>
  </r>
  <r>
    <x v="91"/>
    <n v="2019"/>
    <x v="8"/>
    <x v="15"/>
    <s v="Navars Edutech comprises dynamic mix of intellectual professionals, managerial team, Subject matter experts and Astronomy and Space researchers."/>
    <s v="Sravan Varma Datla"/>
    <s v="Faad Network"/>
    <s v="Undisclosed"/>
    <x v="1"/>
    <n v="6"/>
    <s v="Hyderabad-EdTech"/>
    <x v="5"/>
    <s v="CAT B"/>
    <x v="0"/>
  </r>
  <r>
    <x v="92"/>
    <n v="2016"/>
    <x v="1"/>
    <x v="9"/>
    <s v="NIRAMAI has developed a novel breast cancer screening solution that uses Thermalytix, i.e. machine intelligence over thermography images."/>
    <s v="Geetha Manjunath"/>
    <s v="CDC Group"/>
    <s v="Undisclosed"/>
    <x v="1"/>
    <n v="6"/>
    <s v="Bangalore-Healthcare"/>
    <x v="5"/>
    <s v="CAT A"/>
    <x v="0"/>
  </r>
  <r>
    <x v="93"/>
    <n v="2019"/>
    <x v="4"/>
    <x v="3"/>
    <s v="Battery as a Service for 3 wheeler &amp; 2 wheelers"/>
    <s v="Varun Goenka, Akshay Kashyap"/>
    <s v="Mapmyindia"/>
    <s v="Undisclosed"/>
    <x v="8"/>
    <n v="6"/>
    <s v="New Delhi-Renewable Energy"/>
    <x v="5"/>
    <s v="CAT C"/>
    <x v="0"/>
  </r>
  <r>
    <x v="94"/>
    <n v="2018"/>
    <x v="4"/>
    <x v="30"/>
    <s v="ParkSmart is a parking management application."/>
    <s v="Prateek Garg, Rahul Gupta, Ratan Anmol Sethi, Rishabh Nagpal, Vishva Sharma"/>
    <s v="Shireen Rangaswamy, Dilesh Gathani"/>
    <s v="Undisclosed"/>
    <x v="0"/>
    <n v="5"/>
    <s v="New Delhi-Automotive"/>
    <x v="5"/>
    <s v="CAT C"/>
    <x v="0"/>
  </r>
  <r>
    <x v="95"/>
    <n v="2016"/>
    <x v="15"/>
    <x v="49"/>
    <s v="NO-CODE &lt;&gt; Human-assisted machine learning platform for document processing, to break information silos for enterprises"/>
    <s v="Amal P S"/>
    <s v="Rajesh Agarwal, Nandkishore Mundada"/>
    <s v="Undisclosed"/>
    <x v="0"/>
    <n v="5"/>
    <s v="Pune-AI company"/>
    <x v="5"/>
    <s v="CAT A"/>
    <x v="0"/>
  </r>
  <r>
    <x v="89"/>
    <n v="2019"/>
    <x v="4"/>
    <x v="4"/>
    <s v="A trusted financial partner for advocates and corporate."/>
    <s v="Kundan Shahi"/>
    <s v="9Unicorns"/>
    <s v="Undisclosed"/>
    <x v="0"/>
    <n v="5"/>
    <s v="New Delhi-FinTech"/>
    <x v="5"/>
    <s v="CAT C"/>
    <x v="0"/>
  </r>
  <r>
    <x v="96"/>
    <n v="2017"/>
    <x v="1"/>
    <x v="4"/>
    <s v="Avalon Labs incubates, invests, partners with and spearheads technology companies that are on the cutting edge."/>
    <s v="Varun Mayya"/>
    <s v="Tanglin Ventures, Better Capital, Whiteboard Capital"/>
    <s v="Undisclosed"/>
    <x v="8"/>
    <n v="5"/>
    <s v="Bangalore-FinTech"/>
    <x v="5"/>
    <s v="CAT A"/>
    <x v="0"/>
  </r>
  <r>
    <x v="97"/>
    <n v="2017"/>
    <x v="5"/>
    <x v="46"/>
    <s v="Conversational AI platform - Innovate the way you communicate"/>
    <s v="Manish Gupta, Rashi Gupta"/>
    <s v="Devesh Sachdev, Bhavesh Manglani"/>
    <s v="Undisclosed"/>
    <x v="0"/>
    <n v="5"/>
    <s v="Noida-AI startup"/>
    <x v="5"/>
    <s v="CAT C"/>
    <x v="0"/>
  </r>
  <r>
    <x v="98"/>
    <n v="2017"/>
    <x v="0"/>
    <x v="50"/>
    <s v="Polygon is a blockchain scalability platform."/>
    <s v="Jaynti Kanani, Sandeep Nailwal, Anurag Arjun"/>
    <s v="Mark Cuban, MiH Ventures"/>
    <s v="Undisclosed"/>
    <x v="1"/>
    <n v="5"/>
    <s v="Mumbai-Crypto"/>
    <x v="5"/>
    <s v="CAT A"/>
    <x v="0"/>
  </r>
  <r>
    <x v="99"/>
    <n v="2018"/>
    <x v="4"/>
    <x v="15"/>
    <s v="Ingenium Education has been pushing e-learning by bringing small and medium sized institutes and schools online."/>
    <s v="Pramudit Somvanshi, Mohit Patel, Aakash Gupta"/>
    <s v="Lead Angels"/>
    <s v="Undisclosed"/>
    <x v="0"/>
    <n v="5"/>
    <s v="New Delhi-EdTech"/>
    <x v="5"/>
    <s v="CAT C"/>
    <x v="0"/>
  </r>
  <r>
    <x v="100"/>
    <n v="2016"/>
    <x v="0"/>
    <x v="14"/>
    <s v="India's Most Respected Workplace Healthcare Management Company"/>
    <s v="Gagan Kapur"/>
    <s v="Inflection Point Ventures"/>
    <s v="Undisclosed"/>
    <x v="8"/>
    <n v="4"/>
    <s v="Mumbai-HealthTech"/>
    <x v="5"/>
    <s v="CAT A"/>
    <x v="0"/>
  </r>
  <r>
    <x v="101"/>
    <n v="2019"/>
    <x v="0"/>
    <x v="12"/>
    <s v="TruNativ Foods &amp; Beverages Pvt Ltd"/>
    <s v="Pranav Malhotra, Mamta Malhotra"/>
    <s v="9Unicorns"/>
    <s v="Undisclosed"/>
    <x v="0"/>
    <n v="4"/>
    <s v="Mumbai-Food &amp; Beverages"/>
    <x v="5"/>
    <s v="CAT A"/>
    <x v="0"/>
  </r>
  <r>
    <x v="102"/>
    <n v="2019"/>
    <x v="1"/>
    <x v="15"/>
    <s v="AntWak provides a video platform for e-learning service."/>
    <s v="Basav Nagur, Joybroto Ganguly, Sudhanshu Shekhar, Sumit Gupta, Sriramkumar Sundararaman"/>
    <s v="Vaibhav Domkundwar, Kunal Shah"/>
    <s v="Undisclosed"/>
    <x v="0"/>
    <n v="4"/>
    <s v="Bangalore-EdTech"/>
    <x v="5"/>
    <s v="CAT A"/>
    <x v="0"/>
  </r>
  <r>
    <x v="103"/>
    <n v="2018"/>
    <x v="4"/>
    <x v="12"/>
    <s v="Rage Coffee is infused with plant based vitamins. These 100% natural extracts are typically found in foods."/>
    <s v="Bharat Sethi"/>
    <s v="GetVantage, Prakash Katama"/>
    <s v="Undisclosed"/>
    <x v="8"/>
    <n v="4"/>
    <s v="New Delhi-Food &amp; Beverages"/>
    <x v="5"/>
    <s v="CAT C"/>
    <x v="0"/>
  </r>
  <r>
    <x v="104"/>
    <n v="2014"/>
    <x v="15"/>
    <x v="4"/>
    <s v="Kudos is a full stack NBFC, a digital lending engine with an in-built API lending protocol layer of over 20+ API’s."/>
    <s v="Naresh Vigh"/>
    <s v="Marquee fintech founders"/>
    <s v="Undisclosed"/>
    <x v="8"/>
    <n v="4"/>
    <s v="Pune-FinTech"/>
    <x v="5"/>
    <s v="CAT A"/>
    <x v="0"/>
  </r>
  <r>
    <x v="105"/>
    <n v="2018"/>
    <x v="1"/>
    <x v="51"/>
    <s v="Instoried is an augmented writing platform which improves customer interest and engagement."/>
    <s v="Sharmin Ali, Sutanshu Raj"/>
    <s v="EXPERT DOJO, Mumbai Angels"/>
    <s v="Undisclosed"/>
    <x v="1"/>
    <n v="3"/>
    <s v="Bangalore-Content creation"/>
    <x v="5"/>
    <s v="CAT A"/>
    <x v="0"/>
  </r>
  <r>
    <x v="106"/>
    <n v="2018"/>
    <x v="1"/>
    <x v="52"/>
    <s v="Homingos is an Augmented reality (AR)-based social networking platform."/>
    <s v="Shourya Agarwal, Malhar Patil, Rajat Gupta"/>
    <s v="Sundi Natarajan, Srinivas Anumolu"/>
    <s v="Undisclosed"/>
    <x v="1"/>
    <n v="3"/>
    <s v="Bangalore-Augmented reality"/>
    <x v="5"/>
    <s v="CAT A"/>
    <x v="0"/>
  </r>
  <r>
    <x v="107"/>
    <n v="2018"/>
    <x v="1"/>
    <x v="53"/>
    <s v="A B2B rental services company for furniture, home appliances, electronic and IT infrastructure."/>
    <s v="Gaurav Ranebennur, Nishanth Janadri"/>
    <s v="MaGEHold Pte. Ltd."/>
    <s v="Undisclosed"/>
    <x v="8"/>
    <n v="3"/>
    <s v="Bangalore-Rental space"/>
    <x v="5"/>
    <s v="CAT A"/>
    <x v="0"/>
  </r>
  <r>
    <x v="108"/>
    <n v="2015"/>
    <x v="1"/>
    <x v="46"/>
    <s v="Wysa is an AI conversational agent that has been shown to help improve mental health"/>
    <s v="Jo Aggarwal, Ramakant Vempati"/>
    <s v="Kae Capital, Pi Ventures"/>
    <s v="Undisclosed"/>
    <x v="1"/>
    <n v="3"/>
    <s v="Bangalore-AI startup"/>
    <x v="5"/>
    <s v="CAT A"/>
    <x v="0"/>
  </r>
  <r>
    <x v="109"/>
    <n v="2016"/>
    <x v="0"/>
    <x v="4"/>
    <s v="Firmway is a platform that digitizes balance confirmation and reconciliation process."/>
    <s v="Prashant Gupta, Vivek Chandan"/>
    <m/>
    <s v="Undisclosed"/>
    <x v="10"/>
    <n v="3"/>
    <s v="Mumbai-FinTech"/>
    <x v="5"/>
    <s v="CAT A"/>
    <x v="0"/>
  </r>
  <r>
    <x v="110"/>
    <n v="2014"/>
    <x v="4"/>
    <x v="54"/>
    <s v="Digitizing the Factories of the Unorganised Industries."/>
    <s v="Chaitanya Rathi, Shubham Agarwal, Siddharth Rastogi, Siddharth Vij"/>
    <s v="Sequoia Capital India, Matrix Partners India"/>
    <s v="Undisclosed"/>
    <x v="1"/>
    <n v="3"/>
    <s v="New Delhi-B2B service"/>
    <x v="5"/>
    <s v="CAT C"/>
    <x v="0"/>
  </r>
  <r>
    <x v="111"/>
    <n v="2015"/>
    <x v="4"/>
    <x v="55"/>
    <s v="Hubhopper is India's leading podcast hosting, creation &amp; distribution platform. Getting podcast across both Indian &amp; global audio platforms"/>
    <s v="Gautam Raj Anand"/>
    <s v="ITI Growth Opportunities Fund, Unit-E Ventures"/>
    <s v="Undisclosed"/>
    <x v="1"/>
    <n v="2"/>
    <s v="New Delhi-Podcast"/>
    <x v="5"/>
    <s v="CAT C"/>
    <x v="0"/>
  </r>
  <r>
    <x v="112"/>
    <n v="2019"/>
    <x v="4"/>
    <x v="56"/>
    <s v="Battery Smart provides advanced Li-ion batteries to e-rickshaws."/>
    <s v="Pulkit Khurana, Siddharth Sikka"/>
    <s v="Orios Venture Partners"/>
    <s v="Undisclosed"/>
    <x v="0"/>
    <n v="2"/>
    <s v="New Delhi-Battery"/>
    <x v="5"/>
    <s v="CAT C"/>
    <x v="0"/>
  </r>
  <r>
    <x v="113"/>
    <n v="2019"/>
    <x v="0"/>
    <x v="9"/>
    <s v="Aspire to leverage the gifts of nature and science to help you make holistic lifestyle changes, with minimalistic effort, improving overall well-being."/>
    <s v="Gaurav Aggarwal"/>
    <s v="Wipro venture capital arm"/>
    <s v="Undisclosed"/>
    <x v="1"/>
    <n v="2"/>
    <s v="Mumbai-Healthcare"/>
    <x v="5"/>
    <s v="CAT A"/>
    <x v="0"/>
  </r>
  <r>
    <x v="114"/>
    <n v="2014"/>
    <x v="1"/>
    <x v="57"/>
    <s v="Aisle connects the new generation of single independent Indians from around the world looking for meaningful relationships."/>
    <s v="Able Joseph"/>
    <s v="Anas Rahman Junaid, Vinod Jose"/>
    <s v="Undisclosed"/>
    <x v="8"/>
    <n v="2"/>
    <s v="Bangalore-Dating"/>
    <x v="5"/>
    <s v="CAT A"/>
    <x v="0"/>
  </r>
  <r>
    <x v="115"/>
    <n v="2019"/>
    <x v="5"/>
    <x v="15"/>
    <s v="Re-imagining Kids of 21st Century!"/>
    <s v="Ishan Gupta"/>
    <s v="Venture Catalysts"/>
    <s v="Undisclosed"/>
    <x v="8"/>
    <n v="1"/>
    <s v="Noida-EdTech"/>
    <x v="5"/>
    <s v="CAT C"/>
    <x v="0"/>
  </r>
  <r>
    <x v="116"/>
    <n v="2018"/>
    <x v="0"/>
    <x v="58"/>
    <s v="Deliver highly durable &amp; affordable medical equipments on rental and sale."/>
    <s v="Harddik K Patel"/>
    <s v="India Accelerator’s Angel Investor Network"/>
    <s v="Undisclosed"/>
    <x v="0"/>
    <n v="1"/>
    <s v="Mumbai-Health care"/>
    <x v="5"/>
    <s v="CAT A"/>
    <x v="0"/>
  </r>
  <r>
    <x v="117"/>
    <n v="2018"/>
    <x v="4"/>
    <x v="4"/>
    <s v="RevFin is a digital lending company."/>
    <s v="Sameer Aggarwal"/>
    <s v="Shell Foundation"/>
    <s v="Undisclosed"/>
    <x v="1"/>
    <n v="1"/>
    <s v="New Delhi-FinTech"/>
    <x v="5"/>
    <s v="CAT C"/>
    <x v="0"/>
  </r>
  <r>
    <x v="118"/>
    <n v="2016"/>
    <x v="0"/>
    <x v="59"/>
    <s v="100% Vegan bags from India."/>
    <s v="Disha Singh"/>
    <s v="Titan Capital"/>
    <s v="Undisclosed"/>
    <x v="0"/>
    <n v="1"/>
    <s v="Mumbai-Fashion and lifestyle"/>
    <x v="5"/>
    <s v="CAT A"/>
    <x v="0"/>
  </r>
  <r>
    <x v="119"/>
    <n v="2016"/>
    <x v="1"/>
    <x v="4"/>
    <s v="Digit Insurance is a financial services company that general insurance services."/>
    <s v="Kamesh Goyal"/>
    <s v="A91 Partners, Faering Capital"/>
    <s v="Undisclosed"/>
    <x v="1"/>
    <n v="1"/>
    <s v="Bangalore-FinTech"/>
    <x v="5"/>
    <s v="CAT A"/>
    <x v="0"/>
  </r>
  <r>
    <x v="120"/>
    <n v="2018"/>
    <x v="1"/>
    <x v="60"/>
    <s v="Bolkar App is an Audio Based Q&amp;A platform for the Next Billion Users."/>
    <s v="Abhishek Tripathi, Dhruv Kaushal, Prince Tripathi, Saurabh Rai"/>
    <s v="GSF, Pras Hanuma"/>
    <s v="Undisclosed"/>
    <x v="1"/>
    <n v="1"/>
    <s v="Bangalore-Social network"/>
    <x v="5"/>
    <s v="CAT A"/>
    <x v="0"/>
  </r>
  <r>
    <x v="121"/>
    <n v="2019"/>
    <x v="0"/>
    <x v="61"/>
    <s v="Quantitative Investment Management and Research"/>
    <s v="Sonam Srivastava"/>
    <s v="Ajat Hukkoo, Piyush Chaplot"/>
    <s v="Undisclosed"/>
    <x v="10"/>
    <n v="1"/>
    <s v="Mumbai-Advisory firm"/>
    <x v="5"/>
    <s v="CAT A"/>
    <x v="0"/>
  </r>
  <r>
    <x v="122"/>
    <n v="2018"/>
    <x v="15"/>
    <x v="6"/>
    <s v="Agri10x integrates the entire Agri value-chain through a digital cooperative platform by harnessing emerging technologies"/>
    <s v="Abhijith Naraparaju, Pankajj P. Ghode, Sundeep Bose"/>
    <s v="Omnivore"/>
    <s v="Undisclosed"/>
    <x v="0"/>
    <n v="1"/>
    <s v="Pune-AgriTech"/>
    <x v="5"/>
    <s v="CAT A"/>
    <x v="0"/>
  </r>
  <r>
    <x v="123"/>
    <n v="2016"/>
    <x v="0"/>
    <x v="62"/>
    <s v="Godamwale is tech enabled integrated logistics company providing end to end supply chain solutions."/>
    <s v="Basant Kumar, Vivek Tiwari, Ranbir Nandan"/>
    <s v="1000000 #REF!"/>
    <s v="Seed"/>
    <x v="1"/>
    <n v="9"/>
    <s v="Mumbai-Logistics &amp; Supply Chain"/>
    <x v="5"/>
    <s v="CAT A"/>
    <x v="0"/>
  </r>
  <r>
    <x v="124"/>
    <n v="2016"/>
    <x v="5"/>
    <x v="15"/>
    <s v="A tech solution for end to end career advisory to students looking to study abroad."/>
    <s v="Vamsi Krishna, Pulkit Jain, Gaurav Munjal #REF!"/>
    <n v="1000000"/>
    <s v="Pre-series A"/>
    <x v="1"/>
    <n v="7"/>
    <s v="Noida-EdTech"/>
    <x v="5"/>
    <s v="CAT C"/>
    <x v="0"/>
  </r>
  <r>
    <x v="125"/>
    <n v="2018"/>
    <x v="8"/>
    <x v="63"/>
    <s v="Makers Hive has made it possible to bring the people with amputations together by developing a fully functional, customizable"/>
    <s v="Pranav Vempati"/>
    <s v="Starfish Growth Partners, Investpad"/>
    <s v="90,00,000"/>
    <x v="1"/>
    <n v="1"/>
    <s v="Hyderabad-Tech Startup"/>
    <x v="5"/>
    <s v="CAT B"/>
    <x v="0"/>
  </r>
  <r>
    <x v="126"/>
    <n v="2018"/>
    <x v="1"/>
    <x v="13"/>
    <s v="Mobile Premier League is a skill-based eSports platform used to offer cash prizes while playing games."/>
    <s v="Sai Srinivas Kiran G, Shubham Malhotra"/>
    <s v="Pegasus Tech Ventures, Base Partners"/>
    <s v="9,50,00,000"/>
    <x v="1"/>
    <n v="2"/>
    <s v="Bangalore-Gaming"/>
    <x v="5"/>
    <s v="CAT A"/>
    <x v="0"/>
  </r>
  <r>
    <x v="127"/>
    <n v="2015"/>
    <x v="4"/>
    <x v="64"/>
    <s v="Provide uninterrupted and affordable cooling for refrigeration"/>
    <s v="Himanshu Pokharna, Nitin Goel"/>
    <s v="Shell Foundation"/>
    <s v="9,00,000"/>
    <x v="8"/>
    <n v="1"/>
    <s v="New Delhi-Solar"/>
    <x v="5"/>
    <s v="CAT C"/>
    <x v="0"/>
  </r>
  <r>
    <x v="128"/>
    <n v="2018"/>
    <x v="4"/>
    <x v="4"/>
    <s v="BharatPe develops a QR code-based payment app for offline retailers and businesses."/>
    <s v="Ashneer Grover, Shashvat Nakrani"/>
    <s v="Steadview Capital, Insight Partners"/>
    <s v="82,00,000"/>
    <x v="2"/>
    <n v="1"/>
    <s v="New Delhi-FinTech"/>
    <x v="5"/>
    <s v="CAT C"/>
    <x v="0"/>
  </r>
  <r>
    <x v="129"/>
    <n v="2019"/>
    <x v="0"/>
    <x v="4"/>
    <s v="Kodo card is a corporate card for new economy businesses in India."/>
    <s v="Deepti Sanghi, Gaurav Thapa"/>
    <s v="Brex, Y-Combinator"/>
    <s v="80,00,000"/>
    <x v="0"/>
    <n v="5"/>
    <s v="Mumbai-FinTech"/>
    <x v="5"/>
    <s v="CAT A"/>
    <x v="0"/>
  </r>
  <r>
    <x v="130"/>
    <n v="2014"/>
    <x v="1"/>
    <x v="65"/>
    <s v="Swiggy is an on-demand food delivery platform that brings food from neighborhood restaurants directly to customers' doors."/>
    <s v="Nandan Reddy, Rahul Jaimini, Sriharsha Majety"/>
    <s v="Carmignac, Falcon Edge Capital"/>
    <s v="80,00,00,000"/>
    <x v="1"/>
    <n v="4"/>
    <s v="Bangalore-Food delivery"/>
    <x v="5"/>
    <s v="CAT A"/>
    <x v="0"/>
  </r>
  <r>
    <x v="131"/>
    <n v="2019"/>
    <x v="1"/>
    <x v="66"/>
    <s v="A scalable, cloud-controlled, and rare earth mineral free Hardware and Software platform for the Switched Reluctance Motor and other magnet free motor technologies."/>
    <s v="Bhaktha Keshavachar, Ravi Prasad Sharma, Mahalingam Koushik"/>
    <s v="Kalaari Capital"/>
    <s v="8,50,000"/>
    <x v="0"/>
    <n v="4"/>
    <s v="Bangalore-Deep Tech"/>
    <x v="5"/>
    <s v="CAT A"/>
    <x v="0"/>
  </r>
  <r>
    <x v="132"/>
    <n v="2017"/>
    <x v="1"/>
    <x v="4"/>
    <s v="Groww is an investment platform that offers a new way of investing money with stockbroking and direct mutual funds."/>
    <s v="Harsh Jain, Ishan Bansal, Lalit Keshre, Neeraj Singh"/>
    <s v="Tiger Global Management, Y Combinator Continuity Fund"/>
    <s v="8,30,00,000"/>
    <x v="11"/>
    <n v="4"/>
    <s v="Bangalore-FinTech"/>
    <x v="5"/>
    <s v="CAT A"/>
    <x v="0"/>
  </r>
  <r>
    <x v="133"/>
    <n v="2018"/>
    <x v="1"/>
    <x v="4"/>
    <s v="CRED is a Bengaluru-based fintech startup that offers rewards for customers who use its platform to pay their credit card bills."/>
    <s v="Kunal Shah"/>
    <s v="DST Global, General Catalyst"/>
    <s v="8,10,00,000"/>
    <x v="9"/>
    <n v="1"/>
    <s v="Bangalore-FinTech"/>
    <x v="5"/>
    <s v="CAT A"/>
    <x v="0"/>
  </r>
  <r>
    <x v="134"/>
    <n v="2018"/>
    <x v="0"/>
    <x v="67"/>
    <s v="Rubix Data Sciences focuses on simplifying decision making for Credit, Risk, Compliance, Supply Chain and Marketing professionals in the B2B domain."/>
    <s v="Mohan Ramaswamy"/>
    <m/>
    <s v="8,00,000"/>
    <x v="0"/>
    <n v="5"/>
    <s v="Mumbai-IT startup"/>
    <x v="5"/>
    <s v="CAT A"/>
    <x v="0"/>
  </r>
  <r>
    <x v="135"/>
    <n v="2018"/>
    <x v="1"/>
    <x v="15"/>
    <s v="Wizklub uses a unique method of developing and nurturing Higher Order Thinking Skills in children"/>
    <s v="Amit Bansal"/>
    <s v="Incubate Fund India"/>
    <s v="8,00,000"/>
    <x v="8"/>
    <n v="2"/>
    <s v="Bangalore-EdTech"/>
    <x v="5"/>
    <s v="CAT A"/>
    <x v="0"/>
  </r>
  <r>
    <x v="136"/>
    <n v="2018"/>
    <x v="0"/>
    <x v="29"/>
    <s v="BELDARA.COM IS A GLOBAL B2B marketplace, enables businesses to sell worldwide."/>
    <s v="Bhagwan (Pradeep) Khandekar"/>
    <s v="Hindustan Media Ventures"/>
    <s v="74,00,000"/>
    <x v="1"/>
    <n v="4"/>
    <s v="Mumbai-E-commerce"/>
    <x v="5"/>
    <s v="CAT A"/>
    <x v="0"/>
  </r>
  <r>
    <x v="137"/>
    <n v="2019"/>
    <x v="1"/>
    <x v="68"/>
    <s v="Pixxel is a Bengaluru-based space technology startup building a constellation of advanced earth imaging small satellites."/>
    <s v="Awais Ahmed, Kshitij Khandelwal"/>
    <s v="Techstars, Ryan Johnson"/>
    <s v="73,00,000"/>
    <x v="0"/>
    <n v="3"/>
    <s v="Bangalore-SpaceTech"/>
    <x v="5"/>
    <s v="CAT A"/>
    <x v="0"/>
  </r>
  <r>
    <x v="138"/>
    <n v="2017"/>
    <x v="5"/>
    <x v="69"/>
    <s v="Lohum manufactures lithium-ion battery packs and recovers critical battery materials from used lithium-ion batteries through recycling."/>
    <s v="Rajat Verma"/>
    <s v="Baring Private Equity Partners India, Talbros"/>
    <s v="70,00,000"/>
    <x v="1"/>
    <n v="1"/>
    <s v="Noida-EV startup"/>
    <x v="5"/>
    <s v="CAT C"/>
    <x v="0"/>
  </r>
  <r>
    <x v="139"/>
    <n v="2014"/>
    <x v="0"/>
    <x v="31"/>
    <s v="Chalo is a free app that tracks buses live and tells you what time your bus will reach your stop."/>
    <s v="Mohit Dubey, Nikhil Aggarwal"/>
    <s v="Amit Singhal, Raine Ventures"/>
    <s v="70,00,000"/>
    <x v="1"/>
    <n v="1"/>
    <s v="Mumbai-IT"/>
    <x v="5"/>
    <s v="CAT A"/>
    <x v="0"/>
  </r>
  <r>
    <x v="140"/>
    <n v="2012"/>
    <x v="16"/>
    <x v="70"/>
    <s v="OYO operates a branded network of hotels designed to offer standardized stay experiences."/>
    <s v="Ritesh Agarwal"/>
    <s v="Hindustan Media Venture"/>
    <s v="70,00,000"/>
    <x v="12"/>
    <n v="1"/>
    <s v="Gurgaon-Hospitality"/>
    <x v="5"/>
    <s v="CAT C"/>
    <x v="0"/>
  </r>
  <r>
    <x v="141"/>
    <n v="2015"/>
    <x v="15"/>
    <x v="29"/>
    <s v="ElasticRun develops an online system that improves the reception of orders from customers and the dispatch of delivery drivers."/>
    <s v="Sandeep Deshmukh, Saurabh Nigam, Shitiz Bansal"/>
    <s v="Avataar Venture Partners, Kalaari Capital"/>
    <s v="7,50,00,000"/>
    <x v="11"/>
    <n v="5"/>
    <s v="Pune-E-commerce"/>
    <x v="5"/>
    <s v="CAT A"/>
    <x v="0"/>
  </r>
  <r>
    <x v="142"/>
    <n v="2018"/>
    <x v="1"/>
    <x v="4"/>
    <s v="KreditBee is a digital lending platform developed to assist young professionals with their personal finances."/>
    <s v="Karthikeyan Krishnaswamy, Madhusudan Ekambaram, Wan Hong"/>
    <s v="Alpine Capital, PremjiInvest"/>
    <s v="7,50,00,000"/>
    <x v="0"/>
    <n v="3"/>
    <s v="Bangalore-FinTech"/>
    <x v="5"/>
    <s v="CAT A"/>
    <x v="0"/>
  </r>
  <r>
    <x v="142"/>
    <n v="2018"/>
    <x v="1"/>
    <x v="4"/>
    <s v="KreditBee is an Instant Personal Loan Platform for Young Professionals."/>
    <s v="Madhusudan Ekambaram"/>
    <s v="Premji Invest, Mirae Asset Naver Asia Growth Fund, Alpine Capital"/>
    <s v="7,50,00,000"/>
    <x v="9"/>
    <n v="2"/>
    <s v="Bangalore-FinTech"/>
    <x v="5"/>
    <s v="CAT A"/>
    <x v="0"/>
  </r>
  <r>
    <x v="143"/>
    <n v="2014"/>
    <x v="1"/>
    <x v="71"/>
    <s v="My Dental Plan provides dental care packages and services."/>
    <s v="Dr Mohender Narula, Dr AnandKrishna, Dr Girish Rao"/>
    <s v="Safe Planet Medicare"/>
    <s v="7,00,000"/>
    <x v="0"/>
    <n v="4"/>
    <s v="Bangalore-Helathcare"/>
    <x v="5"/>
    <s v="CAT A"/>
    <x v="0"/>
  </r>
  <r>
    <x v="144"/>
    <n v="2016"/>
    <x v="8"/>
    <x v="29"/>
    <s v="Eunimart is a one stop solution for merchants to create a difference by selling globally."/>
    <s v="Saikat Roy, Shayak Mazumder"/>
    <s v="SucSEED Venture Partners, TMT Connekt"/>
    <s v="7,00,000"/>
    <x v="8"/>
    <n v="4"/>
    <s v="Hyderabad-E-commerce"/>
    <x v="5"/>
    <s v="CAT B"/>
    <x v="0"/>
  </r>
  <r>
    <x v="145"/>
    <n v="2015"/>
    <x v="4"/>
    <x v="72"/>
    <s v="Get My Parking, is a B2B Platform-as-a-Service company."/>
    <s v="Chirag Jain, Rasik Pansare"/>
    <s v="IvyCap Ventures, IAN Fund"/>
    <s v="60,00,000"/>
    <x v="1"/>
    <n v="5"/>
    <s v="New Delhi-Mobility"/>
    <x v="5"/>
    <s v="CAT C"/>
    <x v="0"/>
  </r>
  <r>
    <x v="128"/>
    <n v="2018"/>
    <x v="4"/>
    <x v="4"/>
    <s v="BharatPe is the definitive platform for financial services. We process payments via UPI and POS, and provide credit / loans to our merchants"/>
    <s v="Ashneer Grover, Bhavik Koladiya, Shashvat Nakrani"/>
    <s v="Amplo, Insight Partners"/>
    <s v="60,00,000"/>
    <x v="2"/>
    <n v="5"/>
    <s v="New Delhi-FinTech"/>
    <x v="5"/>
    <s v="CAT C"/>
    <x v="0"/>
  </r>
  <r>
    <x v="146"/>
    <n v="2015"/>
    <x v="0"/>
    <x v="73"/>
    <s v="Miko is an advanced robotics startup focusing on robotics, AI &amp; IoT."/>
    <s v="Chintan Raikar, Prashant Iyengar, Sneh Vaswani"/>
    <s v="Chiratae Ventures, YourNest Venture Capital"/>
    <s v="60,00,000"/>
    <x v="1"/>
    <n v="4"/>
    <s v="Mumbai-Robotics"/>
    <x v="5"/>
    <s v="CAT A"/>
    <x v="0"/>
  </r>
  <r>
    <x v="147"/>
    <n v="2016"/>
    <x v="4"/>
    <x v="7"/>
    <s v="boAt is a consumer electronics and lifestyle company."/>
    <s v="Aman Gupta, Sameer Mehta"/>
    <s v="Qualcomm Ventures, Warburg Pincus"/>
    <s v="60,00,000"/>
    <x v="1"/>
    <n v="4"/>
    <s v="New Delhi-Electronics"/>
    <x v="5"/>
    <s v="CAT C"/>
    <x v="0"/>
  </r>
  <r>
    <x v="148"/>
    <n v="2011"/>
    <x v="1"/>
    <x v="4"/>
    <s v="Kinara Capital is a financing company that provides flexible collateral-free loans to small business entrepreneurs."/>
    <s v="Hardika Shah"/>
    <s v="GAWA Capital, Gaja Capital"/>
    <s v="60,00,000"/>
    <x v="1"/>
    <n v="3"/>
    <s v="Bangalore-FinTech"/>
    <x v="5"/>
    <s v="CAT A"/>
    <x v="0"/>
  </r>
  <r>
    <x v="149"/>
    <n v="2018"/>
    <x v="0"/>
    <x v="74"/>
    <s v="Scentials is building a unique beauty brands studio platform"/>
    <s v="Mahesh Bhupathi, Jinesh Mehta"/>
    <s v="Ambiga Subramanian, Goutham Ekollu"/>
    <s v="60,00,000"/>
    <x v="1"/>
    <n v="2"/>
    <s v="Mumbai-Personal Care"/>
    <x v="5"/>
    <s v="CAT A"/>
    <x v="0"/>
  </r>
  <r>
    <x v="150"/>
    <n v="2016"/>
    <x v="4"/>
    <x v="59"/>
    <s v="Bombay Shaving Company is a consumer goods company that focuses on developing a range of shave care, beard care, and skincare products."/>
    <s v="Deepu Panicker, Raunak Munot, Rohit Jaiswal, Shantanu Deshpande"/>
    <s v="Sixth Sense Ventures, Colgate Palmolive"/>
    <s v="60,00,000"/>
    <x v="1"/>
    <n v="1"/>
    <s v="New Delhi-Fashion and lifestyle"/>
    <x v="5"/>
    <s v="CAT C"/>
    <x v="0"/>
  </r>
  <r>
    <x v="128"/>
    <n v="2018"/>
    <x v="4"/>
    <x v="4"/>
    <s v="BharatPe develops a QR code-based payment app for offline retailers and businesses."/>
    <s v="Ashneer Grover, Shashvat Nakrani"/>
    <s v="InnoVen Capital, Steadview Capital"/>
    <s v="60,00,000"/>
    <x v="2"/>
    <n v="1"/>
    <s v="New Delhi-FinTech"/>
    <x v="5"/>
    <s v="CAT C"/>
    <x v="0"/>
  </r>
  <r>
    <x v="151"/>
    <n v="2016"/>
    <x v="4"/>
    <x v="2"/>
    <s v="A biotechnology start-up was incorporated to improve the National Hygiene condition whilst addressing the aspect of water conservation."/>
    <s v="Puneet Gupta"/>
    <s v="IAN Fund, World Startup Factory"/>
    <s v="6,00,000"/>
    <x v="1"/>
    <n v="5"/>
    <s v="New Delhi-BioTechnology"/>
    <x v="5"/>
    <s v="CAT C"/>
    <x v="0"/>
  </r>
  <r>
    <x v="152"/>
    <n v="2017"/>
    <x v="4"/>
    <x v="75"/>
    <s v="LegitQuest is a legal-tech company that operates a legal research platform with Indian case laws."/>
    <s v="Himanshu Puri, Karan Kalia, Rohit Shukla"/>
    <s v="WaterBridge Ventures, Info Edge"/>
    <s v="6,00,000"/>
    <x v="1"/>
    <n v="4"/>
    <s v="New Delhi-LegalTech"/>
    <x v="5"/>
    <s v="CAT C"/>
    <x v="0"/>
  </r>
  <r>
    <x v="153"/>
    <n v="2017"/>
    <x v="4"/>
    <x v="70"/>
    <s v="ABL Workspaces is a co-working space where professionals from all walks of life come to work under one roof."/>
    <s v="Ankur Gupta, Akshita Gupta"/>
    <s v="Wurk"/>
    <s v="6,00,000"/>
    <x v="8"/>
    <n v="2"/>
    <s v="New Delhi-Hospitality"/>
    <x v="5"/>
    <s v="CAT C"/>
    <x v="0"/>
  </r>
  <r>
    <x v="154"/>
    <n v="2016"/>
    <x v="0"/>
    <x v="9"/>
    <s v="InnerHour is mental health and wellness platform that provides therapy and diagnostics services and conducts online mental health workshops."/>
    <s v="Amit Malik"/>
    <s v="Hitesh Oberoi, Lightbox"/>
    <s v="52,00,000"/>
    <x v="6"/>
    <n v="2"/>
    <s v="Mumbai-Healthcare"/>
    <x v="5"/>
    <s v="CAT A"/>
    <x v="0"/>
  </r>
  <r>
    <x v="155"/>
    <n v="2014"/>
    <x v="4"/>
    <x v="4"/>
    <s v="IndiaLends is a digital lending and borrowing marketplace."/>
    <s v="Gaurav Chopra, Mayank Kachhwaha"/>
    <s v="ACPI Investments, AdvantEdge Founders"/>
    <s v="51,00,000"/>
    <x v="1"/>
    <n v="3"/>
    <s v="New Delhi-FinTech"/>
    <x v="5"/>
    <s v="CAT C"/>
    <x v="0"/>
  </r>
  <r>
    <x v="108"/>
    <n v="2015"/>
    <x v="1"/>
    <x v="49"/>
    <s v="Wysa is an AI conversational agent that has been shown to help improve mental health"/>
    <s v="Jo Aggarwal, Ramakant Vempati"/>
    <s v="W Health Ventures, Pi Ventures"/>
    <s v="50,00,000"/>
    <x v="6"/>
    <n v="5"/>
    <s v="Bangalore-AI company"/>
    <x v="5"/>
    <s v="CAT A"/>
    <x v="0"/>
  </r>
  <r>
    <x v="156"/>
    <n v="2019"/>
    <x v="1"/>
    <x v="15"/>
    <s v="Masai School is a job-oriented software training services."/>
    <s v="Prateek Shukla"/>
    <s v="Unitus Ventures, Omidyar Network India"/>
    <s v="50,00,000"/>
    <x v="6"/>
    <n v="3"/>
    <s v="Bangalore-EdTech"/>
    <x v="5"/>
    <s v="CAT A"/>
    <x v="0"/>
  </r>
  <r>
    <x v="157"/>
    <n v="2017"/>
    <x v="1"/>
    <x v="53"/>
    <s v="India's homegrown online portal, championing the region for a brighter, more exciting livvable future. Right from simply connecting owners and tenants and to managing everything in between"/>
    <s v="Maya Lakshman"/>
    <s v="Angel investors"/>
    <s v="50,00,000"/>
    <x v="1"/>
    <n v="3"/>
    <s v="Bangalore-Rental space"/>
    <x v="5"/>
    <s v="CAT A"/>
    <x v="0"/>
  </r>
  <r>
    <x v="158"/>
    <n v="2018"/>
    <x v="1"/>
    <x v="76"/>
    <s v="Riskcovry is an &quot;Insurance-in-a-box” model offers a one-stop-shop platform to cater to any business's digital insurance needs."/>
    <s v="Suvendu Prusty, Sorabh Bhandari, Vidya Sridharan, Chiranth Patil"/>
    <s v="Better Capital, Bharat Inclusion Seed Fund"/>
    <s v="50,00,000"/>
    <x v="6"/>
    <n v="3"/>
    <s v="Bangalore-InsureTech"/>
    <x v="5"/>
    <s v="CAT A"/>
    <x v="0"/>
  </r>
  <r>
    <x v="159"/>
    <n v="2019"/>
    <x v="1"/>
    <x v="15"/>
    <s v="Newton School is a platform to learn and develop skills that you need for your best Tech career."/>
    <s v="Nishant Chandra, Siddharth Maheshwari"/>
    <s v="RTP Global, Harshil Mathur"/>
    <s v="50,00,000"/>
    <x v="6"/>
    <n v="2"/>
    <s v="Bangalore-EdTech"/>
    <x v="5"/>
    <s v="CAT A"/>
    <x v="0"/>
  </r>
  <r>
    <x v="160"/>
    <n v="2015"/>
    <x v="4"/>
    <x v="2"/>
    <s v="Elucidata Corporation uses data analytics to transform decision-making processes in R&amp;D labs in biotechnology and pharmaceutical companies."/>
    <s v="Abhishek Jha, Richard Kibbey, Swetabh Pathak"/>
    <s v="Hyperplane Venture Capital"/>
    <s v="50,00,000"/>
    <x v="8"/>
    <n v="1"/>
    <s v="New Delhi-BioTechnology"/>
    <x v="5"/>
    <s v="CAT C"/>
    <x v="0"/>
  </r>
  <r>
    <x v="126"/>
    <n v="2018"/>
    <x v="1"/>
    <x v="13"/>
    <s v="Mobile Premier League is a skill-based eSports platform used to offer cash prizes while playing games."/>
    <s v="Sai Srinivas Kiran G, Shubham Malhotra"/>
    <s v="Pegasus Tech Ventures, Base Partners"/>
    <s v="50,00,000"/>
    <x v="1"/>
    <n v="1"/>
    <s v="Bangalore-Gaming"/>
    <x v="5"/>
    <s v="CAT A"/>
    <x v="0"/>
  </r>
  <r>
    <x v="161"/>
    <n v="2018"/>
    <x v="0"/>
    <x v="9"/>
    <s v="ToothSi is a new age startup in the dental space providing smile correction services at home."/>
    <s v="Dr Arpi Mehta, Dr Pravin Shetty, Dr Manjul Jain, Dr Anirudh Kale"/>
    <s v="Think Investments"/>
    <s v="50,00,000"/>
    <x v="6"/>
    <n v="1"/>
    <s v="Mumbai-Healthcare"/>
    <x v="5"/>
    <s v="CAT A"/>
    <x v="0"/>
  </r>
  <r>
    <x v="162"/>
    <n v="2015"/>
    <x v="1"/>
    <x v="77"/>
    <s v="ShareChat is a social networking and regional content platform."/>
    <s v="Ankush Sachdeva, Bhanu Pratap Singh, Farid Ahsan"/>
    <s v="Twitter Ventures, Pawan Munjal"/>
    <s v="50,00,00,000"/>
    <x v="1"/>
    <n v="4"/>
    <s v="Bangalore-Social Media"/>
    <x v="5"/>
    <s v="CAT A"/>
    <x v="0"/>
  </r>
  <r>
    <x v="163"/>
    <n v="2015"/>
    <x v="0"/>
    <x v="78"/>
    <s v="Bizongo is a business-to-business online marketplace for packaging products."/>
    <s v="Aniket Deb, Ankit Tomar, Sachin Agrawal"/>
    <s v="CDC Group, IDG Capital"/>
    <s v="5,10,00,000"/>
    <x v="9"/>
    <n v="4"/>
    <s v="Mumbai-B2B E-commerce"/>
    <x v="5"/>
    <s v="CAT A"/>
    <x v="0"/>
  </r>
  <r>
    <x v="164"/>
    <n v="2019"/>
    <x v="8"/>
    <x v="7"/>
    <s v="Cellestial E-mobility is a city-based startup working in developing electric tractors with the longest battery life."/>
    <s v="Siddhartha Durairajan"/>
    <s v="Gurj Aujla, Ashik K"/>
    <s v="5,00,000"/>
    <x v="8"/>
    <n v="5"/>
    <s v="Hyderabad-Electronics"/>
    <x v="5"/>
    <s v="CAT B"/>
    <x v="0"/>
  </r>
  <r>
    <x v="165"/>
    <n v="2019"/>
    <x v="1"/>
    <x v="79"/>
    <s v="TagZ Foods is a supplier of snacks and food products."/>
    <s v="Anish Basu Roy, Sagar Bhalotia"/>
    <s v="Venture Catalysts"/>
    <s v="5,00,000"/>
    <x v="8"/>
    <n v="4"/>
    <s v="Bangalore-Food"/>
    <x v="5"/>
    <s v="CAT A"/>
    <x v="0"/>
  </r>
  <r>
    <x v="166"/>
    <n v="2016"/>
    <x v="0"/>
    <x v="13"/>
    <s v="Indian Gaming League is the premier eSports platform in India."/>
    <s v="Yash Pariani"/>
    <s v="Hungama, Hindustan Talkies"/>
    <s v="5,00,000"/>
    <x v="1"/>
    <n v="3"/>
    <s v="Mumbai-Gaming"/>
    <x v="5"/>
    <s v="CAT A"/>
    <x v="0"/>
  </r>
  <r>
    <x v="167"/>
    <n v="2018"/>
    <x v="1"/>
    <x v="80"/>
    <s v="Clairco provides enhanced air purification and real-time insights for breathable air indoors."/>
    <s v="Aayush Jha"/>
    <s v="Real Estate Accelerator Program (REAP), AngelList"/>
    <s v="5,00,000"/>
    <x v="1"/>
    <n v="3"/>
    <s v="Bangalore-CleanTech"/>
    <x v="5"/>
    <s v="CAT A"/>
    <x v="0"/>
  </r>
  <r>
    <x v="168"/>
    <n v="2017"/>
    <x v="8"/>
    <x v="9"/>
    <s v="Remedico is a Mobile healthcare"/>
    <s v="Ranjit Bhatia"/>
    <s v="Venture Catalysts, Tahseen Consulting"/>
    <s v="5,00,000"/>
    <x v="1"/>
    <n v="2"/>
    <s v="Hyderabad-Healthcare"/>
    <x v="5"/>
    <s v="CAT B"/>
    <x v="0"/>
  </r>
  <r>
    <x v="169"/>
    <n v="2019"/>
    <x v="0"/>
    <x v="81"/>
    <s v="FanCode is a multi sport aggregator platform for every sports fan, focusing on long trail sports content and contextual commerce."/>
    <s v="Yannick Colaco"/>
    <s v="Dream Sports"/>
    <s v="5,00,00,000"/>
    <x v="1"/>
    <n v="5"/>
    <s v="Mumbai-Sports startup"/>
    <x v="5"/>
    <s v="CAT A"/>
    <x v="0"/>
  </r>
  <r>
    <x v="67"/>
    <n v="2015"/>
    <x v="1"/>
    <x v="15"/>
    <s v="Unacademy is an online learning platform providing educational content such as video lectures and examinations."/>
    <s v="Gaurav Munjal, Hemesh Singh, Roman Saini, Sachin Gupta"/>
    <s v="Tiger Global, Dragoneer Investment Group, Steadview Capital, General Atlantic"/>
    <s v="5,00,00,000"/>
    <x v="1"/>
    <n v="1"/>
    <s v="Bangalore-EdTech"/>
    <x v="5"/>
    <s v="CAT A"/>
    <x v="0"/>
  </r>
  <r>
    <x v="170"/>
    <n v="2011"/>
    <x v="1"/>
    <x v="15"/>
    <s v="BYJU'S is an educational technology company that develops personalized learning programs for K-12 students."/>
    <s v="Byju Raveendran, Divya Gokulnath"/>
    <s v="BlackRock, Owl Ventures"/>
    <s v="46,00,00,000"/>
    <x v="3"/>
    <n v="3"/>
    <s v="Bangalore-EdTech"/>
    <x v="5"/>
    <s v="CAT A"/>
    <x v="0"/>
  </r>
  <r>
    <x v="171"/>
    <n v="2019"/>
    <x v="1"/>
    <x v="4"/>
    <s v="Rupifi operates a software-as-a-service (SaaS) firm focussed on financial products."/>
    <s v="Anubhav Jain"/>
    <s v="Quona Capital"/>
    <s v="41,00,000"/>
    <x v="8"/>
    <n v="3"/>
    <s v="Bangalore-FinTech"/>
    <x v="5"/>
    <s v="CAT A"/>
    <x v="0"/>
  </r>
  <r>
    <x v="172"/>
    <n v="2011"/>
    <x v="0"/>
    <x v="82"/>
    <s v="LocoBuzz is an analytics-based integrated marketing platform."/>
    <s v="Vishal Agrawal"/>
    <s v="Yuj Ventures"/>
    <s v="40,00,000"/>
    <x v="6"/>
    <n v="5"/>
    <s v="Mumbai-Analytics"/>
    <x v="5"/>
    <s v="CAT A"/>
    <x v="0"/>
  </r>
  <r>
    <x v="173"/>
    <n v="2015"/>
    <x v="15"/>
    <x v="29"/>
    <s v="Easebuzz is an easy to use portal which allows you to start an online business and sell your favorite products with a free online store."/>
    <s v="Rohit Prasad"/>
    <s v="Jitendra Gupta, Amrish Rau"/>
    <s v="40,00,000"/>
    <x v="6"/>
    <n v="4"/>
    <s v="Pune-E-commerce"/>
    <x v="5"/>
    <s v="CAT A"/>
    <x v="0"/>
  </r>
  <r>
    <x v="174"/>
    <n v="2011"/>
    <x v="0"/>
    <x v="83"/>
    <s v="Society perceives Bewakoof as stupid.But what does society call Bewakoof?Often, it’s anything different or anything that’s done differently."/>
    <s v="Prabhkiran Singh"/>
    <s v="IvyCap Ventures, Pratithi Investment Trust"/>
    <s v="40,00,000"/>
    <x v="1"/>
    <n v="3"/>
    <s v="Mumbai-D2C Fashion"/>
    <x v="5"/>
    <s v="CAT A"/>
    <x v="0"/>
  </r>
  <r>
    <x v="175"/>
    <n v="2018"/>
    <x v="4"/>
    <x v="30"/>
    <s v="Electric Light Commercial Vehicle"/>
    <s v="Saurav Kumar"/>
    <s v="Jetty Ventures, Srinivas Anumolu"/>
    <s v="40,00,000"/>
    <x v="6"/>
    <n v="3"/>
    <s v="New Delhi-Automotive"/>
    <x v="5"/>
    <s v="CAT C"/>
    <x v="0"/>
  </r>
  <r>
    <x v="176"/>
    <n v="2017"/>
    <x v="4"/>
    <x v="15"/>
    <s v="Eupheus Learning offers a seamless integrated learning solution for the K-12 market in India."/>
    <s v="Amit Kapoor, Rohit Dhar, Sarveshwar Shrivastava, Ved Prakash Khatri"/>
    <s v="Yuj Ventures, Sixth Sense Ventures"/>
    <s v="40,00,000"/>
    <x v="4"/>
    <n v="2"/>
    <s v="New Delhi-EdTech"/>
    <x v="5"/>
    <s v="CAT C"/>
    <x v="0"/>
  </r>
  <r>
    <x v="177"/>
    <n v="2019"/>
    <x v="1"/>
    <x v="14"/>
    <s v="Saveo operates a business-to-business e-commerce platform focused on pharmacies."/>
    <s v="Amit Kumar, Anurag Savarnya, Shivansh Shrivastava, Vivek Jaiswal"/>
    <s v="Matrix Partners India, RTP Global"/>
    <s v="40,00,000"/>
    <x v="0"/>
    <n v="1"/>
    <s v="Bangalore-HealthTech"/>
    <x v="5"/>
    <s v="CAT A"/>
    <x v="0"/>
  </r>
  <r>
    <x v="178"/>
    <n v="2015"/>
    <x v="15"/>
    <x v="4"/>
    <s v="Payments Facilitator, Payments solution provider etc."/>
    <s v="Anil Sharma, Jose Thattil, Rajesh Londhe, Tushar Shankar"/>
    <s v="Yatra Angel Network, BEENEXT"/>
    <s v="40,00,000"/>
    <x v="6"/>
    <n v="1"/>
    <s v="Pune-FinTech"/>
    <x v="5"/>
    <s v="CAT A"/>
    <x v="0"/>
  </r>
  <r>
    <x v="179"/>
    <n v="2016"/>
    <x v="0"/>
    <x v="4"/>
    <s v="Blacksoil Advisory is an independent boutique advisory firm."/>
    <s v="Ankur Bansal"/>
    <s v="Awign Enterprises"/>
    <s v="40,00,000"/>
    <x v="1"/>
    <n v="1"/>
    <s v="Mumbai-FinTech"/>
    <x v="5"/>
    <s v="CAT A"/>
    <x v="0"/>
  </r>
  <r>
    <x v="180"/>
    <n v="2014"/>
    <x v="4"/>
    <x v="3"/>
    <s v="Smart Joules is an energy management company."/>
    <s v="Arjun P Gupta, Ujjal Majumdar, Sidhartha Gupta"/>
    <s v="Raintree Family Office, ADB arm"/>
    <s v="4,90,00,000"/>
    <x v="1"/>
    <n v="4"/>
    <s v="New Delhi-Renewable Energy"/>
    <x v="5"/>
    <s v="CAT C"/>
    <x v="0"/>
  </r>
  <r>
    <x v="181"/>
    <n v="2011"/>
    <x v="0"/>
    <x v="84"/>
    <s v="Purplle is an online store selling cosmetics, fragrances, skin, and hair care products."/>
    <s v="Manish Taneja, Rahul Dash"/>
    <s v="Spring Marketing Capital, Verlinvest"/>
    <s v="4,50,00,000"/>
    <x v="1"/>
    <n v="3"/>
    <s v="Mumbai-Beauty products"/>
    <x v="5"/>
    <s v="CAT A"/>
    <x v="0"/>
  </r>
  <r>
    <x v="182"/>
    <n v="2015"/>
    <x v="0"/>
    <x v="76"/>
    <s v="Turtlemint is an online insurance platform that identifies and purchases appropriate insurance policies for consumers."/>
    <s v="Anand Prabhudesai, Dhirendra Mahyavanshi, Kunal Shah"/>
    <s v="Jungle Ventures"/>
    <s v="4,50,00,000"/>
    <x v="11"/>
    <n v="3"/>
    <s v="Mumbai-InsureTech"/>
    <x v="5"/>
    <s v="CAT A"/>
    <x v="0"/>
  </r>
  <r>
    <x v="183"/>
    <n v="2015"/>
    <x v="1"/>
    <x v="85"/>
    <s v="Rapido is a bike taxi service that encourages people to offer bike rides to other people."/>
    <s v="Aravind Sanka, Pavan Guntupalli, Rishikesh SR"/>
    <s v="Skycatcher, Nexus Venture Partners"/>
    <s v="4,30,00,000"/>
    <x v="9"/>
    <n v="5"/>
    <s v="Bangalore-Transportation"/>
    <x v="5"/>
    <s v="CAT A"/>
    <x v="0"/>
  </r>
  <r>
    <x v="184"/>
    <n v="2016"/>
    <x v="4"/>
    <x v="12"/>
    <s v="Manufacture and retail a delicious range of all-natural nut butters, made without oil, sugar or preservatives."/>
    <s v="Surabhi Talwar, Vikram Sekhar"/>
    <s v="Inflection Point Ventures"/>
    <s v="4,00,000"/>
    <x v="0"/>
    <n v="3"/>
    <s v="New Delhi-Food &amp; Beverages"/>
    <x v="5"/>
    <s v="CAT C"/>
    <x v="0"/>
  </r>
  <r>
    <x v="185"/>
    <n v="2019"/>
    <x v="4"/>
    <x v="15"/>
    <s v="Ezstays is a leading student-life network, providing hostels and PG accommodation with top-tier living facilities at the best prices."/>
    <s v="Vaibhav Khanna, Abhishek Kumar, Kumar Gaurav"/>
    <s v="Richard Rekhy"/>
    <s v="4,00,000"/>
    <x v="0"/>
    <n v="3"/>
    <s v="New Delhi-EdTech"/>
    <x v="5"/>
    <s v="CAT C"/>
    <x v="0"/>
  </r>
  <r>
    <x v="186"/>
    <n v="2013"/>
    <x v="5"/>
    <x v="86"/>
    <s v="Inshorts is a news aggregator application that collects and summarizes news based on user behavior and preferences."/>
    <s v="Anunay Pandey, Azhar Iqubal, Deepit Purkayastha"/>
    <s v="Addition, SIG Global India Fund"/>
    <s v="4,00,00,000"/>
    <x v="1"/>
    <n v="3"/>
    <s v="Noida-Media"/>
    <x v="5"/>
    <s v="CAT C"/>
    <x v="0"/>
  </r>
  <r>
    <x v="187"/>
    <n v="2011"/>
    <x v="0"/>
    <x v="4"/>
    <s v="Early stage venture capital fund focused on opportunities created by rising aspirations &amp; digital access for next billion Indians."/>
    <s v="Ritu Verma"/>
    <m/>
    <s v="4,00,00,000"/>
    <x v="1"/>
    <n v="3"/>
    <s v="Mumbai-FinTech"/>
    <x v="5"/>
    <s v="CAT A"/>
    <x v="0"/>
  </r>
  <r>
    <x v="188"/>
    <n v="2011"/>
    <x v="0"/>
    <x v="4"/>
    <s v="Blume Ventures provides pre-series A and early stage funding to tech-focused/tech-enabled ventures."/>
    <s v="Karthik Reddy, Sanjay Nath"/>
    <s v="Avendus"/>
    <s v="4,00,00,000"/>
    <x v="1"/>
    <n v="3"/>
    <s v="Mumbai-FinTech"/>
    <x v="5"/>
    <s v="CAT A"/>
    <x v="0"/>
  </r>
  <r>
    <x v="189"/>
    <n v="2015"/>
    <x v="1"/>
    <x v="87"/>
    <s v="Dunzo is a hyper-local delivery app that connects users to the nearest delivery partner."/>
    <s v="Ankur Aggarwal, Dalvir Suri, Kabeer Biswas, Mukund Jha"/>
    <s v="Lightbox, Evolvence India Fund"/>
    <s v="4,00,00,000"/>
    <x v="7"/>
    <n v="1"/>
    <s v="Bangalore-Delivery service"/>
    <x v="5"/>
    <s v="CAT A"/>
    <x v="0"/>
  </r>
  <r>
    <x v="190"/>
    <n v="2016"/>
    <x v="0"/>
    <x v="4"/>
    <s v="The World's #1 Fundraising Service - Investor Meetings + Deal Documents - Globally"/>
    <s v="Ash Narain"/>
    <s v="Capital One, Arrowroot Capital"/>
    <s v="38,00,000"/>
    <x v="1"/>
    <n v="2"/>
    <s v="Mumbai-FinTech"/>
    <x v="5"/>
    <s v="CAT A"/>
    <x v="0"/>
  </r>
  <r>
    <x v="191"/>
    <n v="2015"/>
    <x v="1"/>
    <x v="30"/>
    <s v="Pitstop offers general repair and maintenance services for cars through its doorstep service vehicles."/>
    <s v="Mihir Mohan Mishra, Nirant Ramakuru, Ruchi Deepak"/>
    <s v="Acko Technology, Services, LetsVenture"/>
    <s v="35,00,000"/>
    <x v="13"/>
    <n v="4"/>
    <s v="Bangalore-Automotive"/>
    <x v="5"/>
    <s v="CAT A"/>
    <x v="0"/>
  </r>
  <r>
    <x v="192"/>
    <n v="2015"/>
    <x v="0"/>
    <x v="14"/>
    <s v="PharmEasy is a health tech startup offering services such as teleconsultation, medicine deliveries, and diagnostic test sample collection."/>
    <s v="Dharmil Sheth, Dhaval Shah, Mikhil Innani"/>
    <s v="TPG Growth, Caisse de Depot et Placement du Quebec"/>
    <s v="35,00,00,000"/>
    <x v="7"/>
    <n v="4"/>
    <s v="Mumbai-HealthTech"/>
    <x v="5"/>
    <s v="CAT A"/>
    <x v="0"/>
  </r>
  <r>
    <x v="193"/>
    <n v="2016"/>
    <x v="1"/>
    <x v="88"/>
    <s v="India’s first and only matrimony app without parents. 10L verified profiles 20L matches 50K relationships 3K marriages"/>
    <s v="Rahul Namdev, Pawan Gupta"/>
    <s v="Y Combinator, Rehan A Khan"/>
    <s v="30,00,000"/>
    <x v="8"/>
    <n v="5"/>
    <s v="Bangalore-Matrimony"/>
    <x v="5"/>
    <s v="CAT A"/>
    <x v="0"/>
  </r>
  <r>
    <x v="194"/>
    <n v="2017"/>
    <x v="1"/>
    <x v="4"/>
    <s v="Avail is a mobile-first platform aiming to financially include the urban mass of India."/>
    <s v="Ankush Aggarwal, Tushar Mehndiratta"/>
    <s v="Alteria Capital, Matrix Partners India"/>
    <s v="30,00,000"/>
    <x v="2"/>
    <n v="5"/>
    <s v="Bangalore-FinTech"/>
    <x v="5"/>
    <s v="CAT A"/>
    <x v="0"/>
  </r>
  <r>
    <x v="195"/>
    <n v="2016"/>
    <x v="0"/>
    <x v="14"/>
    <s v="Fitterfly offers customized and personalized wellness programs for diabetes PCOS, pregnancy, weight loss, pediatric and nutrition."/>
    <s v="Dr Arbinder Singal"/>
    <s v="9Unicorns Accelerator Fund, Metaform Ventures"/>
    <s v="30,00,000"/>
    <x v="8"/>
    <n v="4"/>
    <s v="Mumbai-HealthTech"/>
    <x v="5"/>
    <s v="CAT A"/>
    <x v="0"/>
  </r>
  <r>
    <x v="196"/>
    <n v="2015"/>
    <x v="4"/>
    <x v="14"/>
    <s v="Solving unaddressed Intimate &amp; Menstrual Hygiene issues with our award-winning innovative &amp; modern products."/>
    <s v="Deep Bajaj, Mohit Bajaj"/>
    <s v="NB Ventures, IAN Fund"/>
    <s v="30,00,000"/>
    <x v="6"/>
    <n v="4"/>
    <s v="New Delhi-HealthTech"/>
    <x v="5"/>
    <s v="CAT C"/>
    <x v="0"/>
  </r>
  <r>
    <x v="197"/>
    <n v="2019"/>
    <x v="1"/>
    <x v="89"/>
    <s v="Enabling independent professionals to bring offline consulting online with AI"/>
    <s v="Gaurav Tripathi, Sagar Ramteke, Vijay Goel, Vivek Kumar"/>
    <s v="SOSV, Omphalos Ventures India"/>
    <s v="30,00,000"/>
    <x v="0"/>
    <n v="4"/>
    <s v="Bangalore-Video communication"/>
    <x v="5"/>
    <s v="CAT A"/>
    <x v="0"/>
  </r>
  <r>
    <x v="198"/>
    <n v="2010"/>
    <x v="0"/>
    <x v="4"/>
    <s v="BlackSoil Capital has transformed into an alternative NBFC and AIF Fund platform with an expertise to finance multiple sectors."/>
    <s v="Mohinder Pal Bansal"/>
    <m/>
    <s v="30,00,000"/>
    <x v="1"/>
    <n v="3"/>
    <s v="Mumbai-FinTech"/>
    <x v="5"/>
    <s v="CAT A"/>
    <x v="0"/>
  </r>
  <r>
    <x v="199"/>
    <n v="2019"/>
    <x v="1"/>
    <x v="90"/>
    <s v="Captain Fresh is a freshwater fish and seafood supply chain platform."/>
    <s v="Utham Gowda"/>
    <s v="Matrix Partners India, Ankur Capital"/>
    <s v="30,00,000"/>
    <x v="0"/>
    <n v="3"/>
    <s v="Bangalore-Supply chain platform"/>
    <x v="5"/>
    <s v="CAT A"/>
    <x v="0"/>
  </r>
  <r>
    <x v="200"/>
    <n v="2017"/>
    <x v="1"/>
    <x v="91"/>
    <s v="Headfone helps create and share the audio content with listeners."/>
    <s v="Pratham Khandelwal, Yogesh Sharma"/>
    <s v="Hashed"/>
    <s v="30,00,000"/>
    <x v="0"/>
    <n v="1"/>
    <s v="Bangalore-Social audio"/>
    <x v="5"/>
    <s v="CAT A"/>
    <x v="0"/>
  </r>
  <r>
    <x v="201"/>
    <n v="2019"/>
    <x v="0"/>
    <x v="4"/>
    <s v="Small businesses-focused non-banking lender"/>
    <s v="Vikas Agarwal"/>
    <s v="Blue Ashva Capital"/>
    <s v="30,00,000"/>
    <x v="1"/>
    <n v="1"/>
    <s v="Mumbai-FinTech"/>
    <x v="5"/>
    <s v="CAT A"/>
    <x v="0"/>
  </r>
  <r>
    <x v="202"/>
    <n v="2018"/>
    <x v="16"/>
    <x v="9"/>
    <s v="Meddo is an end-to-end medical services provider"/>
    <s v="Saurabh Kochhar"/>
    <s v="growX ventures, Venture Gurukool"/>
    <s v="30,00,000"/>
    <x v="8"/>
    <n v="1"/>
    <s v="Gurgaon-Healthcare"/>
    <x v="5"/>
    <s v="CAT C"/>
    <x v="0"/>
  </r>
  <r>
    <x v="203"/>
    <n v="2015"/>
    <x v="1"/>
    <x v="29"/>
    <s v="Meesho operates as an online reselling platform that enables anyone to start a business without investment."/>
    <s v="Sanjeev Barnwal, Vidit Aatrey"/>
    <s v="SAIF Partners, Venture Highway"/>
    <s v="30,00,00,000"/>
    <x v="1"/>
    <n v="4"/>
    <s v="Bangalore-E-commerce"/>
    <x v="5"/>
    <s v="CAT A"/>
    <x v="0"/>
  </r>
  <r>
    <x v="204"/>
    <n v="2018"/>
    <x v="1"/>
    <x v="92"/>
    <s v="A prop-tech company that finds and customizes offices, living, or retail spaces based on your requirements."/>
    <s v="Madhusudhan"/>
    <s v="Angel investors"/>
    <s v="3,50,000"/>
    <x v="10"/>
    <n v="5"/>
    <s v="Bangalore-Real estate"/>
    <x v="5"/>
    <s v="CAT A"/>
    <x v="0"/>
  </r>
  <r>
    <x v="205"/>
    <n v="2019"/>
    <x v="1"/>
    <x v="47"/>
    <s v="Convin is a conversation intelligence platform that helps remote sales teams to understand conversations on a deeper levels."/>
    <s v="Ashish Santhalia, Atul Shree, Bharat Patidar, Durgesh Choudhary"/>
    <s v="9Unicorns Accelerator Fund, Sunder Nookala"/>
    <s v="3,00,000"/>
    <x v="10"/>
    <n v="5"/>
    <s v="Bangalore-SaaS startup"/>
    <x v="5"/>
    <s v="CAT A"/>
    <x v="0"/>
  </r>
  <r>
    <x v="206"/>
    <n v="2016"/>
    <x v="4"/>
    <x v="15"/>
    <s v="ixamBee is to provide best online learning experience for preparation of competitive exams."/>
    <s v="Chandraprakash Joshi"/>
    <s v="Mumbai Angels, Narendra Shyamsukha"/>
    <s v="3,00,000"/>
    <x v="0"/>
    <n v="4"/>
    <s v="New Delhi-EdTech"/>
    <x v="5"/>
    <s v="CAT C"/>
    <x v="0"/>
  </r>
  <r>
    <x v="207"/>
    <n v="2019"/>
    <x v="15"/>
    <x v="93"/>
    <s v="Indian Souvenirs online that reflect Indian tradition, culture &amp; stories. Best for personal gifting and corporate gifting."/>
    <s v="Sunil Jalihal"/>
    <s v="Marquee investors"/>
    <s v="3,00,000"/>
    <x v="1"/>
    <n v="3"/>
    <s v="Pune-Cultural"/>
    <x v="5"/>
    <s v="CAT A"/>
    <x v="0"/>
  </r>
  <r>
    <x v="208"/>
    <n v="2019"/>
    <x v="0"/>
    <x v="15"/>
    <s v="PurpleTutor is the only coding platform that mandates every teacher to have a formal Computer Science degree"/>
    <s v="Gaurav Perti, Yatish Gupta"/>
    <s v="IvyCap Ventures"/>
    <s v="3,00,000"/>
    <x v="0"/>
    <n v="1"/>
    <s v="Mumbai-EdTech"/>
    <x v="5"/>
    <s v="CAT A"/>
    <x v="0"/>
  </r>
  <r>
    <x v="209"/>
    <n v="2019"/>
    <x v="1"/>
    <x v="76"/>
    <s v="Finsall provides Insurance Premium Financing"/>
    <s v="Prabal Khanna, Tim Mathews"/>
    <s v="Unicorn India Ventures"/>
    <s v="3,00,000"/>
    <x v="0"/>
    <n v="1"/>
    <s v="Bangalore-Insuretech"/>
    <x v="5"/>
    <s v="CAT A"/>
    <x v="0"/>
  </r>
  <r>
    <x v="210"/>
    <n v="2019"/>
    <x v="1"/>
    <x v="9"/>
    <s v="iMumz empowers pregnant mothers to deliver healthy, happy, and intelligent babies through a positive lifestyle."/>
    <s v="Dr Jaideep Malhotra, Rajesh Jagasia, Ravi Teja Akondi, Mayur Dhurpate"/>
    <s v="Enzia Ventures, AngelList"/>
    <s v="3,00,000"/>
    <x v="1"/>
    <n v="1"/>
    <s v="Bangalore-Healthcare"/>
    <x v="5"/>
    <s v="CAT A"/>
    <x v="0"/>
  </r>
  <r>
    <x v="211"/>
    <n v="2017"/>
    <x v="0"/>
    <x v="4"/>
    <s v="Jai Kisan is a fintech platform that provides sustainable financing for rural emerging markets"/>
    <s v="Adriel Maniego, Arjun Ahluwalia"/>
    <s v="The Chatterjee Group, Prophetic Ventures"/>
    <s v="3,00,00,000"/>
    <x v="6"/>
    <n v="5"/>
    <s v="Mumbai-FinTech"/>
    <x v="5"/>
    <s v="CAT A"/>
    <x v="0"/>
  </r>
  <r>
    <x v="212"/>
    <n v="2012"/>
    <x v="0"/>
    <x v="15"/>
    <s v="LEAD School offers technology based school transformation system that assures excellent learning for every child."/>
    <s v="Smita Deorah, Sumeet Mehta"/>
    <s v="GSV Ventures, Westbridge Capital"/>
    <s v="3,00,00,000"/>
    <x v="11"/>
    <n v="4"/>
    <s v="Mumbai-EdTech"/>
    <x v="5"/>
    <s v="CAT A"/>
    <x v="0"/>
  </r>
  <r>
    <x v="213"/>
    <n v="2011"/>
    <x v="0"/>
    <x v="29"/>
    <s v="Pepperfry is an online home and lifestyle shopping store selling products with cash on delivery facilities."/>
    <s v="Ambareesh Murty, Ashish Shah"/>
    <s v="InnoVen Capital, Bertelsmann India Investments"/>
    <s v="3,00,00,000"/>
    <x v="2"/>
    <n v="2"/>
    <s v="Mumbai-E-commerce"/>
    <x v="5"/>
    <s v="CAT A"/>
    <x v="0"/>
  </r>
  <r>
    <x v="214"/>
    <n v="2016"/>
    <x v="1"/>
    <x v="29"/>
    <s v="Udaan is a B2B trade platform that brings manufacturers, traders, retailers, and wholesalers into a single platform"/>
    <s v="Amod Malviya, Sujeet Kumar, Vaibhav Gupta"/>
    <s v="Octahedron Capital, Moonstone Capital"/>
    <s v="28,00,00,000"/>
    <x v="1"/>
    <n v="1"/>
    <s v="Bangalore-E-commerce"/>
    <x v="5"/>
    <s v="CAT A"/>
    <x v="0"/>
  </r>
  <r>
    <x v="175"/>
    <n v="2018"/>
    <x v="4"/>
    <x v="30"/>
    <s v="Electric Light Commercial Vehicle"/>
    <s v="Saurav Kumar"/>
    <s v="ADB Ventures, Jetty Ventures"/>
    <s v="26,00,000"/>
    <x v="6"/>
    <n v="3"/>
    <s v="New Delhi-Automotive"/>
    <x v="5"/>
    <s v="CAT C"/>
    <x v="0"/>
  </r>
  <r>
    <x v="215"/>
    <n v="2015"/>
    <x v="1"/>
    <x v="47"/>
    <s v="A SAAS platform for retailers and brands to create wonderful post purchase customer journeys using smart receipts technology"/>
    <s v="Neeraj Tyagi"/>
    <s v="http://100x.vc/"/>
    <s v="25,00,000"/>
    <x v="0"/>
    <n v="4"/>
    <s v="Bangalore-SaaS startup"/>
    <x v="5"/>
    <s v="CAT A"/>
    <x v="0"/>
  </r>
  <r>
    <x v="216"/>
    <n v="2019"/>
    <x v="16"/>
    <x v="15"/>
    <s v="Interactive learning platform for kids"/>
    <s v="Saumya Yadav, Mahak Garg, Karan Varshney"/>
    <s v="Alpha Wave Incubation"/>
    <s v="25,00,000"/>
    <x v="0"/>
    <n v="1"/>
    <s v="Gurgaon-EdTech"/>
    <x v="5"/>
    <s v="CAT C"/>
    <x v="0"/>
  </r>
  <r>
    <x v="217"/>
    <n v="2019"/>
    <x v="1"/>
    <x v="15"/>
    <s v="Aim to help students become future-ready, setting them on a path to success that suits them best."/>
    <s v="PN Santosh, Prasanna Alagesan, Krithika Srinivasan"/>
    <s v="Global Founders Capital"/>
    <s v="22,00,000"/>
    <x v="1"/>
    <n v="4"/>
    <s v="Bangalore-EdTech"/>
    <x v="5"/>
    <s v="CAT A"/>
    <x v="0"/>
  </r>
  <r>
    <x v="218"/>
    <n v="2016"/>
    <x v="1"/>
    <x v="14"/>
    <s v="Maya enables women to keep track of their health via a mobile application."/>
    <s v="John Paul"/>
    <s v="Rajan Anadan"/>
    <s v="22,00,000"/>
    <x v="0"/>
    <n v="2"/>
    <s v="Bangalore-HealthTech"/>
    <x v="5"/>
    <s v="CAT A"/>
    <x v="0"/>
  </r>
  <r>
    <x v="133"/>
    <n v="2018"/>
    <x v="1"/>
    <x v="4"/>
    <s v="CRED is a members-only credit card management and bill payments platform that rewards users every time they pay their credit card bills."/>
    <s v="Kunal Shah"/>
    <s v="Dragoneer Investment Group, Tiger Global Management"/>
    <s v="21,50,00,000"/>
    <x v="11"/>
    <n v="4"/>
    <s v="Bangalore-FinTech"/>
    <x v="5"/>
    <s v="CAT A"/>
    <x v="0"/>
  </r>
  <r>
    <x v="219"/>
    <n v="2014"/>
    <x v="8"/>
    <x v="3"/>
    <s v="Freyr Energy is a company that provides full service solar provider based in Hyderabad, India."/>
    <s v="Radhika Choudary, Saurabh Marda"/>
    <s v="Impact Partners, C4D Partners"/>
    <s v="20,00,000"/>
    <x v="1"/>
    <n v="4"/>
    <s v="Hyderabad-Renewable Energy"/>
    <x v="5"/>
    <s v="CAT B"/>
    <x v="0"/>
  </r>
  <r>
    <x v="220"/>
    <n v="2013"/>
    <x v="4"/>
    <x v="57"/>
    <s v="Trulymadly is a dating platform that uses a match making algorithm."/>
    <s v="Hitesh Dhingra, Rahul Kumar, Sachin Bhatia"/>
    <s v="Gaurav Munjal, Snehil Khanor"/>
    <s v="20,00,000"/>
    <x v="8"/>
    <n v="4"/>
    <s v="New Delhi-Dating"/>
    <x v="5"/>
    <s v="CAT C"/>
    <x v="0"/>
  </r>
  <r>
    <x v="150"/>
    <n v="2015"/>
    <x v="4"/>
    <x v="94"/>
    <s v="Bombay Shaving Company is a consumer goods company that focuses on developing a range of shave care, beard care, and skincare products."/>
    <s v="Deepu Panicker, Raunak Munot, Rohit Jaiswal, Shantanu Deshpande"/>
    <s v="Rajesh Sud, KULDEEP JAIN"/>
    <s v="20,00,000"/>
    <x v="1"/>
    <n v="3"/>
    <s v="New Delhi-Lifestyle"/>
    <x v="5"/>
    <s v="CAT C"/>
    <x v="0"/>
  </r>
  <r>
    <x v="221"/>
    <n v="2018"/>
    <x v="1"/>
    <x v="14"/>
    <s v="4baseCare develops a unified and patient-centric ecosystem to fight cancer."/>
    <s v="Hitesh Goswami, Kshitij Rishi"/>
    <s v="Mount Judi Ventures, growX Ventures, Season Two Ventures"/>
    <s v="20,00,000"/>
    <x v="8"/>
    <n v="3"/>
    <s v="Bangalore-HealthTech"/>
    <x v="5"/>
    <s v="CAT A"/>
    <x v="0"/>
  </r>
  <r>
    <x v="222"/>
    <n v="2017"/>
    <x v="1"/>
    <x v="15"/>
    <s v="Kutuki is a learning platform focused on children between the ages of three and seven."/>
    <s v="Bharath Bevinahally, Sneha Sundaram"/>
    <s v="Omidyar Network India"/>
    <s v="20,00,000"/>
    <x v="0"/>
    <n v="2"/>
    <s v="Bangalore-EdTech"/>
    <x v="5"/>
    <s v="CAT A"/>
    <x v="0"/>
  </r>
  <r>
    <x v="223"/>
    <n v="2015"/>
    <x v="15"/>
    <x v="15"/>
    <s v="Pariksha - The Sucess App, India's largest vernacular test preparation company for the mobile 1st internet users of India."/>
    <s v="Deepak Choudhary, Karanvir Singh Shekhawat, Utkarsh Bagri, Vikram Shekhawat"/>
    <s v="Venture Catalysts, 9Unicorns Accelerator Fund"/>
    <s v="20,00,000"/>
    <x v="8"/>
    <n v="2"/>
    <s v="Pune-EdTech"/>
    <x v="5"/>
    <s v="CAT A"/>
    <x v="0"/>
  </r>
  <r>
    <x v="224"/>
    <n v="2012"/>
    <x v="1"/>
    <x v="95"/>
    <s v="Furlenco is a subscription-based furniture rental platform that allows users to rent furniture on a monthly basis."/>
    <s v="Ajith Karimpana"/>
    <s v="BlackSoil Capital"/>
    <s v="20,00,000"/>
    <x v="1"/>
    <n v="1"/>
    <s v="Bangalore-Home Decor"/>
    <x v="5"/>
    <s v="CAT A"/>
    <x v="0"/>
  </r>
  <r>
    <x v="225"/>
    <n v="2016"/>
    <x v="4"/>
    <x v="96"/>
    <s v="India's first Craft Gin company"/>
    <s v="Anand Virmani"/>
    <m/>
    <s v="20,00,000"/>
    <x v="6"/>
    <n v="1"/>
    <s v="New Delhi-Beverages"/>
    <x v="5"/>
    <s v="CAT C"/>
    <x v="0"/>
  </r>
  <r>
    <x v="226"/>
    <n v="2013"/>
    <x v="0"/>
    <x v="86"/>
    <s v="Pocket Aces is a digital entertainment company focused on mobile video."/>
    <s v="Anirudh Pandita, Aditi Shrivastava, Ashwin Suresh"/>
    <s v="3one4 Capital, DSP Group"/>
    <s v="20,00,000"/>
    <x v="1"/>
    <n v="1"/>
    <s v="Mumbai-Media"/>
    <x v="5"/>
    <s v="CAT A"/>
    <x v="0"/>
  </r>
  <r>
    <x v="227"/>
    <n v="2017"/>
    <x v="1"/>
    <x v="70"/>
    <s v="Transform buildings into beautiful, collaborative workspaces and provide infrastructure, services, events and tech"/>
    <s v="Karan Virwani"/>
    <m/>
    <s v="2,60,00,000"/>
    <x v="1"/>
    <n v="4"/>
    <s v="Bangalore-Hospitality"/>
    <x v="5"/>
    <s v="CAT A"/>
    <x v="0"/>
  </r>
  <r>
    <x v="228"/>
    <n v="2016"/>
    <x v="1"/>
    <x v="4"/>
    <s v="Avanti Finance lends relatively large but trust-based loans without formal credit footprint."/>
    <s v="Ratan Tata, Nandan Nilekani"/>
    <s v="Michael &amp; Susan Dell Foundation"/>
    <s v="2,60,00,000"/>
    <x v="6"/>
    <n v="4"/>
    <s v="Bangalore-FinTech"/>
    <x v="5"/>
    <s v="CAT A"/>
    <x v="0"/>
  </r>
  <r>
    <x v="229"/>
    <n v="2017"/>
    <x v="1"/>
    <x v="4"/>
    <s v="CoinSwitch Kuber is an India-based cryptocurrency exchange platform."/>
    <s v="Ashish Singhal, Govind Soni, Vimal Sagar Tiwari"/>
    <s v="Paradigm, Kunal Shah"/>
    <s v="2,50,00,000"/>
    <x v="4"/>
    <n v="4"/>
    <s v="Bangalore-FinTech"/>
    <x v="5"/>
    <s v="CAT A"/>
    <x v="0"/>
  </r>
  <r>
    <x v="230"/>
    <n v="2010"/>
    <x v="1"/>
    <x v="97"/>
    <s v="iBus Networks is an in-building connectivity solutions company"/>
    <s v="Ram Sellaratnam, Sunil Menon and Subash Vasudevan"/>
    <s v="Morgan Stanley"/>
    <s v="2,10,00,000"/>
    <x v="1"/>
    <n v="4"/>
    <s v="Bangalore-Telecommuncation"/>
    <x v="5"/>
    <s v="CAT A"/>
    <x v="0"/>
  </r>
  <r>
    <x v="231"/>
    <n v="2019"/>
    <x v="4"/>
    <x v="4"/>
    <s v="Bank Sathi provides loans, insurance, cards comparison, and approval facility."/>
    <s v="Jitendra Dhaka"/>
    <s v="Dinesh Godara, Aditya Talwar"/>
    <s v="2,00,000"/>
    <x v="0"/>
    <n v="5"/>
    <s v="New Delhi-FinTech"/>
    <x v="5"/>
    <s v="CAT C"/>
    <x v="0"/>
  </r>
  <r>
    <x v="232"/>
    <n v="2015"/>
    <x v="0"/>
    <x v="15"/>
    <s v="Mentoria is a holistic career discovery platform that enables students to discover themselves and the careers they will enjoy and excel at."/>
    <s v="Ashish Arora, Nikhar Arora, Sameer Bhakhri"/>
    <s v="Pradeep K Jaisingh, Jayant Mehrotra"/>
    <s v="2,00,000"/>
    <x v="8"/>
    <n v="5"/>
    <s v="Mumbai-EdTech"/>
    <x v="5"/>
    <s v="CAT A"/>
    <x v="0"/>
  </r>
  <r>
    <x v="233"/>
    <n v="2016"/>
    <x v="0"/>
    <x v="15"/>
    <s v="Klassroom offers a one-of-a-kind LIVE interactive learning experience to students."/>
    <s v="Alka Javeri"/>
    <s v="ah! Ventures"/>
    <s v="2,00,000"/>
    <x v="8"/>
    <n v="5"/>
    <s v="Mumbai-EdTech"/>
    <x v="5"/>
    <s v="CAT A"/>
    <x v="0"/>
  </r>
  <r>
    <x v="234"/>
    <n v="2019"/>
    <x v="1"/>
    <x v="4"/>
    <s v="Pickright is a fintech marketplace platform for stock market investors and the stock market advisors."/>
    <s v="Namandeep Bhatia, Archana E"/>
    <s v="Gaurav Gupta, Vivek Srivatsav"/>
    <s v="2,00,000"/>
    <x v="1"/>
    <n v="5"/>
    <s v="Bangalore-FinTech"/>
    <x v="5"/>
    <s v="CAT A"/>
    <x v="0"/>
  </r>
  <r>
    <x v="235"/>
    <n v="2018"/>
    <x v="1"/>
    <x v="14"/>
    <s v="Comofi Medtech is a healthcare robotics startup."/>
    <s v="Gururaj KB"/>
    <s v="CIIE.CO, KIIT-TBI"/>
    <s v="2,00,000"/>
    <x v="1"/>
    <n v="4"/>
    <s v="Bangalore-HealthTech"/>
    <x v="5"/>
    <s v="CAT A"/>
    <x v="0"/>
  </r>
  <r>
    <x v="235"/>
    <n v="2017"/>
    <x v="1"/>
    <x v="98"/>
    <s v="Comofi Medtech develops healthcare products using artificial intelligence, augmented reality and IoT technologies"/>
    <s v="Satish Kalme, Kubasad Gururaj"/>
    <s v="CIIE.CO"/>
    <s v="2,00,000"/>
    <x v="1"/>
    <n v="2"/>
    <s v="Bangalore-HeathTech"/>
    <x v="5"/>
    <s v="CAT A"/>
    <x v="0"/>
  </r>
  <r>
    <x v="236"/>
    <n v="2017"/>
    <x v="5"/>
    <x v="99"/>
    <s v="Cannabis and Hemp company"/>
    <s v="Rohit Shah"/>
    <s v="Mumbai Angels"/>
    <s v="2,00,000"/>
    <x v="0"/>
    <n v="2"/>
    <s v="Noida-Cannabis startup"/>
    <x v="5"/>
    <s v="CAT C"/>
    <x v="0"/>
  </r>
  <r>
    <x v="237"/>
    <n v="2015"/>
    <x v="0"/>
    <x v="84"/>
    <s v="MyGlamm is a direct-to-consumer brand of award winning European beauty products."/>
    <s v="Darpan Sanghvi"/>
    <s v="Bessemer Venture Partners"/>
    <s v="2,00,00,000"/>
    <x v="9"/>
    <n v="3"/>
    <s v="Mumbai-Beauty products"/>
    <x v="5"/>
    <s v="CAT A"/>
    <x v="0"/>
  </r>
  <r>
    <x v="238"/>
    <n v="2012"/>
    <x v="4"/>
    <x v="29"/>
    <s v="Ecom Express is an end-to-end technology-enabled logistics solutions provider to the Indian e-commerce industry."/>
    <s v="K. Satyanarayana, Manju Dhawan, Sanjeev Saxena, T. A. Krishnan"/>
    <s v="CDC Group, Partners Group"/>
    <s v="2,00,00,000"/>
    <x v="1"/>
    <n v="3"/>
    <s v="New Delhi-E-commerce"/>
    <x v="5"/>
    <s v="CAT C"/>
    <x v="0"/>
  </r>
  <r>
    <x v="239"/>
    <n v="2017"/>
    <x v="4"/>
    <x v="4"/>
    <s v="Satya MicroCapital is a micro finance company based on a group lending model that allows borrowers to share liability."/>
    <s v="Vivek Tiwari"/>
    <s v="BlueOrchard Finance S A, Gojo &amp; Company"/>
    <s v="2,00,00,000"/>
    <x v="1"/>
    <n v="2"/>
    <s v="New Delhi-FinTech"/>
    <x v="5"/>
    <s v="CAT C"/>
    <x v="0"/>
  </r>
  <r>
    <x v="240"/>
    <n v="2010"/>
    <x v="1"/>
    <x v="6"/>
    <s v="CropIn is a leading AI and Data-led agri-tech organization that provides SaaS solutions to agribusinesses globally using deep learning."/>
    <s v="Krishna Kumar"/>
    <s v="Invested Development, Pratithi Investment Trust"/>
    <s v="2,00,00,000"/>
    <x v="9"/>
    <n v="1"/>
    <s v="Bangalore-AgriTech"/>
    <x v="5"/>
    <s v="CAT A"/>
    <x v="0"/>
  </r>
  <r>
    <x v="241"/>
    <n v="2014"/>
    <x v="4"/>
    <x v="100"/>
    <s v="Urban Company (Formerly UrbanClap) is a home and beauty services platform in India, Middle East, Singapore and Australia"/>
    <s v="Abhiraj Singh Bhal, Raghav Chandra, Varun Khaitan"/>
    <s v="Vy Capital"/>
    <s v="18,80,00,000"/>
    <x v="1"/>
    <n v="4"/>
    <s v="New Delhi-Home services"/>
    <x v="5"/>
    <s v="CAT C"/>
    <x v="0"/>
  </r>
  <r>
    <x v="242"/>
    <n v="2014"/>
    <x v="1"/>
    <x v="101"/>
    <s v="Voiro is the first all-in-one revenue management suite exclusively for ad-led digital publishers across media."/>
    <s v="Anand Gopal, Kavita Shenoy"/>
    <s v="1Crowd"/>
    <s v="18,00,000"/>
    <x v="8"/>
    <n v="3"/>
    <s v="Bangalore-Advertisement"/>
    <x v="5"/>
    <s v="CAT A"/>
    <x v="0"/>
  </r>
  <r>
    <x v="243"/>
    <n v="2018"/>
    <x v="1"/>
    <x v="102"/>
    <s v="Koinearth is a stealth mode startup working at the intersection of blockchains, machine learning and mechanism design"/>
    <s v="Praphul Chandra"/>
    <s v="YourNest"/>
    <s v="18,00,000"/>
    <x v="8"/>
    <n v="3"/>
    <s v="Bangalore-Blockchain startup"/>
    <x v="5"/>
    <s v="CAT A"/>
    <x v="0"/>
  </r>
  <r>
    <x v="223"/>
    <n v="2015"/>
    <x v="15"/>
    <x v="15"/>
    <s v="Pariksha - The Sucess App, India's largest vernacular test preparation company for the mobile 1st internet users of India"/>
    <s v="Deepak Choudhary, Karanvir Singh Shekhawat, Utkarsh Bagri, Vikram Shekhawat"/>
    <s v="Venture Catalysts, 9Unicorns Accelerator Fund"/>
    <s v="18,00,000"/>
    <x v="1"/>
    <n v="1"/>
    <s v="Pune-EdTech"/>
    <x v="5"/>
    <s v="CAT A"/>
    <x v="0"/>
  </r>
  <r>
    <x v="244"/>
    <n v="2016"/>
    <x v="5"/>
    <x v="4"/>
    <s v="Nivesh.com is a mass market mutual funds investment platform."/>
    <s v="Anurag Garg, Sridhar Srinivasan"/>
    <s v="Raghav Kapur, Indian Angel Network"/>
    <s v="16,00,000"/>
    <x v="8"/>
    <n v="5"/>
    <s v="Noida-FinTech"/>
    <x v="5"/>
    <s v="CAT C"/>
    <x v="0"/>
  </r>
  <r>
    <x v="245"/>
    <n v="2014"/>
    <x v="1"/>
    <x v="4"/>
    <s v="Razorpay is a platform that enables businesses to accept, process, and disburse payments."/>
    <s v="Harshil Mathur, Shashank Kumar"/>
    <s v="Matrix Partners India, GIC"/>
    <s v="16,00,00,000"/>
    <x v="7"/>
    <n v="4"/>
    <s v="Bangalore-FinTech"/>
    <x v="5"/>
    <s v="CAT A"/>
    <x v="0"/>
  </r>
  <r>
    <x v="246"/>
    <n v="2013"/>
    <x v="15"/>
    <x v="15"/>
    <s v="ImaginXP is a curriculum company with a focus on training and certification in UX Design and Design Thinking."/>
    <s v="Vidhika Rohatgi"/>
    <s v="Venture Catalysts"/>
    <s v="15,00,000"/>
    <x v="1"/>
    <n v="3"/>
    <s v="Pune-EdTech"/>
    <x v="5"/>
    <s v="CAT A"/>
    <x v="0"/>
  </r>
  <r>
    <x v="247"/>
    <n v="2016"/>
    <x v="1"/>
    <x v="46"/>
    <s v="Enable true digital transformation with AI driven insights, to enable manufacturers stay ten steps ahead of process inefficiencies and equipment failures"/>
    <s v="Jagadish Gattu, Vamsi Yalamanchili"/>
    <s v="YourNest Venture Capital"/>
    <s v="15,00,000"/>
    <x v="0"/>
    <n v="2"/>
    <s v="Bangalore-AI startup"/>
    <x v="5"/>
    <s v="CAT A"/>
    <x v="0"/>
  </r>
  <r>
    <x v="248"/>
    <n v="2019"/>
    <x v="4"/>
    <x v="102"/>
    <s v="Biconomy is a technology company building transaction infrastructure for next-generation Web 3 applications."/>
    <s v="Ahmed Al-Balaghi, Aniket Jindal, Sachin Tomar"/>
    <s v="Binance Labs, Zee Prime Capital"/>
    <s v="15,00,000"/>
    <x v="0"/>
    <n v="1"/>
    <s v="New Delhi-Blockchain startup"/>
    <x v="5"/>
    <s v="CAT C"/>
    <x v="0"/>
  </r>
  <r>
    <x v="249"/>
    <n v="2018"/>
    <x v="0"/>
    <x v="103"/>
    <s v="Karkhana.io is an on-demand manufacturing platform with a vision of digitalizing manufacturing."/>
    <s v="Sonam Motwani"/>
    <s v="Zone Startups In"/>
    <s v="15,00,000"/>
    <x v="0"/>
    <n v="1"/>
    <s v="Mumbai-Manufacturing startup"/>
    <x v="5"/>
    <s v="CAT A"/>
    <x v="0"/>
  </r>
  <r>
    <x v="170"/>
    <n v="2011"/>
    <x v="1"/>
    <x v="15"/>
    <s v="BYJU'S is an educational technology company that develops personalized learning programs for K-12 students."/>
    <s v="Byju Raveendran, Divya Gokulnath"/>
    <s v="Tiga Investments, Baron Capital"/>
    <s v="15,00,00,000"/>
    <x v="1"/>
    <n v="5"/>
    <s v="Bangalore-EdTech"/>
    <x v="5"/>
    <s v="CAT A"/>
    <x v="0"/>
  </r>
  <r>
    <x v="250"/>
    <n v="2018"/>
    <x v="1"/>
    <x v="104"/>
    <s v="Gig Economy Platform | Task Fulfillment Platform | New-age fulfillment solutions"/>
    <s v="Prashant Janadari, Naveen Ramchandra"/>
    <s v="Quess Corp India"/>
    <s v="14,00,000"/>
    <x v="1"/>
    <n v="1"/>
    <s v="Bangalore-B2B Marketplace"/>
    <x v="5"/>
    <s v="CAT A"/>
    <x v="0"/>
  </r>
  <r>
    <x v="251"/>
    <n v="2016"/>
    <x v="1"/>
    <x v="63"/>
    <s v="Zoko makes it easy for businesses to do Sales, Marketing &amp; Customer Support on WhatsApp."/>
    <s v="Arjun Paul, Aromal Sivadasan"/>
    <s v="Y Combinator"/>
    <s v="14,00,00,000"/>
    <x v="0"/>
    <n v="4"/>
    <s v="Bangalore-Tech Startup"/>
    <x v="5"/>
    <s v="CAT A"/>
    <x v="0"/>
  </r>
  <r>
    <x v="252"/>
    <n v="2018"/>
    <x v="16"/>
    <x v="4"/>
    <s v="Convert smartphones into a POS machine using our ZUP proximity payment technology, with no additional hardware and no need for NFC."/>
    <s v="Jaijit Bhattacharya"/>
    <s v="Anthill Ventures"/>
    <s v="13,00,000"/>
    <x v="8"/>
    <n v="1"/>
    <s v="Gurgaon-FinTech"/>
    <x v="5"/>
    <s v="CAT C"/>
    <x v="0"/>
  </r>
  <r>
    <x v="253"/>
    <n v="2019"/>
    <x v="15"/>
    <x v="63"/>
    <s v="Zotalabs gives the power of Emerging Technology to your digital automation with our easy to use APIs."/>
    <s v="Nausherwan Shah, Wasim Khan"/>
    <s v="Alfa Ventures"/>
    <s v="12,50,000"/>
    <x v="0"/>
    <n v="3"/>
    <s v="Pune-Tech Startup"/>
    <x v="5"/>
    <s v="CAT A"/>
    <x v="0"/>
  </r>
  <r>
    <x v="254"/>
    <n v="2019"/>
    <x v="1"/>
    <x v="46"/>
    <s v="Unbox Robotics builds on-demand AI-driven warehouse robotics solutions, which can be deployed using limited foot-print, time, and capital."/>
    <s v="Pramod Ghadge, Shahid Memon"/>
    <s v="BEENEXT, Entrepreneur First"/>
    <s v="12,00,000"/>
    <x v="8"/>
    <n v="4"/>
    <s v="Bangalore-AI startup"/>
    <x v="5"/>
    <s v="CAT A"/>
    <x v="0"/>
  </r>
  <r>
    <x v="255"/>
    <n v="2015"/>
    <x v="0"/>
    <x v="15"/>
    <s v="UpGrad is an online higher education platform."/>
    <s v="Mayank Kumar, Phalgun Kompalli, Ravijot Chugh, Ronnie Screwvala"/>
    <s v="Unilazer Ventures, IIFL Asset Management"/>
    <s v="12,00,00,000"/>
    <x v="1"/>
    <n v="4"/>
    <s v="Mumbai-EdTech"/>
    <x v="5"/>
    <s v="CAT A"/>
    <x v="0"/>
  </r>
  <r>
    <x v="256"/>
    <n v="2018"/>
    <x v="1"/>
    <x v="29"/>
    <s v="Zetwerk is an online marketplace that connects buyers and suppliers for manufacturing jobs."/>
    <s v="Amrit Acharya, Rahul Sharma, Srinath Ramakkrushnan, Vishal Chaudhary"/>
    <s v="Sequoia Capital India, Accel"/>
    <s v="12,00,00,000"/>
    <x v="11"/>
    <n v="2"/>
    <s v="Bangalore-E-commerce"/>
    <x v="5"/>
    <s v="CAT A"/>
    <x v="0"/>
  </r>
  <r>
    <x v="257"/>
    <n v="2017"/>
    <x v="1"/>
    <x v="37"/>
    <s v="DusMinute aims to transform how communities live by giving them access to world-class amenities at their doorstep."/>
    <s v="Apoorva Mishra"/>
    <s v="Indian Angel Network"/>
    <s v="11,00,000"/>
    <x v="8"/>
    <n v="4"/>
    <s v="Bangalore-Retail"/>
    <x v="5"/>
    <s v="CAT A"/>
    <x v="0"/>
  </r>
  <r>
    <x v="62"/>
    <n v="2019"/>
    <x v="1"/>
    <x v="4"/>
    <s v="Karbon Card is a financial platform for Indian entrepreneurs."/>
    <s v="Amit Jangir, Bo Li, Jianwei Chen, Kartik Jain, Pei-fu Hsieh, Sunil Kumar"/>
    <s v="MyAsia VC, Orios Venture Partners"/>
    <s v="10,00,000"/>
    <x v="8"/>
    <n v="5"/>
    <s v="Bangalore-FinTech"/>
    <x v="5"/>
    <s v="CAT A"/>
    <x v="0"/>
  </r>
  <r>
    <x v="258"/>
    <n v="2019"/>
    <x v="1"/>
    <x v="63"/>
    <s v="Rulezero is a technology platform created by experienced startup executives to automate and manage the equity ownership of a startup."/>
    <s v="Satish Mugulavalli, Srinivas Katta"/>
    <s v="Induslaw, Reddy Futures"/>
    <s v="10,00,000"/>
    <x v="0"/>
    <n v="5"/>
    <s v="Bangalore-Tech Startup"/>
    <x v="5"/>
    <s v="CAT A"/>
    <x v="0"/>
  </r>
  <r>
    <x v="259"/>
    <n v="2019"/>
    <x v="1"/>
    <x v="46"/>
    <s v="Myelin Foundry is a deep tech product start-up transforming human experiences and industry outcomes by building Artificial Intelligence algorithms on video, voice, and sensor data, for consumer edge devices"/>
    <s v="Gopichand Katragadda, Ganesh Suryanarayanan, Aditi Olemann"/>
    <s v="Beyond Next Ventures"/>
    <s v="10,00,000"/>
    <x v="8"/>
    <n v="5"/>
    <s v="Bangalore-AI startup"/>
    <x v="5"/>
    <s v="CAT A"/>
    <x v="0"/>
  </r>
  <r>
    <x v="260"/>
    <n v="2014"/>
    <x v="0"/>
    <x v="37"/>
    <s v="6Degree is a fashion retail startup that provides a launchpad to fashion talent and brands using a tech-enabled platform."/>
    <s v="Amit Bhardwaj, Nikhil Hegde"/>
    <s v="Keiretsu Forum, SucSEED Venture Partners"/>
    <s v="10,00,000"/>
    <x v="1"/>
    <n v="5"/>
    <s v="Mumbai-Retail"/>
    <x v="5"/>
    <s v="CAT A"/>
    <x v="0"/>
  </r>
  <r>
    <x v="261"/>
    <n v="2010"/>
    <x v="0"/>
    <x v="29"/>
    <s v="Taikee is the ISO-certified, B2B e-commerce platform of Peel-Works, enabling better lives for corner stores."/>
    <s v="Nidhi Ramachandran, Sachin Chhabra"/>
    <m/>
    <s v="10,00,000"/>
    <x v="1"/>
    <n v="4"/>
    <s v="Mumbai-E-commerce"/>
    <x v="5"/>
    <s v="CAT A"/>
    <x v="0"/>
  </r>
  <r>
    <x v="262"/>
    <n v="2017"/>
    <x v="4"/>
    <x v="105"/>
    <s v="FuelBuddy is the FIRST legal private company in India to have permissions in place to deliver fuel. FUELDELIVERY APP."/>
    <s v="Aditya Singh"/>
    <s v="Jaipuria Family Office"/>
    <s v="10,00,000"/>
    <x v="1"/>
    <n v="4"/>
    <s v="New Delhi-Oil and Energy"/>
    <x v="5"/>
    <s v="CAT C"/>
    <x v="0"/>
  </r>
  <r>
    <x v="263"/>
    <n v="2015"/>
    <x v="15"/>
    <x v="106"/>
    <s v="Data Science powered - Admission &amp; Marketing CRM Automation for Education Enrolments"/>
    <s v="Abhishek Ballabh, Sushil Mundada"/>
    <s v="9Unicorns Accelerator Fund, Indian Angel Network"/>
    <s v="10,00,000"/>
    <x v="8"/>
    <n v="3"/>
    <s v="Pune-MarTech"/>
    <x v="5"/>
    <s v="CAT A"/>
    <x v="0"/>
  </r>
  <r>
    <x v="264"/>
    <n v="2019"/>
    <x v="0"/>
    <x v="107"/>
    <s v="Pencil is a content publishing platform that enables writers to publish their work for free."/>
    <s v="Malini Nair, Preeti Chib, Swarup Nanda"/>
    <s v="Inflection Point Ventures, SucSEED Venture Partners"/>
    <s v="10,00,000"/>
    <x v="8"/>
    <n v="2"/>
    <s v="Mumbai-Content publishing"/>
    <x v="5"/>
    <s v="CAT A"/>
    <x v="0"/>
  </r>
  <r>
    <x v="265"/>
    <n v="2017"/>
    <x v="4"/>
    <x v="4"/>
    <s v="Progcap is a financial service company that provides financial opportunities for micro and small businesses in the last mile."/>
    <s v="Pallavi Shrivastava, Himanshu Chandra"/>
    <s v="Somak Ghosh, M V Nair"/>
    <s v="10,00,000"/>
    <x v="2"/>
    <n v="2"/>
    <s v="New Delhi-FinTech"/>
    <x v="5"/>
    <s v="CAT C"/>
    <x v="0"/>
  </r>
  <r>
    <x v="266"/>
    <n v="2016"/>
    <x v="4"/>
    <x v="4"/>
    <s v="AVIOM India is an Affordable Housing Finance company facilitating families in mostly semi urban areas in realising their dream of owning their first home."/>
    <s v="Kajal Ilmi"/>
    <s v="Gojo &amp; Company"/>
    <s v="10,00,000"/>
    <x v="2"/>
    <n v="2"/>
    <s v="New Delhi-FinTech"/>
    <x v="5"/>
    <s v="CAT C"/>
    <x v="0"/>
  </r>
  <r>
    <x v="267"/>
    <n v="2015"/>
    <x v="0"/>
    <x v="70"/>
    <s v="Vista Rooms is a South Asia's largest luxury holiday home rental management company. We are on a mission to build the &quot;Marriott for Homes&quot;"/>
    <s v="Amit Damani, Ankita Sheth, Pranav Maheshwari"/>
    <s v="Singapore Angel Network, Artha India Ventures"/>
    <s v="10,00,000"/>
    <x v="1"/>
    <n v="1"/>
    <s v="Mumbai-Hospitality"/>
    <x v="5"/>
    <s v="CAT A"/>
    <x v="0"/>
  </r>
  <r>
    <x v="268"/>
    <n v="2015"/>
    <x v="4"/>
    <x v="15"/>
    <s v="Mindler is a career counseling company that provides career development guidance counseling services for students."/>
    <s v="Prateek Bhargava"/>
    <s v="Inflection Point Ventures, DLabs"/>
    <s v="10,00,000"/>
    <x v="8"/>
    <n v="1"/>
    <s v="New Delhi-EdTech"/>
    <x v="5"/>
    <s v="CAT C"/>
    <x v="0"/>
  </r>
  <r>
    <x v="269"/>
    <n v="2011"/>
    <x v="15"/>
    <x v="108"/>
    <s v="Committed to improving the quality of life, True Elements provides food that is packed with the goodness of nature!"/>
    <s v="Puru Gupta, Sreejith Moolayil"/>
    <s v="RP-Sanjiv Goenka Group"/>
    <s v="10,00,000"/>
    <x v="1"/>
    <n v="1"/>
    <s v="Pune-Food and Beverages"/>
    <x v="5"/>
    <s v="CAT A"/>
    <x v="0"/>
  </r>
  <r>
    <x v="270"/>
    <n v="2018"/>
    <x v="1"/>
    <x v="109"/>
    <s v="ReadyAssist is one of the India's leading 24/7 roadside assistance, breakdown support, towing and repairs provider for both Bikes &amp; Cars."/>
    <s v="Vimal Singh SV"/>
    <s v="Satish Grampurohit"/>
    <s v="10,00,000"/>
    <x v="0"/>
    <n v="1"/>
    <s v="Bangalore-Vehicle repair startup"/>
    <x v="5"/>
    <s v="CAT A"/>
    <x v="0"/>
  </r>
  <r>
    <x v="271"/>
    <n v="2018"/>
    <x v="1"/>
    <x v="110"/>
    <s v="State-of-the-art air pollution control equipment to improve air quality across buildings, industries, and cities."/>
    <s v="Dr Srikanth Sola"/>
    <s v="Blue Ashva Capital"/>
    <s v="10,00,000"/>
    <x v="1"/>
    <n v="1"/>
    <s v="Bangalore-Pollution control equiptment"/>
    <x v="5"/>
    <s v="CAT A"/>
    <x v="0"/>
  </r>
  <r>
    <x v="272"/>
    <n v="2019"/>
    <x v="1"/>
    <x v="4"/>
    <s v="Avataar Venture Partners is a growth Capital Investment Firm."/>
    <s v="Mohan Kumar"/>
    <m/>
    <s v="10,00,00,000"/>
    <x v="1"/>
    <n v="2"/>
    <s v="Bangalore-FinTech"/>
    <x v="5"/>
    <s v="CAT A"/>
    <x v="0"/>
  </r>
  <r>
    <x v="128"/>
    <n v="2018"/>
    <x v="4"/>
    <x v="4"/>
    <s v="BharatPe develops a QR code-based payment app for offline retailers and businesses."/>
    <s v="Ashneer Grover, Shashvat Nakrani"/>
    <s v="Amplo, Insight Partners"/>
    <s v="10,00,00,000"/>
    <x v="11"/>
    <n v="2"/>
    <s v="New Delhi-FinTech"/>
    <x v="5"/>
    <s v="CAT C"/>
    <x v="0"/>
  </r>
  <r>
    <x v="147"/>
    <n v="2016"/>
    <x v="0"/>
    <x v="111"/>
    <s v="boAt is a lifestyle brand that deals in fashionable consumer electronics."/>
    <s v="Aman Gupta, Sameer Mehta"/>
    <s v="InnoVen Capital, InnoVen Capita"/>
    <s v="10,00,00,000"/>
    <x v="14"/>
    <n v="1"/>
    <s v="Mumbai-Fashion &amp; Lifestyle"/>
    <x v="5"/>
    <s v="CAT A"/>
    <x v="0"/>
  </r>
  <r>
    <x v="273"/>
    <n v="2016"/>
    <x v="1"/>
    <x v="15"/>
    <s v="PlayShifu is an EdTech startup that offers teaching/learning tools for kids (4-12 years of age)."/>
    <s v="Dinesh Advani, Vivek Goyal"/>
    <s v="Chiratae Ventures, Bharat Innovation Fund"/>
    <s v="1,70,00,000"/>
    <x v="4"/>
    <n v="4"/>
    <s v="Bangalore-EdTech"/>
    <x v="5"/>
    <s v="CAT A"/>
    <x v="0"/>
  </r>
  <r>
    <x v="274"/>
    <n v="2019"/>
    <x v="1"/>
    <x v="4"/>
    <s v="Leap Finance is a fintech startup for Indian students pursuing international higher education"/>
    <s v="Vaibhav Singh"/>
    <s v="Jungle Ventures"/>
    <s v="1,70,00,000"/>
    <x v="4"/>
    <n v="3"/>
    <s v="Bangalore-FinTech"/>
    <x v="5"/>
    <s v="CAT A"/>
    <x v="0"/>
  </r>
  <r>
    <x v="275"/>
    <n v="2017"/>
    <x v="1"/>
    <x v="58"/>
    <s v="Mfine is an health-tech startup that offers an AI-powered online doctor consultation app."/>
    <s v="Ajit Narayanan, Ashutosh Lawania, Prasad Kompalli"/>
    <s v="Blockchain Capital, SBI Ven Capital"/>
    <s v="1,60,00,000"/>
    <x v="1"/>
    <n v="1"/>
    <s v="Bangalore-Health care"/>
    <x v="5"/>
    <s v="CAT A"/>
    <x v="0"/>
  </r>
  <r>
    <x v="276"/>
    <n v="2015"/>
    <x v="4"/>
    <x v="12"/>
    <s v="Creating a sustainable and scalable cloud kitchen network."/>
    <s v="Madhav Kasturia"/>
    <s v="Mumbai Angels Network, Expert DOJO"/>
    <s v="1,50,000"/>
    <x v="10"/>
    <n v="4"/>
    <s v="New Delhi-Food &amp; Beverages"/>
    <x v="5"/>
    <s v="CAT C"/>
    <x v="0"/>
  </r>
  <r>
    <x v="277"/>
    <n v="2017"/>
    <x v="0"/>
    <x v="3"/>
    <s v="Magenta is in the business of Enabling electric mobility &amp; Making electricity clean"/>
    <s v="Maxson Lewis, Darryl Dias"/>
    <s v="JITO Angel Network, LetsVenture"/>
    <s v="1,50,00,000"/>
    <x v="6"/>
    <n v="5"/>
    <s v="Mumbai-Renewable Energy"/>
    <x v="5"/>
    <s v="CAT A"/>
    <x v="0"/>
  </r>
  <r>
    <x v="278"/>
    <n v="2019"/>
    <x v="1"/>
    <x v="9"/>
    <s v="High quality health insurance and health benefits"/>
    <s v="Abhishek Poddar, Saurabh Arora"/>
    <s v="Harsh Jain, Lalit Keshre"/>
    <s v="1,50,00,000"/>
    <x v="6"/>
    <n v="5"/>
    <s v="Bangalore-HealthCare"/>
    <x v="5"/>
    <s v="CAT A"/>
    <x v="0"/>
  </r>
  <r>
    <x v="279"/>
    <n v="2015"/>
    <x v="8"/>
    <x v="112"/>
    <s v="Darwinbox is an end-to-end enterprise HR software that enables enterprises to automate entire employee lifecycle in one HR platform."/>
    <s v="Chaitanya Peddi, Jayant Paleti, Rohit Chennamaneni"/>
    <s v="Sequoia Capital India, 3one4 Capital"/>
    <s v="1,50,00,000"/>
    <x v="1"/>
    <n v="1"/>
    <s v="Hyderabad-HR Tech"/>
    <x v="5"/>
    <s v="CAT B"/>
    <x v="0"/>
  </r>
  <r>
    <x v="229"/>
    <n v="2017"/>
    <x v="1"/>
    <x v="113"/>
    <s v="Coinswitch.co is a cryptocurrency exchange aggregator platform."/>
    <s v="Ashish Singhal, Govind Soni, Vimal Sagar Tiwari"/>
    <s v="Ribbit Capital, Kunal Shah"/>
    <s v="1,50,00,000"/>
    <x v="6"/>
    <n v="1"/>
    <s v="Bangalore-Cryptocurrency"/>
    <x v="5"/>
    <s v="CAT A"/>
    <x v="0"/>
  </r>
  <r>
    <x v="280"/>
    <n v="2018"/>
    <x v="0"/>
    <x v="4"/>
    <s v="Alteria Capital is a Venture debt firm ."/>
    <s v="Vinod Murali"/>
    <m/>
    <s v="1,50,00,00,00,000"/>
    <x v="2"/>
    <n v="4"/>
    <s v="Mumbai-FinTech"/>
    <x v="5"/>
    <s v="CAT A"/>
    <x v="0"/>
  </r>
  <r>
    <x v="281"/>
    <n v="2015"/>
    <x v="1"/>
    <x v="108"/>
    <s v="Jumbotail is solving an important problem of organising food and grocery ecosystem in India through technology, data science and design."/>
    <s v="Ashish Jhina, Karthik Venkateswaran"/>
    <s v="Nexus Venture Partners, 23 High Networth Individuals (HNIs)"/>
    <s v="1,43,00,000"/>
    <x v="15"/>
    <n v="1"/>
    <s v="Bangalore-Food and Beverages"/>
    <x v="5"/>
    <s v="CAT A"/>
    <x v="0"/>
  </r>
  <r>
    <x v="282"/>
    <n v="2014"/>
    <x v="1"/>
    <x v="9"/>
    <s v="HealthPlix is a healthtech startup"/>
    <s v="Raghuraj Sunder Raju, Sandeep Gudibanda"/>
    <s v="JSW Ventures, Kalaari Capital"/>
    <s v="1,35,00,000"/>
    <x v="4"/>
    <n v="3"/>
    <s v="Bangalore-HealthCare"/>
    <x v="5"/>
    <s v="CAT A"/>
    <x v="0"/>
  </r>
  <r>
    <x v="283"/>
    <n v="2018"/>
    <x v="1"/>
    <x v="77"/>
    <s v="Chingari operates as a short video platform."/>
    <s v="Sumit Ghosh"/>
    <s v="FJ Labs, Brian Norgard"/>
    <s v="1,30,00,000"/>
    <x v="1"/>
    <n v="4"/>
    <s v="Bangalore-Social Media"/>
    <x v="5"/>
    <s v="CAT A"/>
    <x v="0"/>
  </r>
  <r>
    <x v="284"/>
    <n v="2016"/>
    <x v="1"/>
    <x v="114"/>
    <s v="A bike-share for Indian campuses"/>
    <s v="Deepak VS"/>
    <s v="Y Combinator"/>
    <s v="1,25,000"/>
    <x v="1"/>
    <n v="3"/>
    <s v="Bangalore-Bike Rental"/>
    <x v="5"/>
    <s v="CAT A"/>
    <x v="0"/>
  </r>
  <r>
    <x v="285"/>
    <n v="2015"/>
    <x v="1"/>
    <x v="15"/>
    <s v="Quizizz is a Education based startup"/>
    <s v="Ankit Gupta, Deepak Joy Cheenath"/>
    <s v="Eight Roads Ventures India, Nexus Venture Partners"/>
    <s v="1,25,00,000"/>
    <x v="6"/>
    <n v="3"/>
    <s v="Bangalore-EdTech"/>
    <x v="5"/>
    <s v="CAT A"/>
    <x v="0"/>
  </r>
  <r>
    <x v="286"/>
    <n v="2019"/>
    <x v="1"/>
    <x v="115"/>
    <s v="Apna is a recruitment platform that gives opportunities for blue or grey collar jobs."/>
    <s v="Nirmit Parikh"/>
    <s v="Sequoia Capital India, Rocketship.vc"/>
    <s v="1,25,00,000"/>
    <x v="1"/>
    <n v="3"/>
    <s v="Bangalore-Recruitment"/>
    <x v="5"/>
    <s v="CAT A"/>
    <x v="0"/>
  </r>
  <r>
    <x v="287"/>
    <n v="2016"/>
    <x v="0"/>
    <x v="27"/>
    <s v="OZiva is a plant-based Clean Nutrition Brand."/>
    <s v="Aarti, Mihir Gadani"/>
    <s v="F-Prime Capital, Eight Roads Ventures India"/>
    <s v="1,20,00,000"/>
    <x v="4"/>
    <n v="3"/>
    <s v="Mumbai-Heathcare"/>
    <x v="5"/>
    <s v="CAT A"/>
    <x v="0"/>
  </r>
  <r>
    <x v="288"/>
    <n v="2017"/>
    <x v="1"/>
    <x v="14"/>
    <s v="Mobile App for Patients and Doctors"/>
    <s v="Mukesh Bansal, Prasanth Reddy, Sumit Sinha"/>
    <s v="Fresco Capital, Social Starts"/>
    <s v="1,20,00,000"/>
    <x v="6"/>
    <n v="2"/>
    <s v="Bangalore-HealthTech"/>
    <x v="5"/>
    <s v="CAT A"/>
    <x v="0"/>
  </r>
  <r>
    <x v="289"/>
    <n v="2016"/>
    <x v="1"/>
    <x v="29"/>
    <s v="Paperfly is an e-commerce fulfillment and nationwide delivery solution in Bangladesh"/>
    <s v="Shahriar Hasan, Md Razibul Islam, Rahath Ahmed, Shamsuddin Ahmed"/>
    <s v="Ecom Express"/>
    <s v="1,10,00,000"/>
    <x v="1"/>
    <n v="1"/>
    <s v="Bangalore-E-commerce"/>
    <x v="5"/>
    <s v="CAT A"/>
    <x v="0"/>
  </r>
  <r>
    <x v="290"/>
    <n v="2017"/>
    <x v="4"/>
    <x v="54"/>
    <s v="FreeStand enables FMCG brands to execute trackable and scalable product sampling campaigns."/>
    <s v="Konark Sharma, Sneh Soni"/>
    <s v="SucSEED Indovation, IIM Calcutta Innovation Park"/>
    <s v="1,00,000"/>
    <x v="1"/>
    <n v="4"/>
    <s v="New Delhi-B2B service"/>
    <x v="5"/>
    <s v="CAT C"/>
    <x v="0"/>
  </r>
  <r>
    <x v="291"/>
    <n v="2019"/>
    <x v="1"/>
    <x v="31"/>
    <s v="Product Visualisation Technology for Commerce"/>
    <s v="Dhawal Jain"/>
    <s v="Spanache"/>
    <s v="1,00,000"/>
    <x v="0"/>
    <n v="4"/>
    <s v="Bangalore-IT"/>
    <x v="5"/>
    <s v="CAT A"/>
    <x v="0"/>
  </r>
  <r>
    <x v="292"/>
    <n v="2018"/>
    <x v="1"/>
    <x v="71"/>
    <s v="Supply6 is a food supplement brand that claims to provide nutritional supplements in drinkable forms such as smoothies."/>
    <s v="Rahul Jacob, Vaibhav Bhandari"/>
    <s v="Rohit Goutamchand, India CXO Fund"/>
    <s v="1,00,000"/>
    <x v="0"/>
    <n v="2"/>
    <s v="Bangalore-Helathcare"/>
    <x v="5"/>
    <s v="CAT A"/>
    <x v="0"/>
  </r>
  <r>
    <x v="293"/>
    <n v="2019"/>
    <x v="0"/>
    <x v="15"/>
    <s v="HobSpace is a platform for extra-curricular activities online and offline for kids between 3-14 years."/>
    <s v="Priya Goel Sheth, Harsh Jain"/>
    <s v="Siddharth Bhaskar Shah, Upsparks"/>
    <s v="1,00,000"/>
    <x v="16"/>
    <n v="1"/>
    <s v="Mumbai-EdTech"/>
    <x v="5"/>
    <s v="CAT A"/>
    <x v="0"/>
  </r>
  <r>
    <x v="294"/>
    <n v="2017"/>
    <x v="1"/>
    <x v="4"/>
    <s v="Speciale Invest is an early stage investor focusing on Tech-driven/Deep-tech ventures."/>
    <s v="Vishesh Rajaram, Arjun Rao"/>
    <m/>
    <s v="1,00,00,000"/>
    <x v="1"/>
    <n v="4"/>
    <s v="Bangalore-FinTech"/>
    <x v="5"/>
    <s v="CAT A"/>
    <x v="0"/>
  </r>
  <r>
    <x v="295"/>
    <n v="2019"/>
    <x v="1"/>
    <x v="63"/>
    <s v="India’s first neobusiness platform"/>
    <s v="Rahul Raj"/>
    <s v="Elevation Capital"/>
    <s v="1,00,00,000"/>
    <x v="6"/>
    <n v="3"/>
    <s v="Bangalore-Tech Startup"/>
    <x v="5"/>
    <s v="CAT A"/>
    <x v="0"/>
  </r>
  <r>
    <x v="296"/>
    <n v="2019"/>
    <x v="0"/>
    <x v="4"/>
    <s v="SarvaGram provides livelihood upgradation for aspiring households based in rural and semi-urban India."/>
    <s v="Utpal Isser, Sameer Mishra"/>
    <s v="Elevation Capital"/>
    <s v="1,00,00,000"/>
    <x v="4"/>
    <n v="2"/>
    <s v="Mumbai-FinTech"/>
    <x v="5"/>
    <s v="CAT A"/>
    <x v="0"/>
  </r>
  <r>
    <x v="297"/>
    <n v="2016"/>
    <x v="0"/>
    <x v="4"/>
    <s v="Eduvanz is new, innovative finance company, which is completely revolutionizing the student loan market."/>
    <s v="Atul Sashittal, Raheel Shah, Varun Chopra"/>
    <s v="InCred Financial Services, Vivriti Capital, Northern Arc Capital"/>
    <s v="1,00,00,000"/>
    <x v="2"/>
    <n v="2"/>
    <s v="Mumbai-FinTech"/>
    <x v="5"/>
    <s v="CAT A"/>
    <x v="0"/>
  </r>
  <r>
    <x v="128"/>
    <n v="2018"/>
    <x v="4"/>
    <x v="4"/>
    <s v="BharatPe develops a QR code-based payment app for offline retailers and businesses."/>
    <s v="Ashneer Grover, Shashvat Nakrani"/>
    <s v="InnoVen Capital, Steadview Capital"/>
    <s v="1,00,00,000"/>
    <x v="2"/>
    <n v="1"/>
    <s v="New Delhi-FinTech"/>
    <x v="5"/>
    <s v="CAT C"/>
    <x v="0"/>
  </r>
  <r>
    <x v="298"/>
    <n v="2018"/>
    <x v="16"/>
    <x v="13"/>
    <s v="Zupee is a skill-based gaming app that enables its users to play against each-other live"/>
    <s v="Dilsher Singh Malhi, Siddhant Saurabh"/>
    <s v="Orios Venture Partners, Matrix Partners India"/>
    <s v="1,00,00,000"/>
    <x v="1"/>
    <n v="1"/>
    <s v="Gurgaon-Gaming"/>
    <x v="5"/>
    <s v="CAT C"/>
    <x v="0"/>
  </r>
  <r>
    <x v="256"/>
    <n v="2018"/>
    <x v="1"/>
    <x v="116"/>
    <s v="ZETWERK is a universal manufacturing network powered by new-age technology."/>
    <s v="Amrit Acharya"/>
    <s v="TradeCred"/>
    <n v="600000000"/>
    <x v="1"/>
    <n v="10"/>
    <s v="Bangalore-Mechanical Or Industrial Engineering"/>
    <x v="5"/>
    <s v="CAT A"/>
    <x v="0"/>
  </r>
  <r>
    <x v="203"/>
    <n v="2015"/>
    <x v="1"/>
    <x v="117"/>
    <s v="Meesho is India’s largest marketplace for longtail products."/>
    <s v="Sanjeev Barnwal, Vidit Aatrey"/>
    <s v="Fidelity, B Capital"/>
    <n v="570000000"/>
    <x v="1"/>
    <n v="9"/>
    <s v="Bangalore-Social commerce"/>
    <x v="5"/>
    <s v="CAT A"/>
    <x v="0"/>
  </r>
  <r>
    <x v="299"/>
    <n v="2010"/>
    <x v="1"/>
    <x v="72"/>
    <s v="Ola is India’s largest mobility platform and one of the world’s largest ride-hailing companies, serving 250+ cities across India, Australia, New Zealand, and the UK"/>
    <s v="Bhavish Aggarwal"/>
    <s v="Marquee international institutional investors"/>
    <n v="500000000"/>
    <x v="1"/>
    <n v="12"/>
    <s v="Bangalore-Mobility"/>
    <x v="5"/>
    <s v="CAT A"/>
    <x v="0"/>
  </r>
  <r>
    <x v="22"/>
    <n v="2018"/>
    <x v="1"/>
    <x v="86"/>
    <s v="The core of the company (VerSe Innovation), is the idea that technology can help bridge the digital divide."/>
    <s v="Umang Bedi"/>
    <s v="Siguler Guff, Baillie Gifford"/>
    <n v="450000000"/>
    <x v="1"/>
    <n v="8"/>
    <s v="Bangalore-Media"/>
    <x v="5"/>
    <s v="CAT A"/>
    <x v="0"/>
  </r>
  <r>
    <x v="128"/>
    <n v="2018"/>
    <x v="4"/>
    <x v="4"/>
    <s v="BharatPe launched India’s first UPI interoperable QR code, first ZERO MDR payment acceptance service, and first UPI payment backed merchant cash advance service."/>
    <s v="Ashneer Grover, Shashvat Nakrani"/>
    <s v="Tiger Global"/>
    <n v="370000000"/>
    <x v="7"/>
    <n v="8"/>
    <s v="New Delhi-FinTech"/>
    <x v="5"/>
    <s v="CAT C"/>
    <x v="0"/>
  </r>
  <r>
    <x v="170"/>
    <n v="2011"/>
    <x v="1"/>
    <x v="15"/>
    <s v="BYJU'S is an educational technology company that develops personalized learning programs for K-12 students."/>
    <s v="Byju Raveendran, Divya Gokulnath"/>
    <s v="Tiga Investments, Baron Capital"/>
    <n v="350000000"/>
    <x v="1"/>
    <n v="6"/>
    <s v="Bangalore-EdTech"/>
    <x v="5"/>
    <s v="CAT A"/>
    <x v="0"/>
  </r>
  <r>
    <x v="170"/>
    <n v="2011"/>
    <x v="1"/>
    <x v="15"/>
    <s v="BYJU’S is India's largest ed-tech company and the creator of India’s most loved school learning app."/>
    <s v="Byju Raveendran, Divya Gokulnath"/>
    <s v="Oxshott Capital Partners, XN Exponent, Edelweiss"/>
    <n v="300000000"/>
    <x v="1"/>
    <n v="10"/>
    <s v="Bangalore-EdTech"/>
    <x v="5"/>
    <s v="CAT A"/>
    <x v="0"/>
  </r>
  <r>
    <x v="300"/>
    <n v="2015"/>
    <x v="1"/>
    <x v="77"/>
    <s v="Mohalla Tech Pvt. Ltd. is a computer software company based out of Bengaluru, India."/>
    <s v="Ankush Sachdeva, Bhanu Pratap Singh"/>
    <s v="Alkeon Capital"/>
    <n v="266000000"/>
    <x v="17"/>
    <n v="12"/>
    <s v="Bangalore-Social media"/>
    <x v="5"/>
    <s v="CAT A"/>
    <x v="0"/>
  </r>
  <r>
    <x v="229"/>
    <n v="2017"/>
    <x v="1"/>
    <x v="50"/>
    <s v="CoinSwitch Kuber is the largest crypto trading platform in India with a user base of 10M+, in just 15 months and growing every second."/>
    <s v="Ashish Singhal, Govind Soni, Vimal Sagar Tiwari"/>
    <s v="Coinbase Ventures, Andreessen Horowitz"/>
    <n v="260000000"/>
    <x v="9"/>
    <n v="10"/>
    <s v="Bangalore-Crypto"/>
    <x v="5"/>
    <s v="CAT A"/>
    <x v="0"/>
  </r>
  <r>
    <x v="301"/>
    <n v="2016"/>
    <x v="1"/>
    <x v="25"/>
    <s v="ACKO is India’s first and fastest growing InsurTech company which makes buying and using insurance effortless."/>
    <s v="Varun Dua, Ruchi Deepak"/>
    <s v="General Atlantic, Multiples"/>
    <n v="255000000"/>
    <x v="11"/>
    <n v="10"/>
    <s v="Bangalore-Insurance"/>
    <x v="5"/>
    <s v="CAT A"/>
    <x v="0"/>
  </r>
  <r>
    <x v="133"/>
    <n v="2018"/>
    <x v="1"/>
    <x v="118"/>
    <s v="CRED is a credit card payment platform that rewards users with points for paying their bills."/>
    <s v="Kunal Shah"/>
    <s v="Tiger Global, Falcon Edge"/>
    <n v="250000000"/>
    <x v="7"/>
    <n v="10"/>
    <s v="Bangalore-Finance"/>
    <x v="5"/>
    <s v="CAT A"/>
    <x v="0"/>
  </r>
  <r>
    <x v="132"/>
    <n v="2016"/>
    <x v="1"/>
    <x v="118"/>
    <s v="Groww is on a mission to democratize access to financial services for millions of Indians responsibly."/>
    <s v="Lalit Keshre, Harsh Jain, Ishan Bansal, Neeraj Singh"/>
    <s v="Iconiq Growth"/>
    <n v="250000000"/>
    <x v="7"/>
    <n v="10"/>
    <s v="Bangalore-Finance"/>
    <x v="5"/>
    <s v="CAT A"/>
    <x v="0"/>
  </r>
  <r>
    <x v="241"/>
    <n v="2014"/>
    <x v="4"/>
    <x v="100"/>
    <s v="Urban Company is an India-based company providing a marketplace for freelance labor."/>
    <s v="Abhiraj Singh Bhal, Raghav Chandra, Varun Khaitan"/>
    <s v="Vy Capital, Wellington Management"/>
    <n v="250000000"/>
    <x v="3"/>
    <n v="6"/>
    <s v="New Delhi-Home services"/>
    <x v="5"/>
    <s v="CAT C"/>
    <x v="0"/>
  </r>
  <r>
    <x v="302"/>
    <n v="2014"/>
    <x v="1"/>
    <x v="24"/>
    <s v="Postman is the collaboration platform for API development."/>
    <s v="Abhinav Asthana, Abhijit Kane, Ankit Sobti"/>
    <s v="CRV, Nexus Venture Partners"/>
    <n v="225000000"/>
    <x v="11"/>
    <n v="8"/>
    <s v="Bangalore-Computer software"/>
    <x v="5"/>
    <s v="CAT A"/>
    <x v="0"/>
  </r>
  <r>
    <x v="303"/>
    <n v="2015"/>
    <x v="1"/>
    <x v="119"/>
    <s v="Early-stage tech VC in India."/>
    <s v="Ritesh Banglani, Alok Goyal, Rahul Chowdhri"/>
    <m/>
    <n v="225000000"/>
    <x v="1"/>
    <n v="8"/>
    <s v="Bangalore-Venture Capital"/>
    <x v="5"/>
    <s v="CAT A"/>
    <x v="0"/>
  </r>
  <r>
    <x v="304"/>
    <n v="2015"/>
    <x v="1"/>
    <x v="11"/>
    <s v="Slice is India's best credit card challenger to pay bills, manage expenses, and unlock rewards"/>
    <s v="Rajan Bajaj, Siva Kumar Tangudu"/>
    <s v="Tiger Global, Insight Partners"/>
    <n v="220000000"/>
    <x v="4"/>
    <n v="11"/>
    <s v="Bangalore-Financial Services"/>
    <x v="5"/>
    <s v="CAT A"/>
    <x v="0"/>
  </r>
  <r>
    <x v="305"/>
    <n v="2017"/>
    <x v="1"/>
    <x v="30"/>
    <s v="Sustainability for the future."/>
    <s v="Bhavish Aggarwal"/>
    <s v="Falcon Edge, Softbank"/>
    <n v="200000000"/>
    <x v="1"/>
    <n v="10"/>
    <s v="Bangalore-Automotive"/>
    <x v="5"/>
    <s v="CAT A"/>
    <x v="0"/>
  </r>
  <r>
    <x v="305"/>
    <n v="2017"/>
    <x v="1"/>
    <x v="30"/>
    <s v="Charging ahead to accelerate the world’s transition to sustainable mobility."/>
    <s v="Bhavish Aggarwal"/>
    <s v="Falcon Edge, Softbank"/>
    <n v="200000000"/>
    <x v="1"/>
    <n v="9"/>
    <s v="Bangalore-Automotive"/>
    <x v="5"/>
    <s v="CAT A"/>
    <x v="0"/>
  </r>
  <r>
    <x v="119"/>
    <n v="2016"/>
    <x v="1"/>
    <x v="76"/>
    <s v="Digit becomes the first Unicorn of 2021, valued at 1.9B."/>
    <s v="Kamesh Goyal"/>
    <s v="Faering Capital, Sequoia Capital India, IIFL Alternate Asset Managers"/>
    <n v="200000000"/>
    <x v="1"/>
    <n v="7"/>
    <s v="Bangalore-Insuretech"/>
    <x v="5"/>
    <s v="CAT A"/>
    <x v="0"/>
  </r>
  <r>
    <x v="306"/>
    <n v="2011"/>
    <x v="0"/>
    <x v="47"/>
    <s v="BrowserStack is a leading software testing platform powering over two million tests every day across 15 global data centres."/>
    <s v="Nakul Aggarwal, Ritesh Arora"/>
    <s v="Accel"/>
    <n v="200000000"/>
    <x v="4"/>
    <n v="6"/>
    <s v="Mumbai-SaaS startup"/>
    <x v="5"/>
    <s v="CAT A"/>
    <x v="0"/>
  </r>
  <r>
    <x v="307"/>
    <n v="2015"/>
    <x v="1"/>
    <x v="12"/>
    <s v="Licious is a consumer food company, focussed at delighting the world with an unmatched range of meat &amp; meat products."/>
    <s v="Abhay Hanjura, Vivek Gupta"/>
    <s v="Temasek, Multiples PE"/>
    <n v="192000000"/>
    <x v="3"/>
    <n v="7"/>
    <s v="Bangalore-Food &amp; Beverages"/>
    <x v="5"/>
    <s v="CAT A"/>
    <x v="0"/>
  </r>
  <r>
    <x v="308"/>
    <n v="2011"/>
    <x v="0"/>
    <x v="120"/>
    <s v="World’s largest internet restaurant company. Building Unique, Memorable, Delightful &amp; Sure delivery-only restaurants."/>
    <s v="Jaydeep Barman, Kallol Banerjee."/>
    <s v="Qatar Investment Authority"/>
    <n v="175000000"/>
    <x v="3"/>
    <n v="10"/>
    <s v="Mumbai-Cloud kitchen"/>
    <x v="5"/>
    <s v="CAT A"/>
    <x v="0"/>
  </r>
  <r>
    <x v="256"/>
    <n v="2018"/>
    <x v="1"/>
    <x v="121"/>
    <s v="ZETWERK is a universal manufacturing network powered by new-age technology."/>
    <s v="Srinath Ramakkrushnan, Amrit Acharya"/>
    <m/>
    <n v="150000000"/>
    <x v="7"/>
    <n v="8"/>
    <s v="Bangalore-Mechanical &amp; Industrial Engineering"/>
    <x v="5"/>
    <s v="CAT A"/>
    <x v="0"/>
  </r>
  <r>
    <x v="309"/>
    <n v="2016"/>
    <x v="1"/>
    <x v="5"/>
    <s v="Tata Digital-backed Curefit"/>
    <s v="Mukesh Bansal, Ankit"/>
    <s v="Zomato"/>
    <n v="145000000"/>
    <x v="1"/>
    <n v="12"/>
    <s v="Bangalore-Health, Wellness &amp; Fitness"/>
    <x v="5"/>
    <s v="CAT A"/>
    <x v="0"/>
  </r>
  <r>
    <x v="310"/>
    <n v="2018"/>
    <x v="1"/>
    <x v="37"/>
    <s v="The next generation disruptive (social) e-commerce product for the masses."/>
    <s v="Rajat Shikhar, Vineet Rao, Sourjyendu Medda"/>
    <s v="Tiger Global"/>
    <n v="144000000"/>
    <x v="1"/>
    <n v="7"/>
    <s v="Bangalore-Retail"/>
    <x v="5"/>
    <s v="CAT A"/>
    <x v="0"/>
  </r>
  <r>
    <x v="311"/>
    <n v="2010"/>
    <x v="8"/>
    <x v="64"/>
    <s v="Fourth Partner Energy is India’s leading distributed solar energy firm focusing on building and financing solar projects across the private and public sectors for commercial, industrial and institutional entities."/>
    <s v="Vivek Subramanian"/>
    <s v="Norfund, The Rise Fund"/>
    <n v="125000000"/>
    <x v="1"/>
    <n v="6"/>
    <s v="Hyderabad-Solar"/>
    <x v="5"/>
    <s v="CAT B"/>
    <x v="0"/>
  </r>
  <r>
    <x v="163"/>
    <n v="2015"/>
    <x v="0"/>
    <x v="8"/>
    <s v="Bizongo is India’s largest B2B platform for made-to-order products."/>
    <s v="Sachin Agrawal, Aniket Deb, Ankit Tomar"/>
    <s v="Tiger Global"/>
    <n v="100000000"/>
    <x v="11"/>
    <n v="12"/>
    <s v="Mumbai-Information Technology &amp; Services"/>
    <x v="5"/>
    <s v="CAT A"/>
    <x v="0"/>
  </r>
  <r>
    <x v="163"/>
    <n v="2015"/>
    <x v="0"/>
    <x v="122"/>
    <s v="izongo is India’s largest B2B platform for made-to-order products."/>
    <s v="Sachin Agrawal, Aniket Deb, Ankit Tomar"/>
    <s v="Tiger Global"/>
    <n v="100000000"/>
    <x v="11"/>
    <n v="12"/>
    <s v="Mumbai-B2B Ecommerce"/>
    <x v="5"/>
    <s v="CAT A"/>
    <x v="0"/>
  </r>
  <r>
    <x v="312"/>
    <n v="2016"/>
    <x v="1"/>
    <x v="117"/>
    <s v="Trell is turning over a new leaf with the wave of digitalization sweeping across the nation"/>
    <s v="Pulkit Agrawal, Arun Lodhi, Bimal Kartheek Rebba"/>
    <s v="Amazon"/>
    <n v="100000000"/>
    <x v="1"/>
    <n v="10"/>
    <s v="Bangalore-Social commerce"/>
    <x v="5"/>
    <s v="CAT A"/>
    <x v="0"/>
  </r>
  <r>
    <x v="313"/>
    <n v="2014"/>
    <x v="1"/>
    <x v="62"/>
    <s v="Porter is India's Largest Marketplace for Intra-City Logistics."/>
    <s v="Pranav Goel, Uttam Digga, Vikas Choudhary"/>
    <s v="Tiger Global, Vitruvian Partners"/>
    <n v="100000000"/>
    <x v="7"/>
    <n v="10"/>
    <s v="Bangalore-Logistics &amp; Supply Chain"/>
    <x v="5"/>
    <s v="CAT A"/>
    <x v="0"/>
  </r>
  <r>
    <x v="314"/>
    <n v="2011"/>
    <x v="1"/>
    <x v="40"/>
    <s v="Vedantu is a LIVE online learning platform that brings together students and teachers to achieve best results."/>
    <s v="Vamsi Krishna, Pulkit Jain, Saurabh Saxena, Anand Prakash"/>
    <s v="ABC World Asia"/>
    <n v="100000000"/>
    <x v="7"/>
    <n v="9"/>
    <s v="Bangalore-E-learning"/>
    <x v="5"/>
    <s v="CAT A"/>
    <x v="0"/>
  </r>
  <r>
    <x v="315"/>
    <n v="2019"/>
    <x v="1"/>
    <x v="115"/>
    <s v="India's largest professional networking &amp; job opportunities platform for the rising workforce."/>
    <s v="Nirmit Parikh"/>
    <s v="Tiger Global"/>
    <n v="100000000"/>
    <x v="9"/>
    <n v="9"/>
    <s v="Bangalore-Recruitment"/>
    <x v="5"/>
    <s v="CAT A"/>
    <x v="0"/>
  </r>
  <r>
    <x v="316"/>
    <n v="2018"/>
    <x v="1"/>
    <x v="11"/>
    <s v="Khatabook is the world's fastest-growing Saas company. It has become India's leading business management app for MSMEs with 50M+ downloads in a remarkably short period of time."/>
    <s v="Ravish Naresh, Ashish Sonone"/>
    <s v="Tribe Capital, Moore Strategic Ventures (MSV)"/>
    <n v="100000000"/>
    <x v="9"/>
    <n v="8"/>
    <s v="Bangalore-Financial Services"/>
    <x v="5"/>
    <s v="CAT A"/>
    <x v="0"/>
  </r>
  <r>
    <x v="305"/>
    <n v="2017"/>
    <x v="1"/>
    <x v="30"/>
    <s v="Ola Electric - The future of mobility is here. Charging ahead to accelerate the world’s transition to sustainable mobility."/>
    <s v="Bhavish Aggarwal"/>
    <s v="Bank of Baroda"/>
    <n v="100000000"/>
    <x v="2"/>
    <n v="7"/>
    <s v="Bangalore-Automotive"/>
    <x v="5"/>
    <s v="CAT A"/>
    <x v="0"/>
  </r>
  <r>
    <x v="224"/>
    <n v="2012"/>
    <x v="1"/>
    <x v="23"/>
    <s v="Furlenco is a different furniture company."/>
    <s v="Ajith Mohan Karimpana"/>
    <s v="Zinnia Global"/>
    <n v="100000000"/>
    <x v="1"/>
    <n v="7"/>
    <s v="Bangalore-Consumer Goods"/>
    <x v="5"/>
    <s v="CAT A"/>
    <x v="0"/>
  </r>
  <r>
    <x v="317"/>
    <n v="2012"/>
    <x v="1"/>
    <x v="72"/>
    <s v="Zoomcar holds the distinction of being India’s first personal mobility platform"/>
    <s v="Greg Moran"/>
    <s v="SternAegis Ventures"/>
    <n v="92000000"/>
    <x v="1"/>
    <n v="11"/>
    <s v="Bangalore-Mobility"/>
    <x v="5"/>
    <s v="CAT A"/>
    <x v="0"/>
  </r>
  <r>
    <x v="318"/>
    <n v="2017"/>
    <x v="1"/>
    <x v="11"/>
    <s v="Open is Asia’s first neobanking platform for SMEs and startups."/>
    <s v="Anish Achuthan"/>
    <s v="Temasek, Google, SBI Investment"/>
    <n v="90000000"/>
    <x v="9"/>
    <n v="10"/>
    <s v="Bangalore-Financial Services"/>
    <x v="5"/>
    <s v="CAT A"/>
    <x v="0"/>
  </r>
  <r>
    <x v="281"/>
    <n v="2015"/>
    <x v="1"/>
    <x v="122"/>
    <s v="Jumbotail is India's leading B2B marketplace and New Retail platform, serving thousands of mom &amp; pop stores"/>
    <s v="S Karthik Venkateswaran, Ashish Jhina"/>
    <s v="Invus"/>
    <n v="85000000"/>
    <x v="9"/>
    <n v="12"/>
    <s v="Bangalore-B2B Ecommerce"/>
    <x v="5"/>
    <s v="CAT A"/>
    <x v="0"/>
  </r>
  <r>
    <x v="319"/>
    <n v="2011"/>
    <x v="1"/>
    <x v="24"/>
    <s v="India’s leading FinTech SaaS platform"/>
    <s v="Archit Gupta, Srivatsan Chari"/>
    <s v="Kora Capital, Stripe, Alua Capital"/>
    <n v="75000000"/>
    <x v="9"/>
    <n v="10"/>
    <s v="Bangalore-Computer Software"/>
    <x v="5"/>
    <s v="CAT A"/>
    <x v="0"/>
  </r>
  <r>
    <x v="320"/>
    <n v="2014"/>
    <x v="0"/>
    <x v="14"/>
    <s v="Medikabazaar, India’s pioneering and largest online B2B marketspace for medical supplies and equipment."/>
    <s v="Vivek Tiwari, Ketan Malkan"/>
    <s v="CDC Group, Creaegis"/>
    <n v="75000000"/>
    <x v="9"/>
    <n v="9"/>
    <s v="Mumbai-Healthtech"/>
    <x v="5"/>
    <s v="CAT A"/>
    <x v="0"/>
  </r>
  <r>
    <x v="321"/>
    <n v="2012"/>
    <x v="1"/>
    <x v="9"/>
    <s v="HealthifyMe is a revolutionary health and fitness application that is on a mission to transform a billion lives!"/>
    <s v="Tushar Vashisht, Sachin Shenoy"/>
    <s v="LeapFrog, Khosla Ventures"/>
    <n v="75000000"/>
    <x v="9"/>
    <n v="7"/>
    <s v="Bangalore-Healthcare"/>
    <x v="5"/>
    <s v="CAT A"/>
    <x v="0"/>
  </r>
  <r>
    <x v="322"/>
    <n v="2013"/>
    <x v="15"/>
    <x v="6"/>
    <s v="AgroStar is one of India’s foremost AgTech start-ups, working on the mission of #HelpingFarmersWin."/>
    <s v="Shardul, Sitanshu Sheth"/>
    <s v="Evolvence, Hero Enterprise"/>
    <n v="70000000"/>
    <x v="11"/>
    <n v="12"/>
    <s v="Pune-AgriTech"/>
    <x v="5"/>
    <s v="CAT A"/>
    <x v="0"/>
  </r>
  <r>
    <x v="181"/>
    <n v="2012"/>
    <x v="0"/>
    <x v="29"/>
    <s v="Purplle.com is one of India’s largest e-beauty destinations with more than 7 million monthly active users."/>
    <s v="Rahul Dash, Manish Taneja"/>
    <s v="Kedaara"/>
    <n v="70000000"/>
    <x v="1"/>
    <n v="10"/>
    <s v="Mumbai-E-commerce"/>
    <x v="5"/>
    <s v="CAT A"/>
    <x v="0"/>
  </r>
  <r>
    <x v="315"/>
    <n v="2019"/>
    <x v="1"/>
    <x v="123"/>
    <s v="India's Professional App - Apna is dedicated to solving the problem of unemployment at the grassroot level"/>
    <s v="Nirmit Parikh"/>
    <s v="Sequoia Capital India, rocketship.vc"/>
    <n v="70000000"/>
    <x v="4"/>
    <n v="6"/>
    <s v="Bangalore-Human Resources"/>
    <x v="5"/>
    <s v="CAT A"/>
    <x v="0"/>
  </r>
  <r>
    <x v="323"/>
    <n v="2015"/>
    <x v="1"/>
    <x v="62"/>
    <s v="BlackBuck marks the beginning of a new path in trucking. A path that is organized and makes trucking simple for every shipper and trucker."/>
    <s v="B Ramasubramanian, Chanakya Hridaya, Rajesh Yabaji"/>
    <s v="Tribe Capital, IFC Emerging Asia Fund, VEF"/>
    <n v="67000000"/>
    <x v="7"/>
    <n v="7"/>
    <s v="Bangalore-Logistics &amp; Supply Chain"/>
    <x v="5"/>
    <s v="CAT A"/>
    <x v="0"/>
  </r>
  <r>
    <x v="324"/>
    <n v="2018"/>
    <x v="4"/>
    <x v="13"/>
    <s v="WinZO is the largest social gaming and entertainment platform in India."/>
    <s v="Paavan Nanda"/>
    <s v="Griffin Gaming Partners"/>
    <n v="65000000"/>
    <x v="9"/>
    <n v="7"/>
    <s v="New Delhi-Gaming"/>
    <x v="5"/>
    <s v="CAT C"/>
    <x v="0"/>
  </r>
  <r>
    <x v="325"/>
    <n v="2017"/>
    <x v="5"/>
    <x v="15"/>
    <s v="Classplus was born out of an urge to redefine classroom engagement in this country."/>
    <s v="Mukul Rustagi, Bhaswat Agarwal"/>
    <s v="Tiger Global"/>
    <n v="65000000"/>
    <x v="9"/>
    <n v="6"/>
    <s v="Noida-EdTech"/>
    <x v="5"/>
    <s v="CAT C"/>
    <x v="0"/>
  </r>
  <r>
    <x v="326"/>
    <n v="2012"/>
    <x v="0"/>
    <x v="124"/>
    <s v="India Quotient is a new type of early stage investor. We fund companies building disruptive businesses aimed at Indian consumers. We're"/>
    <s v="Anand Lunia, Madhukar Sinha"/>
    <m/>
    <n v="64000000"/>
    <x v="1"/>
    <n v="6"/>
    <s v="Mumbai-Venture capitalist"/>
    <x v="5"/>
    <s v="CAT A"/>
    <x v="0"/>
  </r>
  <r>
    <x v="327"/>
    <n v="2012"/>
    <x v="1"/>
    <x v="4"/>
    <s v="Enable frictionless payments for the billion Indians."/>
    <s v="Vimal Kumar, Ramanathan RV"/>
    <s v="SoftBank Vision Fund 2"/>
    <n v="60000000"/>
    <x v="9"/>
    <n v="12"/>
    <s v="Bangalore-FinTech"/>
    <x v="5"/>
    <s v="CAT A"/>
    <x v="0"/>
  </r>
  <r>
    <x v="186"/>
    <n v="2013"/>
    <x v="5"/>
    <x v="125"/>
    <s v="Built Inshorts with a promise to deliver news"/>
    <s v="Azhar Iqubal"/>
    <s v="Vy Capital"/>
    <n v="60000000"/>
    <x v="1"/>
    <n v="7"/>
    <s v="Noida-Internet"/>
    <x v="5"/>
    <s v="CAT C"/>
    <x v="0"/>
  </r>
  <r>
    <x v="274"/>
    <n v="2019"/>
    <x v="1"/>
    <x v="11"/>
    <s v="International education loans for high potential students."/>
    <s v="Arnav Kumar, Vaibhav Singh"/>
    <s v="Owl Ventures"/>
    <n v="55000000"/>
    <x v="9"/>
    <n v="9"/>
    <s v="Bangalore-Financial Services"/>
    <x v="5"/>
    <s v="CAT A"/>
    <x v="0"/>
  </r>
  <r>
    <x v="307"/>
    <n v="2015"/>
    <x v="1"/>
    <x v="12"/>
    <s v="Licious is a consumer food company, focussed at delighting the world with an unmatched range of meat &amp; meat products."/>
    <s v="Vivek Gupta, Abhay"/>
    <m/>
    <n v="52000000"/>
    <x v="17"/>
    <n v="10"/>
    <s v="Bangalore-Food &amp; Beverages"/>
    <x v="5"/>
    <s v="CAT A"/>
    <x v="0"/>
  </r>
  <r>
    <x v="183"/>
    <n v="2015"/>
    <x v="1"/>
    <x v="8"/>
    <s v="Rapido is a bike taxi service spread widely across all of India from Tier 1 to Tier 3 cities."/>
    <s v="Aravind Sanka, Pavan Guntupalli, SR Rishikesh"/>
    <s v="Shell Ventures, Yamaha, Kunal Shah"/>
    <n v="52000000"/>
    <x v="1"/>
    <n v="8"/>
    <s v="Bangalore-Information Technology &amp; Services"/>
    <x v="5"/>
    <s v="CAT A"/>
    <x v="0"/>
  </r>
  <r>
    <x v="328"/>
    <n v="2018"/>
    <x v="0"/>
    <x v="34"/>
    <s v="8i is a Mumbai &amp; Bangalore based early stage fund that backs founders creating fintech and consumer category leaders in India."/>
    <s v="Vikram Chachra"/>
    <m/>
    <n v="50000000"/>
    <x v="1"/>
    <n v="12"/>
    <s v="Mumbai-Venture Capital &amp; Private Equity"/>
    <x v="5"/>
    <s v="CAT A"/>
    <x v="0"/>
  </r>
  <r>
    <x v="329"/>
    <n v="2019"/>
    <x v="1"/>
    <x v="11"/>
    <s v="Fi is a neo bank."/>
    <s v="Sumit Gwalani"/>
    <s v="Capital Group, Falcon Edge"/>
    <n v="50000000"/>
    <x v="4"/>
    <n v="11"/>
    <s v="Bangalore-Financial Services"/>
    <x v="5"/>
    <s v="CAT A"/>
    <x v="0"/>
  </r>
  <r>
    <x v="330"/>
    <n v="2017"/>
    <x v="1"/>
    <x v="30"/>
    <s v="Provider of universal energy infrastructure and services to accelerate mass EV usage!"/>
    <s v="Chetan Maini"/>
    <s v="Vitol"/>
    <n v="50000000"/>
    <x v="1"/>
    <n v="10"/>
    <s v="Bangalore-Automotive"/>
    <x v="5"/>
    <s v="CAT A"/>
    <x v="0"/>
  </r>
  <r>
    <x v="331"/>
    <n v="2013"/>
    <x v="1"/>
    <x v="11"/>
    <s v="India's leading BNPL and digital credit platform serving millions of aspirational individuals."/>
    <s v="Sashank Rishyasringa, Gaurav Hinduja"/>
    <s v="Lightrock India"/>
    <n v="50000000"/>
    <x v="1"/>
    <n v="9"/>
    <s v="Bangalore-Financial Services"/>
    <x v="5"/>
    <s v="CAT A"/>
    <x v="0"/>
  </r>
  <r>
    <x v="332"/>
    <n v="2015"/>
    <x v="1"/>
    <x v="11"/>
    <s v="ZestMoney helps make it accessible for millions to upgrade, to enhance, to rise, while keeping it affordable."/>
    <s v="Priya Sharma, Lizzie Chapman"/>
    <s v="Zip Co"/>
    <n v="50000000"/>
    <x v="9"/>
    <n v="9"/>
    <s v="Bangalore-Financial Services"/>
    <x v="5"/>
    <s v="CAT A"/>
    <x v="0"/>
  </r>
  <r>
    <x v="333"/>
    <n v="2014"/>
    <x v="1"/>
    <x v="126"/>
    <s v="Tech-empowered teams have delivered over 20,000 homes across 16 cities over the last 7 years."/>
    <s v="Srikanth Iyer"/>
    <s v="IIFL AMC, Oman India Joint Investment Fund"/>
    <n v="50000000"/>
    <x v="7"/>
    <n v="9"/>
    <s v="Bangalore-Interior Design"/>
    <x v="5"/>
    <s v="CAT A"/>
    <x v="0"/>
  </r>
  <r>
    <x v="334"/>
    <n v="2015"/>
    <x v="1"/>
    <x v="0"/>
    <s v="Locus is an intelligent decision-making and automation platform for logistics."/>
    <s v="Geet Garg, Nishith Rastogi"/>
    <s v="Blume Ventures, Exfinity Venture Partners"/>
    <n v="50000000"/>
    <x v="9"/>
    <n v="6"/>
    <s v="Bangalore-Logistics"/>
    <x v="5"/>
    <s v="CAT A"/>
    <x v="0"/>
  </r>
  <r>
    <x v="335"/>
    <n v="2011"/>
    <x v="1"/>
    <x v="15"/>
    <s v="BYJU'S is an educational technology company that develops personalized learning programs for K-12 students."/>
    <s v="Byju Raveendran, Divya Gokulnath"/>
    <s v="Blackstone Group, ADQ"/>
    <n v="50000000"/>
    <x v="1"/>
    <n v="6"/>
    <s v="Bangalore-EdTech"/>
    <x v="5"/>
    <s v="CAT A"/>
    <x v="0"/>
  </r>
  <r>
    <x v="275"/>
    <n v="2017"/>
    <x v="1"/>
    <x v="22"/>
    <s v="MFine aims to make access to trusted healthcare simple, fast, and effective."/>
    <s v="Prasad Kompalli, Ashutosh Lawania"/>
    <s v="Moore Strategic Ventures, BEENEXT"/>
    <n v="48000000"/>
    <x v="9"/>
    <n v="9"/>
    <s v="Bangalore-Hospital &amp; Health Care"/>
    <x v="5"/>
    <s v="CAT A"/>
    <x v="0"/>
  </r>
  <r>
    <x v="336"/>
    <n v="2015"/>
    <x v="1"/>
    <x v="127"/>
    <s v="Pratilipi is the largest Indian language self-publishing platform with over 350,000 authors and more than 28,000,000 unique monthly readers."/>
    <s v="Ranjeet Pratap Singh"/>
    <s v="Krafton Inc, Omidyar"/>
    <n v="48000000"/>
    <x v="1"/>
    <n v="7"/>
    <s v="Bangalore-Online storytelling"/>
    <x v="5"/>
    <s v="CAT A"/>
    <x v="0"/>
  </r>
  <r>
    <x v="312"/>
    <n v="2016"/>
    <x v="1"/>
    <x v="117"/>
    <s v="India's Largest Lifestyle Social Commerce platform. Empowering millions of storytellers &amp; Micro-Entrepreneurs."/>
    <s v="Pulkit Agarwal, Prashant Sachan, Arun Lodhi, Bimal Kartheek Rebba"/>
    <s v="Mirae Asset, H&amp;M"/>
    <n v="45000000"/>
    <x v="4"/>
    <n v="7"/>
    <s v="Bangalore-Social commerce"/>
    <x v="5"/>
    <s v="CAT A"/>
    <x v="0"/>
  </r>
  <r>
    <x v="337"/>
    <n v="2019"/>
    <x v="0"/>
    <x v="128"/>
    <s v="A digital banking experience that keeps pace with you, and helps master money too."/>
    <s v="Jitendra Gupta"/>
    <s v="Nubank, Global Founders Capital, Sequoia Capital India, Matrix Partners India"/>
    <n v="44000000"/>
    <x v="4"/>
    <n v="8"/>
    <s v="Mumbai-Banking"/>
    <x v="5"/>
    <s v="CAT A"/>
    <x v="0"/>
  </r>
  <r>
    <x v="338"/>
    <n v="2012"/>
    <x v="4"/>
    <x v="0"/>
    <s v="India's #1 eCommerce Logistics and Shipping Solution Empowering over 1 Lakh Indian eCommerce Sellers."/>
    <s v="Saahil Goel, Akshay Ghulati"/>
    <s v="March Capital, Tribe Capital"/>
    <n v="41000000"/>
    <x v="18"/>
    <n v="7"/>
    <s v="New Delhi-Logistics"/>
    <x v="5"/>
    <s v="CAT C"/>
    <x v="0"/>
  </r>
  <r>
    <x v="339"/>
    <n v="2012"/>
    <x v="0"/>
    <x v="12"/>
    <s v="India's Largest Desi Meals Brand"/>
    <s v="Anshul Gupta, Amit Raj"/>
    <s v="Tiger Global"/>
    <n v="40000000"/>
    <x v="1"/>
    <n v="12"/>
    <s v="Mumbai-Food &amp; Beverages"/>
    <x v="5"/>
    <s v="CAT A"/>
    <x v="0"/>
  </r>
  <r>
    <x v="340"/>
    <n v="2015"/>
    <x v="1"/>
    <x v="129"/>
    <s v="Simpl empowers merchants to build trusted relationships with their customers one transaction at a time through one-click checkout, personalized PoS credit and intelligent loyalty rewards"/>
    <s v="Nitya, Chaitra Chidanand"/>
    <s v="Valar Ventures, IA Ventures"/>
    <n v="40000000"/>
    <x v="4"/>
    <n v="12"/>
    <s v="Bangalore-Consumer Services"/>
    <x v="5"/>
    <s v="CAT A"/>
    <x v="0"/>
  </r>
  <r>
    <x v="199"/>
    <n v="2019"/>
    <x v="1"/>
    <x v="62"/>
    <s v="A B2B marketplace leveraging technology to deliver the fastest harvest-to-retail in the industry."/>
    <s v="Utham Gowda"/>
    <s v="Tiger Global, Prosus Ventures"/>
    <n v="40000000"/>
    <x v="4"/>
    <n v="12"/>
    <s v="Bangalore-Logistics &amp; Supply Chain"/>
    <x v="5"/>
    <s v="CAT A"/>
    <x v="0"/>
  </r>
  <r>
    <x v="139"/>
    <n v="2014"/>
    <x v="0"/>
    <x v="72"/>
    <s v="India’s #1 bus transport technology company."/>
    <s v="Vinayak Bhavnani, Mohit Dubey"/>
    <s v="Lightrock India, Filter Capital"/>
    <n v="40000000"/>
    <x v="9"/>
    <n v="10"/>
    <s v="Mumbai-Mobility"/>
    <x v="5"/>
    <s v="CAT A"/>
    <x v="0"/>
  </r>
  <r>
    <x v="341"/>
    <n v="2015"/>
    <x v="1"/>
    <x v="4"/>
    <s v="Smallcase is a new way to invest in the stock markets."/>
    <s v="Anugrah Shrivastava, Vasanth Kamath, Rohan Gupta"/>
    <s v="Faering Capital"/>
    <n v="40000000"/>
    <x v="9"/>
    <n v="8"/>
    <s v="Bangalore-FinTech"/>
    <x v="5"/>
    <s v="CAT A"/>
    <x v="0"/>
  </r>
  <r>
    <x v="237"/>
    <n v="2015"/>
    <x v="0"/>
    <x v="130"/>
    <s v="MyGlamm is India’s fastest growing direct-to-consumer beauty brand."/>
    <s v="Darpan Sanghvi, Priyanka Gill"/>
    <s v="Accel Partners"/>
    <n v="40000000"/>
    <x v="1"/>
    <n v="7"/>
    <s v="Mumbai-D2C"/>
    <x v="5"/>
    <s v="CAT A"/>
    <x v="0"/>
  </r>
  <r>
    <x v="342"/>
    <n v="2019"/>
    <x v="1"/>
    <x v="4"/>
    <s v="India's first numberless card and UPI without a bank account"/>
    <s v="Kush Taneja, Sambhav Jain"/>
    <s v="Greenoaks Capital, Elevation Capital"/>
    <n v="38000000"/>
    <x v="6"/>
    <n v="6"/>
    <s v="Bangalore-FinTech"/>
    <x v="5"/>
    <s v="CAT A"/>
    <x v="0"/>
  </r>
  <r>
    <x v="343"/>
    <n v="2015"/>
    <x v="16"/>
    <x v="40"/>
    <s v="Collegedekho.com is Student’s Partner, Friend &amp; Confidante, To Help Him Take a Decision and Move On to His Career Goals"/>
    <s v="Ruchir Arora"/>
    <s v="Disrupt ADQ, QIC"/>
    <n v="35000000"/>
    <x v="4"/>
    <n v="12"/>
    <s v="Gurgaon-E-learning"/>
    <x v="5"/>
    <s v="CAT C"/>
    <x v="0"/>
  </r>
  <r>
    <x v="344"/>
    <n v="2011"/>
    <x v="1"/>
    <x v="26"/>
    <s v="Asia's largest customer engagement platform, streamlining customer interactions for Swiggy, Ola, Flipkart, GoJek etc."/>
    <s v="Shivakumar Ganesan, Ishwar Sridharan, Siddharth Ramesh, Vijay Sharma"/>
    <s v="IIFL AMC, Sistema Asia Fund, CX Partners, Singularity Growth Opportunities Fund"/>
    <n v="35000000"/>
    <x v="9"/>
    <n v="9"/>
    <s v="Bangalore-Telecommunications"/>
    <x v="5"/>
    <s v="CAT A"/>
    <x v="0"/>
  </r>
  <r>
    <x v="345"/>
    <n v="2017"/>
    <x v="1"/>
    <x v="30"/>
    <s v="Autonomous industrial vehicle maker"/>
    <s v="Saurabh Chandra, Saad Nasser"/>
    <s v="Blume Ventures, Exfinity Venture Partners"/>
    <n v="35000000"/>
    <x v="8"/>
    <n v="7"/>
    <s v="Bangalore-Automotive"/>
    <x v="5"/>
    <s v="CAT A"/>
    <x v="0"/>
  </r>
  <r>
    <x v="295"/>
    <n v="2019"/>
    <x v="1"/>
    <x v="8"/>
    <s v="Neobank for Growing SMBs. Simplify GST Billing &amp; Accounting needs with myBillBook App."/>
    <s v="Rahul Raj, Aditya Naik, Rakesh Yadav"/>
    <s v="Sequoia Capital India"/>
    <n v="31000000"/>
    <x v="4"/>
    <n v="9"/>
    <s v="Bangalore-Information Technology &amp; Services"/>
    <x v="5"/>
    <s v="CAT A"/>
    <x v="0"/>
  </r>
  <r>
    <x v="346"/>
    <n v="2014"/>
    <x v="1"/>
    <x v="131"/>
    <s v="Insights-led customer engagement platform for the customer-obsessed marketers &amp; product owners."/>
    <s v="Raviteja Dodda, Yashwanth Kumar"/>
    <s v="Steadview Capital"/>
    <n v="30000000"/>
    <x v="11"/>
    <n v="12"/>
    <s v="Bangalore-Software Startup"/>
    <x v="5"/>
    <s v="CAT A"/>
    <x v="0"/>
  </r>
  <r>
    <x v="347"/>
    <n v="2017"/>
    <x v="15"/>
    <x v="11"/>
    <s v="Vayana Network is an electronic network that connects Corporates and their Supply Chain to Financial Institutions for easy, quick and low-cost access to Trade Financing of their Payables and Receivables."/>
    <s v="Ramaswamy Iyer"/>
    <s v="CDC Group, Jungle Ventures, March Capital, Marshall Wace"/>
    <n v="30000000"/>
    <x v="9"/>
    <n v="11"/>
    <s v="Pune-Financial Services"/>
    <x v="5"/>
    <s v="CAT A"/>
    <x v="0"/>
  </r>
  <r>
    <x v="265"/>
    <n v="2016"/>
    <x v="4"/>
    <x v="4"/>
    <s v="Progcap (Desiderata Impact Ventures Private Limited) is a mission-driven, inclusive financing technology firm"/>
    <s v="Pallavi Shrivastava, Himanshu Chandra"/>
    <s v="Tiger Global"/>
    <n v="30000000"/>
    <x v="9"/>
    <n v="10"/>
    <s v="New Delhi-FinTech"/>
    <x v="5"/>
    <s v="CAT C"/>
    <x v="0"/>
  </r>
  <r>
    <x v="348"/>
    <n v="2017"/>
    <x v="0"/>
    <x v="11"/>
    <s v="CredAble provides liquidity programs for enterprise supply chains."/>
    <s v="Nirav Choksi"/>
    <s v="Plutus Wealth, Oaks Asset Management"/>
    <n v="30000000"/>
    <x v="4"/>
    <n v="10"/>
    <s v="Mumbai-Financial Services"/>
    <x v="5"/>
    <s v="CAT A"/>
    <x v="0"/>
  </r>
  <r>
    <x v="110"/>
    <n v="2015"/>
    <x v="4"/>
    <x v="132"/>
    <s v="Bijnis is revolutionizing the way manufacturers operate and scale their factories by digitizing their Demand/Supply/Captial/Operations."/>
    <s v="Siddharth, Chaitanya Rathi, Siddharth Rastogi, Shubham Agarwal"/>
    <s v="Westbridge Capital"/>
    <n v="30000000"/>
    <x v="4"/>
    <n v="9"/>
    <s v="New Delhi-B2B startup"/>
    <x v="5"/>
    <s v="CAT C"/>
    <x v="0"/>
  </r>
  <r>
    <x v="146"/>
    <n v="2015"/>
    <x v="0"/>
    <x v="42"/>
    <s v="Miko is an advanced robotics startup founded by three IIT Bombay post-graduates on the pillars of robotics, AI &amp; IoT."/>
    <s v="Sneh R Vaswani, Prashant V Iyengar, Chintan S Raikar"/>
    <s v="IIFL AMC, Mankind Pharma Family Office, Aroa Ventures"/>
    <n v="28000000"/>
    <x v="1"/>
    <n v="8"/>
    <s v="Mumbai-Consumer Electronics"/>
    <x v="5"/>
    <s v="CAT A"/>
    <x v="0"/>
  </r>
  <r>
    <x v="349"/>
    <n v="2019"/>
    <x v="4"/>
    <x v="63"/>
    <s v="Building an eco-system for car owners which will be a one-stop solution for all their needs."/>
    <s v="Amit Lakhotia"/>
    <s v="Sequoia Capital, Matrix Partners"/>
    <n v="25000000"/>
    <x v="4"/>
    <n v="11"/>
    <s v="New Delhi-Tech startup"/>
    <x v="5"/>
    <s v="CAT C"/>
    <x v="0"/>
  </r>
  <r>
    <x v="350"/>
    <n v="2015"/>
    <x v="1"/>
    <x v="133"/>
    <s v="Design Cafe is on a mission to democratize good design for homes in India."/>
    <s v="Shezan Bhojani, Gita Ramanan"/>
    <s v="Westbridge Capital, Sixth Sense Ventures"/>
    <n v="25000000"/>
    <x v="1"/>
    <n v="9"/>
    <s v="Bangalore-Design"/>
    <x v="5"/>
    <s v="CAT A"/>
    <x v="0"/>
  </r>
  <r>
    <x v="255"/>
    <n v="2015"/>
    <x v="0"/>
    <x v="15"/>
    <s v="upGrad is India’s largest online higher education company providing programs in Data Science, Technology, Management and Law, to students, working professionals and enterprises."/>
    <s v="Phalgun Kompalli, Ronnie Screwvala, Mayank Kumar"/>
    <s v="India Infoline Finance"/>
    <n v="25000000"/>
    <x v="1"/>
    <n v="8"/>
    <s v="Mumbai-EdTech"/>
    <x v="5"/>
    <s v="CAT A"/>
    <x v="0"/>
  </r>
  <r>
    <x v="351"/>
    <n v="2018"/>
    <x v="4"/>
    <x v="11"/>
    <s v="Credgenics is India’s first of it's kind NPA resolution platform backed by credible investors including Accel Partners and Titan Capital."/>
    <s v="Rishabh Goel, Mayank Khera, Anand Agrawal"/>
    <s v="Westbridge Capital, Tanglin Venture Partners"/>
    <n v="25000000"/>
    <x v="6"/>
    <n v="8"/>
    <s v="New Delhi-Financial Services"/>
    <x v="5"/>
    <s v="CAT C"/>
    <x v="0"/>
  </r>
  <r>
    <x v="352"/>
    <n v="2017"/>
    <x v="4"/>
    <x v="4"/>
    <s v="An education loan platform to finance meritorious students for the college expenses by underwriting future employability"/>
    <s v="Avinash Kumar"/>
    <s v="Capital India"/>
    <n v="25000000"/>
    <x v="1"/>
    <n v="7"/>
    <s v="New Delhi-FinTech"/>
    <x v="5"/>
    <s v="CAT C"/>
    <x v="0"/>
  </r>
  <r>
    <x v="353"/>
    <n v="2019"/>
    <x v="0"/>
    <x v="5"/>
    <s v="A platform of digital first health clinics for men and women"/>
    <s v="Dhyanesh Shah"/>
    <s v="Sequoia"/>
    <n v="24000000"/>
    <x v="6"/>
    <n v="11"/>
    <s v="Mumbai-Health, Wellness &amp; Fitness"/>
    <x v="5"/>
    <s v="CAT A"/>
    <x v="0"/>
  </r>
  <r>
    <x v="354"/>
    <n v="2015"/>
    <x v="1"/>
    <x v="134"/>
    <s v="A company that styles jewellery for the contemporary wardrobe."/>
    <s v="Saroja Yeramili"/>
    <s v="9Unicorns, Symphony International Holdings Limited, Value Quest"/>
    <n v="24000000"/>
    <x v="1"/>
    <n v="10"/>
    <s v="Bangalore-D2C jewellery"/>
    <x v="5"/>
    <s v="CAT A"/>
    <x v="0"/>
  </r>
  <r>
    <x v="355"/>
    <n v="2014"/>
    <x v="1"/>
    <x v="8"/>
    <s v="BetterPlace is India’s largest technology platform delivering digital solutions for blue-collar workforce management, throughout the entire value chain."/>
    <s v="Pravin Agarwala"/>
    <s v="Jungle Ventures, CX Partners"/>
    <n v="24000000"/>
    <x v="9"/>
    <n v="9"/>
    <s v="Bangalore-Information Technology &amp; Services"/>
    <x v="5"/>
    <s v="CAT A"/>
    <x v="0"/>
  </r>
  <r>
    <x v="356"/>
    <n v="2016"/>
    <x v="1"/>
    <x v="46"/>
    <s v="Enabling enterprises to automate their contact centre operations using Voice AI."/>
    <s v="Sourabh Gupta, Akshay Deshraj"/>
    <s v="WestBridge Capital"/>
    <n v="23000000"/>
    <x v="4"/>
    <n v="9"/>
    <s v="Bangalore-AI startup"/>
    <x v="5"/>
    <s v="CAT A"/>
    <x v="0"/>
  </r>
  <r>
    <x v="357"/>
    <n v="2018"/>
    <x v="1"/>
    <x v="135"/>
    <s v="Pocket FM lets users discover and enjoy the greatest selection of audio content ranging from audiobooks, stories and podcasts from the most diverse creator community."/>
    <s v="Rohan, Nishanth Srinivas, Prateek Dixit"/>
    <s v="Lightspeed, Times Group, Tanglin Venture Partners"/>
    <n v="22000000"/>
    <x v="4"/>
    <n v="12"/>
    <s v="Bangalore-OTT"/>
    <x v="5"/>
    <s v="CAT A"/>
    <x v="0"/>
  </r>
  <r>
    <x v="358"/>
    <n v="2019"/>
    <x v="1"/>
    <x v="30"/>
    <s v="A Research and development driven company on a mission to build the future of mobility that is electric and connected."/>
    <s v="Suhas Rajkumar"/>
    <m/>
    <n v="21000000"/>
    <x v="19"/>
    <n v="11"/>
    <s v="Bangalore-Automotive"/>
    <x v="5"/>
    <s v="CAT A"/>
    <x v="0"/>
  </r>
  <r>
    <x v="359"/>
    <n v="2012"/>
    <x v="0"/>
    <x v="42"/>
    <s v="Atomberg has built the ‘Brushless DC Motor’ (BLDC) technology for ceiling fans in India and has continuously innovated and improved on the technology."/>
    <s v="Manoj, Sibabrata Das"/>
    <s v="Jungle Ventures"/>
    <n v="20000000"/>
    <x v="1"/>
    <n v="12"/>
    <s v="Mumbai-Consumer Electronics"/>
    <x v="5"/>
    <s v="CAT A"/>
    <x v="0"/>
  </r>
  <r>
    <x v="360"/>
    <n v="2014"/>
    <x v="1"/>
    <x v="1"/>
    <s v="A home solutions and sleep company, currently collaborating with the world's biggest sleep influencer."/>
    <s v="Ankit Garg, Chaitanya Ramalingegowda"/>
    <s v="SIG"/>
    <n v="20000000"/>
    <x v="9"/>
    <n v="11"/>
    <s v="Bangalore-Furniture"/>
    <x v="5"/>
    <s v="CAT A"/>
    <x v="0"/>
  </r>
  <r>
    <x v="361"/>
    <n v="2017"/>
    <x v="15"/>
    <x v="136"/>
    <s v="Real-time, automated insights to increase plant efficiency"/>
    <s v="Vipin Raghavan, Priya Venkat, Arjunan PN"/>
    <s v="Ascent Capital"/>
    <n v="20000000"/>
    <x v="4"/>
    <n v="11"/>
    <s v="Pune-Industrial Automation"/>
    <x v="5"/>
    <s v="CAT A"/>
    <x v="0"/>
  </r>
  <r>
    <x v="362"/>
    <n v="2015"/>
    <x v="4"/>
    <x v="12"/>
    <s v="VAHDAM is among the world’s first vertically integrated online-first tea brands."/>
    <s v="Bala Sarda"/>
    <s v="IIFL AMC"/>
    <n v="20000000"/>
    <x v="11"/>
    <n v="9"/>
    <s v="New Delhi-Food &amp; Beverages"/>
    <x v="5"/>
    <s v="CAT C"/>
    <x v="0"/>
  </r>
  <r>
    <x v="128"/>
    <n v="2018"/>
    <x v="4"/>
    <x v="4"/>
    <s v="The vision to make financial inclusion a reality for Indian merchants."/>
    <s v="Ashneer Grover, Shashvat Nakrani"/>
    <s v="IIFL Wealth, Asset Management, Northern Arc Capital"/>
    <n v="20000000"/>
    <x v="2"/>
    <n v="8"/>
    <s v="New Delhi-FinTech"/>
    <x v="5"/>
    <s v="CAT C"/>
    <x v="0"/>
  </r>
  <r>
    <x v="363"/>
    <n v="2019"/>
    <x v="1"/>
    <x v="11"/>
    <s v="Klub was founded with the vision of revolutionizing growth capital for Asia’s most loved brands.a"/>
    <s v="Anurakt Jain, Ishita Verma"/>
    <s v="9Unicorns, Sequoia Capital India’s Surge"/>
    <n v="20000000"/>
    <x v="1"/>
    <n v="8"/>
    <s v="Bangalore-Financial Services"/>
    <x v="5"/>
    <s v="CAT A"/>
    <x v="0"/>
  </r>
  <r>
    <x v="161"/>
    <n v="2018"/>
    <x v="0"/>
    <x v="137"/>
    <s v="India’s first and largest at home smile makeover service using invisible aligners."/>
    <s v="Dr Arpi Mehta, Dr Pravin Shetty, Dr Manjul Jain, Dr Anirudh Kale"/>
    <s v="Eight Roads Ventures, Think Investments, Mankekar Family Office"/>
    <n v="20000000"/>
    <x v="4"/>
    <n v="8"/>
    <s v="Mumbai-Health"/>
    <x v="5"/>
    <s v="CAT A"/>
    <x v="0"/>
  </r>
  <r>
    <x v="304"/>
    <n v="2016"/>
    <x v="1"/>
    <x v="4"/>
    <s v="Slice is India's best credit card challenger to pay bills, manage expenses, and unlock rewards."/>
    <s v="Rajan Bajaj"/>
    <s v="Gunosy, Blume Ventures"/>
    <n v="20000000"/>
    <x v="1"/>
    <n v="6"/>
    <s v="Bangalore-FinTech"/>
    <x v="5"/>
    <s v="CAT A"/>
    <x v="0"/>
  </r>
  <r>
    <x v="283"/>
    <n v="2018"/>
    <x v="1"/>
    <x v="138"/>
    <s v="Chingari - Bharat Ka Super Entertainment App. A unique and fun short video app, can create interesting videos and share them with the world."/>
    <s v="Sumit Ghosh"/>
    <s v="Solana"/>
    <n v="19000000"/>
    <x v="1"/>
    <n v="10"/>
    <s v="Bangalore-Entertainment"/>
    <x v="5"/>
    <s v="CAT A"/>
    <x v="0"/>
  </r>
  <r>
    <x v="364"/>
    <n v="2015"/>
    <x v="0"/>
    <x v="37"/>
    <s v="LoveLocal (formerly known as m.Paani) is bringing Trusted Local Shops Online and empowering them to deliver the neighbourhood shopping experience of the future."/>
    <s v="Akanksha Hazari"/>
    <s v="Vulcan Capital"/>
    <n v="18000000"/>
    <x v="13"/>
    <n v="10"/>
    <s v="Mumbai-Retail"/>
    <x v="5"/>
    <s v="CAT A"/>
    <x v="0"/>
  </r>
  <r>
    <x v="365"/>
    <n v="2016"/>
    <x v="5"/>
    <x v="139"/>
    <s v="Building high impact communication, workflow and productivity tools for sales and support teams throughout the globe."/>
    <s v="Gaurav Sharma"/>
    <s v="Base 10 Partners, Eight Roads Ventures"/>
    <n v="17000000"/>
    <x v="6"/>
    <n v="10"/>
    <s v="Noida-SaaS"/>
    <x v="5"/>
    <s v="CAT C"/>
    <x v="0"/>
  </r>
  <r>
    <x v="366"/>
    <n v="2015"/>
    <x v="1"/>
    <x v="70"/>
    <s v="Treebo Hotels is India's most loved hotel chain in the premium-budget segment."/>
    <s v="Sidharth Gupta, Kadam Jeet Jain, Rahul Chaudhary"/>
    <s v="Accor"/>
    <n v="16000000"/>
    <x v="11"/>
    <n v="6"/>
    <s v="Bangalore-Hospitality"/>
    <x v="5"/>
    <s v="CAT A"/>
    <x v="0"/>
  </r>
  <r>
    <x v="228"/>
    <n v="2017"/>
    <x v="1"/>
    <x v="11"/>
    <s v="A digital platform to make financial services accessible to 100 million unserved and underserved households across India"/>
    <s v="Nandan Nilekani, Vijay Kelkar"/>
    <s v="Oikocredit, Nomura, The Bill &amp; Melinda Gates Foundation"/>
    <n v="15000000"/>
    <x v="20"/>
    <n v="10"/>
    <s v="Bangalore-Financial Services"/>
    <x v="5"/>
    <s v="CAT A"/>
    <x v="0"/>
  </r>
  <r>
    <x v="367"/>
    <n v="2013"/>
    <x v="1"/>
    <x v="94"/>
    <s v="House of Kieraya, well-known for furniture and lifestyle rental brand Furlenco"/>
    <s v="Ajith Mohan Karimpana"/>
    <s v="TradeCred"/>
    <n v="15000000"/>
    <x v="1"/>
    <n v="8"/>
    <s v="Bangalore-Lifestyle"/>
    <x v="5"/>
    <s v="CAT A"/>
    <x v="0"/>
  </r>
  <r>
    <x v="368"/>
    <n v="2015"/>
    <x v="0"/>
    <x v="40"/>
    <s v="An AI-powered right skilling suite that helps enterprises unlock business potential."/>
    <s v="Subramanian Viswanathan, Kuljit Chadha"/>
    <s v="Dallas Venture Capital, Mars Growth Capital"/>
    <n v="13000000"/>
    <x v="4"/>
    <n v="11"/>
    <s v="Mumbai-E-learning"/>
    <x v="5"/>
    <s v="CAT A"/>
    <x v="0"/>
  </r>
  <r>
    <x v="369"/>
    <n v="2019"/>
    <x v="1"/>
    <x v="62"/>
    <s v="India’s first Plug-n-Play distribution ecosystem for brands"/>
    <s v="Abhishek Nehru, Santosh Dabke"/>
    <s v="Sojitz Corporation, Stride Ventures"/>
    <n v="12000000"/>
    <x v="13"/>
    <n v="12"/>
    <s v="Bangalore-Logistics &amp; Supply Chain"/>
    <x v="5"/>
    <s v="CAT A"/>
    <x v="0"/>
  </r>
  <r>
    <x v="370"/>
    <n v="2018"/>
    <x v="15"/>
    <x v="22"/>
    <s v="India's first health insurance with unlimited primary care for employees."/>
    <s v="Amrit Singh, Mayank Kale"/>
    <s v="Elevation, General Catalyst"/>
    <n v="12000000"/>
    <x v="1"/>
    <n v="10"/>
    <s v="Pune-Hospital &amp; Health Care"/>
    <x v="5"/>
    <s v="CAT A"/>
    <x v="0"/>
  </r>
  <r>
    <x v="62"/>
    <n v="2019"/>
    <x v="1"/>
    <x v="4"/>
    <s v="Empower Indian startups by creating the right financial products starting with a high-limit corporate credit card with unlimited benefits, no personal liability and no fixed deposit."/>
    <s v="Pei-fu Hsieh, Amit Jangir, Kartik Jain, Sunil Sinha"/>
    <s v="Ramp, Rainfall Ventures, Roka Works, Y Combinator"/>
    <n v="12000000"/>
    <x v="8"/>
    <n v="9"/>
    <s v="Bangalore-FinTech"/>
    <x v="5"/>
    <s v="CAT A"/>
    <x v="0"/>
  </r>
  <r>
    <x v="199"/>
    <n v="2019"/>
    <x v="1"/>
    <x v="0"/>
    <s v="A B2B marketplace leveraging technology to deliver the fastest harvest-to-retail in the industry."/>
    <s v="Utham Gowda"/>
    <s v="Accel Partners, Matrix India"/>
    <n v="12000000"/>
    <x v="6"/>
    <n v="7"/>
    <s v="Bangalore-Logistics"/>
    <x v="5"/>
    <s v="CAT A"/>
    <x v="0"/>
  </r>
  <r>
    <x v="371"/>
    <n v="2016"/>
    <x v="0"/>
    <x v="139"/>
    <s v="Toch is an AI-driven platform that helps broadcasters, OTT platforms, media platforms, and creators to revolutionize videos."/>
    <s v="Vinayak Shrivastav, Saket Dandotia, Alok Patil"/>
    <m/>
    <n v="11000000"/>
    <x v="6"/>
    <n v="10"/>
    <s v="Mumbai-SaaS"/>
    <x v="5"/>
    <s v="CAT A"/>
    <x v="0"/>
  </r>
  <r>
    <x v="372"/>
    <n v="2016"/>
    <x v="15"/>
    <x v="5"/>
    <s v="FITTR’s mission is to reach out to 50 million people and make them fit, create jobs in the fitness industry, teach people how easy it is to stay fit and move together as a Wolfpack."/>
    <s v="Rohit Chattopadhyay, Jitendra Chouksey, Suniel Shetty, Sonal Singh, Bala Dabbedi"/>
    <s v="Dream Capital, Elysian Park Ventures"/>
    <n v="11000000"/>
    <x v="6"/>
    <n v="9"/>
    <s v="Pune-Health, Wellness &amp; Fitness"/>
    <x v="5"/>
    <s v="CAT A"/>
    <x v="0"/>
  </r>
  <r>
    <x v="373"/>
    <n v="2015"/>
    <x v="0"/>
    <x v="11"/>
    <s v="P2P lending platform delivering high returns of up to 12% p.a. for 5 years to investors."/>
    <s v="Bhavin Patel, Dipesh Karki"/>
    <s v="Tuscan Ventures, Ohm Stock Brokers, Artha Venture Fund"/>
    <n v="10000000"/>
    <x v="6"/>
    <n v="12"/>
    <s v="Mumbai-Financial Services"/>
    <x v="5"/>
    <s v="CAT A"/>
    <x v="0"/>
  </r>
  <r>
    <x v="196"/>
    <n v="2015"/>
    <x v="4"/>
    <x v="5"/>
    <s v="An award-winning brand, committed to solving those Intimate &amp; Menstrual Hygiene issues for women"/>
    <s v="Deep Bajaj"/>
    <s v="The Good Glamm Group"/>
    <n v="10000000"/>
    <x v="1"/>
    <n v="12"/>
    <s v="New Delhi-Health, Wellness &amp; Fitness"/>
    <x v="5"/>
    <s v="CAT C"/>
    <x v="0"/>
  </r>
  <r>
    <x v="374"/>
    <n v="2013"/>
    <x v="0"/>
    <x v="62"/>
    <s v="Leading Enterprise in Asset Pooling India's Largest Sustainable Supply Chain Solutions Company."/>
    <s v="Anurag Malempati"/>
    <s v="CDC Group"/>
    <n v="10000000"/>
    <x v="1"/>
    <n v="11"/>
    <s v="Mumbai-Logistics &amp; Supply Chain"/>
    <x v="5"/>
    <s v="CAT A"/>
    <x v="0"/>
  </r>
  <r>
    <x v="375"/>
    <n v="2014"/>
    <x v="1"/>
    <x v="140"/>
    <s v="Furniture, appliances, electronics, and fitness products on monthly rental subscriptions."/>
    <s v="Geetansh Bamania"/>
    <s v="Accel, Bain Capital"/>
    <n v="10000000"/>
    <x v="1"/>
    <n v="11"/>
    <s v="Bangalore-Furniture Rental"/>
    <x v="5"/>
    <s v="CAT A"/>
    <x v="0"/>
  </r>
  <r>
    <x v="376"/>
    <n v="2011"/>
    <x v="0"/>
    <x v="8"/>
    <s v="IDfy helps people and business build authentic relationships by ensuring that both parties are who they claim to be and can be trusted."/>
    <s v="Ashok Hariharan"/>
    <s v="TransUnion, Blume Ventures"/>
    <n v="10000000"/>
    <x v="11"/>
    <n v="10"/>
    <s v="Mumbai-Information Technology &amp; Services"/>
    <x v="5"/>
    <s v="CAT A"/>
    <x v="0"/>
  </r>
  <r>
    <x v="128"/>
    <n v="2018"/>
    <x v="4"/>
    <x v="11"/>
    <s v="BharatPe launched India’s first UPI interoperable QR code, first ZERO MDR payment acceptance service, and first UPI payment backed merchant cash advance service."/>
    <s v="Ashneer Grover, Shashvat Nakrani"/>
    <s v="MAS Financial Services"/>
    <n v="10000000"/>
    <x v="1"/>
    <n v="10"/>
    <s v="New Delhi-Financial Services"/>
    <x v="5"/>
    <s v="CAT C"/>
    <x v="0"/>
  </r>
  <r>
    <x v="377"/>
    <n v="2015"/>
    <x v="0"/>
    <x v="11"/>
    <s v="ePaylater is a payment solution that aims to separate the experience of shopping from the hassles of payment process."/>
    <s v="Aurko Bhattacharya, Akshat Saxena"/>
    <s v="Responsibility, Blue Ashva Capital, Pravega Ventures"/>
    <n v="10000000"/>
    <x v="4"/>
    <n v="9"/>
    <s v="Mumbai-Financial Services"/>
    <x v="5"/>
    <s v="CAT A"/>
    <x v="0"/>
  </r>
  <r>
    <x v="378"/>
    <n v="2016"/>
    <x v="0"/>
    <x v="141"/>
    <s v="Sanctum is an Indian wealth management firm which has acquired RBS India’s Private Banking business."/>
    <s v="Shiv Gupta"/>
    <s v="The Xander Group"/>
    <n v="10000000"/>
    <x v="1"/>
    <n v="9"/>
    <s v="Mumbai-Investment Management"/>
    <x v="5"/>
    <s v="CAT A"/>
    <x v="0"/>
  </r>
  <r>
    <x v="379"/>
    <n v="2017"/>
    <x v="4"/>
    <x v="40"/>
    <s v="Offer pedagogically differentiated technology driven solutions that lead to critical thinking and achievement of higher learning outcomes"/>
    <s v="Sarvesh Shrivastava, Ved Prakash Khatri, Amit Kapoor"/>
    <s v="Lightrock India"/>
    <n v="10000000"/>
    <x v="9"/>
    <n v="9"/>
    <s v="New Delhi-E-learning"/>
    <x v="5"/>
    <s v="CAT C"/>
    <x v="0"/>
  </r>
  <r>
    <x v="380"/>
    <n v="2016"/>
    <x v="4"/>
    <x v="142"/>
    <s v="Boutique Spirit Brands is a leading Brand creation &amp; manufacturing company of Branded alcoholic beverages in India."/>
    <s v="Rahul Gagerna"/>
    <s v="IIFL , Anicut Angel Fund , Kae Capital , TradeCred"/>
    <n v="10000000"/>
    <x v="1"/>
    <n v="9"/>
    <s v="New Delhi-Wine &amp; Spirits"/>
    <x v="5"/>
    <s v="CAT C"/>
    <x v="0"/>
  </r>
  <r>
    <x v="381"/>
    <n v="2019"/>
    <x v="0"/>
    <x v="40"/>
    <s v="LIDO is an ed-tech company revolutionizing formal classroom education through a unique and immersive online classroom for every child in India."/>
    <s v="Sahil Sheth"/>
    <s v="Unilazer Ventures"/>
    <n v="10000000"/>
    <x v="1"/>
    <n v="9"/>
    <s v="Mumbai-E-learning"/>
    <x v="5"/>
    <s v="CAT A"/>
    <x v="0"/>
  </r>
  <r>
    <x v="382"/>
    <n v="2019"/>
    <x v="8"/>
    <x v="29"/>
    <s v="Empowering SMBs in India"/>
    <s v="Sonakshi Nathani, Ashutosh Singla"/>
    <s v="Sequoia Capital India"/>
    <n v="10000000"/>
    <x v="6"/>
    <n v="9"/>
    <s v="Hyderabad-E-commerce"/>
    <x v="5"/>
    <s v="CAT B"/>
    <x v="0"/>
  </r>
  <r>
    <x v="239"/>
    <n v="2017"/>
    <x v="4"/>
    <x v="128"/>
    <s v="Satya MicroCapital Limited is a Delhi based NBFC serving low income entrepreneurs in rural and urban areas."/>
    <s v="Vivek Tiwari"/>
    <s v="responsAbility Investments, Blue Orchard"/>
    <n v="10000000"/>
    <x v="1"/>
    <n v="8"/>
    <s v="New Delhi-Banking"/>
    <x v="5"/>
    <s v="CAT C"/>
    <x v="0"/>
  </r>
  <r>
    <x v="383"/>
    <n v="2012"/>
    <x v="4"/>
    <x v="23"/>
    <s v="Soothe is a consumer goods company engaged in manufacture, marketing &amp; distribution of Personal Hygiene products."/>
    <s v="Sahil Dharia"/>
    <s v="A91 Partners"/>
    <n v="10000000"/>
    <x v="9"/>
    <n v="8"/>
    <s v="New Delhi-Consumer Goods"/>
    <x v="5"/>
    <s v="CAT C"/>
    <x v="0"/>
  </r>
  <r>
    <x v="304"/>
    <n v="2016"/>
    <x v="1"/>
    <x v="11"/>
    <s v="Slice is India's best credit card challenger to pay bills, manage expenses, and unlock rewards"/>
    <s v="Rajan Bajaj"/>
    <s v="Northern Arc Capital, Niyogin Fintech Limited, Credit Saison India, Vivriti Capital"/>
    <n v="10000000"/>
    <x v="1"/>
    <n v="7"/>
    <s v="Bangalore-Financial Services"/>
    <x v="5"/>
    <s v="CAT A"/>
    <x v="0"/>
  </r>
  <r>
    <x v="384"/>
    <n v="2016"/>
    <x v="1"/>
    <x v="4"/>
    <s v="India's Most Preferred Instant Loan App"/>
    <s v="Jayant Upadhyay, Amit Chandel, Rohit Garg"/>
    <s v="Northern Arc, Vivriti Capital"/>
    <n v="10000000"/>
    <x v="1"/>
    <n v="7"/>
    <s v="Bangalore-FinTech"/>
    <x v="5"/>
    <s v="CAT A"/>
    <x v="0"/>
  </r>
  <r>
    <x v="248"/>
    <n v="2019"/>
    <x v="4"/>
    <x v="143"/>
    <s v="Developer platform to enable a simplified transaction and onboarding experience for Web3 projects"/>
    <s v="Aniket Jindal, Sachin Tomar"/>
    <s v="Mechanism Capital, DACM"/>
    <n v="9000000"/>
    <x v="1"/>
    <n v="7"/>
    <s v="New Delhi-Blockchain"/>
    <x v="5"/>
    <s v="CAT C"/>
    <x v="0"/>
  </r>
  <r>
    <x v="385"/>
    <n v="2010"/>
    <x v="1"/>
    <x v="2"/>
    <s v="Sea6 Energy envisions a future where the abundant oceans will be our biomass farms of tomorrow - to provide solutions in energy, agriculture and food."/>
    <s v="Sailaja Nori, Nelson Vadassery, Sowmya Balendiran, Shrikumar Suryanarayan"/>
    <s v="Aqua-Spark"/>
    <n v="9000000"/>
    <x v="4"/>
    <n v="7"/>
    <s v="Bangalore-Biotechnology"/>
    <x v="5"/>
    <s v="CAT A"/>
    <x v="0"/>
  </r>
  <r>
    <x v="386"/>
    <n v="2019"/>
    <x v="4"/>
    <x v="47"/>
    <s v="A mission - to help community builders become community entrepreneurs."/>
    <s v="Tarun Dhamija"/>
    <s v="Qualgro"/>
    <n v="9000000"/>
    <x v="6"/>
    <n v="6"/>
    <s v="New Delhi-SaaS startup"/>
    <x v="5"/>
    <s v="CAT C"/>
    <x v="0"/>
  </r>
  <r>
    <x v="387"/>
    <n v="2018"/>
    <x v="1"/>
    <x v="13"/>
    <s v="Loco is India's leading live game streaming app."/>
    <s v="Anirudh Pandita, Ashwin Suresh"/>
    <s v="Krafton, Lumikai"/>
    <n v="9000000"/>
    <x v="0"/>
    <n v="6"/>
    <s v="Bangalore-Gaming"/>
    <x v="5"/>
    <s v="CAT A"/>
    <x v="0"/>
  </r>
  <r>
    <x v="388"/>
    <n v="2014"/>
    <x v="1"/>
    <x v="144"/>
    <s v="Log9 Materials is on a mission to make global energy 100% clean."/>
    <s v="Akshay Singhal, Kartik Hajela"/>
    <s v="Amara Raja Batteries"/>
    <n v="8500000"/>
    <x v="21"/>
    <n v="8"/>
    <s v="Bangalore-Deeptech"/>
    <x v="5"/>
    <s v="CAT A"/>
    <x v="0"/>
  </r>
  <r>
    <x v="105"/>
    <n v="2018"/>
    <x v="1"/>
    <x v="24"/>
    <s v="The platform helps content writers in e-commerce, news, FMCG, and other verticals to optimize emotions in their marketing content."/>
    <s v="Sharmin Ali"/>
    <s v="Pritt Investment Partners, 9Unicorns"/>
    <n v="8000000"/>
    <x v="1"/>
    <n v="10"/>
    <s v="Bangalore-Computer Software"/>
    <x v="5"/>
    <s v="CAT A"/>
    <x v="0"/>
  </r>
  <r>
    <x v="389"/>
    <n v="2016"/>
    <x v="1"/>
    <x v="8"/>
    <s v="Help companies such as Zomato, Swiggy, Flipkart, Uber, Shadowfax etc. hire blue-collar workers and are on track to become India's largest recruitment platform."/>
    <s v="Madhav Krishna"/>
    <s v="Khosla Ventures"/>
    <n v="8000000"/>
    <x v="6"/>
    <n v="9"/>
    <s v="Bangalore-Information Technology &amp; Services"/>
    <x v="5"/>
    <s v="CAT A"/>
    <x v="0"/>
  </r>
  <r>
    <x v="390"/>
    <n v="2016"/>
    <x v="0"/>
    <x v="129"/>
    <s v="Empowering local markets to sell online socially, our mission is to bring 25M sellers online by 2023"/>
    <s v="Mahima Kaul, Jasmeet Thind"/>
    <s v="Ameba Capital, 9Unicorns"/>
    <n v="8000000"/>
    <x v="19"/>
    <n v="9"/>
    <s v="Mumbai-Consumer Services"/>
    <x v="5"/>
    <s v="CAT A"/>
    <x v="0"/>
  </r>
  <r>
    <x v="391"/>
    <n v="2019"/>
    <x v="1"/>
    <x v="11"/>
    <s v="India’s first socially distributed full stack financial services platform for small town India"/>
    <s v="Vishal Chopra, Himanshu Gupta"/>
    <s v="3one4 Capital, Kalaari Capital"/>
    <n v="8000000"/>
    <x v="6"/>
    <n v="9"/>
    <s v="Bangalore-Financial Services"/>
    <x v="5"/>
    <s v="CAT A"/>
    <x v="0"/>
  </r>
  <r>
    <x v="174"/>
    <n v="2012"/>
    <x v="0"/>
    <x v="145"/>
    <s v="Bewakoof is a lifestyle fashion brand that makes creative, distinctive fashion for the trendy, contemporary Indian."/>
    <s v="Prabhkiran Singh"/>
    <s v="InvestCorp"/>
    <n v="8000000"/>
    <x v="1"/>
    <n v="8"/>
    <s v="Mumbai-Apparel &amp; Fashion"/>
    <x v="5"/>
    <s v="CAT A"/>
    <x v="0"/>
  </r>
  <r>
    <x v="174"/>
    <n v="2012"/>
    <x v="0"/>
    <x v="145"/>
    <s v="Bewakoof is a lifestyle fashion brand that makes creative, distinctive fashion for the trendy, contemporary Indian."/>
    <s v="Prabhkiran Singh"/>
    <s v="InvestCorp"/>
    <n v="8000000"/>
    <x v="1"/>
    <n v="8"/>
    <s v="Mumbai-Apparel &amp; Fashion"/>
    <x v="5"/>
    <s v="CAT A"/>
    <x v="0"/>
  </r>
  <r>
    <x v="142"/>
    <n v="2018"/>
    <x v="1"/>
    <x v="4"/>
    <s v="KreditBee is a digital lending platform developed to assist young professionals with their personal finances."/>
    <s v="Karthikeyan Krishnaswamy, Madhusudan Ekambaram, Wan Hong"/>
    <s v="NewQuest Capital Partners, Motilal Oswal Private Equity"/>
    <n v="8000000"/>
    <x v="1"/>
    <n v="6"/>
    <s v="Bangalore-FinTech"/>
    <x v="5"/>
    <s v="CAT A"/>
    <x v="0"/>
  </r>
  <r>
    <x v="392"/>
    <n v="2015"/>
    <x v="4"/>
    <x v="5"/>
    <s v="Visit is a 360° integrated, highly engaging Health Benefits Platform- covering end to end health &amp; wellness management."/>
    <s v="Shashvat Tripathi, Anurag Prasad, Vaibhav Singh, Chetan Anand"/>
    <s v="Docprime Technologies"/>
    <n v="7500000"/>
    <x v="1"/>
    <n v="10"/>
    <s v="New Delhi-Health, Wellness &amp; Fitness"/>
    <x v="5"/>
    <s v="CAT C"/>
    <x v="0"/>
  </r>
  <r>
    <x v="393"/>
    <n v="2015"/>
    <x v="1"/>
    <x v="146"/>
    <s v="AI-powered Digital Risk Monitoring platform that provides real-time visibility of cyber threats and actionable Intel."/>
    <s v="Rahul Sasi"/>
    <s v="MassMutual Ventures"/>
    <n v="7000000"/>
    <x v="6"/>
    <n v="12"/>
    <s v="Bangalore-Computer &amp; Network Security"/>
    <x v="5"/>
    <s v="CAT A"/>
    <x v="0"/>
  </r>
  <r>
    <x v="394"/>
    <n v="2017"/>
    <x v="0"/>
    <x v="8"/>
    <s v="A mission to digitize millions of Indian SMEs so they can grow better."/>
    <s v="Ritesh Kumar, Sharad Sen Sharma, Rohan Sen Sharma"/>
    <s v="Tribe Capital, Prime Venture Partners"/>
    <n v="7000000"/>
    <x v="6"/>
    <n v="12"/>
    <s v="Mumbai-Information Technology &amp; Services"/>
    <x v="5"/>
    <s v="CAT A"/>
    <x v="0"/>
  </r>
  <r>
    <x v="254"/>
    <n v="2019"/>
    <x v="15"/>
    <x v="62"/>
    <s v="Unbox Robotics is building software-defined robotics platforms to enable logistics players to automate and radically improve their operations on-demand in a limited footprint and capital."/>
    <s v="Pramod Ghadge, Shahid Memon, Rohit Pitale"/>
    <s v="3one4 Capital, Sixth Sense Ventures"/>
    <n v="7000000"/>
    <x v="6"/>
    <n v="12"/>
    <s v="Pune-Logistics &amp; Supply Chain"/>
    <x v="5"/>
    <s v="CAT A"/>
    <x v="0"/>
  </r>
  <r>
    <x v="395"/>
    <n v="2015"/>
    <x v="1"/>
    <x v="12"/>
    <s v="100% Natural Dog Treats."/>
    <s v="Bhupendra Khanal, Sneh Sharma"/>
    <s v="Sixth Sense Ventures"/>
    <n v="7000000"/>
    <x v="8"/>
    <n v="11"/>
    <s v="Bangalore-Food &amp; Beverages"/>
    <x v="5"/>
    <s v="CAT A"/>
    <x v="0"/>
  </r>
  <r>
    <x v="112"/>
    <n v="2019"/>
    <x v="4"/>
    <x v="147"/>
    <s v="Battery Smart is building India’s largest network of battery swapping stations providing Li-ion batteries"/>
    <s v="Pulkit Khurana, Siddharth Sikka"/>
    <s v="Blume Ventures, Orios Ventures"/>
    <n v="7000000"/>
    <x v="8"/>
    <n v="11"/>
    <s v="New Delhi-Renewables &amp; Environment"/>
    <x v="5"/>
    <s v="CAT C"/>
    <x v="0"/>
  </r>
  <r>
    <x v="396"/>
    <n v="2018"/>
    <x v="8"/>
    <x v="29"/>
    <s v="An FMCG company selling nutritious products at an affordable price points."/>
    <s v="Raju Bhupati"/>
    <s v="OAKS Asset Management"/>
    <n v="7000000"/>
    <x v="6"/>
    <n v="11"/>
    <s v="Hyderabad-E-commerce"/>
    <x v="5"/>
    <s v="CAT B"/>
    <x v="0"/>
  </r>
  <r>
    <x v="397"/>
    <n v="2019"/>
    <x v="5"/>
    <x v="4"/>
    <s v="Fintech powered digital agri ecosystem"/>
    <s v="Amit Sinha, Ashok Prasad"/>
    <s v="Incofin, NabVentures, Orios"/>
    <n v="7000000"/>
    <x v="6"/>
    <n v="11"/>
    <s v="Noida-FinTech"/>
    <x v="5"/>
    <s v="CAT C"/>
    <x v="0"/>
  </r>
  <r>
    <x v="398"/>
    <n v="2016"/>
    <x v="5"/>
    <x v="25"/>
    <s v="GramCover is a tech-enabled insurance marketplace for rural India."/>
    <s v="Dhyanesh Bhatt"/>
    <s v="Siana Capital, Inflexor Ventures, Stride Ventures"/>
    <n v="7000000"/>
    <x v="6"/>
    <n v="10"/>
    <s v="Noida-Insurance"/>
    <x v="5"/>
    <s v="CAT C"/>
    <x v="0"/>
  </r>
  <r>
    <x v="399"/>
    <n v="2017"/>
    <x v="0"/>
    <x v="8"/>
    <s v="A technology company focused on helping people buy their first home with down payment assistance at zero interest cost."/>
    <s v="Madhusudan Sharma"/>
    <s v="9Unicorns, Varanium NexGen Fund"/>
    <n v="7000000"/>
    <x v="1"/>
    <n v="9"/>
    <s v="Mumbai-Information Technology &amp; Services"/>
    <x v="5"/>
    <s v="CAT A"/>
    <x v="0"/>
  </r>
  <r>
    <x v="400"/>
    <n v="2016"/>
    <x v="1"/>
    <x v="24"/>
    <s v="The easiest way to start a blog on personal domain for free &amp; connect with the readers through our dev community"/>
    <s v="Syed Fazle Rahman, Sandeep Panda"/>
    <s v="Salesforce Ventures, Sierra Ventures, Sequoia Capital India’s Surge"/>
    <n v="6700000"/>
    <x v="6"/>
    <n v="8"/>
    <s v="Bangalore-Computer software"/>
    <x v="5"/>
    <s v="CAT A"/>
    <x v="0"/>
  </r>
  <r>
    <x v="401"/>
    <n v="2019"/>
    <x v="1"/>
    <x v="148"/>
    <s v="FRND is an audio dating app for Bharat"/>
    <s v="Bhanu Pratap Singh Tanwar, Hardik Bansal, Harshvardhan Chhangani"/>
    <s v="KRAFTON"/>
    <n v="6500000"/>
    <x v="6"/>
    <n v="12"/>
    <s v="Bangalore-Online Media"/>
    <x v="5"/>
    <s v="CAT A"/>
    <x v="0"/>
  </r>
  <r>
    <x v="402"/>
    <n v="2017"/>
    <x v="1"/>
    <x v="6"/>
    <s v="Provide personalized farm solution to the farmers. Only app to provide actionable insights based on weather changes."/>
    <s v="Sai Gole, Siddharth Dialani"/>
    <s v="Omnivore, India Quotient"/>
    <n v="6500000"/>
    <x v="6"/>
    <n v="9"/>
    <s v="Bangalore-AgriTech"/>
    <x v="5"/>
    <s v="CAT A"/>
    <x v="0"/>
  </r>
  <r>
    <x v="403"/>
    <n v="2015"/>
    <x v="1"/>
    <x v="30"/>
    <s v="CredR is India’s Most Trusted Used Two-Wheeler Consumer Brand that leverages Technology &amp; Processes to simplify the Used Two-wheeler Market."/>
    <s v="Sasidhar Nandigam"/>
    <s v="Yamaha Motors, Omidyar Network India, Eight Roads Ventures"/>
    <n v="6500000"/>
    <x v="1"/>
    <n v="6"/>
    <s v="Bangalore-Automotive"/>
    <x v="5"/>
    <s v="CAT A"/>
    <x v="0"/>
  </r>
  <r>
    <x v="404"/>
    <n v="2019"/>
    <x v="1"/>
    <x v="5"/>
    <s v="Ayu Health is a network of high quality hospitals focused on providing high quality healthcare for all."/>
    <s v="Himesh Joshi, Arijit Gupta, Karan Gupta"/>
    <s v="Vertex Ventures, Stellaris Venture Partners"/>
    <n v="6300000"/>
    <x v="6"/>
    <n v="9"/>
    <s v="Bangalore-Health, Wellness &amp; Fitness"/>
    <x v="5"/>
    <s v="CAT A"/>
    <x v="0"/>
  </r>
  <r>
    <x v="405"/>
    <n v="2019"/>
    <x v="0"/>
    <x v="8"/>
    <s v="Anar Business Community App is a platform where businesses can create their free profile and grow their business network all over India."/>
    <s v="Nishank Jain, Sanjay Bhat"/>
    <s v="Elevation Capital, Accel India"/>
    <n v="6200000"/>
    <x v="0"/>
    <n v="9"/>
    <s v="Mumbai-Information Technology &amp; Services"/>
    <x v="5"/>
    <s v="CAT A"/>
    <x v="0"/>
  </r>
  <r>
    <x v="406"/>
    <n v="2016"/>
    <x v="0"/>
    <x v="12"/>
    <s v="Storia Foods and Beverages is committed to creating products that are natural, full of goodness and promote a healthy lifestyle."/>
    <s v="Vishal Shah"/>
    <s v="Sixth Sense Ventures"/>
    <n v="6000000"/>
    <x v="6"/>
    <n v="10"/>
    <s v="Mumbai-Food &amp; Beverages"/>
    <x v="5"/>
    <s v="CAT A"/>
    <x v="0"/>
  </r>
  <r>
    <x v="407"/>
    <n v="2016"/>
    <x v="1"/>
    <x v="149"/>
    <s v="Healofy was created with a mission to experience special motherhood through its products and its inexhaustive and evergrowing babycare tips"/>
    <s v="Gaurav Aggarwal, Shubham Maheshwari"/>
    <s v="Celesta Capital, Omidyar Network India"/>
    <n v="6000000"/>
    <x v="4"/>
    <n v="10"/>
    <s v="Bangalore-Femtech"/>
    <x v="5"/>
    <s v="CAT A"/>
    <x v="0"/>
  </r>
  <r>
    <x v="408"/>
    <n v="2018"/>
    <x v="0"/>
    <x v="4"/>
    <s v="The Future Of Vehicle Ownership!"/>
    <s v="Harsh Saruparia, Sumit Chhazed"/>
    <s v="Matrix Partners India"/>
    <n v="6000000"/>
    <x v="1"/>
    <n v="8"/>
    <s v="Mumbai-FinTech"/>
    <x v="5"/>
    <s v="CAT A"/>
    <x v="0"/>
  </r>
  <r>
    <x v="409"/>
    <n v="2019"/>
    <x v="1"/>
    <x v="92"/>
    <s v="Strata is an innovative tech-driven platform redefining Fractional Investments in Premium Commercial Real Estate"/>
    <s v="Sudarshan Lodha, Priyanka Rathore"/>
    <s v="Kotak Investment Advisors Limited, Gruhas Proptech"/>
    <n v="6000000"/>
    <x v="6"/>
    <n v="7"/>
    <s v="Bangalore-Real Estate"/>
    <x v="5"/>
    <s v="CAT A"/>
    <x v="0"/>
  </r>
  <r>
    <x v="410"/>
    <n v="2019"/>
    <x v="0"/>
    <x v="12"/>
    <s v="Believe simple, homely ingredients, minimally processed, are the secret to nutritious, tasty food"/>
    <s v="Shashank Mehta"/>
    <s v="Sequoia Capital"/>
    <n v="6000000"/>
    <x v="6"/>
    <n v="7"/>
    <s v="Mumbai-Food &amp; Beverages"/>
    <x v="5"/>
    <s v="CAT A"/>
    <x v="0"/>
  </r>
  <r>
    <x v="331"/>
    <n v="2013"/>
    <x v="1"/>
    <x v="4"/>
    <s v="Capital Float is an online platform that provides working capital finance to SMEs in India."/>
    <s v="Gaurav Hinduja, Sashank Rishyasringa"/>
    <s v="Triodos Investment Management, SAIF Partners"/>
    <n v="6000000"/>
    <x v="1"/>
    <n v="6"/>
    <s v="Bangalore-FinTech"/>
    <x v="5"/>
    <s v="CAT A"/>
    <x v="0"/>
  </r>
  <r>
    <x v="411"/>
    <n v="2016"/>
    <x v="0"/>
    <x v="15"/>
    <s v="Skillmatics develops learning games for pre-school and primary school kids aged under 10"/>
    <s v="Dhvanil Sheth"/>
    <s v="Sequoia Capital India"/>
    <n v="6000000"/>
    <x v="6"/>
    <n v="6"/>
    <s v="Mumbai-EdTech"/>
    <x v="5"/>
    <s v="CAT A"/>
    <x v="0"/>
  </r>
  <r>
    <x v="412"/>
    <n v="2018"/>
    <x v="1"/>
    <x v="150"/>
    <s v="The Best Skills Validation Platform that provides &quot;Interview As-A-Service&quot;​."/>
    <s v="Mohit Jain, Mehul Bhatt"/>
    <s v="Data Point Capital"/>
    <n v="5700000"/>
    <x v="6"/>
    <n v="10"/>
    <s v="Bangalore-Information Services"/>
    <x v="5"/>
    <s v="CAT A"/>
    <x v="0"/>
  </r>
  <r>
    <x v="413"/>
    <n v="2017"/>
    <x v="0"/>
    <x v="11"/>
    <s v="MarketWolf provides everyone an opportunity to begin their trading journey with a unique digital platform that is bold, simple and fun."/>
    <s v="Vishesh Dhingra, Thomas Joseph"/>
    <s v="Anil Thadani, Ashutosh Sinha, Roy van Leeuwen"/>
    <n v="5500000"/>
    <x v="0"/>
    <n v="10"/>
    <s v="Mumbai-Financial Services"/>
    <x v="5"/>
    <s v="CAT A"/>
    <x v="0"/>
  </r>
  <r>
    <x v="414"/>
    <n v="2018"/>
    <x v="15"/>
    <x v="151"/>
    <s v="Wiggles India is a preventative healthcare brand for all things pets!"/>
    <s v="Anushka Iyer"/>
    <s v="Anthill Ventures"/>
    <n v="5500000"/>
    <x v="8"/>
    <n v="10"/>
    <s v="Pune-Veterinary"/>
    <x v="5"/>
    <s v="CAT A"/>
    <x v="0"/>
  </r>
  <r>
    <x v="415"/>
    <n v="2017"/>
    <x v="15"/>
    <x v="13"/>
    <s v="At SuperGaming, building India's best gaming company."/>
    <s v="Roby John, Sanket Nadhani, Navneet Waraich"/>
    <s v="Skycatcher, AET Fund, BAce Capital, Dream Incubator, 1Up Ventures"/>
    <n v="5500000"/>
    <x v="1"/>
    <n v="8"/>
    <s v="Pune-Gaming"/>
    <x v="5"/>
    <s v="CAT A"/>
    <x v="0"/>
  </r>
  <r>
    <x v="415"/>
    <n v="2017"/>
    <x v="15"/>
    <x v="13"/>
    <s v="At SuperGaming, building India's best gaming company."/>
    <s v="Roby John, Sanket Nadhani, Navneet Waraich"/>
    <s v="Skycatcher, AET Fund, BAce Capital, Dream Incubator, 1Up Ventures"/>
    <n v="5500000"/>
    <x v="6"/>
    <n v="8"/>
    <s v="Pune-Gaming"/>
    <x v="5"/>
    <s v="CAT A"/>
    <x v="0"/>
  </r>
  <r>
    <x v="416"/>
    <n v="2012"/>
    <x v="15"/>
    <x v="24"/>
    <s v="E42 is the world’s leading Natural Language Processing- based AI platform driving enterprise cognition across processes."/>
    <s v="Animesh Samuel, Sanjeev Menon"/>
    <s v="Pavestone Ventures"/>
    <n v="5400000"/>
    <x v="6"/>
    <n v="10"/>
    <s v="Pune-Computer Software"/>
    <x v="5"/>
    <s v="CAT A"/>
    <x v="0"/>
  </r>
  <r>
    <x v="417"/>
    <n v="2018"/>
    <x v="0"/>
    <x v="5"/>
    <s v="Plant-based nutraceutical firm"/>
    <s v="Rishubh Satiya, Akash Zaveri"/>
    <s v="Guild Capital, RPSG Capital Ventures"/>
    <n v="5000000"/>
    <x v="6"/>
    <n v="12"/>
    <s v="Mumbai-Health, Wellness &amp; Fitness"/>
    <x v="5"/>
    <s v="CAT A"/>
    <x v="0"/>
  </r>
  <r>
    <x v="418"/>
    <n v="2018"/>
    <x v="8"/>
    <x v="40"/>
    <s v="An experiential learning app for grades 6th to 12th."/>
    <s v="Subbarao Siddabattula, Charu Noheria, Ilangovel Thulasimani"/>
    <s v="NB Ventures, Earlsfield Capital"/>
    <n v="5000000"/>
    <x v="1"/>
    <n v="12"/>
    <s v="Hyderabad-E-learning"/>
    <x v="5"/>
    <s v="CAT B"/>
    <x v="0"/>
  </r>
  <r>
    <x v="419"/>
    <n v="2019"/>
    <x v="1"/>
    <x v="92"/>
    <s v="A complete property management software platform for team&amp;customers."/>
    <s v="Ajay Kumar, Balaji Varadharajan"/>
    <s v="Aurum Proptech"/>
    <n v="5000000"/>
    <x v="1"/>
    <n v="12"/>
    <s v="Bangalore-Real Estate"/>
    <x v="5"/>
    <s v="CAT A"/>
    <x v="0"/>
  </r>
  <r>
    <x v="420"/>
    <n v="2019"/>
    <x v="1"/>
    <x v="11"/>
    <s v="Tickertape provides data, information &amp; content for Indian stocks, ETFs &amp; indices"/>
    <s v="Ujjwal Ankur"/>
    <s v="Smallcase"/>
    <n v="5000000"/>
    <x v="1"/>
    <n v="11"/>
    <s v="Bangalore-Financial Services"/>
    <x v="5"/>
    <s v="CAT A"/>
    <x v="0"/>
  </r>
  <r>
    <x v="421"/>
    <n v="2013"/>
    <x v="5"/>
    <x v="152"/>
    <s v="An EdTech social enterprise focused on closing the gap in educational achievement for children and youth in India."/>
    <s v="Jairaj Bhattacharya, Shashank Pandey"/>
    <s v="BAce Capital, Heritas Capital, 3Lines Venture Capital"/>
    <n v="5000000"/>
    <x v="10"/>
    <n v="10"/>
    <s v="Noida-Education Management"/>
    <x v="5"/>
    <s v="CAT C"/>
    <x v="0"/>
  </r>
  <r>
    <x v="422"/>
    <n v="2017"/>
    <x v="1"/>
    <x v="144"/>
    <s v="Voxelgrids is an Magnetic Resonance Imaging technology startup that is based out of Bengaluru, Karnataka, India."/>
    <s v="Arjun Arunachalam"/>
    <s v="Zoho"/>
    <n v="5000000"/>
    <x v="1"/>
    <n v="9"/>
    <s v="Bangalore-Deeptech"/>
    <x v="5"/>
    <s v="CAT A"/>
    <x v="0"/>
  </r>
  <r>
    <x v="423"/>
    <n v="2015"/>
    <x v="1"/>
    <x v="10"/>
    <s v="TartanSense unlocks value for small farm holders by working at the intersection of robotics and AI assisted computer vision."/>
    <s v="Jaisimha Rao"/>
    <s v="FMC, Omnivore, Blume Ventures"/>
    <n v="5000000"/>
    <x v="1"/>
    <n v="8"/>
    <s v="Bangalore-Information Technology"/>
    <x v="5"/>
    <s v="CAT A"/>
    <x v="0"/>
  </r>
  <r>
    <x v="423"/>
    <n v="2015"/>
    <x v="1"/>
    <x v="10"/>
    <s v="TartanSense unlocks value for small farm holders by working at the intersection of robotics and AI assisted computer vision."/>
    <s v="Jaisimha Rao"/>
    <s v="FMC, Omnivore, Blume Ventures"/>
    <n v="5000000"/>
    <x v="6"/>
    <n v="8"/>
    <s v="Bangalore-Information Technology"/>
    <x v="5"/>
    <s v="CAT A"/>
    <x v="0"/>
  </r>
  <r>
    <x v="103"/>
    <n v="2018"/>
    <x v="4"/>
    <x v="12"/>
    <s v="Rage Coffee is a digitally native FMCG company that manufactures, markets &amp; distributes innovative coffee products."/>
    <s v="Bharat Sethi"/>
    <s v="Sixth Sense Ventures"/>
    <n v="5000000"/>
    <x v="1"/>
    <n v="8"/>
    <s v="New Delhi-Food &amp; Beverages"/>
    <x v="5"/>
    <s v="CAT C"/>
    <x v="0"/>
  </r>
  <r>
    <x v="424"/>
    <n v="2015"/>
    <x v="1"/>
    <x v="15"/>
    <s v="Daskalos Virtual Academy Pvt Ltd is a company set up by a group of professionals who perform innovative work in management."/>
    <s v="Vingish Vijay"/>
    <s v="Pearl Investment LLC"/>
    <n v="5000000"/>
    <x v="6"/>
    <n v="7"/>
    <s v="Bangalore-EdTech"/>
    <x v="5"/>
    <s v="CAT A"/>
    <x v="0"/>
  </r>
  <r>
    <x v="425"/>
    <n v="2015"/>
    <x v="1"/>
    <x v="9"/>
    <s v="Dozee is India's only contactless health monitor that silently tracks your heart, respiration, sleep patterns, stress levels, cardiac contractions, apnea and more while you sleep."/>
    <s v="Mudit Dandwate, Dandwate"/>
    <s v="Prime VP"/>
    <n v="5000000"/>
    <x v="6"/>
    <n v="7"/>
    <s v="Bangalore-Healthcare"/>
    <x v="5"/>
    <s v="CAT A"/>
    <x v="0"/>
  </r>
  <r>
    <x v="426"/>
    <n v="2015"/>
    <x v="4"/>
    <x v="9"/>
    <s v="ULTIMATE app to manage chronic conditions."/>
    <s v="Gautam Chopra"/>
    <s v="W Health Ventures"/>
    <n v="5000000"/>
    <x v="13"/>
    <n v="7"/>
    <s v="New Delhi-Healthcare"/>
    <x v="5"/>
    <s v="CAT C"/>
    <x v="0"/>
  </r>
  <r>
    <x v="427"/>
    <n v="2017"/>
    <x v="1"/>
    <x v="85"/>
    <s v="Building India's Largest &amp; Most Trusted Online Transport Marketplace &amp; Directory"/>
    <s v="Vikas Chandrawat, Karan Shaha"/>
    <s v="RTP Global"/>
    <n v="5000000"/>
    <x v="8"/>
    <n v="7"/>
    <s v="Bangalore-Transportation"/>
    <x v="5"/>
    <s v="CAT A"/>
    <x v="0"/>
  </r>
  <r>
    <x v="428"/>
    <n v="2019"/>
    <x v="0"/>
    <x v="27"/>
    <s v="Truemeds is a health-tech startup."/>
    <s v="Akshat Nayyar, Kunal Wani"/>
    <s v="InfoEdge"/>
    <n v="5000000"/>
    <x v="6"/>
    <n v="6"/>
    <s v="Mumbai-Heathcare"/>
    <x v="5"/>
    <s v="CAT A"/>
    <x v="0"/>
  </r>
  <r>
    <x v="429"/>
    <n v="2015"/>
    <x v="0"/>
    <x v="4"/>
    <s v="Flexmoney’s mission is to address the enormous digital credit market opportunity created by the disruption from e-commerce, EMI and BNPL checkout finance"/>
    <s v="Yezdi Lashkari"/>
    <s v="Pravega Ventures"/>
    <n v="4800000"/>
    <x v="6"/>
    <n v="6"/>
    <s v="Mumbai-FinTech"/>
    <x v="5"/>
    <s v="CAT A"/>
    <x v="0"/>
  </r>
  <r>
    <x v="430"/>
    <n v="2019"/>
    <x v="0"/>
    <x v="14"/>
    <s v="H2D is the most trusted online platform that connects the finest experts with people aspiring to achieve their Health Goals in a holistic way"/>
    <s v="Vikas Chauhan, Ankur Gigras, Dr Aman Priya Khanna"/>
    <s v="Omidyar Network India, Chiratae Ventures"/>
    <n v="4500000"/>
    <x v="0"/>
    <n v="9"/>
    <s v="Mumbai-Healthtech"/>
    <x v="5"/>
    <s v="CAT C"/>
    <x v="0"/>
  </r>
  <r>
    <x v="431"/>
    <n v="2018"/>
    <x v="15"/>
    <x v="3"/>
    <s v="Greenjoules is a green energy technology startup that specializes in making renewable biofuels."/>
    <s v="R. Sethunath, V S Shridhar, V. Radhika, Viraraghavan Sankaran"/>
    <s v="Blue Ashva Capital"/>
    <n v="4500000"/>
    <x v="6"/>
    <n v="6"/>
    <s v="Pune-Renewable Energy"/>
    <x v="5"/>
    <s v="CAT C"/>
    <x v="0"/>
  </r>
  <r>
    <x v="432"/>
    <n v="2017"/>
    <x v="1"/>
    <x v="24"/>
    <s v="Metadome (formerly Adloid), is a Metaverse, that provides no-code infrastructure to millions of creators &amp; brands, to build immersive experiences for the virtual world."/>
    <s v="Kanav Singla, Prashant Sinha, Shorya Mahajan"/>
    <s v="Chiratae Ventures, Lenskart Vision Fund"/>
    <n v="4000000"/>
    <x v="8"/>
    <n v="12"/>
    <s v="Bangalore-Computer Software"/>
    <x v="5"/>
    <s v="CAT C"/>
    <x v="0"/>
  </r>
  <r>
    <x v="433"/>
    <n v="2016"/>
    <x v="1"/>
    <x v="22"/>
    <s v="Transforming health insurance by building India's first managed care model"/>
    <s v="Dr.Suraj Baliga, Bhavjot Kaur"/>
    <s v="MassMutual Ventures"/>
    <n v="4000000"/>
    <x v="8"/>
    <n v="11"/>
    <s v="Bangalore-Hospital &amp; Health Care"/>
    <x v="5"/>
    <s v="CAT C"/>
    <x v="0"/>
  </r>
  <r>
    <x v="117"/>
    <n v="2017"/>
    <x v="4"/>
    <x v="11"/>
    <s v="RevFin is a financial technology (FinTech) company, advanced digital lending platform makes getting a loan convenient and accessible for customers"/>
    <s v="Sameer Aggarwal"/>
    <s v="Ruchirans Jaipuria, Rishi Kajaria"/>
    <n v="4000000"/>
    <x v="8"/>
    <n v="10"/>
    <s v="New Delhi-Financial Services"/>
    <x v="5"/>
    <s v="CAT C"/>
    <x v="0"/>
  </r>
  <r>
    <x v="434"/>
    <n v="2017"/>
    <x v="1"/>
    <x v="22"/>
    <s v="Cloudphysician is a healthtech company that is transforming the delivery of critical care."/>
    <s v="Dr Dhruv Joshi, Dr Dileep Raman"/>
    <s v="Elevar Equity"/>
    <n v="4000000"/>
    <x v="8"/>
    <n v="10"/>
    <s v="Bangalore-Hospital &amp; Health Care"/>
    <x v="5"/>
    <s v="CAT C"/>
    <x v="0"/>
  </r>
  <r>
    <x v="435"/>
    <n v="2016"/>
    <x v="0"/>
    <x v="37"/>
    <s v="SuperZop is India's first and only vernacular B2B Grocery e-commerce platform that is transforming the unorganized retail sector."/>
    <s v="Raghuveer Allada, Prithwi Singh, Darshan Krishnamurthy"/>
    <s v="Incofin’s India Progress Fund"/>
    <n v="4000000"/>
    <x v="6"/>
    <n v="9"/>
    <s v="Mumbai-Retail"/>
    <x v="5"/>
    <s v="CAT C"/>
    <x v="0"/>
  </r>
  <r>
    <x v="436"/>
    <n v="2012"/>
    <x v="0"/>
    <x v="11"/>
    <s v="LivQuik’s vision is to enable the efficient movement of money."/>
    <s v="Mohit Lalvani"/>
    <s v="M2P Fintech"/>
    <n v="4000000"/>
    <x v="1"/>
    <n v="9"/>
    <s v="Mumbai-Financial Services"/>
    <x v="5"/>
    <s v="CAT C"/>
    <x v="0"/>
  </r>
  <r>
    <x v="437"/>
    <n v="2017"/>
    <x v="1"/>
    <x v="30"/>
    <s v="REVOS is a smart mobility platform that empowers all 2 and 3 wheeler vehicles through AI-integrated IoT solutions"/>
    <s v="Mohit Yadav, Jyotrian Jan Harichandran"/>
    <m/>
    <n v="4000000"/>
    <x v="6"/>
    <n v="9"/>
    <s v="Bangalore-Automotive"/>
    <x v="5"/>
    <s v="CAT C"/>
    <x v="0"/>
  </r>
  <r>
    <x v="438"/>
    <n v="2017"/>
    <x v="1"/>
    <x v="2"/>
    <s v="Mynvax is a pre-clinical stage vaccine biotechnology. Current develop programs include a recombinant vaccine for human influenza and COVID19."/>
    <s v="Dr Raghavan Varadarajan, Dr Gautham Nadig"/>
    <s v="Accel, LetsVenture, 1Crowd"/>
    <n v="4000000"/>
    <x v="6"/>
    <n v="7"/>
    <s v="Bangalore-Biotechnology"/>
    <x v="5"/>
    <s v="CAT C"/>
    <x v="0"/>
  </r>
  <r>
    <x v="281"/>
    <n v="2015"/>
    <x v="1"/>
    <x v="29"/>
    <s v="Jumbotail is an operator of an online marketplace that simplifies food and grocery shopping."/>
    <s v="Ashish Jhina, Karthik Venkateswaran"/>
    <s v="Alteria Capital"/>
    <n v="4000000"/>
    <x v="2"/>
    <n v="6"/>
    <s v="Bangalore-E-commerce"/>
    <x v="5"/>
    <s v="CAT C"/>
    <x v="0"/>
  </r>
  <r>
    <x v="439"/>
    <n v="2017"/>
    <x v="4"/>
    <x v="9"/>
    <s v="Artificial Intelligence tools to make quality diagnostic assessment available for all."/>
    <s v="Meenakshi Singh, Dr Cherian, Kuldeep Singh Chauhan"/>
    <s v="IvyCap Ventures, Endiya Partners"/>
    <n v="4000000"/>
    <x v="6"/>
    <n v="6"/>
    <s v="New Delhi-HealthCare"/>
    <x v="5"/>
    <s v="CAT C"/>
    <x v="0"/>
  </r>
  <r>
    <x v="440"/>
    <n v="2017"/>
    <x v="0"/>
    <x v="1"/>
    <s v="An online sleep solutions company that believes in delivering luxurious sleep to everyone."/>
    <s v="Kabir Siddiq"/>
    <s v="Saama Capital, DSG Consumer Partners, Sharrp Ventures"/>
    <n v="3800000"/>
    <x v="1"/>
    <n v="8"/>
    <s v="Mumbai-Furniture"/>
    <x v="5"/>
    <s v="CAT C"/>
    <x v="0"/>
  </r>
  <r>
    <x v="441"/>
    <n v="2019"/>
    <x v="5"/>
    <x v="6"/>
    <s v="Building India's most sophisticated platform for high quality fresh food"/>
    <s v="Shobhit Gupta"/>
    <s v="Marquee investors"/>
    <n v="3800000"/>
    <x v="8"/>
    <n v="6"/>
    <s v="Noida-AgriTech"/>
    <x v="5"/>
    <s v="CAT C"/>
    <x v="0"/>
  </r>
  <r>
    <x v="442"/>
    <n v="2016"/>
    <x v="0"/>
    <x v="30"/>
    <s v="Advanced Electronics &amp; Software Supplier for Electric Vehicles &amp; Battery Energy Storage"/>
    <s v="Akhil Aryan"/>
    <m/>
    <n v="3600000"/>
    <x v="8"/>
    <n v="7"/>
    <s v="Mumbai-Automotive"/>
    <x v="5"/>
    <s v="CAT C"/>
    <x v="0"/>
  </r>
  <r>
    <x v="443"/>
    <n v="2019"/>
    <x v="1"/>
    <x v="153"/>
    <s v="Pankhuri is a women's only community for members to socialize, explore and upskill through live interactive courses, expert chat and interest-based clubs."/>
    <s v="Pankhuri Shrivastava"/>
    <s v="Sequoia’s Surge"/>
    <n v="3200000"/>
    <x v="1"/>
    <n v="7"/>
    <s v="Bangalore-Social community"/>
    <x v="5"/>
    <s v="CAT C"/>
    <x v="0"/>
  </r>
  <r>
    <x v="444"/>
    <n v="2010"/>
    <x v="0"/>
    <x v="8"/>
    <s v="Veefin is the world leader in contextual SCF and digital lending solution adopting user-led design, data and analytics, built by bankers for bankers."/>
    <s v="Gautam Udani, Raja Debnath"/>
    <s v="Rajesh Rajendran"/>
    <n v="3000000"/>
    <x v="1"/>
    <n v="12"/>
    <s v="Mumbai-Information Technology &amp; Services"/>
    <x v="5"/>
    <s v="CAT C"/>
    <x v="0"/>
  </r>
  <r>
    <x v="445"/>
    <n v="2019"/>
    <x v="1"/>
    <x v="8"/>
    <s v="NeoBanking for Bharat"/>
    <s v="Ragavan Venkatesan"/>
    <s v="Info Edge Ventures, Omnivore"/>
    <n v="3000000"/>
    <x v="8"/>
    <n v="11"/>
    <s v="Bangalore-Information Technology &amp; Services"/>
    <x v="5"/>
    <s v="CAT C"/>
    <x v="0"/>
  </r>
  <r>
    <x v="446"/>
    <n v="2018"/>
    <x v="4"/>
    <x v="154"/>
    <s v="88academics an 88tuition Pte Ltd has been established with the social objective of making quality video-based learning material available to all students."/>
    <s v="Anil Ahuja"/>
    <s v="Aarin Capital"/>
    <n v="3000000"/>
    <x v="8"/>
    <n v="9"/>
    <s v="New Delhi-Education"/>
    <x v="5"/>
    <s v="CAT C"/>
    <x v="0"/>
  </r>
  <r>
    <x v="447"/>
    <n v="2019"/>
    <x v="4"/>
    <x v="22"/>
    <s v="Glamyo Health is an advanced healthcare co delivering a seamless experience for elective surgeries."/>
    <s v="Archit Garg, Dr Preet Pal Thakur"/>
    <s v="Ananta Capital"/>
    <n v="3000000"/>
    <x v="6"/>
    <n v="9"/>
    <s v="New Delhi-Hospital &amp; Health Care"/>
    <x v="5"/>
    <s v="CAT C"/>
    <x v="0"/>
  </r>
  <r>
    <x v="448"/>
    <n v="2018"/>
    <x v="1"/>
    <x v="70"/>
    <s v="One of the fastest-growing hospitality companies based out of Bangalore."/>
    <s v="Safdhar Adoor, Sharath Rice, Dawn Thomas"/>
    <s v="CreedCap Asia Advisors"/>
    <n v="3000000"/>
    <x v="6"/>
    <n v="9"/>
    <s v="Bangalore-Hospitality"/>
    <x v="5"/>
    <s v="CAT C"/>
    <x v="0"/>
  </r>
  <r>
    <x v="449"/>
    <n v="2019"/>
    <x v="1"/>
    <x v="24"/>
    <s v="Advance Source-to-Pay cycle to a new level with Artificial Intelligence!"/>
    <s v="Harsha Kadimisetty, Himavanth Jasti"/>
    <s v="Season Two Ventures, IndiaMart"/>
    <n v="3000000"/>
    <x v="8"/>
    <n v="9"/>
    <s v="Bangalore-Computer Software"/>
    <x v="5"/>
    <s v="CAT C"/>
    <x v="0"/>
  </r>
  <r>
    <x v="450"/>
    <n v="2012"/>
    <x v="1"/>
    <x v="15"/>
    <s v="Oliveboard is the top exam preparation platform for Banking &amp; Government Exams."/>
    <s v="Abhishek Patil, V Satish Kumar"/>
    <s v="IAN Fund"/>
    <n v="3000000"/>
    <x v="1"/>
    <n v="7"/>
    <s v="Bangalore-EdTech"/>
    <x v="5"/>
    <s v="CAT C"/>
    <x v="0"/>
  </r>
  <r>
    <x v="451"/>
    <n v="2019"/>
    <x v="1"/>
    <x v="39"/>
    <s v="100% contamination free, pesticide free naturoponically grown vegetables."/>
    <s v="Arjun Balaji"/>
    <s v="Beyond Next Ventures, M Venture Partners"/>
    <n v="3000000"/>
    <x v="1"/>
    <n v="7"/>
    <s v="Bangalore-Farming"/>
    <x v="5"/>
    <s v="CAT C"/>
    <x v="0"/>
  </r>
  <r>
    <x v="452"/>
    <n v="2014"/>
    <x v="1"/>
    <x v="155"/>
    <s v="Enterprise drone solutions that help plan, build, and sustain the world we live in."/>
    <s v="Mughilan Thiru Ramasamy"/>
    <s v="InfoEdge Ventures, IAN Fund"/>
    <n v="3000000"/>
    <x v="8"/>
    <n v="7"/>
    <s v="Bangalore-Aviation"/>
    <x v="5"/>
    <s v="CAT C"/>
    <x v="0"/>
  </r>
  <r>
    <x v="453"/>
    <n v="2015"/>
    <x v="4"/>
    <x v="29"/>
    <s v="Candes is a home appliances company providing a complete range of home &amp; kitchen electrical appliances at affordable prices."/>
    <s v="Sandeep Aggarwal, Vipin Aggarwal"/>
    <s v="Nitin Passi, Ruchirans Jaipuria"/>
    <n v="3000000"/>
    <x v="1"/>
    <n v="6"/>
    <s v="New Delhi-E-commerce"/>
    <x v="5"/>
    <s v="CAT C"/>
    <x v="0"/>
  </r>
  <r>
    <x v="454"/>
    <n v="2018"/>
    <x v="4"/>
    <x v="76"/>
    <s v="An affordable, digital health plan built around to cover both big and small expenses"/>
    <s v="Rahul Kumar"/>
    <s v="BLinC Invest"/>
    <n v="3000000"/>
    <x v="8"/>
    <n v="6"/>
    <s v="New Delhi-Insuretech"/>
    <x v="5"/>
    <s v="CAT C"/>
    <x v="0"/>
  </r>
  <r>
    <x v="455"/>
    <n v="2016"/>
    <x v="8"/>
    <x v="11"/>
    <s v="CredRight is a new age digital lending company 100% focused on Micro &amp; Small businesses, making the process of availing loans simple"/>
    <s v="Neeraj Bansal"/>
    <s v="9Unicorns, Spearhead Capital, Venture Catalysts"/>
    <n v="2700000"/>
    <x v="1"/>
    <n v="9"/>
    <s v="Hyderabad-Financial Services"/>
    <x v="5"/>
    <s v="CAT B"/>
    <x v="0"/>
  </r>
  <r>
    <x v="258"/>
    <n v="2019"/>
    <x v="1"/>
    <x v="11"/>
    <s v="Rulezero is a legal/fintech startup reimagining private markets by building an intelligent platform that enables stakeholder participation and capital flow in a transparent, efficient and compliant manner."/>
    <s v="Satish Mugulavalli, Srinivas Katta"/>
    <s v="The Treasury"/>
    <n v="2500000"/>
    <x v="0"/>
    <n v="9"/>
    <s v="Bangalore-Financial Services"/>
    <x v="5"/>
    <s v="CAT C"/>
    <x v="0"/>
  </r>
  <r>
    <x v="456"/>
    <n v="2016"/>
    <x v="1"/>
    <x v="23"/>
    <s v="Village Commerce Network - Bridging Aspirations, Creating Opportunities, Bringing Prosperity &amp; Abundance to our village"/>
    <s v="Madan Padaki, Anil Kumar, M Chakrawarty"/>
    <s v="C4D Partners"/>
    <n v="2500000"/>
    <x v="1"/>
    <n v="8"/>
    <s v="Bangalore-Consumer Goods"/>
    <x v="5"/>
    <s v="CAT C"/>
    <x v="0"/>
  </r>
  <r>
    <x v="457"/>
    <n v="2018"/>
    <x v="4"/>
    <x v="9"/>
    <s v="Nirogstreet as a concept is working to make #Ayurveda first call of treatment."/>
    <s v="Ram N Kumar"/>
    <s v="Gokul Rajaram, Pureland Venture, Wavemaker Partners"/>
    <n v="2500000"/>
    <x v="6"/>
    <n v="7"/>
    <s v="New Delhi-Healthcare"/>
    <x v="5"/>
    <s v="CAT C"/>
    <x v="0"/>
  </r>
  <r>
    <x v="458"/>
    <n v="2018"/>
    <x v="1"/>
    <x v="68"/>
    <s v="Digantara is an Indian Space Technology Company incubated at Indian Institute of Science (IISc), establishing a space-based surveillance platform with global realtime earth coverage"/>
    <s v="Anirudh N Sharma, Rahul Rawat, Tanveer Ahmed"/>
    <s v="Kalaari Capital"/>
    <n v="2500000"/>
    <x v="0"/>
    <n v="7"/>
    <s v="Bangalore-SpaceTech"/>
    <x v="5"/>
    <s v="CAT C"/>
    <x v="0"/>
  </r>
  <r>
    <x v="459"/>
    <n v="2019"/>
    <x v="1"/>
    <x v="8"/>
    <s v="Arcana offers a Privacy Stack SDK to DApp developers on EVM compatible blockchains chains to build Privacy-First products."/>
    <s v="Mayur Relekar, Aravindh Kumar, Abhishek Chaudhary"/>
    <s v="Republic Crypto, Woodstock, DCG, Sahil Lavingia"/>
    <n v="2300000"/>
    <x v="1"/>
    <n v="10"/>
    <s v="Bangalore-Information Technology &amp; Services"/>
    <x v="5"/>
    <s v="CAT C"/>
    <x v="0"/>
  </r>
  <r>
    <x v="57"/>
    <n v="2019"/>
    <x v="0"/>
    <x v="15"/>
    <s v="The world's largest AI Videobot platform providing futuristic solutions for businesses &amp; colleges and employment"/>
    <s v="Jatin Solank, Vivek Gupta"/>
    <s v="Venture Catalysts, Auxano Capital, Venture Garage, Yoga Capital, Ah!Ventures, Lead Angels"/>
    <n v="2300000"/>
    <x v="1"/>
    <n v="8"/>
    <s v="Mumbai-EdTech"/>
    <x v="5"/>
    <s v="CAT C"/>
    <x v="0"/>
  </r>
  <r>
    <x v="460"/>
    <n v="2018"/>
    <x v="4"/>
    <x v="156"/>
    <s v="A mission to solve a genuine problem faced by millions of travel entrepreneurs across the world."/>
    <s v="Arun Bagaria, Ashish Thapliyal"/>
    <s v="TheVentures"/>
    <n v="2200000"/>
    <x v="8"/>
    <n v="9"/>
    <s v="New Delhi-B2B Travel"/>
    <x v="5"/>
    <s v="CAT C"/>
    <x v="0"/>
  </r>
  <r>
    <x v="461"/>
    <n v="2014"/>
    <x v="1"/>
    <x v="92"/>
    <s v="NoBroker is a disruptive force in the Real Estate Industry."/>
    <s v="Akhil Gupta, Amit, Saurabh"/>
    <s v="General Atlantic, Tiger Global, Moore Strategic Ventures"/>
    <n v="2100000"/>
    <x v="7"/>
    <n v="11"/>
    <s v="Bangalore-Real Estate"/>
    <x v="5"/>
    <s v="CAT C"/>
    <x v="0"/>
  </r>
  <r>
    <x v="462"/>
    <n v="2017"/>
    <x v="1"/>
    <x v="37"/>
    <s v="Vilcart's motto is sustainable rural development through stability for rural retailers."/>
    <s v="Prasanna Kumar"/>
    <s v="Nabventures"/>
    <n v="2000000"/>
    <x v="1"/>
    <n v="11"/>
    <s v="Bangalore-Retail"/>
    <x v="5"/>
    <s v="CAT C"/>
    <x v="0"/>
  </r>
  <r>
    <x v="463"/>
    <n v="2012"/>
    <x v="0"/>
    <x v="138"/>
    <s v="India's leading digital entertainment network."/>
    <s v="Arunabh Kumar"/>
    <s v="BlackSoil"/>
    <n v="2000000"/>
    <x v="1"/>
    <n v="11"/>
    <s v="Mumbai-Entertainment"/>
    <x v="5"/>
    <s v="CAT C"/>
    <x v="0"/>
  </r>
  <r>
    <x v="464"/>
    <n v="2013"/>
    <x v="0"/>
    <x v="157"/>
    <s v="BOHECO was founded to research on and promote industrial hemp, the super crop of our era in India. BOHECO was formally registered under The Companies Act"/>
    <s v="Avnish Pandya, Delzaad Deolaliwala"/>
    <s v="Riteesh Mohan Bakshi, Raghav Mohan Bakshi, Achin Kochar"/>
    <n v="2000000"/>
    <x v="1"/>
    <n v="11"/>
    <s v="Mumbai-Textiles"/>
    <x v="5"/>
    <s v="CAT C"/>
    <x v="0"/>
  </r>
  <r>
    <x v="388"/>
    <n v="2014"/>
    <x v="1"/>
    <x v="158"/>
    <s v="Log9 Materials is on a mission to make global energy 100% clean."/>
    <s v="Akshay Singhal"/>
    <s v="Petronas Ventures"/>
    <n v="2000000"/>
    <x v="1"/>
    <n v="10"/>
    <s v="Bangalore-Nanotechnology"/>
    <x v="5"/>
    <s v="CAT C"/>
    <x v="0"/>
  </r>
  <r>
    <x v="363"/>
    <n v="2019"/>
    <x v="1"/>
    <x v="11"/>
    <s v="A team of fintech, investment banking, venture capital, and technology veterans who bring a founder-first mindset."/>
    <s v="Anurakt Jain, Ishita Verma"/>
    <s v="Trifecta Capital"/>
    <n v="2000000"/>
    <x v="2"/>
    <n v="9"/>
    <s v="Bangalore-Financial Services"/>
    <x v="5"/>
    <s v="CAT C"/>
    <x v="0"/>
  </r>
  <r>
    <x v="465"/>
    <n v="2016"/>
    <x v="15"/>
    <x v="5"/>
    <s v="India's first tech-enabled healthcare logistics platform."/>
    <s v="Talha Shaikh, Ashok Yadav"/>
    <s v="Gokul Rajaram, JPIN, Venture Catalysts UK, AngelList"/>
    <n v="2000000"/>
    <x v="16"/>
    <n v="9"/>
    <s v="Pune-Health, Wellness &amp; Fitness"/>
    <x v="5"/>
    <s v="CAT C"/>
    <x v="0"/>
  </r>
  <r>
    <x v="466"/>
    <n v="2011"/>
    <x v="0"/>
    <x v="133"/>
    <s v="Flipspaces is a global tech-enabled venture towards discovery, design and delivery of commercial and residential spaces"/>
    <s v="Kunal Sharma"/>
    <s v="Prashasta Seth"/>
    <n v="2000000"/>
    <x v="13"/>
    <n v="9"/>
    <s v="Mumbai-Design"/>
    <x v="5"/>
    <s v="CAT C"/>
    <x v="0"/>
  </r>
  <r>
    <x v="467"/>
    <n v="2018"/>
    <x v="15"/>
    <x v="159"/>
    <s v="Innovating plant protein ingredients with superior nutrition, sensory and functional profiles from farm to formulation."/>
    <s v="Ashish Korde, Kevin Parekh"/>
    <s v="Shaival Desai, Flowstate Ventures"/>
    <n v="2000000"/>
    <x v="0"/>
    <n v="9"/>
    <s v="Pune-Food Production"/>
    <x v="5"/>
    <s v="CAT C"/>
    <x v="0"/>
  </r>
  <r>
    <x v="468"/>
    <n v="2016"/>
    <x v="1"/>
    <x v="62"/>
    <s v="A smart-tech-enabled platform offering a one-stop destination for all the intra-city link-supply chain."/>
    <s v="Prasad Sreeram"/>
    <s v="Transworld Group"/>
    <n v="2000000"/>
    <x v="8"/>
    <n v="9"/>
    <s v="Bangalore-Logistics &amp; Supply Chain"/>
    <x v="5"/>
    <s v="CAT C"/>
    <x v="0"/>
  </r>
  <r>
    <x v="469"/>
    <n v="2017"/>
    <x v="0"/>
    <x v="19"/>
    <s v="A Revolutionary Sports Brand, Engineered For Those Who Want More."/>
    <s v="Kunal Joshi, Pranav Marwah"/>
    <s v="Kalaari Capital, Dream Capital"/>
    <n v="2000000"/>
    <x v="1"/>
    <n v="8"/>
    <s v="Mumbai-Sports"/>
    <x v="5"/>
    <s v="CAT C"/>
    <x v="0"/>
  </r>
  <r>
    <x v="470"/>
    <n v="2013"/>
    <x v="5"/>
    <x v="10"/>
    <s v="Help enterprises monetize their data and reinvent the digital transformation journey."/>
    <s v="Shoaib Mohammad"/>
    <s v="Info Edge Ventures"/>
    <n v="2000000"/>
    <x v="0"/>
    <n v="8"/>
    <s v="Noida-Information Technology"/>
    <x v="5"/>
    <s v="CAT C"/>
    <x v="0"/>
  </r>
  <r>
    <x v="471"/>
    <n v="2019"/>
    <x v="15"/>
    <x v="30"/>
    <s v="goEgo is a complete E Mobility charging solution, that combines engagement, rewards &amp; adoption through a mix of online and offline channels."/>
    <s v="Dheeman Kadam, Sayantan Chakraborti"/>
    <m/>
    <n v="2000000"/>
    <x v="1"/>
    <n v="8"/>
    <s v="Pune-Automotive"/>
    <x v="5"/>
    <s v="CAT C"/>
    <x v="0"/>
  </r>
  <r>
    <x v="472"/>
    <n v="2019"/>
    <x v="1"/>
    <x v="24"/>
    <s v="Helping creators globally to engage deeply with their fans and communities"/>
    <s v="Ankit Acharya, Kevin William David"/>
    <s v="Accel"/>
    <n v="2000000"/>
    <x v="1"/>
    <n v="8"/>
    <s v="Bangalore-Computer software"/>
    <x v="5"/>
    <s v="CAT C"/>
    <x v="0"/>
  </r>
  <r>
    <x v="473"/>
    <n v="2012"/>
    <x v="4"/>
    <x v="12"/>
    <s v="Source, roast, and brew India's best single-origin Arabica coffee."/>
    <s v="Matt Chitharanjan, Shivam Shahi, Namrata Asthana"/>
    <s v="Anicut Angel Fund"/>
    <n v="2000000"/>
    <x v="13"/>
    <n v="8"/>
    <s v="New Delhi-Food &amp; Beverages"/>
    <x v="5"/>
    <s v="CAT C"/>
    <x v="0"/>
  </r>
  <r>
    <x v="474"/>
    <n v="2017"/>
    <x v="8"/>
    <x v="23"/>
    <s v="India's first Startup to use the world's most revolutionary Natural &amp; Renewable fibers in Footwear"/>
    <s v="Taran Chhabra"/>
    <s v="Sixth Sense Ventures"/>
    <n v="2000000"/>
    <x v="6"/>
    <n v="8"/>
    <s v="Hyderabad-Consumer Goods"/>
    <x v="5"/>
    <s v="CAT B"/>
    <x v="0"/>
  </r>
  <r>
    <x v="475"/>
    <n v="2014"/>
    <x v="15"/>
    <x v="86"/>
    <s v="JetSynthesys is the group's most innovative company in the promising Digital and Technology Business World with a vision to create world class digital products, platforms and services in India"/>
    <s v="Rajan navani"/>
    <s v="Sachin Tendulkar"/>
    <n v="2000000"/>
    <x v="1"/>
    <n v="7"/>
    <s v="Pune-Media"/>
    <x v="5"/>
    <s v="CAT C"/>
    <x v="0"/>
  </r>
  <r>
    <x v="476"/>
    <n v="2015"/>
    <x v="1"/>
    <x v="13"/>
    <s v="Creator-led Social Gaming &amp; Live Streaming Platform"/>
    <s v="Saurabh Pandey, Akshay Dubey"/>
    <s v="Waterbridge, Lumikai"/>
    <n v="2000000"/>
    <x v="8"/>
    <n v="7"/>
    <s v="Bangalore-Gaming"/>
    <x v="5"/>
    <s v="CAT C"/>
    <x v="0"/>
  </r>
  <r>
    <x v="477"/>
    <n v="2019"/>
    <x v="1"/>
    <x v="129"/>
    <s v="Help small &amp; medium sized businesses to grow by helping them with their shipping requirements at the cheapest and most reliable service."/>
    <s v="Shyam Kalita, Debanshu Sinha, Prayas Mittal"/>
    <s v="Kalaari Capital"/>
    <n v="2000000"/>
    <x v="8"/>
    <n v="7"/>
    <s v="Bangalore-Consumer Services"/>
    <x v="5"/>
    <s v="CAT C"/>
    <x v="0"/>
  </r>
  <r>
    <x v="478"/>
    <n v="2016"/>
    <x v="4"/>
    <x v="64"/>
    <s v="India's Largest Online Rooftop Solar Platform for SMEs, Industries &amp; Homes"/>
    <s v="Gagan Vermani"/>
    <s v="TATA Cleantech Capital"/>
    <n v="2000000"/>
    <x v="1"/>
    <n v="7"/>
    <s v="New Delhi-Solar"/>
    <x v="5"/>
    <s v="CAT C"/>
    <x v="0"/>
  </r>
  <r>
    <x v="479"/>
    <n v="2015"/>
    <x v="1"/>
    <x v="9"/>
    <s v="GENWORKS Health is an initiative by GE for empowering healthcare professionals operating in the rural areas to deliver better medical facilities and diagnostics while keeping things affordable."/>
    <s v="S Ganeshprasad"/>
    <s v="Blacksoil"/>
    <n v="2000000"/>
    <x v="1"/>
    <n v="7"/>
    <s v="Bangalore-Healthcare"/>
    <x v="5"/>
    <s v="CAT C"/>
    <x v="0"/>
  </r>
  <r>
    <x v="480"/>
    <n v="2017"/>
    <x v="0"/>
    <x v="29"/>
    <s v="B2B Mobile Commerce Platform"/>
    <s v="Deepak Bhagchandani"/>
    <s v="Sanjay Baldwa, Ajay Jain"/>
    <n v="2000000"/>
    <x v="8"/>
    <n v="6"/>
    <s v="Mumbai-E-commerce"/>
    <x v="5"/>
    <s v="CAT C"/>
    <x v="0"/>
  </r>
  <r>
    <x v="58"/>
    <n v="2017"/>
    <x v="4"/>
    <x v="15"/>
    <s v="AI-enabled marketplace designed to help students with their higher education and career growth plans"/>
    <s v="Akshay Chaturvedi"/>
    <s v="Trifecta Capital Advisors, Blume Ventures"/>
    <n v="2000000"/>
    <x v="2"/>
    <n v="6"/>
    <s v="New Delhi-EdTech"/>
    <x v="5"/>
    <s v="CAT C"/>
    <x v="0"/>
  </r>
  <r>
    <x v="481"/>
    <n v="2016"/>
    <x v="1"/>
    <x v="69"/>
    <s v="Cell Propulsion is a fleet electrification company developing solutions for large scale electrification of commercial vehicle fleets."/>
    <s v="Nakul Kukar, Paras Kaushal"/>
    <s v="growX ventures"/>
    <n v="2000000"/>
    <x v="1"/>
    <n v="6"/>
    <s v="Bangalore-EV startup"/>
    <x v="5"/>
    <s v="CAT C"/>
    <x v="0"/>
  </r>
  <r>
    <x v="482"/>
    <n v="2017"/>
    <x v="4"/>
    <x v="9"/>
    <s v="Contemporary Beauty &amp; Wellness Brand Based on Ayurveda"/>
    <s v="Deepak Agarwal"/>
    <s v="Venture Catalysts"/>
    <n v="2000000"/>
    <x v="8"/>
    <n v="6"/>
    <s v="New Delhi-Healthcare"/>
    <x v="5"/>
    <s v="CAT C"/>
    <x v="0"/>
  </r>
  <r>
    <x v="483"/>
    <n v="2019"/>
    <x v="1"/>
    <x v="24"/>
    <s v="Next-generation end-to-end incident response platform for SREs, DevOps, ITOps and Support teams"/>
    <s v="Ankur Rawal, Vishwa Krishnakumar"/>
    <s v="StartupXseed Ventures"/>
    <n v="1900000"/>
    <x v="8"/>
    <n v="10"/>
    <s v="Bangalore-Computer Software"/>
    <x v="5"/>
    <s v="CAT C"/>
    <x v="0"/>
  </r>
  <r>
    <x v="484"/>
    <n v="2019"/>
    <x v="0"/>
    <x v="24"/>
    <s v="Fountain9 is a Y Combinator backed company, which offers predictive inventory planning and optimization software for e-commerce, DTC and retail companies."/>
    <s v="Niki Khokale, Rajas Lonkar"/>
    <s v="021 Capital, Y Combinator"/>
    <n v="1900000"/>
    <x v="0"/>
    <n v="7"/>
    <s v="Mumbai-Computer software"/>
    <x v="5"/>
    <s v="CAT C"/>
    <x v="0"/>
  </r>
  <r>
    <x v="485"/>
    <n v="2016"/>
    <x v="5"/>
    <x v="11"/>
    <s v="The Money Club is a mobile platform for peer to peer chit funds."/>
    <s v="Manuraj Jain, Surajit Ra"/>
    <s v="SOSV, Venture Catalysts"/>
    <n v="1700000"/>
    <x v="8"/>
    <n v="9"/>
    <s v="Noida-Financial Services"/>
    <x v="5"/>
    <s v="CAT C"/>
    <x v="0"/>
  </r>
  <r>
    <x v="486"/>
    <n v="2014"/>
    <x v="0"/>
    <x v="160"/>
    <s v="Advantage Club is India's largest employee engagement platform, Provide end to end employee benefit management with state of the art products like:"/>
    <s v="Sourabh Deorah, Smiti Bhatt Deorah"/>
    <s v="Y Combinator, Broom Ventures, Kunal Shah"/>
    <n v="1700000"/>
    <x v="1"/>
    <n v="8"/>
    <s v="Mumbai-HRTech"/>
    <x v="5"/>
    <s v="CAT C"/>
    <x v="0"/>
  </r>
  <r>
    <x v="486"/>
    <n v="2014"/>
    <x v="0"/>
    <x v="160"/>
    <s v="Advantage Club is India's largest employee engagement platform, Provide end to end employee benefit management with state of the art products like:"/>
    <s v="Sourabh Deorah, Smiti Bhatt Deorah"/>
    <s v="Y Combinator, Broom Ventures, Kunal Shah"/>
    <n v="1700000"/>
    <x v="1"/>
    <n v="8"/>
    <s v="Mumbai-HRTech"/>
    <x v="5"/>
    <s v="CAT C"/>
    <x v="0"/>
  </r>
  <r>
    <x v="487"/>
    <n v="2019"/>
    <x v="0"/>
    <x v="76"/>
    <s v="A unique healthcare financing solution focusing on ROI, affordability and superior customer experience"/>
    <s v="Aniruddha Sen, Dhiraj Goel"/>
    <s v="BEENEXT, Orios"/>
    <n v="1700000"/>
    <x v="8"/>
    <n v="8"/>
    <s v="Mumbai-Insuretech"/>
    <x v="5"/>
    <s v="CAT C"/>
    <x v="0"/>
  </r>
  <r>
    <x v="488"/>
    <n v="2014"/>
    <x v="8"/>
    <x v="8"/>
    <s v="Keka is a simple and intuitive HR software unlike the traditional HR systems."/>
    <s v="Vijay Yalamanchili"/>
    <s v="Recur Club"/>
    <n v="1600000"/>
    <x v="1"/>
    <n v="12"/>
    <s v="Hyderabad-Information Technology &amp; Services"/>
    <x v="5"/>
    <s v="CAT B"/>
    <x v="0"/>
  </r>
  <r>
    <x v="489"/>
    <n v="2019"/>
    <x v="1"/>
    <x v="31"/>
    <s v="Gumlet has built a new-age media delivery infrastructure that provides low code or no-code integration plugins that automate the entire media publishing pipeline."/>
    <s v="Divyesh Patel, Aditya Patadia"/>
    <s v="Sequoia’s Surge"/>
    <n v="1600000"/>
    <x v="1"/>
    <n v="7"/>
    <s v="Bangalore-IT"/>
    <x v="5"/>
    <s v="CAT C"/>
    <x v="0"/>
  </r>
  <r>
    <x v="490"/>
    <n v="2018"/>
    <x v="5"/>
    <x v="125"/>
    <s v="Crowdsourcing platform imparting best-in-class services with immensely talented, skilled &amp; qualified workforce pan-India"/>
    <s v="Dheeraj Khatter, Himanshu Kumar, Kshitiz Saini"/>
    <s v="Bharat Inclusion"/>
    <n v="1400000"/>
    <x v="8"/>
    <n v="7"/>
    <s v="Noida-Internet"/>
    <x v="5"/>
    <s v="CAT C"/>
    <x v="0"/>
  </r>
  <r>
    <x v="491"/>
    <n v="2015"/>
    <x v="8"/>
    <x v="8"/>
    <s v="Enmovil delivers a Business Intelligence Platform driven by a connected asset ecosystem that enables organizations to maximise their operational efficiency."/>
    <s v="Ravi Bulusu, Nanda Kishore, Venkat Moganty"/>
    <s v="Anicut Angel Fund"/>
    <n v="1300000"/>
    <x v="8"/>
    <n v="12"/>
    <s v="Hyderabad-Information Technology &amp; Services"/>
    <x v="5"/>
    <s v="CAT B"/>
    <x v="0"/>
  </r>
  <r>
    <x v="491"/>
    <n v="2015"/>
    <x v="8"/>
    <x v="8"/>
    <s v="Enmovil delivers a Business Intelligence Platform driven by a connected asset ecosystem that enables organizations to maximise their operational efficiency."/>
    <s v="Ravi Bulusu, Nanda Kishore, Venkat Moganty"/>
    <s v="Anicut Angel Fund"/>
    <n v="1300000"/>
    <x v="8"/>
    <n v="12"/>
    <s v="Hyderabad-Information Technology &amp; Services"/>
    <x v="5"/>
    <s v="CAT B"/>
    <x v="0"/>
  </r>
  <r>
    <x v="492"/>
    <n v="2018"/>
    <x v="8"/>
    <x v="30"/>
    <s v="RACEnergy is working to power the future of mobility through clean and efficient technologies."/>
    <s v="Arun Sreyas Reddy"/>
    <s v="Micelio Fund, growX ventures"/>
    <n v="1300000"/>
    <x v="22"/>
    <n v="8"/>
    <s v="Hyderabad-Automotive"/>
    <x v="5"/>
    <s v="CAT B"/>
    <x v="0"/>
  </r>
  <r>
    <x v="493"/>
    <n v="2019"/>
    <x v="5"/>
    <x v="161"/>
    <s v="Bikry, a Direct-to-Customer platform to start your online store within 30 seconds at 0% commission"/>
    <s v="Abhishek Bhayana"/>
    <s v="YCombinator"/>
    <n v="1300000"/>
    <x v="1"/>
    <n v="7"/>
    <s v="Noida-Consumer software"/>
    <x v="5"/>
    <s v="CAT C"/>
    <x v="0"/>
  </r>
  <r>
    <x v="494"/>
    <n v="2017"/>
    <x v="15"/>
    <x v="24"/>
    <s v="Dista is an AI-enabled location intelligence platform that offers a wide range of solutions for businesses to power their mobility and field operations."/>
    <s v="Nishant Kumar, Shishir Gokhale, Deepak Garg"/>
    <s v="Pentathlon Ventures"/>
    <n v="1200000"/>
    <x v="0"/>
    <n v="12"/>
    <s v="Pune-Computer Software"/>
    <x v="5"/>
    <s v="CAT C"/>
    <x v="0"/>
  </r>
  <r>
    <x v="495"/>
    <n v="2015"/>
    <x v="5"/>
    <x v="12"/>
    <s v="SupplyNote is Cloud based web and mobile enabled suite connecting outlets, service providers and suppliers."/>
    <s v="Kushang, Abhishek Verma, Nitin Prakash, Harshit Mittal"/>
    <s v="Venture Catalysts"/>
    <n v="1200000"/>
    <x v="8"/>
    <n v="10"/>
    <s v="Noida-Food &amp; Beverages"/>
    <x v="5"/>
    <s v="CAT C"/>
    <x v="0"/>
  </r>
  <r>
    <x v="496"/>
    <n v="2016"/>
    <x v="4"/>
    <x v="162"/>
    <s v="LoanKuber is the lowest cost lender to Yest-to be Bankable - enabling borrowing with trust and confidence."/>
    <s v="Saurabh Nagpal"/>
    <m/>
    <n v="1200000"/>
    <x v="8"/>
    <n v="8"/>
    <s v="New Delhi-Digital mortgage"/>
    <x v="5"/>
    <s v="CAT C"/>
    <x v="0"/>
  </r>
  <r>
    <x v="497"/>
    <n v="2016"/>
    <x v="1"/>
    <x v="62"/>
    <s v="DISTRIBUTION SIMPLIFIED"/>
    <s v="Shanmukha Boora, Sabyasachi Bhattacharjee"/>
    <s v="Ecosystem Ventures, CMM group"/>
    <n v="1200000"/>
    <x v="1"/>
    <n v="8"/>
    <s v="Bangalore-Logistics &amp; Supply Chain"/>
    <x v="5"/>
    <s v="CAT C"/>
    <x v="0"/>
  </r>
  <r>
    <x v="498"/>
    <n v="2017"/>
    <x v="0"/>
    <x v="4"/>
    <s v="Upside AI on the thesis that technology will make better investing decisions than humans over the long term."/>
    <s v="Kanika Agarrwal, Nikhil Hooda, Atanuu Agarrwal"/>
    <s v="Endiya Partners"/>
    <n v="1200000"/>
    <x v="0"/>
    <n v="6"/>
    <s v="Mumbai-FinTech"/>
    <x v="5"/>
    <s v="CAT C"/>
    <x v="0"/>
  </r>
  <r>
    <x v="499"/>
    <n v="2016"/>
    <x v="0"/>
    <x v="163"/>
    <s v="D2C footwear brand"/>
    <s v="Gaurav Agarwal, Yash Mukhi"/>
    <s v="Venture Catalysts"/>
    <n v="1100000"/>
    <x v="8"/>
    <n v="10"/>
    <s v="Mumbai-Foootwear"/>
    <x v="5"/>
    <s v="CAT C"/>
    <x v="0"/>
  </r>
  <r>
    <x v="500"/>
    <n v="2019"/>
    <x v="0"/>
    <x v="11"/>
    <s v="Bringing Blockchain technology intro mainstream finance!"/>
    <s v="Swapnil Pawar"/>
    <s v="Founders Room Capital"/>
    <n v="1000000"/>
    <x v="8"/>
    <n v="12"/>
    <s v="Mumbai-Financial Services"/>
    <x v="5"/>
    <s v="CAT C"/>
    <x v="0"/>
  </r>
  <r>
    <x v="500"/>
    <n v="2019"/>
    <x v="0"/>
    <x v="11"/>
    <s v="Bringing Blockchain technology intro mainstream finance!"/>
    <s v="Swapnil Pawar"/>
    <s v="Founders Room Capital"/>
    <n v="1000000"/>
    <x v="8"/>
    <n v="12"/>
    <s v="Mumbai-Financial Services"/>
    <x v="5"/>
    <s v="CAT C"/>
    <x v="0"/>
  </r>
  <r>
    <x v="501"/>
    <n v="2011"/>
    <x v="0"/>
    <x v="145"/>
    <s v="Verandah is a conscious luxury travel brand retailing amongst the luxury resort wear space with design roots."/>
    <s v="Anjali Patel Mehta"/>
    <s v="Mike Novogratz, Neeraj Arora"/>
    <n v="1000000"/>
    <x v="0"/>
    <n v="12"/>
    <s v="Mumbai-Apparel &amp; Fashion"/>
    <x v="5"/>
    <s v="CAT C"/>
    <x v="0"/>
  </r>
  <r>
    <x v="502"/>
    <n v="2015"/>
    <x v="0"/>
    <x v="70"/>
    <s v="Pit-stop for global as well as local travellers to relax, rejuvenate and experience India’s rich heritage while not worrying about a clean, safe and smart place to stay."/>
    <s v="Pranav Dangi"/>
    <s v="SUNiCON Ventures, Shubhkam Ventures, Jito Angel network, FAAD Network"/>
    <n v="1000000"/>
    <x v="8"/>
    <n v="11"/>
    <s v="Mumbai-Hospitality"/>
    <x v="5"/>
    <s v="CAT C"/>
    <x v="0"/>
  </r>
  <r>
    <x v="503"/>
    <n v="2017"/>
    <x v="1"/>
    <x v="164"/>
    <s v="AnKa SumMor is the service that allows businesses to focus on building their brands, while they provide Supply &amp; Distribution expertise."/>
    <s v="Rajiv Joshi, Ashok George"/>
    <s v="Inflection Point Ventures"/>
    <n v="1000000"/>
    <x v="8"/>
    <n v="10"/>
    <s v="Bangalore-Sales and Distribution"/>
    <x v="5"/>
    <s v="CAT C"/>
    <x v="0"/>
  </r>
  <r>
    <x v="504"/>
    <n v="2018"/>
    <x v="4"/>
    <x v="5"/>
    <s v="India’s revolutionary feminine hygiene and period care brand that strives to build a better world for women."/>
    <s v="Archit Aggarwal, Harry Sehrawat"/>
    <s v="LetsVenture, Ajay Garg, Tarun Sharma"/>
    <n v="1000000"/>
    <x v="6"/>
    <n v="9"/>
    <s v="New Delhi-Health, Wellness &amp; Fitness"/>
    <x v="5"/>
    <s v="CAT C"/>
    <x v="0"/>
  </r>
  <r>
    <x v="505"/>
    <n v="2017"/>
    <x v="1"/>
    <x v="8"/>
    <s v="A Single Click Work Flow E-Sign solution to conduct speedy, accurate, efficient transactions through a “cash-less, presence-less, paperless” framework."/>
    <s v="Suresh Anantpurkar"/>
    <s v="Bharat Inclusion"/>
    <n v="1000000"/>
    <x v="8"/>
    <n v="9"/>
    <s v="Bangalore-Information Technology &amp; Services"/>
    <x v="5"/>
    <s v="CAT C"/>
    <x v="0"/>
  </r>
  <r>
    <x v="80"/>
    <n v="2018"/>
    <x v="1"/>
    <x v="145"/>
    <s v="Flatheads are an enthusiastic team of young professionals building a retail brand in the casual footwear space."/>
    <s v="Utkarsh Biradar, Ganesh Balakrishnan"/>
    <s v="We Founder Circle, Dexter Angels"/>
    <n v="1000000"/>
    <x v="8"/>
    <n v="9"/>
    <s v="Bangalore-Apparel &amp; Fashion"/>
    <x v="5"/>
    <s v="CAT C"/>
    <x v="0"/>
  </r>
  <r>
    <x v="506"/>
    <n v="2015"/>
    <x v="1"/>
    <x v="12"/>
    <s v="Make plant-based food affordable and accessible in India."/>
    <s v="Abhay Rangan"/>
    <s v="Jinisha Sharma, Aditya Agarwal, Victoria, Abhishek Shroff"/>
    <n v="1000000"/>
    <x v="0"/>
    <n v="9"/>
    <s v="Bangalore-Food &amp; Beverages"/>
    <x v="5"/>
    <s v="CAT C"/>
    <x v="0"/>
  </r>
  <r>
    <x v="507"/>
    <n v="2011"/>
    <x v="0"/>
    <x v="8"/>
    <s v="End to End Logistics Automation Expert"/>
    <s v="Sanket Sheth"/>
    <s v="Rajasthan Venture Capital Fund"/>
    <n v="1000000"/>
    <x v="8"/>
    <n v="9"/>
    <s v="Mumbai-Information Technology &amp; Services"/>
    <x v="5"/>
    <s v="CAT C"/>
    <x v="0"/>
  </r>
  <r>
    <x v="508"/>
    <n v="2018"/>
    <x v="4"/>
    <x v="62"/>
    <s v="An on-demand FMCG supply chain company leveraging a deep tech-enabled micro warehousing model to serve Kirana stores."/>
    <s v="Tarun Jiwarajka, Pankhuri Jiwarajka"/>
    <m/>
    <n v="1000000"/>
    <x v="1"/>
    <n v="8"/>
    <s v="New Delhi-Logistics &amp; Supply Chain"/>
    <x v="5"/>
    <s v="CAT C"/>
    <x v="0"/>
  </r>
  <r>
    <x v="508"/>
    <n v="2018"/>
    <x v="4"/>
    <x v="62"/>
    <s v="An on-demand FMCG supply chain company leveraging a deep tech-enabled micro warehousing model to serve Kirana stores."/>
    <s v="Tarun Jiwarajka, Pankhuri Jiwarajka"/>
    <m/>
    <n v="1000000"/>
    <x v="8"/>
    <n v="8"/>
    <s v="New Delhi-Logistics &amp; Supply Chain"/>
    <x v="5"/>
    <s v="CAT C"/>
    <x v="0"/>
  </r>
  <r>
    <x v="509"/>
    <n v="2016"/>
    <x v="1"/>
    <x v="136"/>
    <s v="Syook is building the next generation enterprise IOT platform."/>
    <s v="Saurabh Sharma, Aman Agarwal, Arjun Nagarajan"/>
    <s v="Inflection Point Ventures, ONGC"/>
    <n v="1000000"/>
    <x v="6"/>
    <n v="8"/>
    <s v="Bangalore-Industrial Automation"/>
    <x v="5"/>
    <s v="CAT C"/>
    <x v="0"/>
  </r>
  <r>
    <x v="510"/>
    <n v="2016"/>
    <x v="1"/>
    <x v="23"/>
    <s v="India's Smartest Water Purifiers and are redefining water purifier ownership."/>
    <s v="Anil Kejriwal"/>
    <s v="UC Inclusive Credit, Western Capital"/>
    <n v="1000000"/>
    <x v="1"/>
    <n v="8"/>
    <s v="Bangalore-Consumer Goods"/>
    <x v="5"/>
    <s v="CAT C"/>
    <x v="0"/>
  </r>
  <r>
    <x v="511"/>
    <n v="2016"/>
    <x v="4"/>
    <x v="165"/>
    <s v="Navia Life Care is a health technlogy company with a special focus on patient care."/>
    <s v="Nupur Khandelwal, Kunal Kishore Dhawan, Gaurav Gupta"/>
    <s v="Anicut Angel Fund, 9 Unicorns"/>
    <n v="1000000"/>
    <x v="1"/>
    <n v="8"/>
    <s v="New Delhi-Healtcare"/>
    <x v="5"/>
    <s v="CAT C"/>
    <x v="0"/>
  </r>
  <r>
    <x v="512"/>
    <n v="2019"/>
    <x v="1"/>
    <x v="166"/>
    <s v="Location Analytics for Companies With Moving Assets and Ground Operations."/>
    <s v="Rishabh Jain, Aditi Sinha"/>
    <s v="Chiratae Ventures, Better Capital"/>
    <n v="1000000"/>
    <x v="1"/>
    <n v="8"/>
    <s v="Bangalore-Location Analytics"/>
    <x v="5"/>
    <s v="CAT C"/>
    <x v="0"/>
  </r>
  <r>
    <x v="513"/>
    <n v="2012"/>
    <x v="1"/>
    <x v="144"/>
    <s v="Pixuate enables intelligent business process automation through advanced computer vision, AI and machine learning."/>
    <s v="Akshata Kari, Prathvi Palekar"/>
    <s v="SucSEED Indovation Fund"/>
    <n v="1000000"/>
    <x v="0"/>
    <n v="8"/>
    <s v="Bangalore-DeepTech"/>
    <x v="5"/>
    <s v="CAT C"/>
    <x v="0"/>
  </r>
  <r>
    <x v="514"/>
    <n v="2017"/>
    <x v="1"/>
    <x v="129"/>
    <s v="Edvizo is an online marketplace to help students and parents find, compare and enroll in the best and trusted private institutes in their locality"/>
    <s v="Ravi Nishant"/>
    <s v="Inflection Point Ventures"/>
    <n v="1000000"/>
    <x v="8"/>
    <n v="7"/>
    <s v="Bangalore-Consumer Services"/>
    <x v="5"/>
    <s v="CAT C"/>
    <x v="0"/>
  </r>
  <r>
    <x v="515"/>
    <n v="2019"/>
    <x v="0"/>
    <x v="23"/>
    <s v="Patent Pending sleep technology developed by actual Rocket Scientists and sleep experts after years of research."/>
    <m/>
    <s v="Fireside Ventures"/>
    <n v="1000000"/>
    <x v="8"/>
    <n v="7"/>
    <s v="Mumbai-Consumer Goods"/>
    <x v="5"/>
    <s v="CAT C"/>
    <x v="0"/>
  </r>
  <r>
    <x v="516"/>
    <n v="2019"/>
    <x v="1"/>
    <x v="12"/>
    <s v="RockClimber is a new age beverage brand with a portfolio of alcoholic and non alcoholic drinks."/>
    <s v="Deepak Poduval, Hariprasad Shetty"/>
    <s v="Anand Prakash Sharma"/>
    <n v="1000000"/>
    <x v="1"/>
    <n v="7"/>
    <s v="Bangalore-Food &amp; Beverages"/>
    <x v="5"/>
    <s v="CAT C"/>
    <x v="0"/>
  </r>
  <r>
    <x v="517"/>
    <n v="2014"/>
    <x v="4"/>
    <x v="70"/>
    <s v="goSTOPS aims to be India’s biggest and most loved backpacker hostel brand."/>
    <s v="Pallavi Agarwal, Pankaj Parwanda"/>
    <s v="IAN, Yuj Ventures"/>
    <n v="1000000"/>
    <x v="8"/>
    <n v="7"/>
    <s v="New Delhi-Hospitality"/>
    <x v="5"/>
    <s v="CAT C"/>
    <x v="0"/>
  </r>
  <r>
    <x v="518"/>
    <n v="2015"/>
    <x v="4"/>
    <x v="9"/>
    <s v="Breathe Wellbeing is an interactive and personalized platform that helps organization increase employee engagement and productivity."/>
    <s v="Aditya Kaicker, Rohan Verma"/>
    <s v="Stanford Angels and Entrepreneurs India, Anjali Bansal"/>
    <n v="1000000"/>
    <x v="8"/>
    <n v="6"/>
    <s v="New Delhi-HealthCare"/>
    <x v="5"/>
    <s v="CAT C"/>
    <x v="0"/>
  </r>
  <r>
    <x v="519"/>
    <n v="2018"/>
    <x v="4"/>
    <x v="9"/>
    <s v="Now&amp;Me is a safe cocoon in the form of discussion forums, for you to let out your most intimate thoughts."/>
    <s v="Bani Singh, Drishti Gupta"/>
    <s v="Saama, Whiteboard Capital"/>
    <n v="1000000"/>
    <x v="1"/>
    <n v="6"/>
    <s v="New Delhi-HealthCare"/>
    <x v="5"/>
    <s v="CAT C"/>
    <x v="0"/>
  </r>
  <r>
    <x v="520"/>
    <n v="2016"/>
    <x v="4"/>
    <x v="0"/>
    <s v="Enable E-retailers to automate their logistics and increase efficiency in shipments by providing a single window shipping platform"/>
    <s v="Nisschal Jain, Sugam Jain, Parinay Itkan"/>
    <s v="N+1 Capital"/>
    <n v="1000000"/>
    <x v="1"/>
    <n v="6"/>
    <s v="New Delhi-Logistics"/>
    <x v="5"/>
    <s v="CAT C"/>
    <x v="0"/>
  </r>
  <r>
    <x v="521"/>
    <n v="2017"/>
    <x v="4"/>
    <x v="4"/>
    <s v="Chqbook is a fintech startup that allows customers to explore, compare, book and get personal finance products."/>
    <s v="Mohit Goel, Rajat Kumar, Sachin Arora, Vipul Sharma"/>
    <s v="Aavishkaar Venture Capital, YWC Venture Capital"/>
    <n v="1000000"/>
    <x v="1"/>
    <n v="6"/>
    <s v="New Delhi-FinTech"/>
    <x v="5"/>
    <s v="CAT C"/>
    <x v="0"/>
  </r>
  <r>
    <x v="522"/>
    <n v="2019"/>
    <x v="1"/>
    <x v="0"/>
    <s v="Building technology to make distribution efficient and cheaper for large and small FMCG companies"/>
    <s v="Udit Dhawan, Rohit Fernandes, Ravi Teja"/>
    <s v="Inflection Point Ventures"/>
    <n v="1000000"/>
    <x v="8"/>
    <n v="6"/>
    <s v="Bangalore-Logistics"/>
    <x v="5"/>
    <s v="CAT C"/>
    <x v="0"/>
  </r>
  <r>
    <x v="523"/>
    <n v="2018"/>
    <x v="4"/>
    <x v="167"/>
    <s v="Power Gummies are a team of passionate givers who are dedicated to catering nutritional supplements"/>
    <s v="Divij Bajaj"/>
    <s v="Venture Catalysts, 9unicorns"/>
    <n v="1000000"/>
    <x v="1"/>
    <n v="6"/>
    <s v="New Delhi-Nutrition"/>
    <x v="5"/>
    <s v="CAT C"/>
    <x v="0"/>
  </r>
  <r>
    <x v="524"/>
    <n v="2016"/>
    <x v="15"/>
    <x v="62"/>
    <s v="Helping D2C brands scale with our AI powered Dashboard that manages Inventory, Order Processing, WMS, Shipping, Customer Support"/>
    <s v="Anshul Goenka"/>
    <s v="Anicut Angel Fund, Axilor Ventures"/>
    <n v="770000"/>
    <x v="0"/>
    <n v="8"/>
    <s v="Pune-Logistics &amp; Supply Chain"/>
    <x v="5"/>
    <s v="CAT C"/>
    <x v="0"/>
  </r>
  <r>
    <x v="525"/>
    <n v="2018"/>
    <x v="4"/>
    <x v="25"/>
    <s v="The insurance industry will help in representation with the insurance companies and will help to find adequate redressal for grievances."/>
    <s v="Deepak Bhuvenshwari Uniyal"/>
    <s v="9Unicorns, ZNL"/>
    <n v="725000"/>
    <x v="8"/>
    <n v="12"/>
    <s v="New Delhi-Insurance"/>
    <x v="5"/>
    <s v="CAT C"/>
    <x v="0"/>
  </r>
  <r>
    <x v="525"/>
    <n v="2018"/>
    <x v="4"/>
    <x v="25"/>
    <s v="The insurance industry will help in representation with the insurance companies and will help to find adequate redressal for grievances."/>
    <s v="Deepak Bhuvenshwari Uniyal"/>
    <s v="9Unicorns, ZNL"/>
    <n v="725000"/>
    <x v="8"/>
    <n v="12"/>
    <s v="New Delhi-Insurance"/>
    <x v="5"/>
    <s v="CAT C"/>
    <x v="0"/>
  </r>
  <r>
    <x v="526"/>
    <n v="2018"/>
    <x v="4"/>
    <x v="23"/>
    <s v="Vanity Wagon is India's first true information oriented clean beauty marketplace."/>
    <s v="Prateek, Naina Ruhail, Sahil Shreshtha"/>
    <s v="Inflection Point Ventures"/>
    <n v="700000"/>
    <x v="8"/>
    <n v="10"/>
    <s v="New Delhi-Consumer Goods"/>
    <x v="5"/>
    <s v="CAT C"/>
    <x v="0"/>
  </r>
  <r>
    <x v="527"/>
    <n v="2019"/>
    <x v="1"/>
    <x v="47"/>
    <s v="Digital Shipping Platform for Creating best Pre &amp; Post Shipping Experiences to Brands and Enterprise Customers. and help grow their business by 5X with automation &amp; cloud technology."/>
    <s v="Shashi S Tripathi, Shivadeep Mahadi, Ajaykumar R"/>
    <s v="Indian Angel Network, Axilor"/>
    <n v="700000"/>
    <x v="1"/>
    <n v="9"/>
    <s v="Bangalore-SaaS startup"/>
    <x v="5"/>
    <s v="CAT C"/>
    <x v="0"/>
  </r>
  <r>
    <x v="528"/>
    <n v="2018"/>
    <x v="4"/>
    <x v="37"/>
    <s v="One-Stop Solution for Daily Workplace Needs"/>
    <s v="Raghav Arora, Lalit Aggarwal"/>
    <s v="Auxano Capital"/>
    <n v="600000"/>
    <x v="8"/>
    <n v="10"/>
    <s v="New Delhi-Retail"/>
    <x v="5"/>
    <s v="CAT C"/>
    <x v="0"/>
  </r>
  <r>
    <x v="529"/>
    <n v="2017"/>
    <x v="5"/>
    <x v="168"/>
    <s v="Devnagri is an AI powered human translation platform, working in all 22 Indian languages."/>
    <s v="Nakul Kundra, Himanshu Sharma"/>
    <s v="enture Catalyst, IPV"/>
    <n v="600000"/>
    <x v="0"/>
    <n v="10"/>
    <s v="Noida-Translation &amp; Localization"/>
    <x v="5"/>
    <s v="CAT C"/>
    <x v="0"/>
  </r>
  <r>
    <x v="530"/>
    <n v="2019"/>
    <x v="15"/>
    <x v="136"/>
    <s v="Intelligent Housekeeping Robots for public and working spaces"/>
    <s v="Runal Dahiwade, Miraj C Vora"/>
    <s v="Venture Catalysts, Indian Angel Network"/>
    <n v="600000"/>
    <x v="1"/>
    <n v="9"/>
    <s v="Pune-Industrial Automation"/>
    <x v="5"/>
    <s v="CAT C"/>
    <x v="0"/>
  </r>
  <r>
    <x v="531"/>
    <n v="2014"/>
    <x v="4"/>
    <x v="15"/>
    <s v="India's leading Ed-Tech startup spearheading the Maker Revolution in the sub-continent"/>
    <s v="Rajeev Gaba, Tarun Bhalla"/>
    <s v="Auxano"/>
    <n v="600000"/>
    <x v="8"/>
    <n v="6"/>
    <s v="New Delhi-EdTech"/>
    <x v="5"/>
    <s v="CAT C"/>
    <x v="0"/>
  </r>
  <r>
    <x v="532"/>
    <n v="2015"/>
    <x v="8"/>
    <x v="115"/>
    <s v="BigLeap Technologies &amp; Solutions is focused on providing viable offshore consultancy services for enterprises looking to grow their business."/>
    <s v="Jamesh Johnson, Sainath Malkapuram Goud"/>
    <s v="Anup Kumar Yama"/>
    <n v="600000"/>
    <x v="1"/>
    <n v="6"/>
    <s v="Hyderabad-Recruitment"/>
    <x v="5"/>
    <s v="CAT B"/>
    <x v="0"/>
  </r>
  <r>
    <x v="533"/>
    <n v="2016"/>
    <x v="1"/>
    <x v="72"/>
    <s v="Tummoc helps track and find actionable &amp; accurate bus/metro/suburban rail intracity travel information."/>
    <s v="Hiranmay Mallick, Monalisha Thakur, Narayan Mishra"/>
    <s v="Vineet Singh, Krishna D, Deependra Bisht, Alan Aim"/>
    <n v="540000"/>
    <x v="0"/>
    <n v="9"/>
    <s v="Bangalore-Mobility"/>
    <x v="5"/>
    <s v="CAT C"/>
    <x v="0"/>
  </r>
  <r>
    <x v="534"/>
    <n v="2019"/>
    <x v="1"/>
    <x v="11"/>
    <s v="Salt is a neo-banking experience created to cater to international businesses."/>
    <s v="Ankit Parasher, Udita Pal"/>
    <s v="Prashant Pansare, Supermorpheus"/>
    <n v="500000"/>
    <x v="10"/>
    <n v="10"/>
    <s v="Bangalore-Financial Services"/>
    <x v="5"/>
    <s v="CAT C"/>
    <x v="0"/>
  </r>
  <r>
    <x v="535"/>
    <n v="2014"/>
    <x v="15"/>
    <x v="11"/>
    <s v="EarnWealth is India's First Social Commerce FinTech which enables Financial Consultants, Mutual Fund Distributors, Insurance Agents, Real Estate Consultants, Housewives, Retired People and Students to earn quick money by selling Loans, Credit Cards"/>
    <s v="Rajesh P Nair"/>
    <m/>
    <n v="500000"/>
    <x v="8"/>
    <n v="10"/>
    <s v="Pune-Financial Services"/>
    <x v="5"/>
    <s v="CAT C"/>
    <x v="0"/>
  </r>
  <r>
    <x v="536"/>
    <n v="2018"/>
    <x v="4"/>
    <x v="169"/>
    <s v="MergerDomo is the one-stop Global OnLine M&amp;A marketplace for Corporate and Business Growth"/>
    <s v="Hormazd Charna"/>
    <s v="Nadir B Godrej"/>
    <n v="500000"/>
    <x v="1"/>
    <n v="10"/>
    <s v="New Delhi-Investment Banking"/>
    <x v="5"/>
    <s v="CAT C"/>
    <x v="0"/>
  </r>
  <r>
    <x v="537"/>
    <n v="2019"/>
    <x v="1"/>
    <x v="159"/>
    <s v="Revolutionizing the food industry through technology by providing high-quality traceable food products"/>
    <s v="Aayushi Khandelwal, Akhil Kansal, Kuldeep Parewa"/>
    <s v="DSG Consumer Partners, Titan Capital"/>
    <n v="500000"/>
    <x v="0"/>
    <n v="9"/>
    <s v="Bangalore-Food Production"/>
    <x v="5"/>
    <s v="CAT C"/>
    <x v="0"/>
  </r>
  <r>
    <x v="538"/>
    <n v="2019"/>
    <x v="1"/>
    <x v="4"/>
    <s v="Democratizing Open Banking"/>
    <s v="Tarun Nazare, Rohith Reji"/>
    <s v="Virenxia Group, Rajesh Jain, Nitin Agarwal"/>
    <n v="500000"/>
    <x v="0"/>
    <n v="9"/>
    <s v="Bangalore-FinTech"/>
    <x v="5"/>
    <s v="CAT C"/>
    <x v="0"/>
  </r>
  <r>
    <x v="539"/>
    <n v="2019"/>
    <x v="0"/>
    <x v="23"/>
    <s v="A healthy, low-calorie ice cream for the millennial Indian with an incurable sweet tooth."/>
    <s v="Varun Sheth, Ashni Sheth"/>
    <s v="Titan Capital, Rockstud Capital, John Abraham, WEH Ventures"/>
    <n v="500000"/>
    <x v="8"/>
    <n v="8"/>
    <s v="Mumbai-Consumer Goods"/>
    <x v="5"/>
    <s v="CAT C"/>
    <x v="0"/>
  </r>
  <r>
    <x v="540"/>
    <n v="2017"/>
    <x v="4"/>
    <x v="170"/>
    <s v="A mission to increase the per capita consumption of electricity in India by 10X, which is presently 1/3 of global average- by reducing the distribution losses in Indian electricity distribution grid."/>
    <s v="Anand Singh, Ankit Vaish, Sunny Kumar Jadoon"/>
    <s v="Unicorn India Ventures"/>
    <n v="500000"/>
    <x v="23"/>
    <n v="8"/>
    <s v="New Delhi-IoT"/>
    <x v="5"/>
    <s v="CAT C"/>
    <x v="0"/>
  </r>
  <r>
    <x v="541"/>
    <n v="2014"/>
    <x v="1"/>
    <x v="171"/>
    <s v="Playo is a one stop destination app for all things sports"/>
    <s v="Daanish Suhail"/>
    <s v="ah! Ventures High Tables"/>
    <n v="500000"/>
    <x v="8"/>
    <n v="8"/>
    <s v="Bangalore-SportsTech"/>
    <x v="5"/>
    <s v="CAT C"/>
    <x v="0"/>
  </r>
  <r>
    <x v="542"/>
    <n v="2018"/>
    <x v="15"/>
    <x v="123"/>
    <s v="RiseBird provides on-demand 2.5K + expert video interviews and A.I. powered insights to help companies hire online."/>
    <s v="Ashutosh Seth"/>
    <s v="SAB Holdings"/>
    <n v="500000"/>
    <x v="1"/>
    <n v="7"/>
    <s v="Pune-Human Resources"/>
    <x v="5"/>
    <s v="CAT C"/>
    <x v="0"/>
  </r>
  <r>
    <x v="543"/>
    <n v="2015"/>
    <x v="1"/>
    <x v="30"/>
    <s v="Automovill is a unique platform to aggregate automobile service providers, where we connect vehicle owners with all kind of automobile service providers under one roof."/>
    <s v="Mridu Mahendra Das, Chinmay Baruah"/>
    <s v="Mumbai Angels Network"/>
    <n v="500000"/>
    <x v="1"/>
    <n v="7"/>
    <s v="Bangalore-Automotive"/>
    <x v="5"/>
    <s v="CAT C"/>
    <x v="0"/>
  </r>
  <r>
    <x v="544"/>
    <n v="2018"/>
    <x v="0"/>
    <x v="23"/>
    <s v="Eco-friendly home and kitchen care products that are plastic-free, high in quality and affordable."/>
    <s v="Aditya Ruia, Akshay Varma, Anuj Ruia"/>
    <s v="Climate Angels Fund"/>
    <n v="500000"/>
    <x v="0"/>
    <n v="7"/>
    <s v="Mumbai-Consumer Goods"/>
    <x v="5"/>
    <s v="CAT C"/>
    <x v="0"/>
  </r>
  <r>
    <x v="63"/>
    <n v="2011"/>
    <x v="0"/>
    <x v="18"/>
    <s v="An innovative play system to help children create their imagination"/>
    <s v="Disha Katharani, Ravi Kumar"/>
    <s v="Roha Investment Managers, angel investor Saumil Shah"/>
    <n v="500000"/>
    <x v="8"/>
    <n v="6"/>
    <s v="Mumbai-Innovation management"/>
    <x v="5"/>
    <s v="CAT C"/>
    <x v="0"/>
  </r>
  <r>
    <x v="545"/>
    <n v="2019"/>
    <x v="1"/>
    <x v="136"/>
    <s v="An autonomous tech stack that can be applied to agri-bots, delivery bots, two wheelers and other use cases where compact bots need to navigate in crowded, unstructured environments."/>
    <s v="Manesh Jain, Mohan Kumar"/>
    <s v="DevX Venture Fund, Blume Founder Fund"/>
    <n v="400000"/>
    <x v="1"/>
    <n v="12"/>
    <s v="Bangalore-Industrial Automation"/>
    <x v="5"/>
    <s v="CAT C"/>
    <x v="0"/>
  </r>
  <r>
    <x v="546"/>
    <n v="2015"/>
    <x v="0"/>
    <x v="23"/>
    <s v="SuperBottoms was born out of a personal passion for cloth diapering that would give the convenience of diapers while not harming the environment and baby’s skin."/>
    <s v="Pallavi Utagi"/>
    <s v="Alteria Capital"/>
    <n v="400000"/>
    <x v="1"/>
    <n v="11"/>
    <s v="Mumbai-Consumer Goods"/>
    <x v="5"/>
    <s v="CAT C"/>
    <x v="0"/>
  </r>
  <r>
    <x v="547"/>
    <n v="2018"/>
    <x v="8"/>
    <x v="11"/>
    <s v="Helping MSMEs collect customer dues faster &amp; reduce risk by checking credit &amp; payment history before offering credit"/>
    <s v="Winny Patro"/>
    <s v="Family Office of Kantamaneni, IIM Calcutta Innovation Park"/>
    <n v="400000"/>
    <x v="1"/>
    <n v="11"/>
    <s v="Hyderabad-Financial Services"/>
    <x v="5"/>
    <s v="CAT C"/>
    <x v="0"/>
  </r>
  <r>
    <x v="548"/>
    <n v="2018"/>
    <x v="1"/>
    <x v="41"/>
    <s v="“foreignadmits” aims at addressing one of the biggest problems of personalized mentoring for students aiming to pursue higher education and eventually become an expert in their desired discipline of study."/>
    <s v="Nikhil Jain, Ashwini Jain"/>
    <s v="Unicorn India Ventures"/>
    <n v="400000"/>
    <x v="0"/>
    <n v="10"/>
    <s v="Bangalore-Higher Education"/>
    <x v="5"/>
    <s v="CAT C"/>
    <x v="0"/>
  </r>
  <r>
    <x v="549"/>
    <n v="2017"/>
    <x v="1"/>
    <x v="123"/>
    <s v="Spottabl is a technology driven recruitment platform that has helped over 50 tech startups and growth stage companies discover their top talent through its intelligent and human backed model."/>
    <s v="Vanishri Deshpande, Satheesh K V, Anupam Choudhari"/>
    <s v="LetsVenture, Paradigm Shift VC, Binny Bansal"/>
    <n v="400000"/>
    <x v="0"/>
    <n v="10"/>
    <s v="Bangalore-Human Resources"/>
    <x v="5"/>
    <s v="CAT C"/>
    <x v="0"/>
  </r>
  <r>
    <x v="550"/>
    <n v="2015"/>
    <x v="1"/>
    <x v="12"/>
    <s v="Serving delectable and eclectic pan-Asian fare to all foodies in a quick-service &amp; healthy format"/>
    <s v="Satrajit Das, Subhradeep Bhowmik"/>
    <s v="India Angel Network"/>
    <n v="400000"/>
    <x v="1"/>
    <n v="9"/>
    <s v="Bangalore-Food &amp; Beverages"/>
    <x v="5"/>
    <s v="CAT C"/>
    <x v="0"/>
  </r>
  <r>
    <x v="551"/>
    <n v="2019"/>
    <x v="1"/>
    <x v="142"/>
    <s v="India’s first and only Ready to Drink Premium Cocktails."/>
    <s v="Nitesh Prakash"/>
    <s v="First Cheque, Letsventure"/>
    <n v="400000"/>
    <x v="1"/>
    <n v="8"/>
    <s v="Bangalore-Wine &amp; Spirits"/>
    <x v="5"/>
    <s v="CAT C"/>
    <x v="0"/>
  </r>
  <r>
    <x v="552"/>
    <n v="2019"/>
    <x v="1"/>
    <x v="63"/>
    <s v="Xpresslane makes checkout fast and easy. With a unified identity across all e-commerce merchants, it brings efficiency and perfection in the overall checkout experience of the user."/>
    <s v="Ashwin Koorakula"/>
    <s v="Point One Capital, Yatra Angel Network (YAN), Opus Consulting, Manipal Technologies."/>
    <n v="400000"/>
    <x v="10"/>
    <n v="8"/>
    <s v="Bangalore-Tech startup"/>
    <x v="5"/>
    <s v="CAT C"/>
    <x v="0"/>
  </r>
  <r>
    <x v="553"/>
    <n v="2017"/>
    <x v="5"/>
    <x v="4"/>
    <s v="YPay Card is the new way to manage money."/>
    <s v="Dr Navneet Gupta"/>
    <s v="We Founder Circle"/>
    <n v="400000"/>
    <x v="1"/>
    <n v="8"/>
    <s v="Noida-Fintech"/>
    <x v="5"/>
    <s v="CAT C"/>
    <x v="0"/>
  </r>
  <r>
    <x v="554"/>
    <n v="2016"/>
    <x v="15"/>
    <x v="15"/>
    <s v="Spardha School Of Music, Spardha Academy, Spardha Online are associated marks with Spardha Learnings Private Limited."/>
    <s v="Saurabh Srivastav, Amrita Srivastav"/>
    <s v="Inflection Point Ventures"/>
    <n v="400000"/>
    <x v="16"/>
    <n v="6"/>
    <s v="Pune-EdTech"/>
    <x v="5"/>
    <s v="CAT C"/>
    <x v="0"/>
  </r>
  <r>
    <x v="555"/>
    <n v="2019"/>
    <x v="1"/>
    <x v="6"/>
    <s v="Fyllo brings farms on palms by installing on field devices and actions on top of this data."/>
    <s v="Sudhanshu Rai, Sumit Sheoran"/>
    <s v="Indian Angel Network, Titan Capital, Lead Angels"/>
    <n v="400000"/>
    <x v="0"/>
    <n v="6"/>
    <s v="Bangalore-AgriTech"/>
    <x v="5"/>
    <s v="CAT C"/>
    <x v="0"/>
  </r>
  <r>
    <x v="459"/>
    <n v="2019"/>
    <x v="1"/>
    <x v="10"/>
    <s v="Arcana is the Storage Layer of Ethereum."/>
    <s v="Mayur Relekar, Aravindh Kumar, Abhishek Chaudhary"/>
    <s v="Balaji Srinivasan"/>
    <n v="370000"/>
    <x v="0"/>
    <n v="7"/>
    <s v="Bangalore-Information Technology"/>
    <x v="5"/>
    <s v="CAT C"/>
    <x v="0"/>
  </r>
  <r>
    <x v="556"/>
    <n v="2019"/>
    <x v="1"/>
    <x v="10"/>
    <s v="A cloud platform to bring any GUI application regardless of OS and Device type to the browser."/>
    <s v="Lakshmana Pasala, Ram Pasala"/>
    <s v="Speciale Invest"/>
    <n v="370000"/>
    <x v="0"/>
    <n v="7"/>
    <s v="Bangalore-Information Technology"/>
    <x v="5"/>
    <s v="CAT C"/>
    <x v="0"/>
  </r>
  <r>
    <x v="557"/>
    <n v="2017"/>
    <x v="8"/>
    <x v="4"/>
    <s v="India's first app for kids &amp; teens to manage and spend pocket money while learning about money in a fun, gamified way."/>
    <s v="VishwajitPureti, Ashish Singh, Pallavi Tipparaju, Viraj Gadde"/>
    <s v="Jupiter"/>
    <n v="330000"/>
    <x v="10"/>
    <n v="7"/>
    <s v="Hyderabad-FinTech"/>
    <x v="5"/>
    <s v="CAT C"/>
    <x v="0"/>
  </r>
  <r>
    <x v="558"/>
    <n v="2013"/>
    <x v="0"/>
    <x v="172"/>
    <s v="GameEon is based in the sleepless city of Mumbai, India and deals mainly in game development."/>
    <s v="Nikhil Malankar"/>
    <s v="Mumbai Angels Network"/>
    <n v="320000"/>
    <x v="1"/>
    <n v="9"/>
    <s v="Mumbai-Computer Games"/>
    <x v="5"/>
    <s v="CAT C"/>
    <x v="0"/>
  </r>
  <r>
    <x v="559"/>
    <n v="2016"/>
    <x v="1"/>
    <x v="173"/>
    <s v="CustomerGlu is a Low code Interactive Engagement platform to improve user stickiness."/>
    <s v="Prateek Gupta, Raman Shrivastava, Sumant US"/>
    <s v="Kumar Aakash, Amit Singhal"/>
    <n v="320000"/>
    <x v="1"/>
    <n v="6"/>
    <s v="Bangalore-CRM"/>
    <x v="5"/>
    <s v="CAT C"/>
    <x v="0"/>
  </r>
  <r>
    <x v="560"/>
    <n v="2018"/>
    <x v="0"/>
    <x v="165"/>
    <s v="Endimension Technology is a healthcare Artificial Intelligence startup incubated at IIT Bombay."/>
    <s v="Bharadwaj Kss, Apparao MLV, Kurien Zacharia"/>
    <s v="Inflection Point Ventures"/>
    <n v="300000"/>
    <x v="0"/>
    <n v="9"/>
    <s v="Mumbai-Healtcare"/>
    <x v="5"/>
    <s v="CAT C"/>
    <x v="0"/>
  </r>
  <r>
    <x v="561"/>
    <n v="2016"/>
    <x v="0"/>
    <x v="174"/>
    <s v="Merchandise drop-shipping platform for influencers, designers, creators &amp; brands."/>
    <s v="Smriti Dubey, Shikhar Vaidya"/>
    <s v="Anthill Ventures"/>
    <n v="300000"/>
    <x v="8"/>
    <n v="7"/>
    <s v="Mumbai-Merchandise"/>
    <x v="5"/>
    <s v="CAT C"/>
    <x v="0"/>
  </r>
  <r>
    <x v="562"/>
    <n v="2018"/>
    <x v="0"/>
    <x v="144"/>
    <s v="An AR / VR tech based Start-up in Mumbai."/>
    <s v="Dharmin Vora, Dhruvesh Mehta, Parth Vora"/>
    <s v="Inflection Point Ventures"/>
    <n v="300000"/>
    <x v="16"/>
    <n v="7"/>
    <s v="Mumbai-Deeptech"/>
    <x v="5"/>
    <s v="CAT C"/>
    <x v="0"/>
  </r>
  <r>
    <x v="528"/>
    <n v="2018"/>
    <x v="4"/>
    <x v="12"/>
    <s v="F5 is a foods and beverages company."/>
    <s v="Lalit Aggarwal, Raghav Arora"/>
    <s v="Venture Catalysts, Jeevak Gupta"/>
    <n v="300000"/>
    <x v="8"/>
    <n v="6"/>
    <s v="New Delhi-Food &amp; Beverages"/>
    <x v="5"/>
    <s v="CAT C"/>
    <x v="0"/>
  </r>
  <r>
    <x v="563"/>
    <n v="2016"/>
    <x v="1"/>
    <x v="15"/>
    <s v="Edmingle is a platform for all educators who want to launch their courses and sell them online."/>
    <s v="Gaurav Doshi"/>
    <s v="Indovation Fund, Mumbai Angels"/>
    <n v="300000"/>
    <x v="1"/>
    <n v="6"/>
    <s v="Bangalore-EdTech"/>
    <x v="5"/>
    <s v="CAT C"/>
    <x v="0"/>
  </r>
  <r>
    <x v="564"/>
    <n v="2019"/>
    <x v="15"/>
    <x v="24"/>
    <s v="Gyde is a SAAS product that enables enterprises &amp; SAAS companies to guide their application (web &amp; mobile) users with step-by-step voice assistance, byte-sized training videos &amp; rich help articles."/>
    <s v="Prasanna Vaidya, Shubham Deshmukh"/>
    <s v="Better Capital, Ashish Achrekar"/>
    <n v="250000"/>
    <x v="0"/>
    <n v="8"/>
    <s v="Pune-Computer software"/>
    <x v="5"/>
    <s v="CAT C"/>
    <x v="0"/>
  </r>
  <r>
    <x v="565"/>
    <n v="2019"/>
    <x v="1"/>
    <x v="40"/>
    <s v="Kohbee is a mobile app for online trainers and educators to run their online business, end to end."/>
    <s v="Rohan Sinha, Shashwat Aditya"/>
    <s v="Ankit Mehrotra, Saurabh Aggarwal"/>
    <n v="235000"/>
    <x v="10"/>
    <n v="12"/>
    <s v="Bangalore-E-learning"/>
    <x v="5"/>
    <s v="CAT C"/>
    <x v="0"/>
  </r>
  <r>
    <x v="566"/>
    <n v="2018"/>
    <x v="4"/>
    <x v="42"/>
    <s v="Deciwood makes Eco-friendly wooden speakers using latest technology of Energy tube to enhance sound quality, all products are handmade by skilled people of the industry."/>
    <s v="Ananya Meena"/>
    <s v="Shuru Up, Ankit Kedia, Arun Gupta"/>
    <n v="200000"/>
    <x v="1"/>
    <n v="12"/>
    <s v="New Delhi-Consumer Electronics"/>
    <x v="5"/>
    <s v="CAT C"/>
    <x v="0"/>
  </r>
  <r>
    <x v="567"/>
    <n v="2019"/>
    <x v="0"/>
    <x v="145"/>
    <s v="India's favourite Kid's wear and Family Sleepwear D2C Brand"/>
    <s v="Raghav Gupta"/>
    <s v="Titan Capital"/>
    <n v="200000"/>
    <x v="0"/>
    <n v="10"/>
    <s v="Mumbai-Apparel &amp; Fashion"/>
    <x v="5"/>
    <s v="CAT C"/>
    <x v="0"/>
  </r>
  <r>
    <x v="568"/>
    <n v="2019"/>
    <x v="8"/>
    <x v="40"/>
    <s v="ByteXL is the first-ever, one-stop-shop for self-learning course work and guided training – preparing a new generation of coders for the workforce."/>
    <s v="Sricharan Tadepalli, Karun Tadepalli"/>
    <s v="Joseph Joy"/>
    <n v="200000"/>
    <x v="1"/>
    <n v="9"/>
    <s v="Hyderabad-E-learning"/>
    <x v="5"/>
    <s v="CAT C"/>
    <x v="0"/>
  </r>
  <r>
    <x v="569"/>
    <n v="2019"/>
    <x v="0"/>
    <x v="129"/>
    <s v="Smart painting process, latest automatic tools and professional painters make the process faster than any other conventional process of painting ."/>
    <s v="Adarsh Anand, Amit Tiwari"/>
    <s v="Inflection Point Ventures"/>
    <n v="200000"/>
    <x v="8"/>
    <n v="9"/>
    <s v="Mumbai-Consumer Services"/>
    <x v="5"/>
    <s v="CAT C"/>
    <x v="0"/>
  </r>
  <r>
    <x v="570"/>
    <n v="2019"/>
    <x v="15"/>
    <x v="175"/>
    <s v="For residential commercial and industrial establishments , Inspacco is a one stop solution , that delivers affordable improvement and maintenance services"/>
    <s v="Sanket Nerkar, Paresh Kotkar"/>
    <m/>
    <n v="200000"/>
    <x v="1"/>
    <n v="7"/>
    <s v="Pune-Facilities Services"/>
    <x v="5"/>
    <s v="CAT C"/>
    <x v="0"/>
  </r>
  <r>
    <x v="61"/>
    <n v="2019"/>
    <x v="0"/>
    <x v="24"/>
    <s v="Aim to provide the most intelligent AI-powered policy making solutions for government institutions across the world."/>
    <s v="Ashwin Srivastava, Hardik Somani, Prashant Nikam"/>
    <s v="Parthiv Group"/>
    <n v="150000"/>
    <x v="1"/>
    <n v="7"/>
    <s v="Mumbai-Computer software"/>
    <x v="5"/>
    <s v="CAT C"/>
    <x v="0"/>
  </r>
  <r>
    <x v="571"/>
    <n v="2018"/>
    <x v="4"/>
    <x v="17"/>
    <s v="MentorKart™ helps to fulfil dreams and take that big step towards success."/>
    <s v="Ashish Khare, SK Mohanty"/>
    <s v="Amit Singal, Manish Aggarwal"/>
    <n v="150000"/>
    <x v="0"/>
    <n v="6"/>
    <s v="New Delhi-Consulting"/>
    <x v="5"/>
    <s v="CAT C"/>
    <x v="0"/>
  </r>
  <r>
    <x v="572"/>
    <n v="2018"/>
    <x v="1"/>
    <x v="2"/>
    <s v="Mestastop aims to provide a solution for such challenges with their unique proprietary platforms, METAssay, METSCAN, and METVivo."/>
    <s v="Dr Arnab Roy Chowdhury"/>
    <s v="CIIE.CO"/>
    <n v="100000"/>
    <x v="1"/>
    <n v="10"/>
    <s v="Bangalore-Biotechnology"/>
    <x v="5"/>
    <s v="CAT C"/>
    <x v="0"/>
  </r>
  <r>
    <x v="573"/>
    <n v="2016"/>
    <x v="8"/>
    <x v="24"/>
    <s v="CUSMAT is India’s largest immersive skilling and training platform."/>
    <s v="Abhinav Ayan, Anirban Jyoti Chakravorty"/>
    <s v="We Founder Circle"/>
    <n v="100000"/>
    <x v="8"/>
    <n v="9"/>
    <s v="Hyderabad-Computer Software"/>
    <x v="5"/>
    <s v="CAT C"/>
    <x v="0"/>
  </r>
  <r>
    <x v="574"/>
    <n v="2019"/>
    <x v="1"/>
    <x v="67"/>
    <s v="Knackit is a talent sharing platform where users can showcase and monetize their artistry."/>
    <s v="Pranjal Kumar, Akanksha Bhardwaj"/>
    <s v="Jyoti Bansal"/>
    <n v="100000"/>
    <x v="1"/>
    <n v="6"/>
    <s v="Bangalore-IT startup"/>
    <x v="5"/>
    <s v="CAT C"/>
    <x v="0"/>
  </r>
  <r>
    <x v="575"/>
    <n v="2019"/>
    <x v="15"/>
    <x v="15"/>
    <s v="An inclusive community where students are inspired and empowered to reach their full potential"/>
    <s v="Saurabh Mangrulkar, Rakhi Pal, Venkatesh Prasad"/>
    <s v="SucSEED Indovation Fund, Uincept, Palimala Ventures"/>
    <m/>
    <x v="1"/>
    <n v="9"/>
    <s v="Pune-EdTech"/>
    <x v="5"/>
    <s v="CAT C"/>
    <x v="0"/>
  </r>
  <r>
    <x v="126"/>
    <n v="2018"/>
    <x v="1"/>
    <x v="19"/>
    <s v="Mobile Premier League (MPL), is India’s largest eSports and mobile gaming platform, with over 50+ games on its app on iOS and Android, and over 60 million users in India."/>
    <s v="Sai Srinivas Kiran GV, Shubh Malhotra"/>
    <s v="Legatum Capital"/>
    <m/>
    <x v="7"/>
    <n v="9"/>
    <s v="Bangalore-Sports"/>
    <x v="5"/>
    <s v="CAT C"/>
    <x v="0"/>
  </r>
  <r>
    <x v="576"/>
    <n v="2017"/>
    <x v="17"/>
    <x v="147"/>
    <s v="Flowercycling technologies to upcycle cellulose waste and specialises in manufacturing charcoal-free incense and other wellness products"/>
    <s v="Ankit Agarwal"/>
    <s v="Alia Bhatt, IAN Fund, Social Alpha, Draper Richards Kaplan Foundation"/>
    <s v="Undisclosed"/>
    <x v="1"/>
    <n v="10"/>
    <s v="Kanpur-Renewables &amp; Environment"/>
    <x v="5"/>
    <s v="CAT C"/>
    <x v="1"/>
  </r>
  <r>
    <x v="577"/>
    <n v="2018"/>
    <x v="3"/>
    <x v="30"/>
    <s v="Pumpumpum is empowering millennials with a smart car subscription model. We provide monthly subscription of pre-owned cars at affordable rates."/>
    <s v="Tarun Lawadia"/>
    <s v="LC Nueva AIF"/>
    <s v="Undisclosed"/>
    <x v="1"/>
    <n v="9"/>
    <s v="Gurugram-Automotive"/>
    <x v="5"/>
    <s v="CAT B"/>
    <x v="1"/>
  </r>
  <r>
    <x v="578"/>
    <n v="2016"/>
    <x v="18"/>
    <x v="38"/>
    <s v="World's first to create 3d figurine from photos"/>
    <s v="Harsha P Deka"/>
    <s v="NEVF, AccelNest"/>
    <s v="Undisclosed"/>
    <x v="8"/>
    <n v="9"/>
    <s v="Guwahati-Arts &amp; Crafts"/>
    <x v="5"/>
    <s v="CAT C"/>
    <x v="1"/>
  </r>
  <r>
    <x v="579"/>
    <n v="2017"/>
    <x v="3"/>
    <x v="19"/>
    <s v="Upgame is the leading data intelligence and practice tracking platform for golfers"/>
    <s v="Sameer Sawhney"/>
    <s v="James Milner, Adam Lallana"/>
    <s v="Undisclosed"/>
    <x v="1"/>
    <n v="9"/>
    <s v="Gurugram-sports"/>
    <x v="5"/>
    <s v="CAT B"/>
    <x v="1"/>
  </r>
  <r>
    <x v="580"/>
    <n v="2015"/>
    <x v="3"/>
    <x v="15"/>
    <s v="OckyPocky is India's 1st interactive English learning app for preschool kids."/>
    <s v="Amit Agrawal"/>
    <s v="Sujeet Kumar, SucSEED Indovation Fund"/>
    <s v="Undisclosed"/>
    <x v="0"/>
    <n v="9"/>
    <s v="Gurugram-EdTech"/>
    <x v="5"/>
    <s v="CAT B"/>
    <x v="1"/>
  </r>
  <r>
    <x v="581"/>
    <n v="2018"/>
    <x v="3"/>
    <x v="10"/>
    <s v="Grow and manage ecommerce business from single dashboard"/>
    <s v="Piyush Pathak"/>
    <s v="NB Ventures"/>
    <s v="Undisclosed"/>
    <x v="0"/>
    <n v="8"/>
    <s v="Gurugram-Information Technology"/>
    <x v="5"/>
    <s v="CAT B"/>
    <x v="1"/>
  </r>
  <r>
    <x v="582"/>
    <n v="2015"/>
    <x v="2"/>
    <x v="136"/>
    <s v="Fabheads is a hardware startup creating automation equipment to manufacture high-end carbon fiber parts."/>
    <s v="Dhinesh Kanagaraj"/>
    <s v="Inflection Point Ventures, Rockstud Capital, FirstPort Capital, Bliss Flow Investments Pvt Ltd"/>
    <s v="undisclosed"/>
    <x v="8"/>
    <n v="8"/>
    <s v="Chennai-Industrial Automation"/>
    <x v="5"/>
    <s v="CAT C"/>
    <x v="1"/>
  </r>
  <r>
    <x v="583"/>
    <n v="2017"/>
    <x v="19"/>
    <x v="12"/>
    <s v="Keeros Roasted Supersnacks that are Healthy for All, Safe for Diabetics."/>
    <s v="Sachin Sahni, Simran Sahni"/>
    <s v="Venture Catalysts"/>
    <s v="Undisclosed"/>
    <x v="8"/>
    <n v="7"/>
    <s v="Lucknow-Food &amp; Beverages"/>
    <x v="5"/>
    <s v="CAT C"/>
    <x v="1"/>
  </r>
  <r>
    <x v="584"/>
    <n v="2019"/>
    <x v="3"/>
    <x v="9"/>
    <s v="Simplifying Diagnostics for labs, doctors, and people."/>
    <s v="Joyneel Acharya, Shweta Gandhi"/>
    <s v="Healthcare veterans, PIEDS"/>
    <s v="Undisclosed"/>
    <x v="0"/>
    <n v="7"/>
    <s v="Gurugram-Healthcare"/>
    <x v="5"/>
    <s v="CAT B"/>
    <x v="1"/>
  </r>
  <r>
    <x v="585"/>
    <n v="2016"/>
    <x v="3"/>
    <x v="176"/>
    <s v="The market standard for eSign, eStamp and Document Workflow in India. Eliminating paper from paperwork since 2016"/>
    <s v="Shivam Singla"/>
    <s v="IIFL, Mumbai Angels"/>
    <s v="Undisclosed"/>
    <x v="8"/>
    <n v="7"/>
    <s v="Gurugram-IT company"/>
    <x v="5"/>
    <s v="CAT B"/>
    <x v="1"/>
  </r>
  <r>
    <x v="586"/>
    <n v="2019"/>
    <x v="3"/>
    <x v="9"/>
    <s v="The Switch Fix is a plant-based clean and conscious personal care brand for young urbans."/>
    <s v="Abhishek Kumar, Rhea Shukla"/>
    <s v="Venture Catalysts, 9Unicorns"/>
    <s v="Undisclosed"/>
    <x v="0"/>
    <n v="6"/>
    <s v="Gurugram-HealthCare"/>
    <x v="5"/>
    <s v="CAT B"/>
    <x v="1"/>
  </r>
  <r>
    <x v="587"/>
    <n v="2018"/>
    <x v="3"/>
    <x v="15"/>
    <s v="Virohan is an edtech company using technology to prepare a future-ready workforce for the healthcare industry."/>
    <s v="Archit Jayasal, Kunaal Dudeja, Nalin Saluja"/>
    <s v="National Skill Development Corporation, Rianta Capital"/>
    <s v="Undisclosed"/>
    <x v="1"/>
    <n v="3"/>
    <s v="Gurugram-EdTech"/>
    <x v="5"/>
    <s v="CAT B"/>
    <x v="1"/>
  </r>
  <r>
    <x v="588"/>
    <n v="2019"/>
    <x v="20"/>
    <x v="85"/>
    <s v="Zingbus is an emerging brand in the intercity bus services."/>
    <s v="Mratunjay Beniwal"/>
    <s v="Venture Catalysts, 9Unicorns Accelerator Fund"/>
    <s v="Undisclosed"/>
    <x v="8"/>
    <n v="2"/>
    <s v="Haryana-Transportation"/>
    <x v="5"/>
    <s v="CAT C"/>
    <x v="1"/>
  </r>
  <r>
    <x v="589"/>
    <n v="2019"/>
    <x v="3"/>
    <x v="15"/>
    <s v="PrepBytes helps college students to learn coding by personalizing their content along with the guidance of expert mentors from industry"/>
    <s v="Aditya Bhushan Verma, Mamta Kumari"/>
    <s v="Equanimity Ventures"/>
    <s v="Undisclosed"/>
    <x v="1"/>
    <n v="2"/>
    <s v="Gurugram-EdTech"/>
    <x v="5"/>
    <s v="CAT B"/>
    <x v="1"/>
  </r>
  <r>
    <x v="590"/>
    <n v="2018"/>
    <x v="3"/>
    <x v="17"/>
    <s v="ExMyB provides financial service and consulting services."/>
    <s v="Nishant Behl"/>
    <s v="Campus Fund"/>
    <s v="Undisclosed"/>
    <x v="0"/>
    <n v="2"/>
    <s v="Gurugram-Consulting"/>
    <x v="5"/>
    <s v="CAT B"/>
    <x v="1"/>
  </r>
  <r>
    <x v="310"/>
    <n v="2018"/>
    <x v="6"/>
    <x v="29"/>
    <s v="DealShare is a Social Commerce Startup"/>
    <s v="Sankar Bora, Sourjyendu Medda, Vineet Rao"/>
    <s v="Tiger Global Management, InnoVen Capital"/>
    <s v="90,00,000"/>
    <x v="1"/>
    <n v="4"/>
    <s v="Jaipur-E-commerce"/>
    <x v="5"/>
    <s v="CAT B"/>
    <x v="1"/>
  </r>
  <r>
    <x v="591"/>
    <n v="2019"/>
    <x v="3"/>
    <x v="4"/>
    <s v="DotPe is an innovative offline technology platform digitising merchant's customer engagement with mobile discovery, ordering and payments."/>
    <s v="Anurag Gupta, Gyanesh Sharma, Shailaz Nag"/>
    <s v="Info Edge, Ruizheng Investment"/>
    <s v="80,00,000"/>
    <x v="0"/>
    <n v="1"/>
    <s v="Gurugram-FinTech"/>
    <x v="5"/>
    <s v="CAT B"/>
    <x v="1"/>
  </r>
  <r>
    <x v="592"/>
    <n v="2015"/>
    <x v="6"/>
    <x v="118"/>
    <s v="Haqdarshak is a tech platform that connects citizens with their eligible welfare schemes."/>
    <s v="Aniket Doegar, Asha Krishnan, PR Ganapathy"/>
    <s v="Manish Subramaniam, Upaya Social Ventures"/>
    <s v="8,00,000"/>
    <x v="8"/>
    <n v="5"/>
    <s v="Jaipur-Finance"/>
    <x v="5"/>
    <s v="CAT B"/>
    <x v="1"/>
  </r>
  <r>
    <x v="577"/>
    <n v="2018"/>
    <x v="3"/>
    <x v="177"/>
    <s v="Pumpumpum is a car rental company."/>
    <s v="Tarun Lawadia, Sameer Kalra"/>
    <s v="Kogta Financial India Limited, ICICI Bank"/>
    <s v="7,00,000"/>
    <x v="8"/>
    <n v="4"/>
    <s v="Gurugram-Rental"/>
    <x v="5"/>
    <s v="CAT B"/>
    <x v="1"/>
  </r>
  <r>
    <x v="593"/>
    <n v="2015"/>
    <x v="3"/>
    <x v="37"/>
    <s v="Spinny is a used car buying platform enabling trustworthy and hassle-free transactions."/>
    <s v="Mohit Gupta, Niraj Singh, Ramanshu Mahaur"/>
    <s v="Arena Holdings, Think Investments"/>
    <s v="6,50,00,000"/>
    <x v="9"/>
    <n v="4"/>
    <s v="Gurugram-Retail"/>
    <x v="5"/>
    <s v="CAT B"/>
    <x v="1"/>
  </r>
  <r>
    <x v="594"/>
    <n v="2015"/>
    <x v="3"/>
    <x v="4"/>
    <s v="Indifi Technologies is a digital lending platform that offers loans to those that have potential and intent."/>
    <s v="Alok Mittal, Siddharth Mahanot, Sundeep Sahi"/>
    <s v="Elevar Equity, Accel India"/>
    <s v="50,00,000"/>
    <x v="2"/>
    <n v="3"/>
    <s v="Gurugram-FinTech"/>
    <x v="5"/>
    <s v="CAT B"/>
    <x v="1"/>
  </r>
  <r>
    <x v="595"/>
    <n v="2018"/>
    <x v="3"/>
    <x v="14"/>
    <s v="Pristyn Care is Health Care Startup that is disrupting Elective Surgery Procedures"/>
    <s v="Harsimarbir (Harsh) Singh"/>
    <s v="Sequoia Capital India, Hummingbird Ventures"/>
    <s v="5,30,00,000"/>
    <x v="11"/>
    <n v="4"/>
    <s v="Gurugram-HealthTech"/>
    <x v="5"/>
    <s v="CAT B"/>
    <x v="1"/>
  </r>
  <r>
    <x v="596"/>
    <n v="2017"/>
    <x v="3"/>
    <x v="178"/>
    <s v="Stylework is an unconventional co-working space aggregator that is going to change the way people work."/>
    <s v="Sparsh Khandelwal"/>
    <s v="Inflection Point Ventures"/>
    <s v="5,00,000"/>
    <x v="8"/>
    <n v="3"/>
    <s v="Gurugram-Co-working"/>
    <x v="5"/>
    <s v="CAT B"/>
    <x v="1"/>
  </r>
  <r>
    <x v="597"/>
    <n v="2015"/>
    <x v="21"/>
    <x v="75"/>
    <s v="LegalWiz.in is committed to provide high quality professional services for small businesses, start-up entrepreneurs and individuals."/>
    <s v="Shrijay Sheth, Gaurav Barot"/>
    <s v="ContCentric"/>
    <s v="5,00,000"/>
    <x v="1"/>
    <n v="1"/>
    <s v="Ahmedabad-Legaltech"/>
    <x v="5"/>
    <s v="CAT C"/>
    <x v="1"/>
  </r>
  <r>
    <x v="598"/>
    <n v="2019"/>
    <x v="3"/>
    <x v="81"/>
    <s v="Reccy Adventures is an adventure sports startup."/>
    <s v="Amit Chowdhury, Siddhartha Chatterjee, Tapas Pal"/>
    <s v="Kallol Banerjee, Jaydeep Barman"/>
    <s v="4,00,000"/>
    <x v="0"/>
    <n v="5"/>
    <s v="Gurugram-Sports startup"/>
    <x v="5"/>
    <s v="CAT B"/>
    <x v="1"/>
  </r>
  <r>
    <x v="587"/>
    <n v="2018"/>
    <x v="3"/>
    <x v="15"/>
    <s v="Virohan is an EdTech company that offers healthcare vocational training to students to build a career in the healthcare industry."/>
    <s v="Archit Jayasal, Kunaal Dudeja, Nalin Saluja, Paarul Dudeja"/>
    <s v="Rebright Partners, Wadhwani Foundation"/>
    <s v="30,00,000"/>
    <x v="6"/>
    <n v="5"/>
    <s v="Gurugram-EdTech"/>
    <x v="5"/>
    <s v="CAT B"/>
    <x v="1"/>
  </r>
  <r>
    <x v="599"/>
    <n v="2017"/>
    <x v="3"/>
    <x v="85"/>
    <s v="Oye Rickshaw is an electric vehicle energy solutions company that connects people with public transportation using a booking app."/>
    <s v="Akash Deep, Mohit Sharma"/>
    <s v="Alteria Capital, Chiratae Ventures"/>
    <s v="30,00,000"/>
    <x v="1"/>
    <n v="4"/>
    <s v="Gurugram-Transportation"/>
    <x v="5"/>
    <s v="CAT B"/>
    <x v="1"/>
  </r>
  <r>
    <x v="310"/>
    <n v="2018"/>
    <x v="6"/>
    <x v="29"/>
    <s v="DealShare is a Social Commerce Startup"/>
    <s v="Sankar Bora, Sourjyendu Medda, Vineet Rao"/>
    <s v="Omidyar Network, Falcon Edge Capital"/>
    <s v="30,00,000"/>
    <x v="2"/>
    <n v="3"/>
    <s v="Jaipur-E-commerce"/>
    <x v="5"/>
    <s v="CAT B"/>
    <x v="1"/>
  </r>
  <r>
    <x v="600"/>
    <n v="2018"/>
    <x v="2"/>
    <x v="179"/>
    <s v="Deliver automation of visual inspection, retaining the power of human intelligence, to enhance quality and efficiency"/>
    <s v="Sekar Udayamurthy"/>
    <m/>
    <s v="3,40,000"/>
    <x v="0"/>
    <n v="5"/>
    <s v="Chennai-Software"/>
    <x v="5"/>
    <s v="CAT C"/>
    <x v="1"/>
  </r>
  <r>
    <x v="601"/>
    <n v="2016"/>
    <x v="3"/>
    <x v="15"/>
    <s v="Doubtnut operates as an e-learning platform that enables users to ask study questions in Physics, Chemistry, and Math."/>
    <s v="Aditya Shankar, Tanushree Nagori"/>
    <s v="Omidyar Network, Tencent Holdings"/>
    <s v="3,00,00,000"/>
    <x v="4"/>
    <n v="2"/>
    <s v="Gurugram-EdTech"/>
    <x v="5"/>
    <s v="CAT B"/>
    <x v="1"/>
  </r>
  <r>
    <x v="140"/>
    <n v="2012"/>
    <x v="3"/>
    <x v="70"/>
    <s v="OYO operates a branded network of hotels designed to offer standardized stay experiences."/>
    <s v="Ritesh Agarwal"/>
    <s v="Hindustan Media Venture"/>
    <s v="20,00,00,000"/>
    <x v="1"/>
    <n v="3"/>
    <s v="Gurugram-Hospitality"/>
    <x v="5"/>
    <s v="CAT B"/>
    <x v="1"/>
  </r>
  <r>
    <x v="591"/>
    <n v="2019"/>
    <x v="3"/>
    <x v="4"/>
    <s v="DotPe is a technology start-up providing a commerce and payments platform to offline enterprise businesses."/>
    <s v="Anurag Gupta, Gyanesh Sharma, Shailaz Nag"/>
    <s v="PayU, Google"/>
    <s v="2,70,00,000"/>
    <x v="6"/>
    <n v="3"/>
    <s v="Gurugram-FinTech"/>
    <x v="5"/>
    <s v="CAT B"/>
    <x v="1"/>
  </r>
  <r>
    <x v="602"/>
    <n v="2015"/>
    <x v="3"/>
    <x v="6"/>
    <s v="FarMart is a micro-SaaS platform that helps food businesses source high quality produce at affordable prices"/>
    <s v="Alekh Sanghera, Mehtab Singh Hans"/>
    <s v="Omidyar Network India, Avaana Capital"/>
    <s v="2,40,00,000"/>
    <x v="8"/>
    <n v="5"/>
    <s v="Gurugram-AgriTech"/>
    <x v="5"/>
    <s v="CAT B"/>
    <x v="1"/>
  </r>
  <r>
    <x v="603"/>
    <n v="2019"/>
    <x v="3"/>
    <x v="115"/>
    <s v="GetWork is a campus recruiting platform to post your jobs and hire across dozens of colleges at once."/>
    <s v="Rahul Veerwal"/>
    <s v="Artha Venture Fund"/>
    <s v="2,00,000"/>
    <x v="0"/>
    <n v="4"/>
    <s v="Gurugram-Recruitment"/>
    <x v="5"/>
    <s v="CAT B"/>
    <x v="1"/>
  </r>
  <r>
    <x v="604"/>
    <n v="2018"/>
    <x v="3"/>
    <x v="29"/>
    <s v="24*7 convenience store"/>
    <s v="Shubham Gupta"/>
    <s v="Agility Venture Partners"/>
    <s v="2,00,000"/>
    <x v="1"/>
    <n v="3"/>
    <s v="Gurugram-E-commerce"/>
    <x v="5"/>
    <s v="CAT B"/>
    <x v="1"/>
  </r>
  <r>
    <x v="605"/>
    <n v="2016"/>
    <x v="19"/>
    <x v="86"/>
    <s v="Knocksense which owns and operates an eponymous digital content platform."/>
    <s v="Varul Mayank, Vibhore Mayank, Vibhore Mayank"/>
    <s v="Mumbai Angels, Amitesh Pandey"/>
    <s v="2,00,000"/>
    <x v="1"/>
    <n v="1"/>
    <s v="Lucknow-Media"/>
    <x v="5"/>
    <s v="CAT C"/>
    <x v="1"/>
  </r>
  <r>
    <x v="526"/>
    <n v="2018"/>
    <x v="20"/>
    <x v="21"/>
    <s v="Vanity Wagon is India’s #1 Natural Organic Beauty Marketplace. Buy Ayurvedic Natural Beauty Products in India for skin, hair &amp; body care."/>
    <s v="Prateek Ruhail"/>
    <s v="Dhianu Das, Agility Venture Partners"/>
    <s v="2,00,000"/>
    <x v="0"/>
    <n v="1"/>
    <s v="Haryana-Cosmetics"/>
    <x v="5"/>
    <s v="CAT C"/>
    <x v="1"/>
  </r>
  <r>
    <x v="606"/>
    <n v="2012"/>
    <x v="3"/>
    <x v="13"/>
    <s v="NODWIN Gaming is a gaming solutions company and creator of e-sports events."/>
    <s v="Gautam Virk"/>
    <s v="Krafton"/>
    <s v="2,00,00,000"/>
    <x v="1"/>
    <n v="3"/>
    <s v="Gurugram-Gaming"/>
    <x v="5"/>
    <s v="CAT B"/>
    <x v="1"/>
  </r>
  <r>
    <x v="607"/>
    <n v="2015"/>
    <x v="3"/>
    <x v="180"/>
    <s v="Swajal uses clean solar energy to purify drinking water at an affordable rate."/>
    <s v="Advait Kumar, Vibha Tripathi"/>
    <s v="Rajasthan Venture Capital Fund, ACPL Exports"/>
    <s v="16,00,000"/>
    <x v="8"/>
    <n v="2"/>
    <s v="Gurugram-Water purification"/>
    <x v="5"/>
    <s v="CAT B"/>
    <x v="1"/>
  </r>
  <r>
    <x v="608"/>
    <n v="2017"/>
    <x v="3"/>
    <x v="15"/>
    <s v="Tekie is a live coding platform for kids that uses the power of storytelling, to make learning to code a movie-like experience."/>
    <s v="Anand Verma, Naman Mukund"/>
    <s v="GSV, Multiply Ventures"/>
    <s v="15,00,000"/>
    <x v="0"/>
    <n v="5"/>
    <s v="Gurugram-EdTech"/>
    <x v="5"/>
    <s v="CAT B"/>
    <x v="1"/>
  </r>
  <r>
    <x v="609"/>
    <n v="2018"/>
    <x v="3"/>
    <x v="181"/>
    <s v="World's first shared economy platform for digital assets."/>
    <s v="Ankit Agarwal"/>
    <s v="Angelbay Holdings, Faad Network"/>
    <s v="15,00,000"/>
    <x v="1"/>
    <n v="4"/>
    <s v="Gurugram-Marketing"/>
    <x v="5"/>
    <s v="CAT B"/>
    <x v="1"/>
  </r>
  <r>
    <x v="610"/>
    <n v="2015"/>
    <x v="3"/>
    <x v="4"/>
    <s v="OfBusiness is a financing platform that offers smart financing to SMEs."/>
    <s v="Asish Mohapatra, Bhuvan Gupta, Chandranshu Sinha, Nitin Jain, Ruchi Kalra, Ruchi Kalra, Srinath Ramakkrushnan, Vasant Sridhar"/>
    <s v="Falcon Edge India, Norwest Venture Partners"/>
    <s v="11,00,00,000"/>
    <x v="1"/>
    <n v="4"/>
    <s v="Gurugram-FinTech"/>
    <x v="5"/>
    <s v="CAT B"/>
    <x v="1"/>
  </r>
  <r>
    <x v="611"/>
    <n v="2018"/>
    <x v="3"/>
    <x v="44"/>
    <s v="SOLETHREADS is a ‘Made in India’ footwear brand that’s creating a flip flop revolution."/>
    <s v="Vikram Iyer"/>
    <s v="DSG Consumer Partners, Saama Capital"/>
    <s v="10,00,000"/>
    <x v="6"/>
    <n v="4"/>
    <s v="Gurugram-Fashion"/>
    <x v="5"/>
    <s v="CAT B"/>
    <x v="1"/>
  </r>
  <r>
    <x v="612"/>
    <n v="2016"/>
    <x v="2"/>
    <x v="16"/>
    <s v="Transforming the mobility landscape using aerial transport. Currently, we build drones for industrial applications"/>
    <s v="Pranjal Mehta, Satyanarayanan Chakravarthy"/>
    <s v="Speciale Invest, Farid Ahsan"/>
    <s v="10,00,000"/>
    <x v="0"/>
    <n v="3"/>
    <s v="Chennai-Drone"/>
    <x v="5"/>
    <s v="CAT C"/>
    <x v="1"/>
  </r>
  <r>
    <x v="613"/>
    <n v="2019"/>
    <x v="3"/>
    <x v="29"/>
    <s v="Express Stores is a retail and omnichannel startup company"/>
    <s v="Apoorv Jain, Kartik Gupta"/>
    <s v="Venture Highway, Rohit Bansal"/>
    <s v="10,00,000"/>
    <x v="0"/>
    <n v="2"/>
    <s v="Gurugram-E-commerce"/>
    <x v="5"/>
    <s v="CAT B"/>
    <x v="1"/>
  </r>
  <r>
    <x v="614"/>
    <n v="2018"/>
    <x v="3"/>
    <x v="15"/>
    <s v="SplashLearn is an EdTech startup company providing game-based math and reading courses to students in pre-kindergarten to grade five."/>
    <s v="Arpit Jain, Joy Deep Nath, Mayank Jain, Umang Jain"/>
    <s v="Accel, Owl Ventures"/>
    <s v="1,80,00,000"/>
    <x v="9"/>
    <n v="2"/>
    <s v="Gurugram-EdTech"/>
    <x v="5"/>
    <s v="CAT B"/>
    <x v="1"/>
  </r>
  <r>
    <x v="615"/>
    <n v="2017"/>
    <x v="21"/>
    <x v="182"/>
    <s v="Homversity is the digital ecosystem that aims to support the 93 BN USD student housing &amp; Co-living industry in India."/>
    <s v="Saurav Kumar Sinha"/>
    <m/>
    <s v="1,55,000"/>
    <x v="1"/>
    <n v="11"/>
    <s v="Ahmedabad-Housing Marketplace"/>
    <x v="5"/>
    <s v="CAT C"/>
    <x v="1"/>
  </r>
  <r>
    <x v="616"/>
    <n v="2011"/>
    <x v="2"/>
    <x v="183"/>
    <s v="TenderCuts is an online meat shop that delivers antibiotic-free, hygienic, and farm fresh chicken, free range goat, and seafood."/>
    <s v="Nishanth Chandran"/>
    <s v="Paragon Partners, NABVENTURES"/>
    <s v="1,50,00,000"/>
    <x v="1"/>
    <n v="2"/>
    <s v="Chennai-Food Industry"/>
    <x v="5"/>
    <s v="CAT C"/>
    <x v="1"/>
  </r>
  <r>
    <x v="617"/>
    <n v="2017"/>
    <x v="2"/>
    <x v="68"/>
    <s v="Agnikul is a space tech startup that designs, manufactures, tests, and launch orbital class rockets for micro and nano satellites."/>
    <s v="Moin SPM, Satyanarayanan Chakravarthy, Srinath Ravichandran"/>
    <s v="Artha India Ventures, Sriram Krishnan"/>
    <s v="1,10,00,000"/>
    <x v="6"/>
    <n v="5"/>
    <s v="Chennai-SpaceTech"/>
    <x v="5"/>
    <s v="CAT C"/>
    <x v="1"/>
  </r>
  <r>
    <x v="618"/>
    <n v="2019"/>
    <x v="3"/>
    <x v="29"/>
    <s v="CityMall is a social e-commerce platform that sells lifestyle and curated products via peer-to-peer referrals on WhatsApp."/>
    <s v="Angad Kikla, Divij Goyal"/>
    <s v="WaterBridge Ventures, SAIF Partners"/>
    <s v="1,10,00,000"/>
    <x v="6"/>
    <n v="3"/>
    <s v="Gurugram-E-commerce"/>
    <x v="5"/>
    <s v="CAT B"/>
    <x v="1"/>
  </r>
  <r>
    <x v="619"/>
    <n v="2019"/>
    <x v="22"/>
    <x v="184"/>
    <s v="PUREandFRES-Milk delivers fresh milk directly from its farm to home. Fresh Milk without any trace of chemicals is packed and sealed in glass bottle."/>
    <s v="Manish Piyush, Ayush Kumar"/>
    <s v="Alfa Ventures, Agility Venture Partners"/>
    <s v="1,00,000"/>
    <x v="0"/>
    <n v="4"/>
    <s v="Ranchi-Milk startup"/>
    <x v="5"/>
    <s v="CAT C"/>
    <x v="2"/>
  </r>
  <r>
    <x v="620"/>
    <n v="2017"/>
    <x v="3"/>
    <x v="4"/>
    <s v="M1 an online exchange for TReDS set up under the approval RBI to facilitate discounting of invoices on a PAN India basis."/>
    <s v="Sundeep Mohindru"/>
    <s v="Amazon"/>
    <s v="1,00,00,000"/>
    <x v="1"/>
    <n v="4"/>
    <s v="Gurugram-FinTech"/>
    <x v="5"/>
    <s v="CAT B"/>
    <x v="1"/>
  </r>
  <r>
    <x v="621"/>
    <n v="2014"/>
    <x v="3"/>
    <x v="4"/>
    <s v="True Balance is a digital wallet that enables users to access utility bill payment and other financial products."/>
    <s v="Cheolwon Lee, Jay Yi, Martin Lee"/>
    <s v="Bon Angels Venture Partners, Daesung Private Equity"/>
    <s v="1,00,00,000"/>
    <x v="2"/>
    <n v="3"/>
    <s v="Gurugram-FinTech"/>
    <x v="5"/>
    <s v="CAT B"/>
    <x v="1"/>
  </r>
  <r>
    <x v="622"/>
    <n v="2014"/>
    <x v="2"/>
    <x v="4"/>
    <s v="YAP is the API Platform for Banking and Payments products in Asia. More than 200 Fintechs across Asia rely on YAP"/>
    <s v="Madhusudanan R, Prabhu R"/>
    <s v="Jitendra Gupta, Better Capital"/>
    <s v="1,00,00,000"/>
    <x v="4"/>
    <n v="3"/>
    <s v="Chennai-FinTech"/>
    <x v="5"/>
    <s v="CAT C"/>
    <x v="1"/>
  </r>
  <r>
    <x v="623"/>
    <n v="2010"/>
    <x v="3"/>
    <x v="6"/>
    <s v="Origo Commodities, a complete post-harvest management financial solution for agricultural commodities."/>
    <s v="Sunoor Kaul, Mayank Dhanuka"/>
    <s v="YES Bank"/>
    <s v="1,00,00,000"/>
    <x v="2"/>
    <n v="2"/>
    <s v="Gurugram-AgriTech"/>
    <x v="5"/>
    <s v="CAT B"/>
    <x v="1"/>
  </r>
  <r>
    <x v="624"/>
    <n v="2014"/>
    <x v="2"/>
    <x v="6"/>
    <s v="Samunnati is a specialized agriculture value chain enabler providing innovative and customized financial and non-financial solutions."/>
    <s v="Anil Kumar"/>
    <s v="U.S. International Development Finance Corp, responsAbility"/>
    <s v="1,00,00,000"/>
    <x v="2"/>
    <n v="1"/>
    <s v="Chennai-AgriTech"/>
    <x v="5"/>
    <s v="CAT C"/>
    <x v="1"/>
  </r>
  <r>
    <x v="140"/>
    <n v="2013"/>
    <x v="3"/>
    <x v="70"/>
    <s v="OYO is a global platform that empowers entrepreneurs and small businesses with hotels and homes by providing full-stack technology"/>
    <s v="Ritesh Agarwal"/>
    <s v="SoftBank Vision Fund, Hindustan Media Venture"/>
    <n v="660000000"/>
    <x v="1"/>
    <n v="7"/>
    <s v="Gurugram-Hospitality"/>
    <x v="5"/>
    <s v="CAT B"/>
    <x v="1"/>
  </r>
  <r>
    <x v="625"/>
    <n v="2015"/>
    <x v="3"/>
    <x v="30"/>
    <s v="CARS24 is proud to be a tech-first organisation, looking to make inroads into the global auto-tech market in groundbreaking ways."/>
    <s v="Mehul Agrawal, Vikram Chopra"/>
    <s v="DST Global, Falcon Edge, SoftBank Vision Fund 2"/>
    <n v="450000000"/>
    <x v="3"/>
    <n v="9"/>
    <s v="Gurugram-Automotive"/>
    <x v="5"/>
    <s v="CAT B"/>
    <x v="1"/>
  </r>
  <r>
    <x v="610"/>
    <n v="2015"/>
    <x v="3"/>
    <x v="11"/>
    <s v="OfBusiness is a new age commerce and fintech start up, and is technologically driven to provide smart procurement and smart financing to SMEs."/>
    <s v="Ruchi Kalra, Asish Mohapatra"/>
    <s v="Alpha Wave Ventures II, Tiger Global Management, SoftBank Vision Fund II"/>
    <n v="325000000"/>
    <x v="1"/>
    <n v="12"/>
    <s v="Gurugram-Financial Services"/>
    <x v="5"/>
    <s v="CAT B"/>
    <x v="1"/>
  </r>
  <r>
    <x v="626"/>
    <n v="2011"/>
    <x v="3"/>
    <x v="0"/>
    <s v="Delhivery is a supply chain services company that provides transportation, warehousing, freight, and order fulfillment services."/>
    <s v="Bhavesh Manglani, Kapil Bharati, Mohit Tandon, Sahil Barua, Suraj Saharan"/>
    <s v="Fidelity, GIC"/>
    <n v="270000000"/>
    <x v="5"/>
    <n v="6"/>
    <s v="Gurugram-Logistics"/>
    <x v="5"/>
    <s v="CAT B"/>
    <x v="1"/>
  </r>
  <r>
    <x v="593"/>
    <n v="2015"/>
    <x v="3"/>
    <x v="30"/>
    <s v="Spinny is a new age used car end-to-end platform in India."/>
    <s v="Niraj Singh, Mohit Gupta, Ramanshu Mahaur"/>
    <s v="Abu Dhabi Growth Fund, Tiger Global"/>
    <n v="248000000"/>
    <x v="7"/>
    <n v="11"/>
    <s v="Gurugram-Automotive"/>
    <x v="5"/>
    <s v="CAT B"/>
    <x v="1"/>
  </r>
  <r>
    <x v="627"/>
    <n v="2014"/>
    <x v="3"/>
    <x v="185"/>
    <s v="Droom is an AI and data science driven online transactional platform, which offers 21st century experience in buying &amp; selling used &amp; new automobiles in India"/>
    <s v="Sandeep Aggarwal"/>
    <m/>
    <n v="200000000"/>
    <x v="1"/>
    <n v="7"/>
    <s v="Gurugram-Automobile"/>
    <x v="5"/>
    <s v="CAT B"/>
    <x v="1"/>
  </r>
  <r>
    <x v="628"/>
    <n v="2018"/>
    <x v="2"/>
    <x v="5"/>
    <s v="Twin Health invented the Whole Body Digital Twin™ to help reverse and prevent chronic metabolic diseases."/>
    <s v="Jahangir Mohammed"/>
    <s v="Sequoia Capital India, ICONIQ Capital, Perceptive Advisors"/>
    <n v="140000000"/>
    <x v="9"/>
    <n v="10"/>
    <s v="Chennai-Health, Wellness &amp; Fitness"/>
    <x v="5"/>
    <s v="CAT C"/>
    <x v="1"/>
  </r>
  <r>
    <x v="626"/>
    <n v="2011"/>
    <x v="3"/>
    <x v="62"/>
    <s v="Delhivery is a leading logistics and supply chain services company in India."/>
    <s v="Sahil Barua"/>
    <s v="Lee Fixel’s venture capital firm, Addition"/>
    <n v="125000000"/>
    <x v="1"/>
    <n v="9"/>
    <s v="Gurugram-Logistics &amp; Supply Chain"/>
    <x v="5"/>
    <s v="CAT B"/>
    <x v="1"/>
  </r>
  <r>
    <x v="629"/>
    <n v="2012"/>
    <x v="3"/>
    <x v="8"/>
    <s v="DeHaat™ is one of the fastest growing start-ups in Agri Tech sector and one of the very few companies providing end-to-end solutions and services to the farming community in India."/>
    <s v="Amrendra Singh, Shyam Sundar, Adarsh Srivastav, Shashank Kumar"/>
    <s v="Sofina, Lightrock India, Temasek"/>
    <n v="115000000"/>
    <x v="11"/>
    <n v="10"/>
    <s v="Gurugram-Information Technology &amp; Services"/>
    <x v="5"/>
    <s v="CAT B"/>
    <x v="1"/>
  </r>
  <r>
    <x v="593"/>
    <n v="2015"/>
    <x v="3"/>
    <x v="30"/>
    <s v="Spinny is a new age used car end-to-end platform in India."/>
    <s v="Niraj Singh, Mohit Gupta, Ramanshu Mahaur"/>
    <s v="Tiger Global"/>
    <n v="108000000"/>
    <x v="11"/>
    <n v="7"/>
    <s v="Gurugram-Automotive"/>
    <x v="5"/>
    <s v="CAT B"/>
    <x v="1"/>
  </r>
  <r>
    <x v="595"/>
    <n v="2018"/>
    <x v="3"/>
    <x v="22"/>
    <s v="A new age health tech company that aims to simplify the surgery journey of a patient by offering care at every step."/>
    <s v="Harsimarbir (Harsh) Singh, Dr Vaibhav Kapoor, Dr Garima Sawhney"/>
    <s v="Kunal Shah, Deepinder Goyal, Abhiraj Singh Bhal"/>
    <n v="96000000"/>
    <x v="7"/>
    <n v="12"/>
    <s v="Gurugram-Hospital &amp; Health Care"/>
    <x v="5"/>
    <s v="CAT B"/>
    <x v="1"/>
  </r>
  <r>
    <x v="630"/>
    <n v="2017"/>
    <x v="2"/>
    <x v="4"/>
    <s v="CredAvenue is an organization on a mission to deepen and power the 120Trillion global enterprise debt market which would unlock a GDP multiplier and thus create massive economic value."/>
    <s v="Gaurav Kumar"/>
    <s v="Sequoia Capital, Lightspeed, TVS Capital Funds"/>
    <n v="90000000"/>
    <x v="6"/>
    <n v="9"/>
    <s v="Chennai-FinTech"/>
    <x v="5"/>
    <s v="CAT C"/>
    <x v="1"/>
  </r>
  <r>
    <x v="626"/>
    <n v="2011"/>
    <x v="3"/>
    <x v="62"/>
    <s v="Delhivery is a leading logistics and supply chain services company in India."/>
    <s v="Sahil Barua"/>
    <s v="Addition"/>
    <n v="76000000"/>
    <x v="24"/>
    <n v="9"/>
    <s v="Gurugram-Logistics &amp; Supply Chain"/>
    <x v="5"/>
    <s v="CAT B"/>
    <x v="1"/>
  </r>
  <r>
    <x v="631"/>
    <n v="2016"/>
    <x v="3"/>
    <x v="9"/>
    <s v="A brand which develops products from world-class research and attempts to solve every little problem that we as parents face."/>
    <s v="Varun Alagh, Ghazal Alagh"/>
    <s v="Sofina Ventures SA"/>
    <n v="50000000"/>
    <x v="1"/>
    <n v="7"/>
    <s v="Gurugram-Healthcare"/>
    <x v="5"/>
    <s v="CAT B"/>
    <x v="1"/>
  </r>
  <r>
    <x v="632"/>
    <n v="2015"/>
    <x v="3"/>
    <x v="76"/>
    <s v="Simplest way to renew car insurance. Get quote and insure car in couple of minutes"/>
    <s v="Balachander Sekhar, Sandeep Nanda"/>
    <s v="Lok Capital, IIFL Asset Management"/>
    <n v="45000000"/>
    <x v="9"/>
    <n v="6"/>
    <s v="Gurugram-Insuretech"/>
    <x v="5"/>
    <s v="CAT B"/>
    <x v="1"/>
  </r>
  <r>
    <x v="633"/>
    <n v="2016"/>
    <x v="3"/>
    <x v="30"/>
    <s v="GoMechanic is India’s leading multi-brand car service company, committed to making the car servicing experience hassle-free &amp; easy for everyone."/>
    <s v="Kushal Karwa"/>
    <s v="Tiger Global, Sequoia"/>
    <n v="42000000"/>
    <x v="9"/>
    <n v="6"/>
    <s v="Gurugram-Automotive"/>
    <x v="5"/>
    <s v="CAT B"/>
    <x v="1"/>
  </r>
  <r>
    <x v="594"/>
    <n v="2015"/>
    <x v="3"/>
    <x v="11"/>
    <s v="Indifi believes in helping small businesses grow by offering loans to those that have potential and intent."/>
    <s v="Alok Mittal"/>
    <s v="Omidyar Network, Flourish Ventures, Elevar Equity, Accel"/>
    <n v="40000000"/>
    <x v="1"/>
    <n v="11"/>
    <s v="Gurugram-Financial Services"/>
    <x v="5"/>
    <s v="CAT B"/>
    <x v="1"/>
  </r>
  <r>
    <x v="634"/>
    <n v="2015"/>
    <x v="2"/>
    <x v="11"/>
    <s v="M2P fintech was born out of the need to build highly scalable, secure yet nimble technology stack at the intersection of Mobility, Commerce and payments."/>
    <s v="Madhusudanan R"/>
    <s v="Tiger Global"/>
    <n v="35000000"/>
    <x v="9"/>
    <n v="10"/>
    <s v="Chennai-Financial Services"/>
    <x v="5"/>
    <s v="CAT C"/>
    <x v="1"/>
  </r>
  <r>
    <x v="635"/>
    <n v="2015"/>
    <x v="21"/>
    <x v="23"/>
    <s v="Ninety One makes cycles, which the company claims are affordable and different from the ones available in the market."/>
    <s v="Sachin Chopra, Vishal Chopra"/>
    <s v="A91 Partners"/>
    <n v="30000000"/>
    <x v="6"/>
    <n v="12"/>
    <s v="Ahmedabad-Consumer Goods"/>
    <x v="5"/>
    <s v="CAT C"/>
    <x v="1"/>
  </r>
  <r>
    <x v="621"/>
    <n v="2014"/>
    <x v="3"/>
    <x v="11"/>
    <s v="Balancehero India Private Limited (BHI), the wholly owned subsidiary of Balancehero Co. Ltd., Korea which runs and operates mobile App “True Balance”."/>
    <s v="Cheolwon Lee"/>
    <s v="Northern Arc, Arthmate, Shine Star, E clear, Hinduja"/>
    <n v="30000000"/>
    <x v="1"/>
    <n v="11"/>
    <s v="Gurugram-Financial Services"/>
    <x v="5"/>
    <s v="CAT B"/>
    <x v="1"/>
  </r>
  <r>
    <x v="636"/>
    <n v="2014"/>
    <x v="3"/>
    <x v="8"/>
    <s v="‘ApplicateAI’ is an integrated AI BOT platform for Enterprise with defined and curated work-flows for Sales, Consumer Engagement and Employee support and engagement."/>
    <s v="Madhusudan Atmakuri, Ranjeet Kumar"/>
    <m/>
    <n v="30000000"/>
    <x v="6"/>
    <n v="10"/>
    <s v="Gurugram-Information Technology &amp; Services"/>
    <x v="5"/>
    <s v="CAT B"/>
    <x v="1"/>
  </r>
  <r>
    <x v="637"/>
    <n v="2016"/>
    <x v="21"/>
    <x v="22"/>
    <s v="STERLING ACCURIS WELLNESS PRIVATE LIMITED is a hospital &amp; health care company based out of 3-FLOOR HERITAGE COMPLEX, NR."/>
    <s v="Girish Patel"/>
    <s v="Morgan Stanley Private Equity Asia"/>
    <n v="30000000"/>
    <x v="1"/>
    <n v="9"/>
    <s v="Ahmedabad-Hospital &amp; Health Care"/>
    <x v="5"/>
    <s v="CAT C"/>
    <x v="1"/>
  </r>
  <r>
    <x v="638"/>
    <n v="2015"/>
    <x v="3"/>
    <x v="24"/>
    <s v="AI to help enterprises transform the employee experience."/>
    <s v="Mayank Goyal, Anand Prajapati"/>
    <s v="Bessemer Venture Partners"/>
    <n v="30000000"/>
    <x v="4"/>
    <n v="9"/>
    <s v="Gurugram-Computer Software"/>
    <x v="5"/>
    <s v="CAT B"/>
    <x v="1"/>
  </r>
  <r>
    <x v="298"/>
    <n v="2018"/>
    <x v="3"/>
    <x v="13"/>
    <s v="Mission to improve people’s lives by improving their learning ability, skills and mental aptitude through scientifically designed mental exercises, applications"/>
    <s v="Dilsher Singh, Siddhant Saurabh"/>
    <s v="WestCap Group, Tomales Bay Capital"/>
    <n v="30000000"/>
    <x v="1"/>
    <n v="8"/>
    <s v="Gurugram-Gaming"/>
    <x v="5"/>
    <s v="CAT B"/>
    <x v="1"/>
  </r>
  <r>
    <x v="639"/>
    <n v="2011"/>
    <x v="3"/>
    <x v="15"/>
    <s v="Sunstone Eduversity is a one-of-its-kind business school operating in an asset-light model since 2011."/>
    <s v="Ashish Munjal, Piyush Nangru"/>
    <s v="WestBridge Capital"/>
    <n v="28000000"/>
    <x v="4"/>
    <n v="10"/>
    <s v="Gurugram-EdTech"/>
    <x v="5"/>
    <s v="CAT B"/>
    <x v="1"/>
  </r>
  <r>
    <x v="343"/>
    <n v="2015"/>
    <x v="3"/>
    <x v="15"/>
    <s v="Collegedekho.com is Student’s Partner, Friend &amp; Confidante, To Help Him Take a Decision and Move On to His Career Goals."/>
    <s v="Ruchir Arora"/>
    <s v="Winter Capital, ETS, Man Capital"/>
    <n v="26000000"/>
    <x v="4"/>
    <n v="9"/>
    <s v="Gurugram-EdTech"/>
    <x v="5"/>
    <s v="CAT B"/>
    <x v="1"/>
  </r>
  <r>
    <x v="640"/>
    <n v="2014"/>
    <x v="3"/>
    <x v="92"/>
    <s v="India’s largest tech enabled Real Estate Brokerage and Mortgage Marketplace"/>
    <s v="Tanuj Shori"/>
    <s v="ADM Capital"/>
    <n v="25000000"/>
    <x v="1"/>
    <n v="7"/>
    <s v="Gurugram-Real Estate"/>
    <x v="5"/>
    <s v="CAT B"/>
    <x v="1"/>
  </r>
  <r>
    <x v="618"/>
    <n v="2019"/>
    <x v="3"/>
    <x v="29"/>
    <s v="CityMall is a social e-commerce platform that sells lifestyle and curated products via peer-to-peer referrals on WhatsApp."/>
    <s v="Angad Kikla, Naisheel Verdhan"/>
    <s v="General Catalyst, Jungle Ventures"/>
    <n v="22000000"/>
    <x v="4"/>
    <n v="6"/>
    <s v="Gurugram-E-commerce"/>
    <x v="5"/>
    <s v="CAT B"/>
    <x v="1"/>
  </r>
  <r>
    <x v="641"/>
    <n v="2016"/>
    <x v="3"/>
    <x v="40"/>
    <s v="The multilingual edtech platform provides 360 degree learning solutions catering to all major educational needs of Tier II, tier III including online courses for competitive exams"/>
    <s v="Anil Nagar, Saurabh Bansal"/>
    <s v="WestBridge Capital"/>
    <n v="20000000"/>
    <x v="4"/>
    <n v="11"/>
    <s v="Gurugram-E-learning"/>
    <x v="5"/>
    <s v="CAT B"/>
    <x v="1"/>
  </r>
  <r>
    <x v="642"/>
    <n v="2015"/>
    <x v="3"/>
    <x v="0"/>
    <s v="GoBOLT is a tech-logistics company operating in Line Haul &amp; Short Haul Trucking, creating value through dis-intermediation, increased asset utilization and extensive use of technology."/>
    <s v="Naitik Baghla, Parag Aggarwal, Sumit Sharma"/>
    <s v="Paragon Partners, Aavishkaar Capital"/>
    <n v="20000000"/>
    <x v="4"/>
    <n v="6"/>
    <s v="Gurugram-Logistics"/>
    <x v="5"/>
    <s v="CAT B"/>
    <x v="1"/>
  </r>
  <r>
    <x v="643"/>
    <n v="2011"/>
    <x v="3"/>
    <x v="12"/>
    <s v="Wingreens Farms is a fully integrated (farm to retail) Food Company in the business of making and selling a range of fresh, healthy, tasty and innovative food products."/>
    <s v="Anju C Srivastava, Arjun Srivastava"/>
    <s v="Investcorp, Omidyar Network"/>
    <n v="17000000"/>
    <x v="1"/>
    <n v="11"/>
    <s v="Gurugram-Food &amp; Beverages"/>
    <x v="5"/>
    <s v="CAT B"/>
    <x v="1"/>
  </r>
  <r>
    <x v="644"/>
    <n v="2018"/>
    <x v="3"/>
    <x v="0"/>
    <s v="An end-to-end supply chain analytics company that provides execution and analytics solutions which are comprehensive and customized."/>
    <s v="Lalit, Sarita Das"/>
    <s v="GEF Capital’s South Asia Fund"/>
    <n v="15000000"/>
    <x v="4"/>
    <n v="7"/>
    <s v="Gurugram-Logistics"/>
    <x v="5"/>
    <s v="CAT B"/>
    <x v="1"/>
  </r>
  <r>
    <x v="645"/>
    <n v="2017"/>
    <x v="3"/>
    <x v="152"/>
    <s v="PlanetSpark is building the World Leader in Communication Skills for children in the age groups of 4 to 14 years"/>
    <s v="Maneesh Dhooper, Kunal Malik"/>
    <s v="Binny Bansal, Deep Kalra, Dr Ashish Gupta, Gokul Rajaram, Shirish Nadkarni"/>
    <n v="13000000"/>
    <x v="4"/>
    <n v="12"/>
    <s v="Gurugram-Education Management"/>
    <x v="5"/>
    <s v="CAT B"/>
    <x v="1"/>
  </r>
  <r>
    <x v="646"/>
    <n v="2017"/>
    <x v="2"/>
    <x v="8"/>
    <s v="Building tech infrastructure to help NFT commerce go mainstream"/>
    <s v="Ramkumar Subramaniam, Kamesh Elangovan"/>
    <s v="Kalaari Capital"/>
    <n v="12000000"/>
    <x v="6"/>
    <n v="11"/>
    <s v="Chennai-Information Technology &amp; Services"/>
    <x v="5"/>
    <s v="CAT C"/>
    <x v="1"/>
  </r>
  <r>
    <x v="647"/>
    <n v="2010"/>
    <x v="3"/>
    <x v="15"/>
    <s v="Camp K12 is a global online school for 21st century skills, teaching Coding and other STEAM subjects to kids age 6-18 via LIVE, interactive, gamified online sessions"/>
    <s v="Anshul Bhagi"/>
    <s v="Matrix Partners India, Elevation Capital"/>
    <n v="12000000"/>
    <x v="1"/>
    <n v="8"/>
    <s v="Gurugram-EdTech"/>
    <x v="5"/>
    <s v="CAT B"/>
    <x v="1"/>
  </r>
  <r>
    <x v="647"/>
    <n v="2010"/>
    <x v="3"/>
    <x v="15"/>
    <s v="Camp K12 is a global online school for 21st century skills, teaching Coding and other STEAM subjects to kids age 6-18 via LIVE, interactive, gamified online sessions"/>
    <s v="Anshul Bhagi"/>
    <s v="Matrix Partners India, Elevation Capital"/>
    <n v="12000000"/>
    <x v="6"/>
    <n v="8"/>
    <s v="Gurugram-EdTech"/>
    <x v="5"/>
    <s v="CAT B"/>
    <x v="1"/>
  </r>
  <r>
    <x v="648"/>
    <n v="2015"/>
    <x v="3"/>
    <x v="62"/>
    <s v="India's 1st Virtual Logistics solution catering to Global Brands/SMEs/Online sellers/AmazonSellers"/>
    <s v="Rhitiman Majumdar, Gaurav Mangla, Ankit Kaushik"/>
    <s v="IIFL, Amicus Capital, Ananta Capital"/>
    <n v="12000000"/>
    <x v="4"/>
    <n v="8"/>
    <s v="Gurugram-Logistics &amp; Supply Chain"/>
    <x v="5"/>
    <s v="CAT B"/>
    <x v="1"/>
  </r>
  <r>
    <x v="649"/>
    <n v="2016"/>
    <x v="2"/>
    <x v="186"/>
    <s v="Detect Technologies is a leading Industrial AI company that is building innovative solutions and cutting-edge technology for the industrial ecosystem."/>
    <s v="Daniel Raj David"/>
    <s v="Accel Partners, Elevation Capital"/>
    <n v="12000000"/>
    <x v="1"/>
    <n v="6"/>
    <s v="Chennai-Automation"/>
    <x v="5"/>
    <s v="CAT C"/>
    <x v="1"/>
  </r>
  <r>
    <x v="650"/>
    <n v="2018"/>
    <x v="23"/>
    <x v="30"/>
    <s v="CHARGE+ZONE is a tech-driven EV Charging infrastructure company specializing in B2B and B2C charging services on both dedicated and opportunity based charging using smart-grid network."/>
    <s v="Kartikey Hariyani"/>
    <s v="Venture Catalysts"/>
    <n v="10000000"/>
    <x v="1"/>
    <n v="12"/>
    <s v="Vadodara-Automotive"/>
    <x v="5"/>
    <s v="CAT C"/>
    <x v="1"/>
  </r>
  <r>
    <x v="602"/>
    <n v="2015"/>
    <x v="3"/>
    <x v="39"/>
    <s v="FarMart is an agritech platform that helps businesses easily source high quality produce at reasonable prices."/>
    <s v="Alekh Sanghera, Mehtab Singh Hans"/>
    <s v="Matrix Partners India"/>
    <n v="10000000"/>
    <x v="6"/>
    <n v="10"/>
    <s v="Gurugram-Farming"/>
    <x v="5"/>
    <s v="CAT B"/>
    <x v="1"/>
  </r>
  <r>
    <x v="651"/>
    <n v="2016"/>
    <x v="24"/>
    <x v="6"/>
    <s v="Create a difference in farming by bringing timely information, technology and right kind of inputs to achieve better yields for farmers."/>
    <s v="Tauseef Khan, Harshit Gupta"/>
    <s v="Z3Partners"/>
    <n v="10000000"/>
    <x v="1"/>
    <n v="10"/>
    <s v="Indore-AgriTech"/>
    <x v="5"/>
    <s v="CAT C"/>
    <x v="1"/>
  </r>
  <r>
    <x v="652"/>
    <n v="2010"/>
    <x v="2"/>
    <x v="187"/>
    <s v="India's largest Legal, Compliance &amp; Tax services platform, and trusted partner in making legal simple!"/>
    <s v="Hrishikesh Datar"/>
    <s v="InCorp India"/>
    <n v="10000000"/>
    <x v="1"/>
    <n v="10"/>
    <s v="Chennai-Legal Services"/>
    <x v="5"/>
    <s v="CAT C"/>
    <x v="1"/>
  </r>
  <r>
    <x v="632"/>
    <n v="2015"/>
    <x v="3"/>
    <x v="4"/>
    <s v="Simplify insurance and aim to take it to the last Indian, through our digitally enabled POSP advisors."/>
    <s v="Balachander Sekhar"/>
    <s v="Evolvence Capital"/>
    <n v="10000000"/>
    <x v="9"/>
    <n v="8"/>
    <s v="Gurugram-FinTech"/>
    <x v="5"/>
    <s v="CAT B"/>
    <x v="1"/>
  </r>
  <r>
    <x v="653"/>
    <n v="2018"/>
    <x v="3"/>
    <x v="9"/>
    <s v="Bella Vita Organic or ‘The Good Life’ is dedicated to creating handcrafted and organic beauty solutions inspired by the natural elements of the earth and age old beauty best practices."/>
    <s v="Aakash Anand"/>
    <s v="Ananta Capital"/>
    <n v="10000000"/>
    <x v="1"/>
    <n v="7"/>
    <s v="Gurugram-Healthcare"/>
    <x v="5"/>
    <s v="CAT B"/>
    <x v="1"/>
  </r>
  <r>
    <x v="654"/>
    <n v="2018"/>
    <x v="3"/>
    <x v="4"/>
    <s v="A blockchain products company, developing a proprietary product in the FinTech space"/>
    <s v="Mayank Tewari, Tushar Srivastava"/>
    <s v="Bertelsmann India"/>
    <n v="9500000"/>
    <x v="1"/>
    <n v="8"/>
    <s v="Gurugram-FinTech"/>
    <x v="5"/>
    <s v="CAT B"/>
    <x v="1"/>
  </r>
  <r>
    <x v="655"/>
    <n v="2017"/>
    <x v="3"/>
    <x v="62"/>
    <s v="Zypp is working to convert all deliveries for e-commerce, grocery, medicine and food vertical to go electric with e-scooter sharing app."/>
    <s v="Akash Gupta, Rashi Agarwal"/>
    <s v="9Unicorns, Anthill Ventures"/>
    <n v="7000000"/>
    <x v="6"/>
    <n v="9"/>
    <s v="Gurugram-Logistics &amp; Supply Chain"/>
    <x v="5"/>
    <s v="CAT B"/>
    <x v="1"/>
  </r>
  <r>
    <x v="656"/>
    <n v="2018"/>
    <x v="3"/>
    <x v="37"/>
    <s v="India's First and Largest Network of Small-Town Kirana Stores"/>
    <s v="Abhishek Halder, Anilesh Yadav, Kumar Sangeetesh"/>
    <s v="Info Edge, FalconEdge"/>
    <n v="7000000"/>
    <x v="1"/>
    <n v="8"/>
    <s v="Gurugram-Retail"/>
    <x v="5"/>
    <s v="CAT B"/>
    <x v="1"/>
  </r>
  <r>
    <x v="657"/>
    <n v="2019"/>
    <x v="3"/>
    <x v="5"/>
    <s v="Mindhouse is a Yoga &amp; Nutrition driven personalized healthcare platform."/>
    <s v="Pooja Khanna, Pankaj Chaddah"/>
    <s v="Binny Bansal, General Catalyst"/>
    <n v="6000000"/>
    <x v="0"/>
    <n v="11"/>
    <s v="Gurugram-Health, Wellness &amp; Fitness"/>
    <x v="5"/>
    <s v="CAT B"/>
    <x v="1"/>
  </r>
  <r>
    <x v="658"/>
    <n v="2017"/>
    <x v="3"/>
    <x v="8"/>
    <s v="O4S SaaS helps Consumer Brands to Digitize and Automate their Supply Chain thereby increasing Sales and Performance."/>
    <s v="Divay Kumar, Shreyans Sipani"/>
    <s v="Think Investments, Venture Highway"/>
    <n v="6000000"/>
    <x v="6"/>
    <n v="10"/>
    <s v="Gurugram-Information Technology &amp; Services"/>
    <x v="5"/>
    <s v="CAT B"/>
    <x v="1"/>
  </r>
  <r>
    <x v="659"/>
    <n v="2015"/>
    <x v="3"/>
    <x v="23"/>
    <s v="India's largest premium discovery and trial platform!"/>
    <s v="Swagat Sarangi, Siddhartha Nangia."/>
    <s v="Fireside Ventures"/>
    <n v="6000000"/>
    <x v="6"/>
    <n v="8"/>
    <s v="Gurugram-Consumer Goods"/>
    <x v="5"/>
    <s v="CAT B"/>
    <x v="1"/>
  </r>
  <r>
    <x v="202"/>
    <n v="2018"/>
    <x v="3"/>
    <x v="9"/>
    <s v="Meddo (Arctern Healthcare) are re-defining how primary and secondary healthcare is provided in India through a connected care delivery platform."/>
    <s v="Saurabh Kochhar, Dr Naveen Nishchal"/>
    <s v="SRI Capital, Picus Capital, Alkemi Capital"/>
    <n v="6000000"/>
    <x v="1"/>
    <n v="6"/>
    <s v="Gurugram-Healthcare"/>
    <x v="5"/>
    <s v="CAT B"/>
    <x v="1"/>
  </r>
  <r>
    <x v="518"/>
    <n v="2015"/>
    <x v="3"/>
    <x v="137"/>
    <s v="Help people to prevent, manage or reverse Type 2 Diabetes through our clinically proven digital program."/>
    <s v="Rohan Verma, Aditya Kaicker"/>
    <s v="Accel"/>
    <n v="5500000"/>
    <x v="6"/>
    <n v="8"/>
    <s v="Gurugram-Health"/>
    <x v="5"/>
    <s v="CAT B"/>
    <x v="1"/>
  </r>
  <r>
    <x v="660"/>
    <n v="2019"/>
    <x v="3"/>
    <x v="67"/>
    <s v="Airblack is on a mission to help people convert their passion to a livelihood."/>
    <s v="Videt Jaiswal, Vaibhav Raj Gupta"/>
    <s v="Edge Ventures, Elevation Capital"/>
    <n v="5200000"/>
    <x v="6"/>
    <n v="6"/>
    <s v="Gurugram-IT startup"/>
    <x v="5"/>
    <s v="CAT B"/>
    <x v="1"/>
  </r>
  <r>
    <x v="661"/>
    <n v="2014"/>
    <x v="21"/>
    <x v="23"/>
    <s v="The concept of R for Rabbit was conceived after the founder of the company was blessed with a baby."/>
    <s v="Kunal Popat"/>
    <s v="Xponentia Capital Partners"/>
    <n v="5000000"/>
    <x v="1"/>
    <n v="10"/>
    <s v="Ahmedabad-Consumer Goods"/>
    <x v="5"/>
    <s v="CAT C"/>
    <x v="1"/>
  </r>
  <r>
    <x v="521"/>
    <n v="2017"/>
    <x v="3"/>
    <x v="4"/>
    <s v="Chqbook.com is India’s first neobank for small business owners offering world-class financial services through its five pillars of banking, khata, lending, insurance, and rewards."/>
    <s v="Vipul Sharma, Rajat Kumar, Sachin Arora"/>
    <s v="Aavishkaar Capital, Rajiv Dadlani Group"/>
    <n v="5000000"/>
    <x v="13"/>
    <n v="9"/>
    <s v="Gurugram-FinTech"/>
    <x v="5"/>
    <s v="CAT B"/>
    <x v="1"/>
  </r>
  <r>
    <x v="140"/>
    <n v="2013"/>
    <x v="3"/>
    <x v="70"/>
    <s v="OYO is a global travel tech company that connects its patrons and guests."/>
    <s v="Ritesh Agarwal"/>
    <s v="Microsoft"/>
    <n v="5000000"/>
    <x v="25"/>
    <n v="8"/>
    <s v="Gurugram-Hospitality"/>
    <x v="5"/>
    <s v="CAT B"/>
    <x v="1"/>
  </r>
  <r>
    <x v="588"/>
    <n v="2019"/>
    <x v="3"/>
    <x v="72"/>
    <s v="Zingbus is a renowned brand in the bus operating industry."/>
    <s v="Mratunjay, Prashant Kumar, Ravi Kumar Verma"/>
    <s v="Infoedge ventures"/>
    <n v="5000000"/>
    <x v="8"/>
    <n v="7"/>
    <s v="Gurugram-Mobility"/>
    <x v="5"/>
    <s v="CAT B"/>
    <x v="1"/>
  </r>
  <r>
    <x v="662"/>
    <n v="2011"/>
    <x v="9"/>
    <x v="15"/>
    <s v="India's 1st Online Preschool with Blended Learning Model"/>
    <s v="Tamal Mukherjee"/>
    <s v="Aavishkaar Capital"/>
    <n v="5000000"/>
    <x v="1"/>
    <n v="6"/>
    <s v="Kolkata-EdTech"/>
    <x v="5"/>
    <s v="CAT C"/>
    <x v="1"/>
  </r>
  <r>
    <x v="663"/>
    <n v="2011"/>
    <x v="21"/>
    <x v="8"/>
    <s v="Petpooja is the largest next-generation PoS platform for the F&amp;B sector with more than 25,000+ clients across India and UAE."/>
    <s v="Apurv Patel, Parthiv Patel"/>
    <s v="Aroa Ventures, GVFL, Udaan"/>
    <n v="4500000"/>
    <x v="1"/>
    <n v="11"/>
    <s v="Ahmedabad-Information Technology &amp; Services"/>
    <x v="5"/>
    <s v="CAT C"/>
    <x v="1"/>
  </r>
  <r>
    <x v="664"/>
    <n v="2018"/>
    <x v="9"/>
    <x v="37"/>
    <s v="Artisanal, Handmade, bio conscious crafts from South East Asia."/>
    <s v="Aditi Murarka Agrawal, Anurag Agrawal"/>
    <s v="Varun Alagh, Sahil Barua"/>
    <n v="4000000"/>
    <x v="6"/>
    <n v="12"/>
    <s v="Kolkata-Retail"/>
    <x v="5"/>
    <s v="CAT C"/>
    <x v="1"/>
  </r>
  <r>
    <x v="665"/>
    <n v="2016"/>
    <x v="25"/>
    <x v="37"/>
    <s v="ClearDekho is India’s Leading Affordable Eyewear Brand."/>
    <s v="Saurabh Dayal, Shivi Singh"/>
    <s v="Aroa Ventures"/>
    <n v="4000000"/>
    <x v="8"/>
    <n v="10"/>
    <s v="Ghaziabad-Retail"/>
    <x v="5"/>
    <s v="CAT C"/>
    <x v="1"/>
  </r>
  <r>
    <x v="666"/>
    <n v="2017"/>
    <x v="2"/>
    <x v="188"/>
    <s v="Aquaconnect is a global full-stack aquaculture technology venture that provides data-driven farm advisory and marketplace solutions to fish and shrimp farmers"/>
    <s v="Rajamanohar"/>
    <s v="Rebright Partners, Flourish Ventures"/>
    <n v="4000000"/>
    <x v="8"/>
    <n v="7"/>
    <s v="Chennai-Fishery"/>
    <x v="5"/>
    <s v="CAT C"/>
    <x v="1"/>
  </r>
  <r>
    <x v="667"/>
    <n v="2019"/>
    <x v="3"/>
    <x v="104"/>
    <s v="India’s first B2B online marketplace for building material."/>
    <s v="Anuj Jain"/>
    <s v="Info Edge Ventures"/>
    <n v="3800000"/>
    <x v="1"/>
    <n v="8"/>
    <s v="Gurugram-B2B marketplace"/>
    <x v="5"/>
    <s v="CAT B"/>
    <x v="1"/>
  </r>
  <r>
    <x v="668"/>
    <n v="2017"/>
    <x v="3"/>
    <x v="12"/>
    <s v="Make a meaningful impact to improve the protein consumption of people by enriching the lives of the rural egg farmers."/>
    <s v="Abhishek Negi, Uttam Kumar, Aditya Singh, Pankaj Pandey"/>
    <s v="Nabventures, Avaana Capital"/>
    <n v="3500000"/>
    <x v="6"/>
    <n v="12"/>
    <s v="Gurugram-Food &amp; Beverages"/>
    <x v="5"/>
    <s v="CAT B"/>
    <x v="1"/>
  </r>
  <r>
    <x v="486"/>
    <n v="2014"/>
    <x v="3"/>
    <x v="112"/>
    <s v="Advantage Club is India's largest employee engagement platform."/>
    <s v="Sourabh Deorah"/>
    <s v="Y Combinator, Jetty Ventures, Earlsfield Capital, SMC Advisors, Kunal Shah"/>
    <n v="3300000"/>
    <x v="8"/>
    <n v="11"/>
    <s v="Gurugram-HR Tech"/>
    <x v="5"/>
    <s v="CAT B"/>
    <x v="1"/>
  </r>
  <r>
    <x v="669"/>
    <n v="2018"/>
    <x v="2"/>
    <x v="63"/>
    <s v="The next generation of web services that democratize access to finance for developers and businesses."/>
    <s v="Abhishek Rajagopal, Aravind Sriraman, Tholkappiyan Velavan"/>
    <s v="Stellaris Venture Partners"/>
    <n v="3000000"/>
    <x v="0"/>
    <n v="10"/>
    <s v="Chennai-Tech startup"/>
    <x v="5"/>
    <s v="CAT C"/>
    <x v="1"/>
  </r>
  <r>
    <x v="670"/>
    <n v="2019"/>
    <x v="3"/>
    <x v="189"/>
    <s v="A gig/on-demand staffing company."/>
    <s v="Chirag Mittal, Anirudh Syal"/>
    <s v="Endiya Partners"/>
    <n v="3000000"/>
    <x v="8"/>
    <n v="9"/>
    <s v="Gurugram-Staffing &amp; Recruiting"/>
    <x v="5"/>
    <s v="CAT B"/>
    <x v="1"/>
  </r>
  <r>
    <x v="671"/>
    <n v="2012"/>
    <x v="2"/>
    <x v="15"/>
    <s v="An innovative place to explore next-generation technologies for students and all tech enthusiasts."/>
    <s v="Sneha Priya, Pranavan S"/>
    <s v="Mount Judi India Growth Fund"/>
    <n v="3000000"/>
    <x v="6"/>
    <n v="7"/>
    <s v="Chennai-EdTech"/>
    <x v="5"/>
    <s v="CAT C"/>
    <x v="1"/>
  </r>
  <r>
    <x v="672"/>
    <n v="2019"/>
    <x v="3"/>
    <x v="15"/>
    <s v="Swiflearn provides online tuition classes to small batches to ensure personalised learning."/>
    <s v="Abhinav Agarwal, Anand Bakode"/>
    <s v="Venture Highway, Stellaris Venture Partners"/>
    <n v="3000000"/>
    <x v="8"/>
    <n v="6"/>
    <s v="Gurugram-EdTech"/>
    <x v="5"/>
    <s v="CAT B"/>
    <x v="1"/>
  </r>
  <r>
    <x v="673"/>
    <n v="2013"/>
    <x v="3"/>
    <x v="9"/>
    <s v="Redcliffe Hygiene Private Limited is India's fastest growing hygiene company."/>
    <s v="Dheeraj Jain, Srijana Bagaria, Vikas Bagaria"/>
    <s v="Shaival Desai, Alkemi Venture Partners"/>
    <n v="3000000"/>
    <x v="13"/>
    <n v="6"/>
    <s v="Gurugram-HealthCare"/>
    <x v="5"/>
    <s v="CAT B"/>
    <x v="1"/>
  </r>
  <r>
    <x v="674"/>
    <n v="2019"/>
    <x v="3"/>
    <x v="4"/>
    <s v="Bueno Gig Growth Technologies Pvt Ltd (&quot;Bueno Finance&quot;) is a financial services platform which aims is to help improve the financial health of customers."/>
    <s v="Saurav Gandhi, Sandeep Arora"/>
    <s v="Goat Capital, JAM Fund"/>
    <n v="3000000"/>
    <x v="0"/>
    <n v="6"/>
    <s v="Gurugram-FinTech"/>
    <x v="5"/>
    <s v="CAT B"/>
    <x v="1"/>
  </r>
  <r>
    <x v="675"/>
    <n v="2018"/>
    <x v="9"/>
    <x v="9"/>
    <s v="TABLT [Previously Sabse Sasta Dukaan] is one of India's most trusted online pharmacy dealing in medicines and other healthcare products."/>
    <s v="Anish Agarwal"/>
    <s v="Siti Cable"/>
    <n v="3000000"/>
    <x v="26"/>
    <n v="6"/>
    <s v="Kolkata-Healthcare"/>
    <x v="5"/>
    <s v="CAT C"/>
    <x v="1"/>
  </r>
  <r>
    <x v="676"/>
    <n v="2018"/>
    <x v="3"/>
    <x v="22"/>
    <s v="Connect different sectors of healthcare system and give the patients complete control over their information."/>
    <s v="Shubham Gupta, Rahul Kumar, Suresh Singh"/>
    <s v="Kalaari Capital, Incubate Fund India"/>
    <n v="2300000"/>
    <x v="0"/>
    <n v="9"/>
    <s v="Gurugram-Hospital &amp; Health Care"/>
    <x v="5"/>
    <s v="CAT B"/>
    <x v="1"/>
  </r>
  <r>
    <x v="677"/>
    <n v="2017"/>
    <x v="3"/>
    <x v="29"/>
    <s v="ANS Commerce is India’s #1 full-stack e-commerce enabler helping brands sell online."/>
    <s v="Amit Monga, Nakul Singh, Vibhor Sahare, Sushant Puri"/>
    <s v="Gokul Rajaram, Venture Catalysts"/>
    <n v="2200000"/>
    <x v="8"/>
    <n v="10"/>
    <s v="Gurugram-E-commerce"/>
    <x v="5"/>
    <s v="CAT B"/>
    <x v="1"/>
  </r>
  <r>
    <x v="678"/>
    <n v="2017"/>
    <x v="3"/>
    <x v="86"/>
    <s v="Khabri is India’s fastest growing vernacular audio platform targeted at next billion internet users."/>
    <s v="Pulkit Sharma, Aankit Roy, Sandeep Singh"/>
    <m/>
    <n v="2000000"/>
    <x v="8"/>
    <n v="8"/>
    <s v="Gurugram-Media"/>
    <x v="5"/>
    <s v="CAT B"/>
    <x v="1"/>
  </r>
  <r>
    <x v="679"/>
    <n v="2013"/>
    <x v="2"/>
    <x v="30"/>
    <s v="Grinntech is an investor backed, growth phase start-up, leading on all front of battery design for EV applications."/>
    <s v="Nikhilesh Mishra, Puneet Jain"/>
    <m/>
    <n v="2000000"/>
    <x v="1"/>
    <n v="6"/>
    <s v="Chennai-Automotive"/>
    <x v="5"/>
    <s v="CAT C"/>
    <x v="1"/>
  </r>
  <r>
    <x v="680"/>
    <n v="2015"/>
    <x v="2"/>
    <x v="190"/>
    <s v="Planys is an Indian deep tech start-up creating a paradigm shift in the underwater inspection industry."/>
    <s v="Tanuj Jhunjhunwala, Vineet Upadhyay, Rakesh Sirikonda"/>
    <s v="Kieretsu Forum, Lets Venture, Shell"/>
    <n v="1600000"/>
    <x v="8"/>
    <n v="11"/>
    <s v="Chennai-Maritime"/>
    <x v="5"/>
    <s v="CAT C"/>
    <x v="1"/>
  </r>
  <r>
    <x v="681"/>
    <n v="2019"/>
    <x v="21"/>
    <x v="21"/>
    <s v="RENÉE Cosmetics is an Indian makeup brand empowering bold &amp; beautiful women with innovative, cruelty-free products."/>
    <s v="Priyank Shah, Ashutosh Valani, Aashka Goradia Goble"/>
    <s v="Equanimity Ventures, 9Unicorns"/>
    <n v="1500000"/>
    <x v="8"/>
    <n v="10"/>
    <s v="Ahmedabad-Cosmetics"/>
    <x v="5"/>
    <s v="CAT C"/>
    <x v="1"/>
  </r>
  <r>
    <x v="682"/>
    <n v="2017"/>
    <x v="3"/>
    <x v="70"/>
    <s v="BookingJini strive to empower Hotels from all aspects ranging from customer outreach to automate their booking process and improve their online presence and revenue to stimulate Top-line and Bottom-line growth."/>
    <s v="Deepak Dash, Gourab Kumar Nandy, Manoj Pandia, Sibasish Mishra"/>
    <s v="Mumbai Angels Network"/>
    <n v="1200000"/>
    <x v="8"/>
    <n v="10"/>
    <s v="Gurugram-Hospitality"/>
    <x v="5"/>
    <s v="CAT B"/>
    <x v="1"/>
  </r>
  <r>
    <x v="683"/>
    <n v="2016"/>
    <x v="2"/>
    <x v="23"/>
    <s v="Consumer GoodsThe Indus Valley is a Direct to Consumer (D2C) healthy kitchenware brand."/>
    <s v="Jagadeesh Kumar, Madhumitha Udaykumar"/>
    <s v="Rukam Capital, DSG Consumer Partners, The Chennai Angels"/>
    <n v="1100000"/>
    <x v="1"/>
    <n v="10"/>
    <s v="Chennai-Consumer Goods"/>
    <x v="5"/>
    <s v="CAT C"/>
    <x v="1"/>
  </r>
  <r>
    <x v="684"/>
    <n v="2015"/>
    <x v="6"/>
    <x v="152"/>
    <s v="Toppersnotes is an edtech company, primarily operating in the test preparation industry."/>
    <s v="Ayush Agarwal, Devendra Dhaka, Arpit Bansal"/>
    <s v="Inflection Point Ventures"/>
    <n v="1000000"/>
    <x v="0"/>
    <n v="11"/>
    <s v="Jaipur-Education Management"/>
    <x v="5"/>
    <s v="CAT B"/>
    <x v="1"/>
  </r>
  <r>
    <x v="685"/>
    <n v="2018"/>
    <x v="21"/>
    <x v="24"/>
    <s v="Sort to create value’ using #AI, #Robotics and #AirSorter to achieve a #circulareconomy with environmental benefits."/>
    <s v="Jitesh Dadlani"/>
    <s v="Inflection Point Ventures"/>
    <n v="1000000"/>
    <x v="8"/>
    <n v="10"/>
    <s v="Ahmedabad-Computer Software"/>
    <x v="5"/>
    <s v="CAT C"/>
    <x v="1"/>
  </r>
  <r>
    <x v="686"/>
    <n v="2017"/>
    <x v="3"/>
    <x v="138"/>
    <s v="Totality with the goal of combining scalability through technology, innovation through design &amp; retention through content."/>
    <s v="Anshul Rustaggi"/>
    <s v="Leo Capital, Mayfield Fund"/>
    <n v="1000000"/>
    <x v="1"/>
    <n v="10"/>
    <s v="Gurugram-Entertainment"/>
    <x v="5"/>
    <s v="CAT B"/>
    <x v="1"/>
  </r>
  <r>
    <x v="687"/>
    <n v="2018"/>
    <x v="2"/>
    <x v="191"/>
    <s v="A full-stack MLOps platform built to create &amp; launch multi-cloud apps on the cloud"/>
    <s v="Anshuman Pandey, Rohan Pooniwala"/>
    <s v="Venture Catalysts"/>
    <n v="1000000"/>
    <x v="0"/>
    <n v="8"/>
    <s v="Chennai-MLOps platform"/>
    <x v="5"/>
    <s v="CAT C"/>
    <x v="1"/>
  </r>
  <r>
    <x v="688"/>
    <n v="2018"/>
    <x v="3"/>
    <x v="30"/>
    <s v="India's Most Trusted Automotive Repair Brand"/>
    <s v="Vivek Sharma, Abhishek Goyal, Inderjeet Rao"/>
    <m/>
    <n v="1000000"/>
    <x v="8"/>
    <n v="7"/>
    <s v="Gurugram-Automotive"/>
    <x v="5"/>
    <s v="CAT B"/>
    <x v="1"/>
  </r>
  <r>
    <x v="689"/>
    <n v="2016"/>
    <x v="3"/>
    <x v="15"/>
    <s v="Saas platform offers a feature packed platform enables businesses, experts, professionals, artists, instructors, specialists, coaches, people seeking work from home opportunities"/>
    <s v="Rakhi Wadhwa, Kinner N Sacchdev"/>
    <s v="Inflection Point Ventures, Rockstud Capital, Pentathlon Ventures, Prophetic Ventures syndicate"/>
    <n v="1000000"/>
    <x v="8"/>
    <n v="7"/>
    <s v="Gurugram-EdTech"/>
    <x v="5"/>
    <s v="CAT B"/>
    <x v="1"/>
  </r>
  <r>
    <x v="690"/>
    <n v="2019"/>
    <x v="3"/>
    <x v="37"/>
    <s v="A 24x7 automated retail store filled with daily essentials."/>
    <s v="Ankur Agarwal, Amit Ahuja"/>
    <s v="Anicut Angel Fund, Sauce.VC"/>
    <n v="900000"/>
    <x v="8"/>
    <n v="9"/>
    <s v="Gurugram-Retail"/>
    <x v="5"/>
    <s v="CAT B"/>
    <x v="1"/>
  </r>
  <r>
    <x v="691"/>
    <n v="2014"/>
    <x v="3"/>
    <x v="192"/>
    <s v="A community-led professional network for women"/>
    <s v="Ragini Das, Anand Sinha"/>
    <s v="Enzia Ventures, Kunal Shah"/>
    <n v="810000"/>
    <x v="8"/>
    <n v="10"/>
    <s v="Gurugram-Community"/>
    <x v="5"/>
    <s v="CAT B"/>
    <x v="1"/>
  </r>
  <r>
    <x v="692"/>
    <n v="2015"/>
    <x v="6"/>
    <x v="15"/>
    <s v="A STEM learning online-offline solutions provider that makes STEM learning &amp; Coding fun and interesting with superior pedagogy, blended learning, and play-based curriculum."/>
    <s v="O.P. Godara, Vivek Pathak, Kapil Arya, Sharad Bansal"/>
    <s v="Navneet Education"/>
    <n v="800000"/>
    <x v="1"/>
    <n v="9"/>
    <s v="Jaipur-EdTech"/>
    <x v="5"/>
    <s v="CAT B"/>
    <x v="1"/>
  </r>
  <r>
    <x v="693"/>
    <n v="2015"/>
    <x v="26"/>
    <x v="6"/>
    <s v="D2C Health and Wellness Brand for Fresh and Safe Fruits and Vegetables from farmers through traceable Supply Chain"/>
    <s v="Pradeep PS"/>
    <s v="IAN Fund, Malabar Angel Network, Native Angel Network"/>
    <n v="800000"/>
    <x v="8"/>
    <n v="9"/>
    <s v="Kochi-AgriTech"/>
    <x v="5"/>
    <s v="CAT C"/>
    <x v="1"/>
  </r>
  <r>
    <x v="694"/>
    <n v="2016"/>
    <x v="6"/>
    <x v="145"/>
    <s v="India's top brand of artisanal &amp; contemporary fabrics, offering the largest catalog of both curated &amp; original designs."/>
    <s v="Vijay Sharma, Anupam Arya, Sandeep Sharma"/>
    <s v="Fluid Ventures, Mulberry Silks"/>
    <n v="700000"/>
    <x v="8"/>
    <n v="12"/>
    <s v="Jaipur-Apparel &amp; Fashion"/>
    <x v="5"/>
    <s v="CAT B"/>
    <x v="1"/>
  </r>
  <r>
    <x v="695"/>
    <n v="2018"/>
    <x v="2"/>
    <x v="6"/>
    <s v="Aqgormalin is a tech driven farm diversification platform enabling farmers to diversify into Animal Husbandry and Aquaculture."/>
    <s v="Prasanna Manogaran, Bharani CL"/>
    <s v="Zephyr Peacock"/>
    <n v="700000"/>
    <x v="0"/>
    <n v="7"/>
    <s v="Chennai-AgriTech"/>
    <x v="5"/>
    <s v="CAT C"/>
    <x v="1"/>
  </r>
  <r>
    <x v="696"/>
    <n v="2019"/>
    <x v="2"/>
    <x v="30"/>
    <s v="Raptee Energy Inc. is looking to accelerate the transition to smart and sustainable mobility!"/>
    <s v="Phunith Kumar"/>
    <m/>
    <n v="700000"/>
    <x v="1"/>
    <n v="6"/>
    <s v="Chennai-Automotive"/>
    <x v="5"/>
    <s v="CAT C"/>
    <x v="1"/>
  </r>
  <r>
    <x v="697"/>
    <n v="2018"/>
    <x v="2"/>
    <x v="12"/>
    <s v="A wide range of exotic flavoured chai, in the most hygienic ambience at pocket-friendly prices."/>
    <s v="Vidur Maheswari"/>
    <s v="Sunil Sethia, Sunil Kumar Singhvi, Manish Mardia"/>
    <n v="600000"/>
    <x v="1"/>
    <n v="7"/>
    <s v="Chennai-Food &amp; Beverages"/>
    <x v="5"/>
    <s v="CAT C"/>
    <x v="1"/>
  </r>
  <r>
    <x v="698"/>
    <n v="2017"/>
    <x v="3"/>
    <x v="15"/>
    <s v="Vidyakul is a group of academic experts."/>
    <s v="Tarun Saini, Gaurav Singhvi"/>
    <s v="We Founder Circle"/>
    <n v="500000"/>
    <x v="23"/>
    <n v="9"/>
    <s v="Gurugram-EdTech"/>
    <x v="5"/>
    <s v="CAT B"/>
    <x v="1"/>
  </r>
  <r>
    <x v="699"/>
    <n v="2015"/>
    <x v="3"/>
    <x v="193"/>
    <s v="Safe, secure &amp; reliable On-Demand Drone delivery network for medical, parcel &amp; essential items"/>
    <s v="Vikram Singh Meena"/>
    <s v="India Accelerator"/>
    <n v="500000"/>
    <x v="0"/>
    <n v="9"/>
    <s v="Gurugram-Aviation &amp; Aerospace"/>
    <x v="5"/>
    <s v="CAT B"/>
    <x v="1"/>
  </r>
  <r>
    <x v="700"/>
    <n v="2017"/>
    <x v="3"/>
    <x v="4"/>
    <s v="GalaxyCard is a mobile based Instant Credit Card."/>
    <s v="Amit Kumar"/>
    <s v="JITO Angel Network"/>
    <n v="450000"/>
    <x v="1"/>
    <n v="7"/>
    <s v="Gurugram-FinTech"/>
    <x v="5"/>
    <s v="CAT C"/>
    <x v="1"/>
  </r>
  <r>
    <x v="701"/>
    <n v="2016"/>
    <x v="2"/>
    <x v="116"/>
    <s v="Developing new-age manufacturing and automation technologies that can increase human productivity by allowing deep personalization."/>
    <s v="Vidyashankar C, Parivarthan Reddy, Adithya Jain"/>
    <s v="Habitat for Humanity International"/>
    <n v="400000"/>
    <x v="1"/>
    <n v="10"/>
    <s v="Chennai-Mechanical Or Industrial Engineering"/>
    <x v="5"/>
    <s v="CAT C"/>
    <x v="1"/>
  </r>
  <r>
    <x v="702"/>
    <n v="2018"/>
    <x v="21"/>
    <x v="86"/>
    <s v="NewsReach is a Mumbai based company that wants to create a disruptive ecosystem of original and local news content."/>
    <s v="Soniya Kundnani, Darshan Shah"/>
    <s v="JITO Angel Network"/>
    <n v="300000"/>
    <x v="0"/>
    <n v="7"/>
    <s v="Ahmedabad-Media"/>
    <x v="5"/>
    <s v="CAT C"/>
    <x v="1"/>
  </r>
  <r>
    <x v="703"/>
    <n v="2019"/>
    <x v="3"/>
    <x v="145"/>
    <s v="Building India's version of Stitch Fix"/>
    <s v="Aditya B"/>
    <s v="Titan Capital, Sequoia Capital"/>
    <n v="300000"/>
    <x v="8"/>
    <n v="7"/>
    <s v="Gurugram-Apparel &amp; Fashion"/>
    <x v="5"/>
    <s v="CAT C"/>
    <x v="1"/>
  </r>
  <r>
    <x v="704"/>
    <n v="2014"/>
    <x v="2"/>
    <x v="72"/>
    <s v="Meant to augment human power and not completely replace it"/>
    <s v="Abinesh Ekambaram"/>
    <s v="The Chennai Angels"/>
    <n v="300000"/>
    <x v="1"/>
    <n v="6"/>
    <s v="Chennai-Mobility"/>
    <x v="5"/>
    <s v="CAT C"/>
    <x v="1"/>
  </r>
  <r>
    <x v="705"/>
    <n v="2019"/>
    <x v="3"/>
    <x v="1"/>
    <s v="D2C furniture brand"/>
    <s v="Neha Indoria, Dhruvan Barar"/>
    <s v="Inflection Point Ventures"/>
    <n v="200000"/>
    <x v="0"/>
    <n v="11"/>
    <s v="Gurugram-Furniture"/>
    <x v="5"/>
    <s v="CAT C"/>
    <x v="1"/>
  </r>
  <r>
    <x v="706"/>
    <n v="2013"/>
    <x v="21"/>
    <x v="8"/>
    <s v="Enercomp Solutions Pvt Ltd provide drone based economically viable solutions for different sectors to improve efficiency and accuracy."/>
    <s v="SURESH SHAHDADPURI"/>
    <s v="ah! Ventures"/>
    <n v="200000"/>
    <x v="1"/>
    <n v="9"/>
    <s v="Ahmedabad-Information Technology &amp; Services"/>
    <x v="5"/>
    <s v="CAT C"/>
    <x v="1"/>
  </r>
  <r>
    <x v="707"/>
    <n v="2016"/>
    <x v="2"/>
    <x v="47"/>
    <s v="Fieldproxy is a no-code platform that helps field servicing companies digitize their processes to better manage their on-ground technicians"/>
    <s v="Swaroop Vijayakumar, Balakrishna B"/>
    <s v="LetsVenture, 2am VC, magic.fund"/>
    <n v="200000"/>
    <x v="0"/>
    <n v="9"/>
    <s v="Chennai-SaaS startup"/>
    <x v="5"/>
    <s v="CAT C"/>
    <x v="1"/>
  </r>
  <r>
    <x v="708"/>
    <n v="2015"/>
    <x v="27"/>
    <x v="37"/>
    <s v="Kochi-based digital catalogue and marketplace IsGoingOnline"/>
    <s v="Eobin Alex"/>
    <s v="Unicorn India Ventures, SEA Fund, Devdatt Shah"/>
    <n v="200000"/>
    <x v="1"/>
    <n v="8"/>
    <s v="Cochin-Retail"/>
    <x v="5"/>
    <s v="CAT C"/>
    <x v="1"/>
  </r>
  <r>
    <x v="708"/>
    <n v="2015"/>
    <x v="27"/>
    <x v="37"/>
    <s v="Kochi-based digital catalogue and marketplace IsGoingOnline"/>
    <s v="Eobin Alex"/>
    <s v="Unicorn India Ventures, SEA Fund, Devdatt Shah"/>
    <n v="200000"/>
    <x v="8"/>
    <n v="8"/>
    <s v="Cochin-Retail"/>
    <x v="5"/>
    <s v="CAT C"/>
    <x v="1"/>
  </r>
  <r>
    <x v="709"/>
    <n v="2015"/>
    <x v="2"/>
    <x v="15"/>
    <s v="BrainGroom is an online marketplace for educational, recreational &amp; wellness classes with defined target segment, quantifiable outcomes &amp; specified time duration."/>
    <s v="Madhula Sathyamoorthy, Naliene Ramasamy, Kalaiarsi Periasamy"/>
    <s v="IAN, Social Alpha, Startup Oasis"/>
    <n v="200000"/>
    <x v="1"/>
    <n v="7"/>
    <s v="Chennai-EdTech"/>
    <x v="5"/>
    <s v="CAT C"/>
    <x v="1"/>
  </r>
  <r>
    <x v="605"/>
    <n v="2016"/>
    <x v="19"/>
    <x v="148"/>
    <s v="Knocksense is a local news and recommendations platform."/>
    <s v="Varul Mayank, Vibhore Mayank"/>
    <s v="We Founder Circle, Appyhigh, Mumbai Angels"/>
    <n v="150000"/>
    <x v="1"/>
    <n v="11"/>
    <s v="Lucknow-Online Media"/>
    <x v="5"/>
    <s v="CAT C"/>
    <x v="1"/>
  </r>
  <r>
    <x v="710"/>
    <n v="2019"/>
    <x v="2"/>
    <x v="16"/>
    <s v="Helping Industries &amp; Organizations to seamlessly adopt drones in their workflow to elevate efficiency &amp; profitability"/>
    <s v="Rishabh Verma, Ashutosh Kumar, Divyanshu Pundir"/>
    <s v="SARA ELGI"/>
    <n v="100000"/>
    <x v="1"/>
    <n v="8"/>
    <s v="Chennai-Drone"/>
    <x v="5"/>
    <s v="CAT C"/>
    <x v="1"/>
  </r>
  <r>
    <x v="711"/>
    <n v="2016"/>
    <x v="3"/>
    <x v="44"/>
    <s v="Ottoman, Stool, Brass Kitchen Solutions, Masala Box, Roti Box, Bar Accessories and Many Gifting Options at Nestroots."/>
    <s v="Chhavi Singh"/>
    <s v="We Founder Circle"/>
    <n v="100000"/>
    <x v="0"/>
    <n v="6"/>
    <s v="Gurugram-Fashion"/>
    <x v="5"/>
    <s v="CAT C"/>
    <x v="1"/>
  </r>
  <r>
    <x v="712"/>
    <n v="2014"/>
    <x v="28"/>
    <x v="9"/>
    <s v="MedPrime Technologies is a medical device company, dedicated to developing the best, customer-centric solutions for the healthcare needs of the world."/>
    <s v="Samrat, Greeshma Unnikrishnan, Binil Jacob, Mahesh Kumar Rathor"/>
    <s v="Mumbai Angels Network, Social Alpha"/>
    <s v="undisclosed"/>
    <x v="0"/>
    <n v="8"/>
    <s v="Thane-Healthcare"/>
    <x v="5"/>
    <s v="CAT C"/>
    <x v="3"/>
  </r>
  <r>
    <x v="713"/>
    <n v="2016"/>
    <x v="29"/>
    <x v="123"/>
    <s v="Hyreo stands for delivering a ‘customer-like’ experience for candidates throughout the recruiting process."/>
    <s v="Arun Satyan, Mahesh Raju, Sreenath N"/>
    <s v="Callapina Capital"/>
    <s v="Undisclosed"/>
    <x v="8"/>
    <n v="7"/>
    <s v="Thiruvananthapuram-Human Resources"/>
    <x v="5"/>
    <s v="CAT C"/>
    <x v="3"/>
  </r>
  <r>
    <x v="714"/>
    <n v="2019"/>
    <x v="30"/>
    <x v="147"/>
    <s v="Indi Energy is an energy storage startup involved in R&amp;D of next generation battery technologies, with superior performance than current counterparts."/>
    <s v="Dr. ASIT SAHOO"/>
    <s v="Mumbai Angels Network"/>
    <s v="Undisclosed"/>
    <x v="0"/>
    <n v="7"/>
    <s v="Roorkee-Renewables &amp; Environment"/>
    <x v="5"/>
    <s v="CAT C"/>
    <x v="3"/>
  </r>
  <r>
    <x v="715"/>
    <n v="2014"/>
    <x v="31"/>
    <x v="9"/>
    <s v="Juicy Chemistry operates as an eponymous consumer brand."/>
    <s v="Megha, Pritesh Asher"/>
    <s v="Spring Marketing Capital"/>
    <s v="Undisclosed"/>
    <x v="1"/>
    <n v="6"/>
    <s v="Coimbatore-HealthCare"/>
    <x v="5"/>
    <s v="CAT C"/>
    <x v="3"/>
  </r>
  <r>
    <x v="716"/>
    <n v="2019"/>
    <x v="32"/>
    <x v="15"/>
    <s v="MicroDegree is an ed-tech platform working towards democratising technology and job ready skills for Bharat."/>
    <s v="Gaurav Kamath, Rakesh Kothari, Manikanta Nair"/>
    <s v="Research Innovation Incubation Design Labs"/>
    <s v="Undisclosed"/>
    <x v="1"/>
    <n v="6"/>
    <s v="Mangalore-EdTech"/>
    <x v="5"/>
    <s v="CAT C"/>
    <x v="3"/>
  </r>
  <r>
    <x v="717"/>
    <n v="2015"/>
    <x v="33"/>
    <x v="15"/>
    <s v="India's fastest growing Pedagogy company, serving to school as an academic growth partner and provide 360° solutions to schools on Academic Strategies"/>
    <s v="Pedagogy"/>
    <s v="Sushil Agarwal"/>
    <s v="JITO Angel Network, LetsVenture"/>
    <x v="27"/>
    <n v="6"/>
    <s v="Ahmadabad-EdTech"/>
    <x v="5"/>
    <s v="CAT C"/>
    <x v="3"/>
  </r>
  <r>
    <x v="45"/>
    <n v="2010"/>
    <x v="34"/>
    <x v="44"/>
    <s v="Lenskart is an India-based online shopping portal for eyewear."/>
    <s v="Amit Chaudhary, Peyush Bansal"/>
    <s v="Kohlberg Kravis Roberts, Temasek Holdings"/>
    <s v="9,50,00,000"/>
    <x v="1"/>
    <n v="5"/>
    <s v="Faridabad, Haryana-Fashion"/>
    <x v="5"/>
    <s v="CAT C"/>
    <x v="3"/>
  </r>
  <r>
    <x v="715"/>
    <n v="2014"/>
    <x v="31"/>
    <x v="9"/>
    <s v="Juicy Chemistry operates as an eponymous consumer brand."/>
    <s v="Megha, Pritesh Asher."/>
    <s v="Akya Ventures"/>
    <s v="63,00,000"/>
    <x v="6"/>
    <n v="3"/>
    <s v="Coimbatore-Healthcare"/>
    <x v="5"/>
    <s v="CAT C"/>
    <x v="3"/>
  </r>
  <r>
    <x v="718"/>
    <n v="2017"/>
    <x v="28"/>
    <x v="4"/>
    <s v="SafexPay is set up with the aim to build digital payments businesses and channel platforms encompassing payment gateways"/>
    <s v="Ravi Gupta"/>
    <s v="T Choithrams BVI, Ardor"/>
    <s v="60,00,000"/>
    <x v="1"/>
    <n v="4"/>
    <s v="Thane-FinTech"/>
    <x v="5"/>
    <s v="CAT C"/>
    <x v="3"/>
  </r>
  <r>
    <x v="719"/>
    <n v="2016"/>
    <x v="28"/>
    <x v="29"/>
    <s v="Infra.Market is an online procurement marketplace for every category of materials and products needed for building projects."/>
    <s v="Souvik Sengupta, Aaditya Sharda"/>
    <s v="InnoVen Capital"/>
    <s v="60,00,000"/>
    <x v="2"/>
    <n v="1"/>
    <s v="Thane-E-commerce"/>
    <x v="5"/>
    <s v="CAT C"/>
    <x v="3"/>
  </r>
  <r>
    <x v="720"/>
    <n v="2017"/>
    <x v="35"/>
    <x v="9"/>
    <s v="An aggregator for Digital Health Clinics in low resource settings."/>
    <s v="Ajit Choudhury, Lalit Ranjan Manik, Manish Kumar Swain, Shashank Singhal, Siba Prasad Panda"/>
    <m/>
    <s v="50,00,000"/>
    <x v="8"/>
    <n v="5"/>
    <s v="Orissia-HealthCare"/>
    <x v="5"/>
    <s v="CAT C"/>
    <x v="3"/>
  </r>
  <r>
    <x v="721"/>
    <n v="2017"/>
    <x v="36"/>
    <x v="63"/>
    <s v="Wireless cloud based access control platform"/>
    <s v="Rohin Parkar"/>
    <s v="Riso Capital"/>
    <s v="5,00,000"/>
    <x v="1"/>
    <n v="4"/>
    <s v="Goa-Tech Startup"/>
    <x v="5"/>
    <s v="CAT C"/>
    <x v="3"/>
  </r>
  <r>
    <x v="722"/>
    <n v="2017"/>
    <x v="37"/>
    <x v="186"/>
    <s v="AutomataPi is a next generation cognitive business process automation engine."/>
    <s v="Devesh Rao, Manjeet Khopkar, Rahul Hattangdi"/>
    <s v="Indian Angel Network"/>
    <s v="4,00,000"/>
    <x v="0"/>
    <n v="2"/>
    <s v="Powai-Automation"/>
    <x v="5"/>
    <s v="CAT C"/>
    <x v="2"/>
  </r>
  <r>
    <x v="723"/>
    <n v="2012"/>
    <x v="38"/>
    <x v="6"/>
    <s v="Ergos is building an integrated supply chain platform that enables farmers to convert their grains to digital assets."/>
    <s v="Kishor Kumar Jha, Praveen Kumar"/>
    <s v="CDC Group, Aavishkaar Venture Capital"/>
    <s v="30,00,000"/>
    <x v="6"/>
    <n v="1"/>
    <s v="Samsitpur-AgriTech"/>
    <x v="5"/>
    <s v="CAT C"/>
    <x v="2"/>
  </r>
  <r>
    <x v="629"/>
    <n v="2012"/>
    <x v="39"/>
    <x v="6"/>
    <s v="DeHaat connects farmers to suppliers and buyers on a single platform."/>
    <s v="Shashank Kumar, Manish Kumar"/>
    <s v="Prosus Ventures, RTP Global"/>
    <s v="3,00,00,000"/>
    <x v="9"/>
    <n v="1"/>
    <s v="Patna-AgriTech"/>
    <x v="5"/>
    <s v="CAT C"/>
    <x v="2"/>
  </r>
  <r>
    <x v="724"/>
    <n v="2017"/>
    <x v="33"/>
    <x v="194"/>
    <s v="Long distance, multispectral Surveillance Equipment for Defense, Aerospace, Critical Asset Protection"/>
    <s v="Anil Yekkala, Dharin Shah, Kuldeep Saxena, Purvi Shah, Sandeep Shah"/>
    <s v="GVFL"/>
    <s v="18,00,000"/>
    <x v="8"/>
    <n v="4"/>
    <s v="Ahmadabad-Aeorspace"/>
    <x v="5"/>
    <s v="CAT C"/>
    <x v="3"/>
  </r>
  <r>
    <x v="725"/>
    <n v="2016"/>
    <x v="33"/>
    <x v="15"/>
    <s v="LearnVern.com is a training portal where anyone can learn any course in vernacular languages for free."/>
    <s v="Niral Modi, Aditi Modi"/>
    <m/>
    <s v="10,00,000"/>
    <x v="1"/>
    <n v="4"/>
    <s v="Ahmadabad-EdTech"/>
    <x v="5"/>
    <s v="CAT C"/>
    <x v="3"/>
  </r>
  <r>
    <x v="719"/>
    <n v="2016"/>
    <x v="28"/>
    <x v="195"/>
    <s v="Infra.Market is an online procurement marketplace for every category of materials and products needed for building projects."/>
    <s v="Aaditya Sharda, Souvik Sengupta"/>
    <s v="InnoVen Capital, Nexus Venture Partners"/>
    <s v="10,00,00,000"/>
    <x v="9"/>
    <n v="2"/>
    <s v="Thane-Construction"/>
    <x v="5"/>
    <s v="CAT C"/>
    <x v="3"/>
  </r>
  <r>
    <x v="726"/>
    <n v="2019"/>
    <x v="40"/>
    <x v="9"/>
    <s v="ThatMate is a sexual and mental wellness app for teens."/>
    <s v="Nishant Neeraj"/>
    <s v="Supriya Kumari, Premanshu Singh"/>
    <s v="1,40,000"/>
    <x v="1"/>
    <n v="5"/>
    <s v="Satara-HealthCare"/>
    <x v="5"/>
    <s v="CAT C"/>
    <x v="3"/>
  </r>
  <r>
    <x v="719"/>
    <n v="2016"/>
    <x v="28"/>
    <x v="195"/>
    <s v="Infra.Market is a Construction Solutions company that leverages technology to provide an enhanced procurement experience for all players in the construction ecosystem."/>
    <s v="Souvik Sengupta, Aaditya Sharda"/>
    <s v="Tiger Global"/>
    <n v="125000000"/>
    <x v="11"/>
    <n v="8"/>
    <s v="Thane-Construction"/>
    <x v="5"/>
    <s v="CAT C"/>
    <x v="3"/>
  </r>
  <r>
    <x v="727"/>
    <n v="2016"/>
    <x v="41"/>
    <x v="6"/>
    <s v="AgNext is a fast-growing AgTech company that aims to solve quality and trust in food value chains by making them safer, transparent and fairer."/>
    <s v="Taranjeet Singh Bhamra"/>
    <s v="Alpha Wave Incubation"/>
    <n v="21000000"/>
    <x v="6"/>
    <n v="8"/>
    <s v="Chandigarh-AgriTech"/>
    <x v="5"/>
    <s v="CAT C"/>
    <x v="3"/>
  </r>
  <r>
    <x v="728"/>
    <n v="2016"/>
    <x v="42"/>
    <x v="11"/>
    <s v="AVIOM India Housing Finance Pvt. Ltd. is a venture started by experienced professionals with a vision to improve the standard of living of families from the informal sector in rural areas"/>
    <s v="Kajal Ilmi"/>
    <s v="Sabre Partners"/>
    <n v="8000000"/>
    <x v="9"/>
    <n v="10"/>
    <s v="Bhilwara-Financial Services"/>
    <x v="5"/>
    <s v="CAT C"/>
    <x v="3"/>
  </r>
  <r>
    <x v="729"/>
    <n v="2010"/>
    <x v="28"/>
    <x v="0"/>
    <s v="Kale Logistics Solutions is a global IT solutions provider focused on providing cutting-edge technology solutions to the Logistics industry."/>
    <s v="Amar More, Vipul Jain"/>
    <s v="Inflexor Ventures"/>
    <n v="5000000"/>
    <x v="6"/>
    <n v="6"/>
    <s v="Thane-Logistics"/>
    <x v="5"/>
    <s v="CAT C"/>
    <x v="3"/>
  </r>
  <r>
    <x v="730"/>
    <n v="2017"/>
    <x v="43"/>
    <x v="44"/>
    <s v="XYXX Apparels,which runs an eponymous innerwear brand"/>
    <s v="Yogesh Kabra"/>
    <s v="https://sauce.vc/"/>
    <n v="4000000"/>
    <x v="6"/>
    <n v="6"/>
    <s v="Surat-Fashion"/>
    <x v="5"/>
    <s v="CAT B"/>
    <x v="3"/>
  </r>
  <r>
    <x v="731"/>
    <n v="2019"/>
    <x v="44"/>
    <x v="196"/>
    <s v="A new age D2C health &amp; fitness brand with a mission to deliver products that taste good, feel good and do good."/>
    <s v="Mohammad Patel, Rahil Virani"/>
    <s v="9Unicorns"/>
    <n v="1000000"/>
    <x v="0"/>
    <n v="7"/>
    <s v="Silvassa-Fitness"/>
    <x v="5"/>
    <s v="CAT C"/>
    <x v="3"/>
  </r>
  <r>
    <x v="732"/>
    <n v="2014"/>
    <x v="33"/>
    <x v="177"/>
    <s v="MYBYK is an app that provides premium bicycle sharing and rental service."/>
    <s v="Arjit Soni"/>
    <s v="Avon Cycles"/>
    <n v="1000000"/>
    <x v="8"/>
    <n v="6"/>
    <s v="Ahmadabad-Rental"/>
    <x v="5"/>
    <s v="CAT C"/>
    <x v="3"/>
  </r>
  <r>
    <x v="733"/>
    <n v="2019"/>
    <x v="45"/>
    <x v="15"/>
    <s v="MSMEx connects micro and small Business Owners with curated Business Experts over live video."/>
    <s v="Amit Kumar, Vishal Kumar, Dilip Kumar, Khushboo Arora, Kumar Sambhav"/>
    <s v="TNF Ventures, Razorpay"/>
    <n v="1000000"/>
    <x v="8"/>
    <n v="6"/>
    <s v="Andheri-EdTech"/>
    <x v="5"/>
    <s v="CAT C"/>
    <x v="3"/>
  </r>
  <r>
    <x v="734"/>
    <n v="2016"/>
    <x v="33"/>
    <x v="197"/>
    <s v="Plutomen Technologies Pvt Ltd founded in Nov 2016 is recognized start-up by DIPP in the field of Emerging Technology."/>
    <s v="Keyur Bhalavat"/>
    <s v="GUSEC Seed Fund, DeVX Venture Fund"/>
    <n v="300000"/>
    <x v="1"/>
    <n v="6"/>
    <s v="Ahmadabad-AR startup"/>
    <x v="5"/>
    <s v="CAT C"/>
    <x v="3"/>
  </r>
  <r>
    <x v="735"/>
    <n v="2019"/>
    <x v="28"/>
    <x v="29"/>
    <s v="YODACART is an e-commerce startup offering real-time product discovery using AI/ML for appliances based on consumers’ needs with an AR-enabled browsing experience."/>
    <s v="Vikas Sharma"/>
    <s v="Ajith Daneil"/>
    <n v="225000"/>
    <x v="10"/>
    <n v="12"/>
    <s v="Thane-E-commerce"/>
    <x v="5"/>
    <s v="CAT C"/>
    <x v="3"/>
  </r>
  <r>
    <x v="736"/>
    <n v="2016"/>
    <x v="46"/>
    <x v="2"/>
    <s v="Prolgae Spirulina Supplies Pvt. Ltd. is a Nordic-India joint operating company."/>
    <s v="Aakas Sadasivam"/>
    <s v="Vijayan"/>
    <n v="200000"/>
    <x v="0"/>
    <n v="9"/>
    <s v="The Nilgiris-Biotechnology"/>
    <x v="5"/>
    <s v="CAT C"/>
    <x v="3"/>
  </r>
  <r>
    <x v="737"/>
    <n v="2019"/>
    <x v="47"/>
    <x v="6"/>
    <s v="InfyU Labs is a team of dedicated professionals from various fields of engineering with a common goal of making chemical-free fruits and vegetables accessible to everyone."/>
    <s v="Amit Srivastava, Ankit Chauhan"/>
    <s v="IAN"/>
    <n v="200000"/>
    <x v="0"/>
    <n v="9"/>
    <s v="Gandhinagar-AgriTech"/>
    <x v="5"/>
    <s v="CAT C"/>
    <x v="3"/>
  </r>
  <r>
    <x v="738"/>
    <n v="2019"/>
    <x v="48"/>
    <x v="67"/>
    <s v="IntelleWings develops Sanctions &amp; Anti-money laundering solutions with a clear, concise, and fresh perspective."/>
    <s v="Pramod Sharma"/>
    <m/>
    <n v="100000"/>
    <x v="0"/>
    <n v="6"/>
    <s v="Panchkula-IT startup"/>
    <x v="5"/>
    <s v="CAT C"/>
    <x v="3"/>
  </r>
  <r>
    <x v="698"/>
    <n v="2018"/>
    <x v="49"/>
    <x v="15"/>
    <s v="Vidyakul is an vernacular e-learning platform that helps state board students to learn academics via pre-recorded and live lectures"/>
    <s v="Raman Garg, Tarun Saini"/>
    <s v="JITO Angel Network, SOSV"/>
    <s v="5,00,000"/>
    <x v="0"/>
    <n v="4"/>
    <s v="-EdTech"/>
    <x v="5"/>
    <s v="CAT C"/>
    <x v="2"/>
  </r>
  <r>
    <x v="739"/>
    <n v="2019"/>
    <x v="50"/>
    <x v="37"/>
    <s v="SuperK is a full-stack solution to empower small format retail stores in India."/>
    <s v="Neeraj Menta"/>
    <s v="STRIVE VC"/>
    <s v="8,00,000"/>
    <x v="0"/>
    <n v="4"/>
    <s v="Small Towns, Andhra Pradesh-Retail"/>
    <x v="5"/>
    <s v="CAT C"/>
    <x v="2"/>
  </r>
  <r>
    <x v="418"/>
    <n v="2018"/>
    <x v="51"/>
    <x v="15"/>
    <s v="Making Learning personal, immersive and experiental"/>
    <s v="Subbarao Siddabattula"/>
    <s v="Siana Capital"/>
    <s v="40,00,000"/>
    <x v="13"/>
    <n v="1"/>
    <s v="Telangana-EdTech"/>
    <x v="5"/>
    <s v="CAT C"/>
    <x v="2"/>
  </r>
  <r>
    <x v="740"/>
    <n v="2016"/>
    <x v="7"/>
    <x v="64"/>
    <s v="Prescinto is the brain of a solar plant delivering Actionable Intelligence to Increase Generation."/>
    <s v="Puneet Jaggi"/>
    <s v="Venture Catalysts, 9Unicorns Accelerator Fund"/>
    <s v="35,00,000"/>
    <x v="0"/>
    <n v="3"/>
    <s v="Gujarat-Solar"/>
    <x v="5"/>
    <s v="CAT C"/>
    <x v="2"/>
  </r>
  <r>
    <x v="741"/>
    <n v="2016"/>
    <x v="52"/>
    <x v="63"/>
    <s v="Developer of an energy management and transportation digital platform designed to streamline the energy supply chain"/>
    <s v="Yang Wang, Zhen Dai"/>
    <s v="Bain Capital"/>
    <s v="20,00,00,000"/>
    <x v="1"/>
    <n v="3"/>
    <s v="Beijing-Tech Startup"/>
    <x v="5"/>
    <s v="CAT C"/>
    <x v="2"/>
  </r>
  <r>
    <x v="742"/>
    <n v="2018"/>
    <x v="53"/>
    <x v="6"/>
    <s v="Sustainable Agriculture by creating sustainable inputs solution for agriculture to save water and fertilizer with enhancing yield."/>
    <s v="Narayan Lal Gurjar"/>
    <s v="MTG Ventures"/>
    <s v="2,00,000"/>
    <x v="1"/>
    <n v="4"/>
    <s v="Rajsamand-AgriTech"/>
    <x v="5"/>
    <s v="CAT C"/>
    <x v="2"/>
  </r>
  <r>
    <x v="743"/>
    <n v="2014"/>
    <x v="54"/>
    <x v="9"/>
    <s v="Cancer Helpline is a source of information and support, helping with all the things that people affected by cancer want and need."/>
    <s v="Sonali Srungaram, Sasi Sunkara"/>
    <s v="Axilor"/>
    <s v="15,00,000"/>
    <x v="8"/>
    <n v="3"/>
    <s v="Telugana-HealthCare"/>
    <x v="5"/>
    <s v="CAT C"/>
    <x v="2"/>
  </r>
  <r>
    <x v="744"/>
    <n v="2019"/>
    <x v="55"/>
    <x v="15"/>
    <s v="India's first online platform for mentors enabling them to translate their expertise into a profitable online course"/>
    <s v="Suraj Juneja, Vijay Rachh, and Aaquib Hussain"/>
    <m/>
    <s v="15,00,000"/>
    <x v="1"/>
    <n v="1"/>
    <s v="West Bengal-EdTech"/>
    <x v="5"/>
    <s v="CAT C"/>
    <x v="2"/>
  </r>
  <r>
    <x v="745"/>
    <n v="2016"/>
    <x v="56"/>
    <x v="2"/>
    <s v="India's First Algal-seaweed Biotechnology Students' Startup in collaboration with ICAR- Central Institute of fisheries and Technology"/>
    <s v="Najeeb Bin Haneef"/>
    <s v="TCN International Commerce"/>
    <s v="1,00,00,000"/>
    <x v="1"/>
    <n v="3"/>
    <s v="Kottayam-BioTechnology"/>
    <x v="5"/>
    <s v="CAT C"/>
    <x v="2"/>
  </r>
  <r>
    <x v="746"/>
    <n v="2014"/>
    <x v="57"/>
    <x v="198"/>
    <s v="Peak helps the world's smartest companies put the power of AI at the center of all commercial decision making with Decision Intelligence"/>
    <s v="Atul Sharma"/>
    <s v="SoftBank Vision Fund 2"/>
    <n v="75000000"/>
    <x v="9"/>
    <n v="9"/>
    <s v="Information Technology &amp; Services-Manchester, Greater Manchester"/>
    <x v="5"/>
    <s v="CAT C"/>
    <x v="4"/>
  </r>
  <r>
    <x v="747"/>
    <n v="2018"/>
    <x v="58"/>
    <x v="11"/>
    <s v="moneyHOP is India’s first cross-border neo bank."/>
    <s v="Mayank Goyal"/>
    <m/>
    <n v="1200000"/>
    <x v="0"/>
    <n v="9"/>
    <s v="London-Financial Services"/>
    <x v="5"/>
    <s v="CAT C"/>
    <x v="4"/>
  </r>
  <r>
    <x v="748"/>
    <n v="2016"/>
    <x v="59"/>
    <x v="23"/>
    <s v="Green Soul is No.1 brand on Amazon India in Ergonomic chairs category in terms of customer reviews."/>
    <s v="Ravi Khushwani"/>
    <s v="https://velocity.in/"/>
    <n v="200000"/>
    <x v="1"/>
    <n v="7"/>
    <s v="Ambernath-Consumer Goods"/>
    <x v="5"/>
    <s v="CAT C"/>
    <x v="4"/>
  </r>
  <r>
    <x v="749"/>
    <n v="2021"/>
    <x v="1"/>
    <x v="11"/>
    <s v="Celebrity NFT platform"/>
    <s v="Varun Chaudhary, Amit Kumar"/>
    <s v="Oasis Capital, Scorpio VC, DeltaHub Capital"/>
    <s v="Undisclosed"/>
    <x v="0"/>
    <n v="12"/>
    <s v="Bangalore-Financial Services"/>
    <x v="6"/>
    <s v="CAT A"/>
    <x v="0"/>
  </r>
  <r>
    <x v="749"/>
    <n v="2021"/>
    <x v="1"/>
    <x v="11"/>
    <s v="Celebrity NFT platform"/>
    <s v="Varun Chaudhary, Amit Kumar"/>
    <s v="Oasis Capital, Scorpio VC, DeltaHub Capital"/>
    <s v="Undisclosed"/>
    <x v="0"/>
    <n v="12"/>
    <s v="Bangalore-Financial Services"/>
    <x v="6"/>
    <s v="CAT A"/>
    <x v="0"/>
  </r>
  <r>
    <x v="750"/>
    <n v="2020"/>
    <x v="4"/>
    <x v="5"/>
    <s v="mHealth is AI based corporate wellness platform to spread happiness &amp; well-being"/>
    <s v="Rajesh Munjal, Balwinder Singh, Monika Garg"/>
    <s v="India Accelerator"/>
    <s v="Undisclosed"/>
    <x v="0"/>
    <n v="10"/>
    <s v="New Delhi-Health, Wellness &amp; Fitness"/>
    <x v="6"/>
    <s v="CAT C"/>
    <x v="0"/>
  </r>
  <r>
    <x v="751"/>
    <n v="2021"/>
    <x v="15"/>
    <x v="11"/>
    <s v="A true Contactless &amp; Cashless and secure payment system reducing cash dependency"/>
    <s v="Vivek Kumar Choubey, Vivek Kumar"/>
    <s v="MaGEHold"/>
    <s v="Undisclosed"/>
    <x v="10"/>
    <n v="9"/>
    <s v="Pune-Financial Services"/>
    <x v="6"/>
    <s v="CAT A"/>
    <x v="0"/>
  </r>
  <r>
    <x v="752"/>
    <n v="2020"/>
    <x v="0"/>
    <x v="148"/>
    <s v="India’s Fastest Growing Streaming Social Network"/>
    <s v="Balkrishna Singh, Harvinderjit Singh Bhatia"/>
    <s v="SucSEED Indovation Fund"/>
    <s v="Undisclosed"/>
    <x v="0"/>
    <n v="9"/>
    <s v="Mumbai-Online Media"/>
    <x v="6"/>
    <s v="CAT A"/>
    <x v="0"/>
  </r>
  <r>
    <x v="753"/>
    <n v="2020"/>
    <x v="0"/>
    <x v="14"/>
    <s v="Neodocs is a part of India's prominent Social Impact Accelerator program, AISEA."/>
    <s v="Nikunj Malpani, Anurag Meena, Pratik Lodha"/>
    <s v="Y Combinator, 9Unicorns, Titan Capital"/>
    <s v="Undisclosed"/>
    <x v="1"/>
    <n v="8"/>
    <s v="Mumbai-Healthtech"/>
    <x v="6"/>
    <s v="CAT A"/>
    <x v="0"/>
  </r>
  <r>
    <x v="753"/>
    <n v="2020"/>
    <x v="0"/>
    <x v="14"/>
    <s v="Neodocs is a part of India's prominent Social Impact Accelerator program, AISEA."/>
    <s v="Nikunj Malpani, Anurag Meena, Pratik Lodha"/>
    <s v="Y Combinator, 9Unicorns, Titan Capital"/>
    <s v="Undisclosed"/>
    <x v="10"/>
    <n v="8"/>
    <s v="Mumbai-Healthtech"/>
    <x v="6"/>
    <s v="CAT A"/>
    <x v="0"/>
  </r>
  <r>
    <x v="754"/>
    <n v="2020"/>
    <x v="1"/>
    <x v="4"/>
    <s v="Akudo is pioneering the concept of Learning-First Banking for Teenagers."/>
    <s v="Lavika Aggarwal, Sajal Khanna, Jagveer Gandhi"/>
    <s v="Y Combinator, Incubate Fund India"/>
    <s v="Undisclosed"/>
    <x v="10"/>
    <n v="8"/>
    <s v="Bangalore-FinTech"/>
    <x v="6"/>
    <s v="CAT A"/>
    <x v="0"/>
  </r>
  <r>
    <x v="755"/>
    <n v="2020"/>
    <x v="1"/>
    <x v="85"/>
    <s v="Urban Mobility Affordable, Punctual &amp; Sustainable."/>
    <s v="Girish Nagpal, Kaaman Agarwal"/>
    <m/>
    <s v="Undisclosed"/>
    <x v="1"/>
    <n v="8"/>
    <s v="Bangalore-Transportation"/>
    <x v="6"/>
    <s v="CAT A"/>
    <x v="0"/>
  </r>
  <r>
    <x v="756"/>
    <n v="2020"/>
    <x v="8"/>
    <x v="30"/>
    <s v="GODI is a technology innovation organization focused on the design and manufacturing of green energy storage solutions."/>
    <s v="Mahesh Godi"/>
    <s v="Blue Ashva Capital"/>
    <s v="Undisclosed"/>
    <x v="1"/>
    <n v="7"/>
    <s v="Hyderabad-Automotive"/>
    <x v="6"/>
    <s v="CAT B"/>
    <x v="0"/>
  </r>
  <r>
    <x v="757"/>
    <n v="2020"/>
    <x v="4"/>
    <x v="78"/>
    <s v="Tyreplex is digitizing the tyre dealers in India."/>
    <s v="Puneet Bhaskar, Rupendra Pratap Singh"/>
    <s v="AdvantEdge Founders"/>
    <s v="Undisclosed"/>
    <x v="0"/>
    <n v="7"/>
    <s v="New Delhi-B2B E-commerce"/>
    <x v="6"/>
    <s v="CAT C"/>
    <x v="0"/>
  </r>
  <r>
    <x v="758"/>
    <n v="2020"/>
    <x v="1"/>
    <x v="15"/>
    <s v="A goal-oriented, outcome-driven platform to make leadership coaching accessible to all."/>
    <s v="Aishwarya Goel, Gaurav Jhunjhnuwala"/>
    <s v="Antler India"/>
    <s v="Undisclosed"/>
    <x v="28"/>
    <n v="7"/>
    <s v="Bangalore-EdTech"/>
    <x v="6"/>
    <s v="CAT A"/>
    <x v="0"/>
  </r>
  <r>
    <x v="759"/>
    <n v="2020"/>
    <x v="4"/>
    <x v="24"/>
    <s v="Codedamn enables anyone to learn and practice real-world programming skills and become industry relevant through our learning paths."/>
    <s v="Mehul Mohan"/>
    <s v="Antler India"/>
    <s v="Undisclosed"/>
    <x v="10"/>
    <n v="7"/>
    <s v="New Delhi-Computer software"/>
    <x v="6"/>
    <s v="CAT C"/>
    <x v="0"/>
  </r>
  <r>
    <x v="760"/>
    <n v="2020"/>
    <x v="1"/>
    <x v="136"/>
    <s v="Accio Robotics is involved in the designing and manufacturing of state-of-the-art Robotics Automation solutions."/>
    <s v="Tuhin Sharma, Pranav Srinivasan"/>
    <s v="Uday Sodhi"/>
    <s v="Undisclosed"/>
    <x v="1"/>
    <n v="6"/>
    <s v="Bangalore-Industrial Automation"/>
    <x v="6"/>
    <s v="CAT A"/>
    <x v="0"/>
  </r>
  <r>
    <x v="761"/>
    <n v="2020"/>
    <x v="1"/>
    <x v="9"/>
    <s v="Social Commerce Marketplace for health and wellness. Help people discover products suited to their health needs."/>
    <s v="Shrijit Venkatesh, Snigdha Kumar"/>
    <m/>
    <s v="Undisclosed"/>
    <x v="1"/>
    <n v="6"/>
    <s v="Bangalore-HealthCare"/>
    <x v="6"/>
    <s v="CAT A"/>
    <x v="0"/>
  </r>
  <r>
    <x v="762"/>
    <n v="2020"/>
    <x v="4"/>
    <x v="0"/>
    <s v="Wherehouse.io is a supply chain intelligence company, helping brands to move closer to their customers enabling faster and better deliveries and accelerating business growth."/>
    <s v="Vaibhav Chawla, Jeevan Prakash, Lavelesh Sharma"/>
    <s v="Better Capital"/>
    <s v="Undisclosed"/>
    <x v="0"/>
    <n v="6"/>
    <s v="New Delhi-Logistics"/>
    <x v="6"/>
    <s v="CAT C"/>
    <x v="0"/>
  </r>
  <r>
    <x v="763"/>
    <n v="2021"/>
    <x v="1"/>
    <x v="76"/>
    <s v="Paz Care is India's leading Employee Benefits &amp; Health insurance platform"/>
    <s v="Sanchit Malik"/>
    <s v="Ashish Hemrajani, Parikshit Dar"/>
    <s v="Undisclosed"/>
    <x v="1"/>
    <n v="6"/>
    <s v="Bangalore-Insuretech"/>
    <x v="6"/>
    <s v="CAT A"/>
    <x v="0"/>
  </r>
  <r>
    <x v="764"/>
    <n v="2020"/>
    <x v="0"/>
    <x v="4"/>
    <s v="DigiSparsh is India's first and only healthcare fintech platform which aims to make healthcare facilities accessible to everyone in the country."/>
    <s v="Saurabh Soni, Akhilesh Gandhi"/>
    <s v="GoAhead Ventures"/>
    <s v="Undisclosed"/>
    <x v="0"/>
    <n v="6"/>
    <s v="Mumbai-FinTech"/>
    <x v="6"/>
    <s v="CAT A"/>
    <x v="0"/>
  </r>
  <r>
    <x v="765"/>
    <n v="2020"/>
    <x v="1"/>
    <x v="29"/>
    <s v="Supporting independent businesses and retail entrepreneurs with better than market wholesale prices and supply chain."/>
    <s v="Shruti, Manish Kumar"/>
    <s v="Blume Ventures, Whiteboard Capital"/>
    <s v="Undisclosed"/>
    <x v="8"/>
    <n v="6"/>
    <s v="Bangalore-E-commerce"/>
    <x v="6"/>
    <s v="CAT A"/>
    <x v="0"/>
  </r>
  <r>
    <x v="766"/>
    <n v="2020"/>
    <x v="1"/>
    <x v="199"/>
    <s v="Humit is a social networking app for music sharing and discovery."/>
    <s v="Rohit Ganapathy, Prithvi Sankar, Ishaan Negi"/>
    <s v="Antler India"/>
    <s v="Undisclosed"/>
    <x v="10"/>
    <n v="6"/>
    <s v="Bangalore-Music"/>
    <x v="6"/>
    <s v="CAT A"/>
    <x v="0"/>
  </r>
  <r>
    <x v="767"/>
    <n v="2021"/>
    <x v="4"/>
    <x v="47"/>
    <s v="World's fastest collaborative environment to take tech interviews."/>
    <s v="Rahul Arora, Pushpender Singh Rautela"/>
    <s v="Titan Capital, Kunal Shah"/>
    <s v="Undisclosed"/>
    <x v="0"/>
    <n v="6"/>
    <s v="New Delhi-SaaS startup"/>
    <x v="6"/>
    <s v="CAT C"/>
    <x v="0"/>
  </r>
  <r>
    <x v="768"/>
    <n v="2020"/>
    <x v="1"/>
    <x v="15"/>
    <s v="Online courses to build creativity and confidence in children through extra-curricular learning"/>
    <s v="Anushree Goenka"/>
    <s v="Better Capital"/>
    <s v="Undisclosed"/>
    <x v="0"/>
    <n v="5"/>
    <s v="Bangalore-EdTech"/>
    <x v="6"/>
    <s v="CAT A"/>
    <x v="0"/>
  </r>
  <r>
    <x v="769"/>
    <n v="2020"/>
    <x v="0"/>
    <x v="0"/>
    <s v="The “ONLINE” Cold Chain network for Reefer trucks and Cold storage facilities."/>
    <s v="Swarup Bose, Rajneesh Raman, Arbind Jain"/>
    <s v="Eaglewings Ventures"/>
    <s v="Undisclosed"/>
    <x v="0"/>
    <n v="5"/>
    <s v="Mumbai-Logistics"/>
    <x v="6"/>
    <s v="CAT A"/>
    <x v="0"/>
  </r>
  <r>
    <x v="770"/>
    <n v="2020"/>
    <x v="1"/>
    <x v="63"/>
    <s v="Vitra.ai is an AI-based video translation platform"/>
    <s v="Akash Nidhi PS"/>
    <s v="Inflexor Ventures"/>
    <s v="Undisclosed"/>
    <x v="1"/>
    <n v="4"/>
    <s v="Bangalore-Tech Startup"/>
    <x v="6"/>
    <s v="CAT A"/>
    <x v="0"/>
  </r>
  <r>
    <x v="771"/>
    <n v="2020"/>
    <x v="1"/>
    <x v="15"/>
    <s v="Uable offers role based programmes to empower children to explore different domains."/>
    <s v="Saurabh Saxena"/>
    <s v="Chiratae Ventures, JAFCO Asia"/>
    <s v="Undisclosed"/>
    <x v="0"/>
    <n v="4"/>
    <s v="Bangalore-EdTech"/>
    <x v="6"/>
    <s v="CAT A"/>
    <x v="0"/>
  </r>
  <r>
    <x v="772"/>
    <n v="2020"/>
    <x v="0"/>
    <x v="63"/>
    <s v="Anar is a communications and networking platform for businesses around the world."/>
    <s v="Nishank Jain, Sanjay Bhat"/>
    <s v="Titan Capital, First Cheque"/>
    <s v="Undisclosed"/>
    <x v="1"/>
    <n v="3"/>
    <s v="Mumbai-Tech Startup"/>
    <x v="6"/>
    <s v="CAT A"/>
    <x v="0"/>
  </r>
  <r>
    <x v="773"/>
    <n v="2020"/>
    <x v="1"/>
    <x v="15"/>
    <s v="Coding education platform for K-12 students"/>
    <s v="Satyam Baranwal, Vivek Prakash"/>
    <s v="Y Combinator, Rebright Partners"/>
    <s v="Undisclosed"/>
    <x v="1"/>
    <n v="2"/>
    <s v="Bangalore-EdTech"/>
    <x v="6"/>
    <s v="CAT A"/>
    <x v="0"/>
  </r>
  <r>
    <x v="774"/>
    <n v="2020"/>
    <x v="4"/>
    <x v="200"/>
    <s v="A shop worthy content platform, personalized!"/>
    <s v="Ashwarya Garg, Akshay Bhatnagar"/>
    <s v="ScoopWhoop"/>
    <s v="Undisclosed"/>
    <x v="10"/>
    <n v="2"/>
    <s v="New Delhi-Content commerce"/>
    <x v="6"/>
    <s v="CAT C"/>
    <x v="0"/>
  </r>
  <r>
    <x v="775"/>
    <n v="2020"/>
    <x v="0"/>
    <x v="29"/>
    <s v="KIKO TV is an AI-based short live video e-commerce platform."/>
    <s v="Shivam Varshney"/>
    <s v="Sunil Kumar Singhvi, 9Unicorns Accelerator Fund"/>
    <s v="Undisclosed"/>
    <x v="8"/>
    <n v="1"/>
    <s v="Mumbai-E-commerce"/>
    <x v="6"/>
    <s v="CAT A"/>
    <x v="0"/>
  </r>
  <r>
    <x v="776"/>
    <n v="2020"/>
    <x v="0"/>
    <x v="123"/>
    <s v="A Future of Work Platform for diffusing Employee Tacit Knowledge and enabling Peer Learning Networks"/>
    <s v="Backed by 100x.VC"/>
    <s v="Omkar Pandharkame, Ketaki Ogale"/>
    <s v="ITO Angel Network, LetsVenture"/>
    <x v="29"/>
    <n v="7"/>
    <s v="Mumbai-Human Resources"/>
    <x v="6"/>
    <s v="CAT A"/>
    <x v="0"/>
  </r>
  <r>
    <x v="777"/>
    <n v="2020"/>
    <x v="4"/>
    <x v="15"/>
    <s v="Soft Skills that make Smart Leaders"/>
    <s v="Holistic Development Programs for children in age range 5-15"/>
    <s v="Vishal Gupta"/>
    <s v="ah! Ventures"/>
    <x v="29"/>
    <n v="7"/>
    <s v="New Delhi-EdTech"/>
    <x v="6"/>
    <s v="CAT C"/>
    <x v="0"/>
  </r>
  <r>
    <x v="778"/>
    <n v="2020"/>
    <x v="1"/>
    <x v="201"/>
    <s v="A platform for creators to build immersive connections with their fans and followers and monetize them."/>
    <s v="Vimal Singh Rathore, Aseem Gupta"/>
    <s v="Angel investors"/>
    <s v="8,00,000"/>
    <x v="0"/>
    <n v="3"/>
    <s v="Bangalore-Social platform"/>
    <x v="6"/>
    <s v="CAT A"/>
    <x v="0"/>
  </r>
  <r>
    <x v="779"/>
    <n v="2020"/>
    <x v="0"/>
    <x v="29"/>
    <s v="A better model for instant grocery delivery in India."/>
    <s v="Kaivalya Vohra, Aadit Palicha"/>
    <s v="Global Founders Capital"/>
    <s v="7,20,000"/>
    <x v="10"/>
    <n v="1"/>
    <s v="Mumbai-E-commerce"/>
    <x v="6"/>
    <s v="CAT A"/>
    <x v="0"/>
  </r>
  <r>
    <x v="780"/>
    <n v="2020"/>
    <x v="0"/>
    <x v="4"/>
    <s v="Make purchases online or at neighborhood store in easy EMIs through ShopSe."/>
    <s v="Pallav Jain, Abhishek Nimonkar, Yagnesh Desai"/>
    <s v="Chiratae Ventures, BEENEXT"/>
    <s v="55,00,000"/>
    <x v="1"/>
    <n v="4"/>
    <s v="Mumbai-FinTech"/>
    <x v="6"/>
    <s v="CAT A"/>
    <x v="0"/>
  </r>
  <r>
    <x v="781"/>
    <n v="2020"/>
    <x v="1"/>
    <x v="15"/>
    <s v="An online-first, global academy for extracurricular learning | Private &amp; small group online classes for kids"/>
    <s v="Bhavik Rathod, Tripti Ahuja"/>
    <s v="Alpha Wave Incubation"/>
    <s v="50,00,000"/>
    <x v="6"/>
    <n v="1"/>
    <s v="Bangalore-EdTech"/>
    <x v="6"/>
    <s v="CAT A"/>
    <x v="0"/>
  </r>
  <r>
    <x v="782"/>
    <n v="2020"/>
    <x v="0"/>
    <x v="4"/>
    <s v="Affordable insurance for the next billion Indians"/>
    <s v="Vikul Goyal"/>
    <s v="Titan Capital, Y Combinator"/>
    <s v="5,00,000"/>
    <x v="0"/>
    <n v="3"/>
    <s v="Mumbai-FinTech"/>
    <x v="6"/>
    <s v="CAT A"/>
    <x v="0"/>
  </r>
  <r>
    <x v="783"/>
    <n v="2020"/>
    <x v="4"/>
    <x v="15"/>
    <s v="EMPOWER LEARNERS TO BE FUTURE READY USING AI"/>
    <s v="Kartik Sharma, Ashish Aggarwal"/>
    <s v="S Chand"/>
    <s v="5,00,000"/>
    <x v="1"/>
    <n v="1"/>
    <s v="New Delhi-EdTech"/>
    <x v="6"/>
    <s v="CAT C"/>
    <x v="0"/>
  </r>
  <r>
    <x v="784"/>
    <n v="2021"/>
    <x v="1"/>
    <x v="202"/>
    <s v="Mensa scales brands leveraging its expertise in ecommerce, technology, marketing, category management &amp; demand planning."/>
    <s v="Ananth Narayanan"/>
    <s v="Accel Partners, Falcon Edge Capital, Norwest Venture Partners"/>
    <s v="5,00,00,000"/>
    <x v="6"/>
    <n v="5"/>
    <s v="Bangalore-Clothing"/>
    <x v="6"/>
    <s v="CAT A"/>
    <x v="0"/>
  </r>
  <r>
    <x v="785"/>
    <n v="2020"/>
    <x v="1"/>
    <x v="203"/>
    <s v="Koo App operates as a microblogging app."/>
    <s v="Mayank Bidawatka, Aprameya Radhakrishna"/>
    <s v="3one4 Capital, Accel"/>
    <s v="41,00,000"/>
    <x v="6"/>
    <n v="2"/>
    <s v="Bangalore-Blogging"/>
    <x v="6"/>
    <s v="CAT A"/>
    <x v="0"/>
  </r>
  <r>
    <x v="786"/>
    <n v="2020"/>
    <x v="1"/>
    <x v="67"/>
    <s v="AI-Powered Robotic Virtual Assistant (RVA) for Amplifying Performance of Poor quality leads and bring more MQL and SQL"/>
    <s v="Swapnil Jain, Sujit Das Biswas"/>
    <s v="Inflection Point Ventures"/>
    <s v="4,00,000"/>
    <x v="8"/>
    <n v="4"/>
    <s v="Bangalore-IT startup"/>
    <x v="6"/>
    <s v="CAT A"/>
    <x v="0"/>
  </r>
  <r>
    <x v="771"/>
    <n v="2020"/>
    <x v="1"/>
    <x v="15"/>
    <s v="Uable are on a bold mission to redefine the future for millions of teenagers around the world."/>
    <s v="Saurabh saxena"/>
    <s v="JAFCO Asia, Chiratae Ventures"/>
    <s v="3,50,00,000"/>
    <x v="8"/>
    <n v="4"/>
    <s v="Bangalore-EdTech"/>
    <x v="6"/>
    <s v="CAT A"/>
    <x v="0"/>
  </r>
  <r>
    <x v="787"/>
    <n v="2020"/>
    <x v="1"/>
    <x v="15"/>
    <s v="Mission to support young graduates in enhancing their learnings and transform them into big earnings."/>
    <s v="Ronak Agrawal, Rajat Agrawal, Deepak Kharol"/>
    <s v="Titan Capital"/>
    <s v="3,00,000"/>
    <x v="0"/>
    <n v="3"/>
    <s v="Bangalore-EdTech"/>
    <x v="6"/>
    <s v="CAT A"/>
    <x v="0"/>
  </r>
  <r>
    <x v="788"/>
    <n v="2020"/>
    <x v="1"/>
    <x v="13"/>
    <s v="Video integrated social-gaming platform"/>
    <s v="Vipul Garg, Sourav Lashkari, Mehul Mittal"/>
    <s v="Titan Capital, iSeed, First Cheque, 3.0 Fund."/>
    <s v="3,00,000"/>
    <x v="10"/>
    <n v="3"/>
    <s v="Bangalore-Gaming"/>
    <x v="6"/>
    <s v="CAT A"/>
    <x v="0"/>
  </r>
  <r>
    <x v="789"/>
    <n v="2020"/>
    <x v="1"/>
    <x v="54"/>
    <s v="Digitising the interactions between core industry and vendors for engineering services"/>
    <s v="Rajesh Reddy, Sandesh Paturi"/>
    <s v="Accel, Nexus Venture"/>
    <s v="3,00,000"/>
    <x v="0"/>
    <n v="1"/>
    <s v="Bangalore-B2B service"/>
    <x v="6"/>
    <s v="CAT A"/>
    <x v="0"/>
  </r>
  <r>
    <x v="785"/>
    <n v="2020"/>
    <x v="1"/>
    <x v="77"/>
    <s v="Koo App operates as a microblogging app."/>
    <s v="Aprameya Radhakrishna, Mayank Bidawatka"/>
    <s v="Balaji Srinivasan, Naval Ravikant"/>
    <s v="3,00,00,000"/>
    <x v="4"/>
    <n v="5"/>
    <s v="Bangalore-Social Media"/>
    <x v="6"/>
    <s v="CAT A"/>
    <x v="0"/>
  </r>
  <r>
    <x v="790"/>
    <n v="2020"/>
    <x v="16"/>
    <x v="204"/>
    <s v="Fashinza is a B2B manufacturing marketplace that solves apparel/fashion supply chain challenges."/>
    <s v="Abhishek Sharma, Pawan Gupta"/>
    <s v="Accel Partners, Elevation Capital"/>
    <s v="26,00,000"/>
    <x v="0"/>
    <n v="1"/>
    <s v="Gurgaon-B2B Manufacturing"/>
    <x v="6"/>
    <s v="CAT C"/>
    <x v="0"/>
  </r>
  <r>
    <x v="791"/>
    <n v="2020"/>
    <x v="1"/>
    <x v="44"/>
    <s v="BlissClub is a community first women’s activewear brand. It is a Direct-to-Consumer brand in the active lifestyle space, founded in 2020 by ISB Alum Minu Margeret"/>
    <s v="Minu Margeret"/>
    <s v="Elevation Capital"/>
    <s v="20,00,000"/>
    <x v="0"/>
    <n v="5"/>
    <s v="Bangalore-Fashion"/>
    <x v="6"/>
    <s v="CAT A"/>
    <x v="0"/>
  </r>
  <r>
    <x v="792"/>
    <n v="2020"/>
    <x v="0"/>
    <x v="4"/>
    <s v="A global platform of founders for founders offering investment, network and business opportunities."/>
    <s v="Neeraj Tyagi"/>
    <s v="Geekster"/>
    <s v="20,00,000"/>
    <x v="10"/>
    <n v="5"/>
    <s v="Mumbai-FinTech"/>
    <x v="6"/>
    <s v="CAT A"/>
    <x v="0"/>
  </r>
  <r>
    <x v="793"/>
    <n v="2020"/>
    <x v="4"/>
    <x v="4"/>
    <s v="CredFlow provides financial solutions to automate your cashflows."/>
    <s v="Kunal Aggarwal"/>
    <s v="Stellaris Venture Partners, Omidyar Network India, Flourish Ventures"/>
    <s v="20,00,000"/>
    <x v="0"/>
    <n v="4"/>
    <s v="New Delhi-FinTech"/>
    <x v="6"/>
    <s v="CAT C"/>
    <x v="0"/>
  </r>
  <r>
    <x v="794"/>
    <n v="2020"/>
    <x v="4"/>
    <x v="17"/>
    <s v="Nexprt Solutions offers end-to-end and 100% customized import solutions."/>
    <s v="Harsha Vardhan K"/>
    <s v="Titan Capital"/>
    <s v="20,00,000"/>
    <x v="1"/>
    <n v="3"/>
    <s v="New Delhi-Consulting"/>
    <x v="6"/>
    <s v="CAT C"/>
    <x v="0"/>
  </r>
  <r>
    <x v="795"/>
    <n v="2020"/>
    <x v="0"/>
    <x v="92"/>
    <s v="Method &amp; Madness Technology operates as a real-estate tech company."/>
    <s v="Aditya Jhaveri"/>
    <s v="Justin Mateen"/>
    <s v="20,00,000"/>
    <x v="0"/>
    <n v="2"/>
    <s v="Mumbai-Real Estate"/>
    <x v="6"/>
    <s v="CAT A"/>
    <x v="0"/>
  </r>
  <r>
    <x v="796"/>
    <n v="2020"/>
    <x v="1"/>
    <x v="4"/>
    <s v="Building high-yield Debt assets for retail investors"/>
    <s v="Ajinkya Kulkarni, Abhik Patel"/>
    <s v="Zerodha's Rainmatter Capital, Better Capital"/>
    <s v="20,00,000"/>
    <x v="0"/>
    <n v="1"/>
    <s v="Bangalore-FinTech"/>
    <x v="6"/>
    <s v="CAT A"/>
    <x v="0"/>
  </r>
  <r>
    <x v="797"/>
    <n v="2020"/>
    <x v="0"/>
    <x v="15"/>
    <s v="BeyondSkool is a live upskilling platform for kids"/>
    <s v="Payal Gaba"/>
    <s v="Tomorrow Capital"/>
    <s v="20,00,000"/>
    <x v="0"/>
    <n v="1"/>
    <s v="Mumbai-EdTech"/>
    <x v="6"/>
    <s v="CAT A"/>
    <x v="0"/>
  </r>
  <r>
    <x v="798"/>
    <n v="2020"/>
    <x v="4"/>
    <x v="15"/>
    <s v="Instant learning platform for students while self study."/>
    <s v="Imbesat Ahmad, Shadman Anwer"/>
    <s v="Better Capital"/>
    <s v="2,60,000"/>
    <x v="10"/>
    <n v="2"/>
    <s v="New Delhi-EdTech"/>
    <x v="6"/>
    <s v="CAT C"/>
    <x v="0"/>
  </r>
  <r>
    <x v="799"/>
    <n v="2020"/>
    <x v="4"/>
    <x v="205"/>
    <s v="A peer to peer support network, which would enable billions of users across the world"/>
    <s v="Imran Ladiwala, Mishu Ahluwalia"/>
    <s v="PointOne Capital, Core91 VC"/>
    <s v="2,50,000"/>
    <x v="0"/>
    <n v="1"/>
    <s v="New Delhi-TaaS startup"/>
    <x v="6"/>
    <s v="CAT C"/>
    <x v="0"/>
  </r>
  <r>
    <x v="800"/>
    <n v="2020"/>
    <x v="1"/>
    <x v="47"/>
    <s v="India's #1 SaaS based Salon experience Software"/>
    <s v="Divyanshu Singh"/>
    <s v="Inflection Point Ventures"/>
    <s v="2,00,000"/>
    <x v="8"/>
    <n v="5"/>
    <s v="Bangalore-SaaS startup"/>
    <x v="6"/>
    <s v="CAT A"/>
    <x v="0"/>
  </r>
  <r>
    <x v="801"/>
    <n v="2020"/>
    <x v="1"/>
    <x v="123"/>
    <s v="Help startups to find interns who are verified on their software development skills and problem-solving abilities."/>
    <s v="Atul Singhal, Sudhanshu Singh"/>
    <s v="Varun Alagh, Harish Daiya"/>
    <s v="18,00,000"/>
    <x v="0"/>
    <n v="5"/>
    <s v="Bangalore-Human Resources"/>
    <x v="6"/>
    <s v="CAT A"/>
    <x v="0"/>
  </r>
  <r>
    <x v="802"/>
    <n v="2020"/>
    <x v="1"/>
    <x v="6"/>
    <s v="India's 1st award winning technology led digital ecosystem for Silk"/>
    <s v="Utkarsh Apoorva"/>
    <s v="Omnivore, Strive Ventures"/>
    <s v="17,00,000"/>
    <x v="0"/>
    <n v="3"/>
    <s v="Bangalore-AgriTech"/>
    <x v="6"/>
    <s v="CAT A"/>
    <x v="0"/>
  </r>
  <r>
    <x v="803"/>
    <n v="2020"/>
    <x v="1"/>
    <x v="13"/>
    <s v="Turnip is a live game streaming and community platform."/>
    <s v="Aditya Sharma, Pooja Dubey"/>
    <s v="Elevation Capital"/>
    <s v="16,00,000"/>
    <x v="0"/>
    <n v="1"/>
    <s v="Bangalore-Gaming"/>
    <x v="6"/>
    <s v="CAT A"/>
    <x v="0"/>
  </r>
  <r>
    <x v="804"/>
    <n v="2020"/>
    <x v="4"/>
    <x v="58"/>
    <s v="Jeevam Health is an Online Medical Clinic to Cure Root Cause of Chronic Issues in India."/>
    <s v="Kamran alam, Piyush vishwakarma"/>
    <s v="Y Combinator"/>
    <s v="15,00,000"/>
    <x v="10"/>
    <n v="3"/>
    <s v="New Delhi-Health care"/>
    <x v="6"/>
    <s v="CAT C"/>
    <x v="0"/>
  </r>
  <r>
    <x v="805"/>
    <n v="2020"/>
    <x v="1"/>
    <x v="4"/>
    <s v="Velocity provides revenue-based-financing to online businesses. It aims to build the future of banking and financial services for new age businesses in India."/>
    <s v="Abhiroop Medhekar, Atul Khichariya, Saurav Swaroop"/>
    <s v="Valar Ventures"/>
    <s v="13,00,000"/>
    <x v="0"/>
    <n v="3"/>
    <s v="Bangalore-FinTech"/>
    <x v="6"/>
    <s v="CAT A"/>
    <x v="0"/>
  </r>
  <r>
    <x v="806"/>
    <n v="2021"/>
    <x v="1"/>
    <x v="13"/>
    <s v="A competitive game publishing platform to help developers in India and Southeast Asia to publish their games, and compete with the global incumbents."/>
    <s v="Ravi Vyas"/>
    <m/>
    <s v="11,00,000"/>
    <x v="0"/>
    <n v="4"/>
    <s v="Bangalore-Gaming"/>
    <x v="6"/>
    <s v="CAT A"/>
    <x v="0"/>
  </r>
  <r>
    <x v="807"/>
    <n v="2020"/>
    <x v="15"/>
    <x v="206"/>
    <s v="Thingsup is an Enterprise Grade IoT Platform."/>
    <s v="Akshay Ghadage, Pranav Naiknavare"/>
    <s v="GSF Accelerator"/>
    <s v="10,00,000"/>
    <x v="1"/>
    <n v="5"/>
    <s v="Pune-IoT platform"/>
    <x v="6"/>
    <s v="CAT A"/>
    <x v="0"/>
  </r>
  <r>
    <x v="808"/>
    <n v="2020"/>
    <x v="0"/>
    <x v="4"/>
    <s v="A comprehensive, high quality, open-architecture based Wealth Management and Investment Advisory platform, to cater to investors across the board: Individuals, Businesses/Corporate Treasuries, Family Offices, Trusts and more."/>
    <s v="Gaurav Arora"/>
    <s v="Rishi Kumar Bagla, Krishen Lal Khanna"/>
    <s v="10,00,000"/>
    <x v="8"/>
    <n v="5"/>
    <s v="Mumbai-FinTech"/>
    <x v="6"/>
    <s v="CAT A"/>
    <x v="0"/>
  </r>
  <r>
    <x v="809"/>
    <n v="2020"/>
    <x v="1"/>
    <x v="27"/>
    <s v="Janani.ai is a fertility care provider."/>
    <s v="Nilay Mehrotra"/>
    <s v="Sweta Rau, 9Unicorns Accelerator Fund"/>
    <s v="10,00,000"/>
    <x v="0"/>
    <n v="3"/>
    <s v="Bangalore-Heathcare"/>
    <x v="6"/>
    <s v="CAT A"/>
    <x v="0"/>
  </r>
  <r>
    <x v="810"/>
    <n v="2020"/>
    <x v="1"/>
    <x v="4"/>
    <s v="Youth Neobank enabling financial solutions for the teenagers and young people"/>
    <s v="Mukund V Rao"/>
    <m/>
    <s v="10,00,000"/>
    <x v="0"/>
    <n v="3"/>
    <s v="Bangalore-FinTech"/>
    <x v="6"/>
    <s v="CAT A"/>
    <x v="0"/>
  </r>
  <r>
    <x v="811"/>
    <n v="2020"/>
    <x v="0"/>
    <x v="149"/>
    <s v="Say Cheese is the first holistic women-happiness platform in India, focused to increase the happiness of women through personalized solutions"/>
    <s v="Rajpreet Kaur"/>
    <m/>
    <s v="10,00,000"/>
    <x v="0"/>
    <n v="3"/>
    <s v="Mumbai-FemTech"/>
    <x v="6"/>
    <s v="CAT A"/>
    <x v="0"/>
  </r>
  <r>
    <x v="812"/>
    <n v="2020"/>
    <x v="1"/>
    <x v="4"/>
    <s v="Siply Services operates as a micro-savings platform."/>
    <s v="Sousthav Chakrabarty, Anil Bhat"/>
    <s v="Inflection Point Ventures"/>
    <s v="10,00,000"/>
    <x v="0"/>
    <n v="2"/>
    <s v="Bangalore-FinTech"/>
    <x v="6"/>
    <s v="CAT A"/>
    <x v="0"/>
  </r>
  <r>
    <x v="813"/>
    <n v="2020"/>
    <x v="4"/>
    <x v="63"/>
    <s v="Leverages artificial intelligence (AI) to build products for the education sector"/>
    <s v="Shivam Sood, Lark Aakarshan"/>
    <s v="Jimmy Singh"/>
    <s v="10,00,000"/>
    <x v="0"/>
    <n v="1"/>
    <s v="New Delhi-Tech Startup"/>
    <x v="6"/>
    <s v="CAT C"/>
    <x v="0"/>
  </r>
  <r>
    <x v="814"/>
    <n v="2020"/>
    <x v="4"/>
    <x v="15"/>
    <s v="Junio is a kids-focused digital pocket money-smart card."/>
    <s v="Shankar Nath"/>
    <s v="Kunal Shah, Deepak Abbot"/>
    <s v="10,00,000"/>
    <x v="1"/>
    <n v="1"/>
    <s v="New Delhi-EdTech"/>
    <x v="6"/>
    <s v="CAT C"/>
    <x v="0"/>
  </r>
  <r>
    <x v="812"/>
    <n v="2020"/>
    <x v="1"/>
    <x v="4"/>
    <s v="Siply Services operates as a micro-savings platform."/>
    <s v="Sousthav Chakrabarty"/>
    <s v="Inflection Point Ventures"/>
    <s v="10,00,000"/>
    <x v="0"/>
    <n v="1"/>
    <s v="Bangalore-FinTech"/>
    <x v="6"/>
    <s v="CAT A"/>
    <x v="0"/>
  </r>
  <r>
    <x v="815"/>
    <n v="2020"/>
    <x v="1"/>
    <x v="15"/>
    <s v="Teachmint is an online learning platform that focuses on tutor-student connectivity."/>
    <s v="Anshuman Kumar, Divyansh Bordia, Mihir Gupta, Payoj Jain"/>
    <s v="Lightspeed India Partners, CM Ventures"/>
    <s v="1,65,00,000"/>
    <x v="6"/>
    <n v="5"/>
    <s v="Bangalore-EdTech"/>
    <x v="6"/>
    <s v="CAT A"/>
    <x v="0"/>
  </r>
  <r>
    <x v="816"/>
    <n v="2020"/>
    <x v="1"/>
    <x v="4"/>
    <s v="Zolve Innovations operates as a neo-banking startup."/>
    <s v="Raghunandan G"/>
    <s v="Kunal Shah, Greg Kidd"/>
    <s v="1,50,00,000"/>
    <x v="0"/>
    <n v="2"/>
    <s v="Bangalore-FinTech"/>
    <x v="6"/>
    <s v="CAT A"/>
    <x v="0"/>
  </r>
  <r>
    <x v="817"/>
    <n v="2020"/>
    <x v="4"/>
    <x v="4"/>
    <s v="Ruptok operates as a fintech platform for gold loans"/>
    <s v="Ankur Gupta, Akshita Gupta, Yashwardhan Aeren"/>
    <s v="Wurk"/>
    <s v="1,00,00,000"/>
    <x v="1"/>
    <n v="1"/>
    <s v="New Delhi-FinTech"/>
    <x v="6"/>
    <s v="CAT C"/>
    <x v="0"/>
  </r>
  <r>
    <x v="818"/>
    <n v="2021"/>
    <x v="1"/>
    <x v="30"/>
    <s v="Create and Inspire the future of sustainable urban transportation through Accelerated Innovation."/>
    <s v="Subramaniam Narayan, Niraj Rajmohan"/>
    <s v="TVS Motor, Zoho"/>
    <n v="150000000"/>
    <x v="9"/>
    <n v="12"/>
    <s v="Bangalore-Automotive"/>
    <x v="6"/>
    <s v="CAT A"/>
    <x v="0"/>
  </r>
  <r>
    <x v="818"/>
    <n v="2021"/>
    <x v="1"/>
    <x v="30"/>
    <s v="Create and Inspire the future of sustainable urban transportation through Accelerated Innovation."/>
    <s v="Subramaniam Narayan, Niraj Rajmohan"/>
    <s v="TVS Motor, Zoho"/>
    <n v="150000000"/>
    <x v="9"/>
    <n v="12"/>
    <s v="Bangalore-Automotive"/>
    <x v="6"/>
    <s v="CAT A"/>
    <x v="0"/>
  </r>
  <r>
    <x v="819"/>
    <n v="2021"/>
    <x v="15"/>
    <x v="8"/>
    <s v="South Asia’s largest Content-to-Commerce scale-up investing 100 million in fast-growing beauty &amp; personal care brands."/>
    <s v="Darpan Sanghvi, Priyanka Gill, Naiyya saggi"/>
    <s v="Warburg Pincus , Prosus Ventures"/>
    <n v="150000000"/>
    <x v="11"/>
    <n v="11"/>
    <s v="Pune-Information Technology &amp; Services"/>
    <x v="6"/>
    <s v="CAT A"/>
    <x v="0"/>
  </r>
  <r>
    <x v="820"/>
    <n v="2021"/>
    <x v="4"/>
    <x v="207"/>
    <s v="Globalbees partners with entrepreneurs who have built an online-first business. Our team scales up D2C businesses in India and abroad."/>
    <s v="Nitin Agarwal"/>
    <s v="FirstCry, Lightspeed Venture Partners"/>
    <n v="150000000"/>
    <x v="6"/>
    <n v="7"/>
    <s v="New Delhi-D2C Business"/>
    <x v="6"/>
    <s v="CAT C"/>
    <x v="0"/>
  </r>
  <r>
    <x v="821"/>
    <n v="2021"/>
    <x v="1"/>
    <x v="130"/>
    <s v="Mensa scales brands leveraging its expertise in ecommerce, technology, marketing, category management &amp; demand planning."/>
    <s v="Ananth Narayanan"/>
    <s v="Alpha Wave Ventures, Falcon Edge Capital"/>
    <n v="135000000"/>
    <x v="4"/>
    <n v="11"/>
    <s v="Bangalore-D2C"/>
    <x v="6"/>
    <s v="CAT A"/>
    <x v="0"/>
  </r>
  <r>
    <x v="822"/>
    <n v="2021"/>
    <x v="1"/>
    <x v="29"/>
    <s v="Ability to consistently deliver 2,500+ products in 10 minutes flat."/>
    <s v="Aadit Palicha, Kaivalya Vohra"/>
    <s v="Y-Combinator"/>
    <n v="100000000"/>
    <x v="1"/>
    <n v="12"/>
    <s v="Bangalore-E-commerce"/>
    <x v="6"/>
    <s v="CAT A"/>
    <x v="0"/>
  </r>
  <r>
    <x v="815"/>
    <n v="2020"/>
    <x v="1"/>
    <x v="40"/>
    <s v="Teachmint is an education infrastructure provider and India’s largest teaching platform."/>
    <s v="Divyansh Bordia, Mihir Gupta"/>
    <s v="Rocketship.vc, Vulcan Capital"/>
    <n v="78000000"/>
    <x v="4"/>
    <n v="10"/>
    <s v="Bangalore-E-learning"/>
    <x v="6"/>
    <s v="CAT A"/>
    <x v="0"/>
  </r>
  <r>
    <x v="823"/>
    <n v="2020"/>
    <x v="1"/>
    <x v="11"/>
    <s v="Uni Card splits your payments into 3 parts, over 3 months, at 0 extra costs."/>
    <s v="Nitin Gupta, Prateek Jindal, Laxmikant Vyas"/>
    <s v="General Catalyst, Eight Roads Ventures, Elevation Capital"/>
    <n v="70000000"/>
    <x v="6"/>
    <n v="12"/>
    <s v="Bangalore-Financial Services"/>
    <x v="6"/>
    <s v="CAT A"/>
    <x v="0"/>
  </r>
  <r>
    <x v="822"/>
    <n v="2021"/>
    <x v="0"/>
    <x v="29"/>
    <s v="Grocery delivery startup"/>
    <s v="Aadit Palicha, Kaivalya Vohra"/>
    <s v="Glade Brook Capital, Nexus, Y Combinator"/>
    <n v="60000000"/>
    <x v="1"/>
    <n v="11"/>
    <s v="Mumbai-E-commerce"/>
    <x v="6"/>
    <s v="CAT A"/>
    <x v="0"/>
  </r>
  <r>
    <x v="824"/>
    <n v="2020"/>
    <x v="0"/>
    <x v="12"/>
    <s v="FRAAZO is Mumbai's favourite App for Fresh Vegetables and Fruits coming straight from the Farm to your Doorstep within 18 Hours."/>
    <s v="Atul Kumar, Aashish Krishnatre"/>
    <s v="WestBridge Capital"/>
    <n v="50000000"/>
    <x v="4"/>
    <n v="10"/>
    <s v="Mumbai-Food &amp; Beverages"/>
    <x v="6"/>
    <s v="CAT A"/>
    <x v="0"/>
  </r>
  <r>
    <x v="816"/>
    <n v="2020"/>
    <x v="1"/>
    <x v="11"/>
    <s v="World's first cross-border Neobank"/>
    <s v="Raghunandan G"/>
    <s v="DST Global"/>
    <n v="40000000"/>
    <x v="6"/>
    <n v="10"/>
    <s v="Bangalore-Financial Services"/>
    <x v="6"/>
    <s v="CAT A"/>
    <x v="0"/>
  </r>
  <r>
    <x v="825"/>
    <n v="2021"/>
    <x v="1"/>
    <x v="130"/>
    <s v="G.O.A.T Brand Labs provides a tech-enabled platform for D2C brands to scale."/>
    <s v="Rishi Vasudev, Rameswar Misra"/>
    <s v="Tiger Global, Flipkart Ventures"/>
    <n v="36000000"/>
    <x v="6"/>
    <n v="7"/>
    <s v="Bangalore-D2C"/>
    <x v="6"/>
    <s v="CAT A"/>
    <x v="0"/>
  </r>
  <r>
    <x v="802"/>
    <n v="2020"/>
    <x v="1"/>
    <x v="208"/>
    <s v="ReshaMandi provides a full-stack digital ecosystem in the form of a super app, from FARM to RETAIL."/>
    <s v="Utkarsh Apoorva"/>
    <s v="9Unicorns, Venture Catalysts, Sandeep Singhal"/>
    <n v="30000000"/>
    <x v="6"/>
    <n v="10"/>
    <s v="Bangalore-B2B"/>
    <x v="6"/>
    <s v="CAT A"/>
    <x v="0"/>
  </r>
  <r>
    <x v="826"/>
    <n v="2020"/>
    <x v="1"/>
    <x v="209"/>
    <s v="Kutumb is a social community enabler."/>
    <s v="Mohit Sharma, Naveen Dewangan, Vipul Allawadhi"/>
    <s v="Tiger Global Management, DST Global"/>
    <n v="26000000"/>
    <x v="6"/>
    <n v="6"/>
    <s v="Bangalore-Community platform"/>
    <x v="6"/>
    <s v="CAT A"/>
    <x v="0"/>
  </r>
  <r>
    <x v="805"/>
    <n v="2020"/>
    <x v="1"/>
    <x v="11"/>
    <s v="Velocity provides revenue based financing, up to Rs 3 crores, for marketing and inventory spends of online businesses."/>
    <s v="Saurav Swaroop, Abhiroop Medhekar, Atul Khichariya"/>
    <s v="Valar Ventures"/>
    <n v="20000000"/>
    <x v="6"/>
    <n v="11"/>
    <s v="Bangalore-Financial Services"/>
    <x v="6"/>
    <s v="CAT A"/>
    <x v="0"/>
  </r>
  <r>
    <x v="815"/>
    <n v="2020"/>
    <x v="1"/>
    <x v="15"/>
    <s v="Teachmint is an all-in-one education technology platform created specifically for the tutors of the digital age."/>
    <s v="Mihir Gupta, Payoj Jain, Divyansh Bordia, Anshuman Kumar"/>
    <s v="Learn Capital"/>
    <n v="20000000"/>
    <x v="13"/>
    <n v="7"/>
    <s v="Bangalore-EdTech"/>
    <x v="6"/>
    <s v="CAT A"/>
    <x v="0"/>
  </r>
  <r>
    <x v="827"/>
    <n v="2020"/>
    <x v="1"/>
    <x v="4"/>
    <s v="Refyne partners with organisations to extend on-demand Earned Wage Access (EWA) to employees."/>
    <s v="Chitresh Sharma, Apoorv Kumar"/>
    <s v="DST Global, RTP Global"/>
    <n v="20000000"/>
    <x v="6"/>
    <n v="6"/>
    <s v="Bangalore-FinTech"/>
    <x v="6"/>
    <s v="CAT A"/>
    <x v="0"/>
  </r>
  <r>
    <x v="828"/>
    <n v="2020"/>
    <x v="1"/>
    <x v="9"/>
    <s v="Ultrahuman is a global health and fitness platform that aids our user to achieve their true physical and mental potential."/>
    <s v="Mohit Kumar, Vatsal Singhal"/>
    <s v="Tiger Global’s Scott Schleifer"/>
    <n v="17500000"/>
    <x v="1"/>
    <n v="8"/>
    <s v="Bangalore-Healthcare"/>
    <x v="6"/>
    <s v="CAT A"/>
    <x v="0"/>
  </r>
  <r>
    <x v="829"/>
    <n v="2020"/>
    <x v="1"/>
    <x v="9"/>
    <s v="Onsurity is a HealthTech &amp; Employee Benefits organization, disrupting the SME and startup healthcare market with technology and innovation!"/>
    <s v="Yogesh Agarwal, Kulin Shah"/>
    <s v="Nexus Venture Partners"/>
    <n v="16000000"/>
    <x v="6"/>
    <n v="8"/>
    <s v="Bangalore-Healthcare"/>
    <x v="6"/>
    <s v="CAT A"/>
    <x v="0"/>
  </r>
  <r>
    <x v="830"/>
    <n v="2020"/>
    <x v="4"/>
    <x v="8"/>
    <s v="GoKwik is a platform for solving shopping experience problems on e-commerce websites on the internet."/>
    <s v="Chirag, Vivek Bajpai, Ankush Talwar"/>
    <s v="Sequoia Capital India"/>
    <n v="15000000"/>
    <x v="6"/>
    <n v="11"/>
    <s v="New Delhi-Information Technology &amp; Services"/>
    <x v="6"/>
    <s v="CAT C"/>
    <x v="0"/>
  </r>
  <r>
    <x v="831"/>
    <n v="2020"/>
    <x v="1"/>
    <x v="40"/>
    <s v="FrontRow enables everyone to pursue their passions - get better, learn from the best and get noticed!"/>
    <s v="Shubhadit Sharma, Mikhil Raj, Ishaan Preet Singh"/>
    <s v="Eight Roads Ventures, GSV"/>
    <n v="14000000"/>
    <x v="6"/>
    <n v="9"/>
    <s v="Bangalore-E-learning"/>
    <x v="6"/>
    <s v="CAT A"/>
    <x v="0"/>
  </r>
  <r>
    <x v="832"/>
    <n v="2020"/>
    <x v="1"/>
    <x v="12"/>
    <s v="Healthy &amp; nutritious foods and cold pressed juices produced in Edinburgh. Currently distributing wholesale within the Edinburgh region."/>
    <s v="Ankit Nagori"/>
    <s v="Iron Pillar, Nordstar, Binny Bansal"/>
    <n v="13000000"/>
    <x v="1"/>
    <n v="8"/>
    <s v="Bangalore-Food &amp; Beverages"/>
    <x v="6"/>
    <s v="CAT A"/>
    <x v="0"/>
  </r>
  <r>
    <x v="832"/>
    <n v="2020"/>
    <x v="1"/>
    <x v="12"/>
    <s v="Healthy &amp; nutritious foods and cold pressed juices produced in Edinburgh. Currently distributing wholesale within the Edinburgh region."/>
    <s v="Ankit Nagori"/>
    <s v="Iron Pillar, Nordstar, Binny Bansal"/>
    <n v="13000000"/>
    <x v="1"/>
    <n v="8"/>
    <s v="Bangalore-Food &amp; Beverages"/>
    <x v="6"/>
    <s v="CAT A"/>
    <x v="0"/>
  </r>
  <r>
    <x v="833"/>
    <n v="2020"/>
    <x v="1"/>
    <x v="39"/>
    <s v="Vegrow is in the business of fresh fruits &amp; vegetables with addressable market size of 43 Billion."/>
    <s v="Praneeth Kumar, Shobhit Jain, Mrudhukar Batchu, Kiran Naik"/>
    <s v="Lightspeed Venture Partners, Elevation Capital"/>
    <n v="13000000"/>
    <x v="1"/>
    <n v="7"/>
    <s v="Bangalore-Farming"/>
    <x v="6"/>
    <s v="CAT A"/>
    <x v="0"/>
  </r>
  <r>
    <x v="834"/>
    <n v="2020"/>
    <x v="1"/>
    <x v="37"/>
    <s v="Help forward thinking entrepreneurs by providing them the platform to start, grow, and manage their business online."/>
    <s v="Suumit Shah, Subhash Choudhary"/>
    <s v="HOF Capital, Old Well Ventures, LetsVenture, 9Unicorns"/>
    <n v="11000000"/>
    <x v="6"/>
    <n v="9"/>
    <s v="Bangalore-Retail"/>
    <x v="6"/>
    <s v="CAT A"/>
    <x v="0"/>
  </r>
  <r>
    <x v="824"/>
    <n v="2020"/>
    <x v="0"/>
    <x v="12"/>
    <s v="FRAAZO is Mumbai's favourite App for Fresh Vegetables and Fruits coming straight from the Farm to your Doorstep within 18 Hours."/>
    <s v="Atul Kumar, Aashish Krishnatre"/>
    <s v="Sixth Sense Ventures, NABVENTURES"/>
    <n v="11000000"/>
    <x v="6"/>
    <n v="7"/>
    <s v="Mumbai-Food &amp; Beverages"/>
    <x v="6"/>
    <s v="CAT A"/>
    <x v="0"/>
  </r>
  <r>
    <x v="835"/>
    <n v="2020"/>
    <x v="1"/>
    <x v="5"/>
    <s v="Nova Benefits is the one stop tech platform for providing the best health and wellness benefits to employees."/>
    <s v="Saransh Garg, Yash Gupta"/>
    <s v="Susquehanna International Group, Bessemer Venture Partners"/>
    <n v="10000000"/>
    <x v="6"/>
    <n v="9"/>
    <s v="Bangalore-Health, Wellness &amp; Fitness"/>
    <x v="6"/>
    <s v="CAT A"/>
    <x v="0"/>
  </r>
  <r>
    <x v="836"/>
    <n v="2020"/>
    <x v="1"/>
    <x v="210"/>
    <s v="A mission to assist a billion Indians in their spiritual journey, through a range of products &amp; services"/>
    <s v="Prashant Sachan"/>
    <s v="Elevation Capital"/>
    <n v="10000000"/>
    <x v="6"/>
    <n v="9"/>
    <s v="Bangalore-Product studio"/>
    <x v="6"/>
    <s v="CAT A"/>
    <x v="0"/>
  </r>
  <r>
    <x v="837"/>
    <n v="2021"/>
    <x v="1"/>
    <x v="137"/>
    <s v="Innovative technology, compassionate diabetes experts and personalised plans, which will help lead a normal life once more."/>
    <s v="Shivtosh Kumar, Madan Somasundaram"/>
    <s v="Cure.fit, Endiya Partners, Tanglin Venture"/>
    <n v="10000000"/>
    <x v="1"/>
    <n v="9"/>
    <s v="Bangalore-Health"/>
    <x v="6"/>
    <s v="CAT A"/>
    <x v="0"/>
  </r>
  <r>
    <x v="838"/>
    <n v="2021"/>
    <x v="5"/>
    <x v="40"/>
    <s v="AI powered teaching assistant for 100 Mn teachers across the world"/>
    <m/>
    <s v="Aditya Singhal, Nishant Sinha"/>
    <n v="9500000"/>
    <x v="0"/>
    <n v="12"/>
    <s v="Noida-E-learning"/>
    <x v="6"/>
    <s v="CAT C"/>
    <x v="0"/>
  </r>
  <r>
    <x v="839"/>
    <n v="2020"/>
    <x v="0"/>
    <x v="211"/>
    <s v="India's largest platform-first martech startup"/>
    <s v="Saurabh Varma"/>
    <s v="Pi Ventures LLP, Tanas Capital, Prodapt Holdings"/>
    <n v="7000000"/>
    <x v="8"/>
    <n v="10"/>
    <s v="Mumbai-Marketing &amp; Advertising"/>
    <x v="6"/>
    <s v="CAT A"/>
    <x v="0"/>
  </r>
  <r>
    <x v="840"/>
    <n v="2021"/>
    <x v="0"/>
    <x v="141"/>
    <s v="Integrated Portfolios designed by experts with decades of investing, Unique access to pre-IPO and startup investing"/>
    <s v="Sandeep Jethwani, Vaibhav Porwal, Sahil Contractor"/>
    <s v="Elevation Capital, Matrix Partners India"/>
    <n v="7000000"/>
    <x v="0"/>
    <n v="9"/>
    <s v="Mumbai-Investment Management"/>
    <x v="6"/>
    <s v="CAT A"/>
    <x v="0"/>
  </r>
  <r>
    <x v="841"/>
    <n v="2021"/>
    <x v="1"/>
    <x v="212"/>
    <s v="Trinkerr is India's first social trading platform."/>
    <s v="Manvendra Singh, Gaurav Agarwal"/>
    <s v="Accel India"/>
    <n v="6600000"/>
    <x v="6"/>
    <n v="12"/>
    <s v="Bangalore-Capital Markets"/>
    <x v="6"/>
    <s v="CAT A"/>
    <x v="0"/>
  </r>
  <r>
    <x v="841"/>
    <n v="2021"/>
    <x v="1"/>
    <x v="212"/>
    <s v="Trinkerr is India's first social trading platform."/>
    <s v="Manvendra Singh, Gaurav Agarwal"/>
    <s v="Accel India"/>
    <n v="6600000"/>
    <x v="6"/>
    <n v="12"/>
    <s v="Bangalore-Capital Markets"/>
    <x v="6"/>
    <s v="CAT A"/>
    <x v="0"/>
  </r>
  <r>
    <x v="842"/>
    <n v="2021"/>
    <x v="1"/>
    <x v="11"/>
    <s v="Building India's first social crypto exchange"/>
    <s v="Bhagaban Behera, Sriharsha Setty, Nakul Kelkar"/>
    <s v="Y Combinator, Goat VC, JAM Fund, Goodwater Capital"/>
    <n v="5500000"/>
    <x v="1"/>
    <n v="11"/>
    <s v="Bangalore-Financial Services"/>
    <x v="6"/>
    <s v="CAT A"/>
    <x v="0"/>
  </r>
  <r>
    <x v="843"/>
    <n v="2020"/>
    <x v="1"/>
    <x v="195"/>
    <s v="Powerplay helps simplify end to end Construction and Architecture project management."/>
    <s v="Shubham Goyal, Lesh Dixit"/>
    <s v="Sequoia’s Surge, Accel Partners"/>
    <n v="5200000"/>
    <x v="1"/>
    <n v="7"/>
    <s v="Bangalore-Construction"/>
    <x v="6"/>
    <s v="CAT A"/>
    <x v="0"/>
  </r>
  <r>
    <x v="844"/>
    <n v="2020"/>
    <x v="1"/>
    <x v="30"/>
    <s v="Simplifying energy for EVs by building a Flexible Energy Stack."/>
    <s v="Arun Vinayak, Sanjay Byalal"/>
    <s v="YourNest VC"/>
    <n v="5000000"/>
    <x v="8"/>
    <n v="12"/>
    <s v="Bangalore-Automotive"/>
    <x v="6"/>
    <s v="CAT A"/>
    <x v="0"/>
  </r>
  <r>
    <x v="845"/>
    <n v="2020"/>
    <x v="1"/>
    <x v="40"/>
    <s v="21K School is India's First Online School that provides a complete online school experience and personalized learning – anytime, anywhere."/>
    <s v="Santosh Kumar, Yeshwanth Raj Parasmal, Dinesh Kumar, Joshi Kumar"/>
    <s v="Ronnie Screwvala"/>
    <n v="5000000"/>
    <x v="8"/>
    <n v="11"/>
    <s v="Bangalore-E-learning"/>
    <x v="6"/>
    <s v="CAT A"/>
    <x v="0"/>
  </r>
  <r>
    <x v="846"/>
    <n v="2020"/>
    <x v="15"/>
    <x v="24"/>
    <s v="Lio is the one app for all data where you can create, keep records and track all the records"/>
    <s v="Anupam Vijayvergia"/>
    <s v="Lightspeed, Sequioa"/>
    <n v="5000000"/>
    <x v="0"/>
    <n v="9"/>
    <s v="Pune-Computer Software"/>
    <x v="6"/>
    <s v="CAT A"/>
    <x v="0"/>
  </r>
  <r>
    <x v="830"/>
    <n v="2020"/>
    <x v="4"/>
    <x v="8"/>
    <s v="GoKwik is a platform for solving shopping experience problems on e-commerce websites on the internet."/>
    <s v="Ankush Talwar, Chirag Taneja, Vivek Bajpai"/>
    <s v="Matrix Partners India, Jitendra Gupta, RTP Global"/>
    <n v="5000000"/>
    <x v="8"/>
    <n v="9"/>
    <s v="New Delhi-Information Technology &amp; Services"/>
    <x v="6"/>
    <s v="CAT C"/>
    <x v="0"/>
  </r>
  <r>
    <x v="847"/>
    <n v="2020"/>
    <x v="1"/>
    <x v="4"/>
    <s v="Making Investment Social- India's First Social Trading Platform"/>
    <s v="Ajay Lakhotia"/>
    <s v="Roots Ventures, Velo Partners"/>
    <n v="5000000"/>
    <x v="8"/>
    <n v="8"/>
    <s v="Bangalore-FinTech"/>
    <x v="6"/>
    <s v="CAT A"/>
    <x v="0"/>
  </r>
  <r>
    <x v="848"/>
    <n v="2020"/>
    <x v="1"/>
    <x v="9"/>
    <s v="One monthly subscription to cover all your healthcare needs."/>
    <s v="Mayank Banerjee, Matilde Giglio, Alessandro Davide Ialongo"/>
    <s v="Khosla Ventures"/>
    <n v="5000000"/>
    <x v="0"/>
    <n v="7"/>
    <s v="Bangalore-Healthcare"/>
    <x v="6"/>
    <s v="CAT A"/>
    <x v="0"/>
  </r>
  <r>
    <x v="849"/>
    <n v="2020"/>
    <x v="1"/>
    <x v="125"/>
    <s v="OneCode is a platform which connects new age digital first brands with &quot;relevant&quot; sellers (aka OneCoders) to sell their products and services"/>
    <s v="Manish Shara, Yash Desai"/>
    <s v="Sequoia’s Surge, Nexus Venture Partners"/>
    <n v="5000000"/>
    <x v="1"/>
    <n v="7"/>
    <s v="Bangalore-Internet"/>
    <x v="6"/>
    <s v="CAT A"/>
    <x v="0"/>
  </r>
  <r>
    <x v="850"/>
    <n v="2021"/>
    <x v="8"/>
    <x v="9"/>
    <s v="Full Stack Digital Health Clinic"/>
    <s v="Samarth Sindhi"/>
    <s v="Khosla Ventures"/>
    <n v="5000000"/>
    <x v="1"/>
    <n v="6"/>
    <s v="Hyderabad-HealthCare"/>
    <x v="6"/>
    <s v="CAT B"/>
    <x v="0"/>
  </r>
  <r>
    <x v="851"/>
    <n v="2021"/>
    <x v="1"/>
    <x v="11"/>
    <s v="PayGlocal is a FinTech solving for global payments acceptance"/>
    <s v="Prachi Dharani, Rohit Sukhija, Yogesh Lokhande"/>
    <s v="Sequoia Capital India"/>
    <n v="4900000"/>
    <x v="6"/>
    <n v="12"/>
    <s v="Bangalore-Financial Services"/>
    <x v="6"/>
    <s v="CAT A"/>
    <x v="0"/>
  </r>
  <r>
    <x v="852"/>
    <n v="2020"/>
    <x v="1"/>
    <x v="11"/>
    <s v="Stack is an investing platform set to put money to work and help invest like some of the world’s biggest money-makers"/>
    <s v="Smriti Tomar, Tushar Vyas"/>
    <s v="Y Combinator, Harvard Management"/>
    <n v="4500000"/>
    <x v="0"/>
    <n v="12"/>
    <s v="Bangalore-Financial Services"/>
    <x v="6"/>
    <s v="CAT C"/>
    <x v="0"/>
  </r>
  <r>
    <x v="853"/>
    <n v="2021"/>
    <x v="1"/>
    <x v="4"/>
    <s v="A daily gold-savings app that saves spare change &amp; auto-invests."/>
    <s v="Nishchay AG, Misbah Ashraf"/>
    <s v="Tribe Capital, Arkam Ventures, WEH, Kunal Shah"/>
    <n v="4500000"/>
    <x v="8"/>
    <n v="9"/>
    <s v="Bangalore-FinTech"/>
    <x v="6"/>
    <s v="CAT C"/>
    <x v="0"/>
  </r>
  <r>
    <x v="854"/>
    <n v="2020"/>
    <x v="1"/>
    <x v="9"/>
    <s v="A digitally enabled and connected healthcare ecosystem for better health outcomes."/>
    <s v="Vikalp Sahni"/>
    <s v="Deep Kalra, Ashish Kashyap, Rajesh Magow"/>
    <n v="4500000"/>
    <x v="1"/>
    <n v="7"/>
    <s v="Bangalore-Healthcare"/>
    <x v="6"/>
    <s v="CAT C"/>
    <x v="0"/>
  </r>
  <r>
    <x v="855"/>
    <n v="2020"/>
    <x v="1"/>
    <x v="115"/>
    <s v="Smartstaff (previously Qikwork) is a full stack blue-collar workforce management platform."/>
    <s v="Arpit Dave, Viral Chhajer, Gnanesh Chilukuri, Aravind Reddy"/>
    <s v="Blume Ventures, Nexus Venture Partners"/>
    <n v="4300000"/>
    <x v="1"/>
    <n v="10"/>
    <s v="Bangalore-Recruitment"/>
    <x v="6"/>
    <s v="CAT C"/>
    <x v="0"/>
  </r>
  <r>
    <x v="754"/>
    <n v="2020"/>
    <x v="1"/>
    <x v="11"/>
    <s v="A Learning-First Neobank for teenagers - Enable practical financial education for child today"/>
    <s v="Lavika Aggarwal, Sajal Khanna, Jgaveer Gandhi"/>
    <s v="Y Combinator, JAFCO Asia, Incubate Fund India, marquee angels"/>
    <n v="4200000"/>
    <x v="0"/>
    <n v="9"/>
    <s v="Bangalore-Financial Services"/>
    <x v="6"/>
    <s v="CAT C"/>
    <x v="0"/>
  </r>
  <r>
    <x v="836"/>
    <n v="2020"/>
    <x v="1"/>
    <x v="213"/>
    <s v="A mission to assist a billion Indians in their spiritual journey and help them feel happier, peaceful &amp; more content."/>
    <s v="Prashant Sachan"/>
    <s v="Sequoia Capital India, BEENEXT"/>
    <n v="4000000"/>
    <x v="0"/>
    <n v="8"/>
    <s v="Bangalore-Spiritual"/>
    <x v="6"/>
    <s v="CAT C"/>
    <x v="0"/>
  </r>
  <r>
    <x v="856"/>
    <n v="2020"/>
    <x v="0"/>
    <x v="9"/>
    <s v="I am Love came into existence in early 2020, with the aim of redefining the relationship we have with our health."/>
    <s v="Shilpa Rathi"/>
    <s v="Xentel Investments"/>
    <n v="4000000"/>
    <x v="0"/>
    <n v="7"/>
    <s v="Mumbai-Healthcare"/>
    <x v="6"/>
    <s v="CAT C"/>
    <x v="0"/>
  </r>
  <r>
    <x v="763"/>
    <n v="2020"/>
    <x v="1"/>
    <x v="25"/>
    <s v="Paz Care is India's leading Employee Benefits &amp; Health insurance platform"/>
    <s v="Sanchit Malik, Manish Mishra"/>
    <s v="BEENEXT, 3one4 Capital"/>
    <n v="3500000"/>
    <x v="0"/>
    <n v="10"/>
    <s v="Bangalore-Insurance"/>
    <x v="6"/>
    <s v="CAT C"/>
    <x v="0"/>
  </r>
  <r>
    <x v="857"/>
    <n v="2021"/>
    <x v="1"/>
    <x v="11"/>
    <s v="Embedding personal credit products into leading consumer internet platforms."/>
    <s v="Aditya Kumar, Sankalp Mathur"/>
    <s v="Elevar Equity"/>
    <n v="3500000"/>
    <x v="0"/>
    <n v="10"/>
    <s v="Bangalore-Financial Services"/>
    <x v="6"/>
    <s v="CAT C"/>
    <x v="0"/>
  </r>
  <r>
    <x v="858"/>
    <n v="2020"/>
    <x v="4"/>
    <x v="214"/>
    <s v="Hash is a new startup in consumer goods."/>
    <s v="Shwetank Jain"/>
    <s v="Amrac Investment Trust"/>
    <n v="3500000"/>
    <x v="1"/>
    <n v="8"/>
    <s v="New Delhi-Tobacco"/>
    <x v="6"/>
    <s v="CAT C"/>
    <x v="0"/>
  </r>
  <r>
    <x v="765"/>
    <n v="2020"/>
    <x v="1"/>
    <x v="215"/>
    <s v="Apnaklub is India's most trusted wholesale platform that empowers people to set up their own retail and sales businesses by providing better-than-industry margins"/>
    <s v="Shruti, Manish Kumar"/>
    <s v="Sequoia’s Surge"/>
    <n v="3500000"/>
    <x v="0"/>
    <n v="8"/>
    <s v="Bangalore-Wholesale"/>
    <x v="6"/>
    <s v="CAT C"/>
    <x v="0"/>
  </r>
  <r>
    <x v="812"/>
    <n v="2020"/>
    <x v="1"/>
    <x v="11"/>
    <s v="A tech-enabled micro-savings platform, for the underserved masses, that makes it possible to save starting at Re. 1"/>
    <s v="Sousthav Chakrabarty, Anil Bhat"/>
    <s v="LetsVenture, AngelList India, Founder's Room Circle"/>
    <n v="3200000"/>
    <x v="8"/>
    <n v="10"/>
    <s v="Bangalore-Financial Services"/>
    <x v="6"/>
    <s v="CAT C"/>
    <x v="0"/>
  </r>
  <r>
    <x v="859"/>
    <n v="2021"/>
    <x v="1"/>
    <x v="216"/>
    <s v="Lysto is building APIs, Tools &amp; Infrastructure to enable the creation &amp; distribution of NFTs across platforms with a few clicks or few lines of code."/>
    <s v="Sadiq Ahamed"/>
    <s v="BEENEXT"/>
    <n v="3000000"/>
    <x v="0"/>
    <n v="11"/>
    <s v="Bangalore-NFT"/>
    <x v="6"/>
    <s v="CAT C"/>
    <x v="0"/>
  </r>
  <r>
    <x v="860"/>
    <n v="2021"/>
    <x v="1"/>
    <x v="217"/>
    <s v="India's largest Electric Vehicle Charging Platform"/>
    <s v="Avinash Sharma, Raghav Rohila"/>
    <s v="Blume Ventures, Micelio Fund"/>
    <n v="3000000"/>
    <x v="0"/>
    <n v="11"/>
    <s v="Bangalore-EV"/>
    <x v="6"/>
    <s v="CAT C"/>
    <x v="0"/>
  </r>
  <r>
    <x v="861"/>
    <n v="2021"/>
    <x v="0"/>
    <x v="218"/>
    <s v="Powering private markets - A technology platform for startups and investors."/>
    <s v="Nimesh Kampani"/>
    <s v="LetsVenture"/>
    <n v="3000000"/>
    <x v="0"/>
    <n v="10"/>
    <s v="Mumbai-Equity Management"/>
    <x v="6"/>
    <s v="CAT C"/>
    <x v="0"/>
  </r>
  <r>
    <x v="862"/>
    <n v="2020"/>
    <x v="0"/>
    <x v="211"/>
    <s v="ProfitWheel's belief is that only a fraction of customers drive the most profitability for a brand - and we want to help increase their high value customer base."/>
    <s v="Vivek Bhargava, Gautam Mehra, Aman Khanna"/>
    <s v="Netcore Cloud, Vallabh Bhansali, Jimmy Mahtani"/>
    <n v="3000000"/>
    <x v="0"/>
    <n v="10"/>
    <s v="Mumbai-Marketing &amp; Advertising"/>
    <x v="6"/>
    <s v="CAT C"/>
    <x v="0"/>
  </r>
  <r>
    <x v="863"/>
    <n v="2020"/>
    <x v="0"/>
    <x v="138"/>
    <s v="Tamasha, the next-generation interactive entertainment platform."/>
    <s v="Saurabh Gupta, Siddharth Swarnkar"/>
    <s v="Chiratae Ventures"/>
    <n v="3000000"/>
    <x v="8"/>
    <n v="10"/>
    <s v="Mumbai-Entertainment"/>
    <x v="6"/>
    <s v="CAT C"/>
    <x v="0"/>
  </r>
  <r>
    <x v="864"/>
    <n v="2020"/>
    <x v="1"/>
    <x v="30"/>
    <s v="BeepKart is building a platform to digitize and organize the used two-wheeler market."/>
    <s v="Hemir Doshi, Abhishek Saraf"/>
    <s v="Stellaris Venture Partners, Chiratae Ventures"/>
    <n v="3000000"/>
    <x v="0"/>
    <n v="9"/>
    <s v="Bangalore-Automotive"/>
    <x v="6"/>
    <s v="CAT C"/>
    <x v="0"/>
  </r>
  <r>
    <x v="865"/>
    <n v="2020"/>
    <x v="1"/>
    <x v="15"/>
    <s v="Crejo.Fun is a digital extracurricular learning platform being built with an intent to help children discover their passions and interests through creative learning."/>
    <s v="Vikas Bansal"/>
    <s v="Matrix Partners India, 021 Capital"/>
    <n v="3000000"/>
    <x v="0"/>
    <n v="6"/>
    <s v="Bangalore-EdTech"/>
    <x v="6"/>
    <s v="CAT C"/>
    <x v="0"/>
  </r>
  <r>
    <x v="866"/>
    <n v="2020"/>
    <x v="4"/>
    <x v="117"/>
    <s v="Redefining social commerce for Tier 2+ cities in India - making e-commerce SOCIAL!"/>
    <s v="Roshan Farhan, Kulapradip Bharali"/>
    <s v="YCombinator, Justin Mateen, Pioneer Fund"/>
    <n v="2900000"/>
    <x v="0"/>
    <n v="12"/>
    <s v="New Delhi-Social commerce"/>
    <x v="6"/>
    <s v="CAT C"/>
    <x v="0"/>
  </r>
  <r>
    <x v="867"/>
    <n v="2021"/>
    <x v="1"/>
    <x v="20"/>
    <s v="Supertails is building a digital pet care platform which offers expert led healthcare services and products."/>
    <s v="Vineet Khanna, Varun Sadana, Aman Tekriwal"/>
    <s v="Saama Capital, DSG Consumer Partners"/>
    <n v="2600000"/>
    <x v="8"/>
    <n v="6"/>
    <s v="Bangalore-Pet care"/>
    <x v="6"/>
    <s v="CAT C"/>
    <x v="0"/>
  </r>
  <r>
    <x v="868"/>
    <n v="2021"/>
    <x v="1"/>
    <x v="24"/>
    <s v="Toplyne helps sales teams at product-led companies convert their freemium users!"/>
    <s v="Rishen Kapoor and Ruchin Kulkarni, Rohit Khanna"/>
    <s v="Sequoia Capital , Together Fund"/>
    <n v="2500000"/>
    <x v="1"/>
    <n v="11"/>
    <s v="Bangalore-Computer Software"/>
    <x v="6"/>
    <s v="CAT C"/>
    <x v="0"/>
  </r>
  <r>
    <x v="869"/>
    <n v="2020"/>
    <x v="1"/>
    <x v="4"/>
    <s v="TWID is shaping the future of Digital Currencies, delivering new-age fintech solutions"/>
    <s v="Amit Sharma, Amit Koshal, Rishi Batra"/>
    <s v="BEENEXT, Sequoia’s Surge"/>
    <n v="2500000"/>
    <x v="1"/>
    <n v="7"/>
    <s v="Bangalore-FinTech"/>
    <x v="6"/>
    <s v="CAT C"/>
    <x v="0"/>
  </r>
  <r>
    <x v="782"/>
    <n v="2020"/>
    <x v="1"/>
    <x v="76"/>
    <s v="Affordable insurance for the next billion Indians"/>
    <s v="Vikul Goyal"/>
    <s v="Roshan Abbas, Ritesh Malik"/>
    <n v="2500000"/>
    <x v="8"/>
    <n v="6"/>
    <s v="Bangalore-Insuretech"/>
    <x v="6"/>
    <s v="CAT C"/>
    <x v="0"/>
  </r>
  <r>
    <x v="870"/>
    <n v="2021"/>
    <x v="1"/>
    <x v="24"/>
    <s v="A startup solving inefficiencies in the agri supply chain"/>
    <s v="Vedant Katiyar, Ashish Jindal"/>
    <s v="Vertex Ventures, Omnivore"/>
    <n v="2200000"/>
    <x v="1"/>
    <n v="10"/>
    <s v="Bangalore-Computer Software"/>
    <x v="6"/>
    <s v="CAT C"/>
    <x v="0"/>
  </r>
  <r>
    <x v="871"/>
    <n v="2020"/>
    <x v="4"/>
    <x v="11"/>
    <s v="Ruptok fintech Pvt. Ltd. is an online gold loan service provider , with attractive interests rate ."/>
    <s v="Ankur Gupta"/>
    <s v="Manuvel Malabar Jewellers"/>
    <n v="2000000"/>
    <x v="8"/>
    <n v="11"/>
    <s v="New Delhi-Financial Services"/>
    <x v="6"/>
    <s v="CAT C"/>
    <x v="0"/>
  </r>
  <r>
    <x v="872"/>
    <n v="2020"/>
    <x v="1"/>
    <x v="30"/>
    <s v="Building India’s strongest and smartest electric 2 wheelers"/>
    <s v="Siddharth Janghu, Kartik Gupta, Anupriya"/>
    <s v="Let’s Venture, Better Capital"/>
    <n v="2000000"/>
    <x v="0"/>
    <n v="10"/>
    <s v="Bangalore-Automotive"/>
    <x v="6"/>
    <s v="CAT C"/>
    <x v="0"/>
  </r>
  <r>
    <x v="873"/>
    <n v="2020"/>
    <x v="8"/>
    <x v="24"/>
    <s v="Just-in-time Sales Enablement Platform"/>
    <s v="Sreedhar Peddineni, Santa Thounaojam, Sundar Vellaichamy, Chandramani Tiwary"/>
    <s v="Stellaris Venture Partners"/>
    <n v="2000000"/>
    <x v="0"/>
    <n v="9"/>
    <s v="Hyderabad-Computer Software"/>
    <x v="6"/>
    <s v="CAT B"/>
    <x v="0"/>
  </r>
  <r>
    <x v="874"/>
    <n v="2020"/>
    <x v="5"/>
    <x v="13"/>
    <s v="An online platform on which developers can host their games and gamers can come together as a community to enjoy experiences, compete, challenge and win!"/>
    <s v="Amardeep Bajpai"/>
    <s v="Aditya Duggar"/>
    <n v="2000000"/>
    <x v="0"/>
    <n v="9"/>
    <s v="Noida-Gaming"/>
    <x v="6"/>
    <s v="CAT C"/>
    <x v="0"/>
  </r>
  <r>
    <x v="875"/>
    <n v="2020"/>
    <x v="1"/>
    <x v="47"/>
    <s v="Factors.AI is a Marketing Analytics platform providing sophisticated omnichannel, every-touch attribution technology and unparalleled performance insights for Marketers"/>
    <s v="Aravind Murthy, Praveen Das, Srikrishna Swaminathan"/>
    <s v="Elevation Partners, Emergent Ventures"/>
    <n v="2000000"/>
    <x v="1"/>
    <n v="8"/>
    <s v="Bangalore-SaaS startup"/>
    <x v="6"/>
    <s v="CAT C"/>
    <x v="0"/>
  </r>
  <r>
    <x v="876"/>
    <n v="2020"/>
    <x v="0"/>
    <x v="171"/>
    <s v="A one stop destination to build a successful career in the Indian sports industry!"/>
    <s v="G Srinivvasan"/>
    <s v="Punit Balan"/>
    <n v="2000000"/>
    <x v="1"/>
    <n v="8"/>
    <s v="Mumbai-SportsTech"/>
    <x v="6"/>
    <s v="CAT C"/>
    <x v="0"/>
  </r>
  <r>
    <x v="876"/>
    <n v="2020"/>
    <x v="0"/>
    <x v="171"/>
    <s v="A one stop destination to build a successful career in the Indian sports industry!"/>
    <s v="G Srinivvasan"/>
    <s v="Punit Balan"/>
    <n v="2000000"/>
    <x v="8"/>
    <n v="8"/>
    <s v="Mumbai-SportsTech"/>
    <x v="6"/>
    <s v="CAT C"/>
    <x v="0"/>
  </r>
  <r>
    <x v="877"/>
    <n v="2020"/>
    <x v="1"/>
    <x v="6"/>
    <s v="FAARMS™ is a new age digital platform which aims to offer a one-stop solution to farmers."/>
    <s v="Taranbir Singh, Alok Duggal"/>
    <m/>
    <n v="2000000"/>
    <x v="0"/>
    <n v="8"/>
    <s v="Bangalore-AgriTech"/>
    <x v="6"/>
    <s v="CAT C"/>
    <x v="0"/>
  </r>
  <r>
    <x v="878"/>
    <n v="2020"/>
    <x v="5"/>
    <x v="15"/>
    <s v="Edukemy is the first EdTech company in the country, in the non –STEM segment, offering an immersive learning experience to the students, supported by cutting-edge technology and an AI-based evaluation system."/>
    <s v="Chandrahas Panigrahi"/>
    <s v="Auxano, Falcon5"/>
    <n v="2000000"/>
    <x v="8"/>
    <n v="7"/>
    <s v="Noida-EdTech"/>
    <x v="6"/>
    <s v="CAT C"/>
    <x v="0"/>
  </r>
  <r>
    <x v="879"/>
    <n v="2020"/>
    <x v="1"/>
    <x v="211"/>
    <s v="Mailmodo is a complete email marketing solution enabling users to create and send app-like interactive emails to improve email conversions."/>
    <s v="Aquibur Rahman, Apurv Gupta, Devyesh Tandon"/>
    <s v="Sequoia’s Surge, Y Combinator"/>
    <n v="2000000"/>
    <x v="0"/>
    <n v="7"/>
    <s v="Bangalore-Marketing &amp; Advertising"/>
    <x v="6"/>
    <s v="CAT C"/>
    <x v="0"/>
  </r>
  <r>
    <x v="880"/>
    <n v="2020"/>
    <x v="8"/>
    <x v="67"/>
    <s v="HESA is connecting Bharat with India and India with Bharat Phygitally. We are bridging the gap for the world’s largest customer base that resides in rural India."/>
    <s v="Vamsi Udayagiri, Hema Nandiraju"/>
    <s v="Venture Catalysts, 9Unicorns"/>
    <n v="2000000"/>
    <x v="0"/>
    <n v="6"/>
    <s v="Hyderabad-IT startup"/>
    <x v="6"/>
    <s v="CAT B"/>
    <x v="0"/>
  </r>
  <r>
    <x v="881"/>
    <n v="2021"/>
    <x v="1"/>
    <x v="17"/>
    <s v="Help small businesses grow their sales via our customer interaction and growth platform."/>
    <s v="Pradeep Dodle, Nikhil Goenka"/>
    <s v="021 Capital, Sparrow Capital"/>
    <n v="1800000"/>
    <x v="0"/>
    <n v="7"/>
    <s v="Bangalore-Consulting"/>
    <x v="6"/>
    <s v="CAT C"/>
    <x v="0"/>
  </r>
  <r>
    <x v="882"/>
    <n v="2020"/>
    <x v="1"/>
    <x v="15"/>
    <s v="A mission to educate India and make its young and dynamic population job ready."/>
    <s v="Shailesh Daxini, Akash Senapaty, Muthukaleeshwaran Subbiah"/>
    <s v="Sequoia Surge"/>
    <n v="1800000"/>
    <x v="1"/>
    <n v="7"/>
    <s v="Bangalore-EdTech"/>
    <x v="6"/>
    <s v="CAT C"/>
    <x v="0"/>
  </r>
  <r>
    <x v="883"/>
    <n v="2020"/>
    <x v="1"/>
    <x v="179"/>
    <s v="SimpliContract is an Enterprise SaaS offering, focused on end to end Contract Life-cycle Management."/>
    <s v="Guru Venkatesan, Jinaraj PG, Makesh Kumar"/>
    <s v="Kalaari Capital"/>
    <n v="1800000"/>
    <x v="0"/>
    <n v="6"/>
    <s v="Bangalore-Software"/>
    <x v="6"/>
    <s v="CAT C"/>
    <x v="0"/>
  </r>
  <r>
    <x v="884"/>
    <n v="2020"/>
    <x v="1"/>
    <x v="24"/>
    <s v="AI-Based Platform Built Exclusively for Remote Selling"/>
    <s v="Srinivasan Narayan"/>
    <s v="Chiratae Ventures"/>
    <n v="1700000"/>
    <x v="6"/>
    <n v="8"/>
    <s v="Bangalore-Computer software"/>
    <x v="6"/>
    <s v="CAT C"/>
    <x v="0"/>
  </r>
  <r>
    <x v="885"/>
    <n v="2021"/>
    <x v="0"/>
    <x v="199"/>
    <s v="THE BEST ROYALTY-FREE MUSIC TO CREATE TRENDING VIDEOS"/>
    <s v="Gaurav Dagaonkar, Meghna Mittal"/>
    <s v="9Unicorns, Ashneer Grover"/>
    <n v="1500000"/>
    <x v="0"/>
    <n v="12"/>
    <s v="Mumbai-Music"/>
    <x v="6"/>
    <s v="CAT C"/>
    <x v="0"/>
  </r>
  <r>
    <x v="885"/>
    <n v="2021"/>
    <x v="0"/>
    <x v="199"/>
    <s v="THE BEST ROYALTY-FREE MUSIC TO CREATE TRENDING VIDEOS"/>
    <s v="Gaurav Dagaonkar, Meghna Mittal"/>
    <s v="9Unicorns, Ashneer Grover"/>
    <n v="1500000"/>
    <x v="0"/>
    <n v="12"/>
    <s v="Mumbai-Music"/>
    <x v="6"/>
    <s v="CAT C"/>
    <x v="0"/>
  </r>
  <r>
    <x v="886"/>
    <n v="2021"/>
    <x v="4"/>
    <x v="37"/>
    <s v="LMCE handholds brands and enables their reach across the UNSERVED &amp; UNDER-SERVED pockets of the country in a SUSTAINABLE manner to drive MEASURABLE growth."/>
    <s v="Sanjay Kaul"/>
    <s v="Akash Prakash, Madhu Jayakumar, Dipinder Sandhu, Shagun Khandelwal"/>
    <n v="1500000"/>
    <x v="8"/>
    <n v="11"/>
    <s v="New Delhi-Retail"/>
    <x v="6"/>
    <s v="CAT C"/>
    <x v="0"/>
  </r>
  <r>
    <x v="887"/>
    <n v="2021"/>
    <x v="0"/>
    <x v="50"/>
    <s v="AcknoLedger is a Global platform that distributes Web 3.0 Digital Assets Seamlessly across all the Metaverses and Gaming"/>
    <s v="Yash Dahenkar"/>
    <s v="Momentum 6, Basics Capital, Krypital Capital, Shima Capital, Magnus Capital"/>
    <n v="1500000"/>
    <x v="0"/>
    <n v="10"/>
    <s v="Mumbai-Crypto"/>
    <x v="6"/>
    <s v="CAT C"/>
    <x v="0"/>
  </r>
  <r>
    <x v="888"/>
    <n v="2020"/>
    <x v="4"/>
    <x v="11"/>
    <s v="Paytail is revolutionizing the offline commerce by enabling instant paperless EMI's to consumers"/>
    <s v="AMIT CHATURVEDI, Vikas Garg"/>
    <s v="Cholamandalam"/>
    <n v="1500000"/>
    <x v="0"/>
    <n v="9"/>
    <s v="New Delhi-Financial Services"/>
    <x v="6"/>
    <s v="CAT C"/>
    <x v="0"/>
  </r>
  <r>
    <x v="889"/>
    <n v="2020"/>
    <x v="1"/>
    <x v="9"/>
    <s v="Elda Health is a digital wellness platform that understands women intimately and offers a holistic wellness solution through physical, mental and social interventions."/>
    <s v="Swathi Kulkarni, Sindhuri Ananth, Shubham Sharma"/>
    <s v="Avaana Capital, Orios Ventures"/>
    <n v="1500000"/>
    <x v="1"/>
    <n v="8"/>
    <s v="Bangalore-Healthcare"/>
    <x v="6"/>
    <s v="CAT C"/>
    <x v="0"/>
  </r>
  <r>
    <x v="889"/>
    <n v="2020"/>
    <x v="1"/>
    <x v="9"/>
    <s v="Elda Health is a digital wellness platform that understands women intimately and offers a holistic wellness solution through physical, mental and social interventions."/>
    <s v="Swathi Kulkarni, Sindhuri Ananth, Shubham Sharma"/>
    <s v="Avaana Capital, Orios Ventures"/>
    <n v="1500000"/>
    <x v="0"/>
    <n v="8"/>
    <s v="Bangalore-Healthcare"/>
    <x v="6"/>
    <s v="CAT C"/>
    <x v="0"/>
  </r>
  <r>
    <x v="890"/>
    <n v="2020"/>
    <x v="1"/>
    <x v="47"/>
    <s v="Murf AI is working on simplifying voice audio and making high-quality voice overs accessible to everyone, using artificial intelligence."/>
    <s v="Sneha Roy, Ankur Edkie, Divyanshu Pandey"/>
    <s v="Elevation Capital"/>
    <n v="1500000"/>
    <x v="0"/>
    <n v="7"/>
    <s v="Bangalore-SaaS startup"/>
    <x v="6"/>
    <s v="CAT C"/>
    <x v="0"/>
  </r>
  <r>
    <x v="891"/>
    <n v="2021"/>
    <x v="1"/>
    <x v="8"/>
    <s v="Empowering Brands and Fintechs to offer banking products contextually to their customers."/>
    <s v="Ramanathan RV, Aishwarya Jaishankar"/>
    <s v="Kunal Shah, Better Capital"/>
    <n v="1300000"/>
    <x v="1"/>
    <n v="10"/>
    <s v="Bangalore-Information Technology &amp; Services"/>
    <x v="6"/>
    <s v="CAT C"/>
    <x v="0"/>
  </r>
  <r>
    <x v="892"/>
    <n v="2021"/>
    <x v="1"/>
    <x v="40"/>
    <s v="Kafqa Academy is a global performing arts academy that offers classes in dancing, singing, and speech &amp; drama."/>
    <s v="Shariq Plasticwala"/>
    <s v="Global Founders Capital, Enzia Ventures, Better Capital"/>
    <n v="1300000"/>
    <x v="0"/>
    <n v="10"/>
    <s v="Bangalore-E-learning"/>
    <x v="6"/>
    <s v="CAT C"/>
    <x v="0"/>
  </r>
  <r>
    <x v="893"/>
    <n v="2020"/>
    <x v="0"/>
    <x v="92"/>
    <s v="PropReturns is a platform for users to invest in Indian Real Estate backed by data."/>
    <s v="Jayant Panwar, Kenish Shah"/>
    <s v="Y Combinator , Goodwater Capital"/>
    <n v="1200000"/>
    <x v="1"/>
    <n v="12"/>
    <s v="Mumbai-Real Estate"/>
    <x v="6"/>
    <s v="CAT C"/>
    <x v="0"/>
  </r>
  <r>
    <x v="894"/>
    <n v="2021"/>
    <x v="0"/>
    <x v="219"/>
    <s v="One to One Personal Fitness Coaching"/>
    <s v="Ketan Mavinkurve"/>
    <s v="Jani Ventures INC"/>
    <n v="1200000"/>
    <x v="1"/>
    <n v="9"/>
    <s v="Mumbai-Professional Training &amp; Coaching"/>
    <x v="6"/>
    <s v="CAT C"/>
    <x v="0"/>
  </r>
  <r>
    <x v="773"/>
    <n v="2020"/>
    <x v="1"/>
    <x v="15"/>
    <s v="Codingal is on a mission to inspire school kids to fall in love with coding. Backed by Y Combinator!"/>
    <s v="Vivek Prakash, Satyam Baranwal"/>
    <m/>
    <n v="1200000"/>
    <x v="0"/>
    <n v="9"/>
    <s v="Bangalore-EdTech"/>
    <x v="6"/>
    <s v="CAT C"/>
    <x v="0"/>
  </r>
  <r>
    <x v="895"/>
    <n v="2020"/>
    <x v="1"/>
    <x v="10"/>
    <s v="MedPay® is building the real-time claims adjudication platform for health insurers."/>
    <s v="Arun Bhatia, Ravi Chandra"/>
    <s v="Entrepreneur First (EF), GrowX Ventures"/>
    <n v="1200000"/>
    <x v="0"/>
    <n v="7"/>
    <s v="Bangalore-Information Technology"/>
    <x v="6"/>
    <s v="CAT C"/>
    <x v="0"/>
  </r>
  <r>
    <x v="896"/>
    <n v="2021"/>
    <x v="15"/>
    <x v="11"/>
    <s v="4Fin is a Fintech Platform catering to needs of Smart Bharat."/>
    <s v="Amit Tewary, Ajit Sinha"/>
    <s v="Curesense Therapeutics"/>
    <n v="1100000"/>
    <x v="10"/>
    <n v="9"/>
    <s v="Pune-Financial Services"/>
    <x v="6"/>
    <s v="CAT C"/>
    <x v="0"/>
  </r>
  <r>
    <x v="171"/>
    <n v="2020"/>
    <x v="1"/>
    <x v="11"/>
    <s v="Embedded Lending for Small Businesses"/>
    <s v="Jawaid Iqbal, Dhruv Bhushan"/>
    <s v="Alteria Capital"/>
    <n v="1000000"/>
    <x v="2"/>
    <n v="10"/>
    <s v="Bangalore-Financial Services"/>
    <x v="6"/>
    <s v="CAT C"/>
    <x v="0"/>
  </r>
  <r>
    <x v="897"/>
    <n v="2021"/>
    <x v="5"/>
    <x v="22"/>
    <s v="Medpho is a healthcare service provider in India that connects doctors and patients at the click of a call."/>
    <s v="Shashank Saini"/>
    <s v="Cygnus Medicare Group, Probal Ghoshal, Shuchin Bajaj"/>
    <n v="1000000"/>
    <x v="1"/>
    <n v="9"/>
    <s v="Noida-Hospital &amp; Health Care"/>
    <x v="6"/>
    <s v="CAT C"/>
    <x v="0"/>
  </r>
  <r>
    <x v="898"/>
    <n v="2020"/>
    <x v="0"/>
    <x v="4"/>
    <s v="A Fintech startup, offering fast &amp; easy digital processing of Home Loans in a completely reimagined and delightful way."/>
    <s v="Pramod Kathuria, Vishal Dawda"/>
    <s v="Tomorrow Capital"/>
    <n v="1000000"/>
    <x v="1"/>
    <n v="9"/>
    <s v="Mumbai-FinTech"/>
    <x v="6"/>
    <s v="CAT C"/>
    <x v="0"/>
  </r>
  <r>
    <x v="899"/>
    <n v="2020"/>
    <x v="1"/>
    <x v="2"/>
    <s v="Perform Antibody Discovery using Artificial Intelligence."/>
    <s v="Aridni Shah, Trisha Chatterjee"/>
    <s v="pi Ventures"/>
    <n v="1000000"/>
    <x v="0"/>
    <n v="9"/>
    <s v="Bangalore-Biotechnology"/>
    <x v="6"/>
    <s v="CAT C"/>
    <x v="0"/>
  </r>
  <r>
    <x v="900"/>
    <n v="2021"/>
    <x v="1"/>
    <x v="125"/>
    <s v="Fleek helps track &amp; manage subscriptions in one place."/>
    <s v="Aditya Uttaravalli, Arvind Eashwar"/>
    <s v="Axilor"/>
    <n v="1000000"/>
    <x v="0"/>
    <n v="9"/>
    <s v="Bangalore-Internet"/>
    <x v="6"/>
    <s v="CAT C"/>
    <x v="0"/>
  </r>
  <r>
    <x v="817"/>
    <n v="2020"/>
    <x v="4"/>
    <x v="4"/>
    <s v="Ruptok fintech Pvt. Ltd. is an online gold loan service provider , with attractive interests rate ."/>
    <s v="Ankur Gupta"/>
    <s v="Eclear Leasing"/>
    <n v="1000000"/>
    <x v="1"/>
    <n v="8"/>
    <s v="New Delhi-FinTech"/>
    <x v="6"/>
    <s v="CAT C"/>
    <x v="0"/>
  </r>
  <r>
    <x v="817"/>
    <n v="2020"/>
    <x v="4"/>
    <x v="4"/>
    <s v="Ruptok fintech Pvt. Ltd. is an online gold loan service provider , with attractive interests rate ."/>
    <s v="Ankur Gupta"/>
    <s v="Eclear Leasing"/>
    <n v="1000000"/>
    <x v="1"/>
    <n v="8"/>
    <s v="New Delhi-FinTech"/>
    <x v="6"/>
    <s v="CAT C"/>
    <x v="0"/>
  </r>
  <r>
    <x v="901"/>
    <n v="2020"/>
    <x v="1"/>
    <x v="69"/>
    <s v="Kazam provides end to end Electric Vehicle charging solutions for Office Spaces, Apartments, Restaurants, Shops"/>
    <s v="Akshay Shekhar, Vaibhav Tyagi"/>
    <s v="Inflection Point Ventures"/>
    <n v="900000"/>
    <x v="0"/>
    <n v="6"/>
    <s v="Bangalore-EV startup"/>
    <x v="6"/>
    <s v="CAT C"/>
    <x v="0"/>
  </r>
  <r>
    <x v="902"/>
    <n v="2020"/>
    <x v="1"/>
    <x v="144"/>
    <s v="NeuroPixel.AI Labs is a deep tech start-up that works in application of advanced AI/ML and statistical learning theory in Computer Vision and Image Processing area for online retail storefronts."/>
    <m/>
    <s v="Arvind Venugopal Nair, Amritendu Mukherjee"/>
    <n v="800000"/>
    <x v="0"/>
    <n v="9"/>
    <s v="Bangalore-Deeptech"/>
    <x v="6"/>
    <s v="CAT C"/>
    <x v="0"/>
  </r>
  <r>
    <x v="903"/>
    <n v="2020"/>
    <x v="1"/>
    <x v="172"/>
    <s v="Studio Sirah is founded with a belief in the increasing sophistication of the Indian gamer and the whitespace of midcore India-first games."/>
    <s v="Abhaas Shah, Prateek Shah"/>
    <s v="Lumikai"/>
    <n v="800000"/>
    <x v="1"/>
    <n v="8"/>
    <s v="Bangalore-Computer Games"/>
    <x v="6"/>
    <s v="CAT C"/>
    <x v="0"/>
  </r>
  <r>
    <x v="904"/>
    <n v="2021"/>
    <x v="1"/>
    <x v="196"/>
    <s v="Mainstream fitness formats are a primitive solution to the modern problems of a sedentary lifestyle."/>
    <s v="Anurag Mundhada, Jayesh Hannurkar, Sourabh Agrawal"/>
    <s v="pi Ventures"/>
    <n v="800000"/>
    <x v="0"/>
    <n v="7"/>
    <s v="Bangalore-Fitness"/>
    <x v="6"/>
    <s v="CAT C"/>
    <x v="0"/>
  </r>
  <r>
    <x v="905"/>
    <n v="2021"/>
    <x v="0"/>
    <x v="199"/>
    <s v="Artium Academy is an Online Music Education platform that makes learning fun and accessible to people of all ages."/>
    <s v="Ashish Joshi, Nithya Sudhir"/>
    <s v="Sonu Nigam, Whiteboard Capital"/>
    <n v="750000"/>
    <x v="0"/>
    <n v="9"/>
    <s v="Mumbai-Music"/>
    <x v="6"/>
    <s v="CAT C"/>
    <x v="0"/>
  </r>
  <r>
    <x v="906"/>
    <n v="2020"/>
    <x v="1"/>
    <x v="8"/>
    <s v="Unremot is a personal office for consultants!"/>
    <s v="Shiju Radhakrishnan"/>
    <s v="Inflection Point Ventures"/>
    <n v="700000"/>
    <x v="0"/>
    <n v="12"/>
    <s v="Bangalore-Information Technology &amp; Services"/>
    <x v="6"/>
    <s v="CAT C"/>
    <x v="0"/>
  </r>
  <r>
    <x v="906"/>
    <n v="2020"/>
    <x v="1"/>
    <x v="8"/>
    <s v="Unremot is a personal office for consultants!"/>
    <s v="Shiju Radhakrishnan"/>
    <s v="Inflection Point Ventures"/>
    <n v="700000"/>
    <x v="0"/>
    <n v="12"/>
    <s v="Bangalore-Information Technology &amp; Services"/>
    <x v="6"/>
    <s v="CAT C"/>
    <x v="0"/>
  </r>
  <r>
    <x v="907"/>
    <n v="2020"/>
    <x v="4"/>
    <x v="23"/>
    <s v="Koparo is a direct-to-consumer brand that is addressing the needs of modern Indian families and their homes."/>
    <s v="Simran Khara"/>
    <s v="Saama Capital , Titan Capital , DSG Consumer Partners"/>
    <n v="700000"/>
    <x v="0"/>
    <n v="11"/>
    <s v="New Delhi-Consumer Goods"/>
    <x v="6"/>
    <s v="CAT C"/>
    <x v="0"/>
  </r>
  <r>
    <x v="908"/>
    <n v="2020"/>
    <x v="1"/>
    <x v="86"/>
    <s v="Crater is where you join 5000+ mentors, creators &amp; experts while they stream their knowledge and skills live."/>
    <s v="Vignesh Prasad, Vivan Puri"/>
    <s v="LC Nueva AIF"/>
    <n v="700000"/>
    <x v="0"/>
    <n v="10"/>
    <s v="Bangalore-Media"/>
    <x v="6"/>
    <s v="CAT C"/>
    <x v="0"/>
  </r>
  <r>
    <x v="867"/>
    <n v="2021"/>
    <x v="1"/>
    <x v="129"/>
    <s v="Supertails is building a digital pet care platform which offers expert led healthcare services and products."/>
    <s v="Vineet Khanna, Varun Sadana, Aman Tekriwal"/>
    <s v="Alteria Capital"/>
    <n v="700000"/>
    <x v="1"/>
    <n v="9"/>
    <s v="Bangalore-Consumer Services"/>
    <x v="6"/>
    <s v="CAT C"/>
    <x v="0"/>
  </r>
  <r>
    <x v="909"/>
    <n v="2020"/>
    <x v="1"/>
    <x v="4"/>
    <s v="GoSats is a bitcoin stacking app that lets users earn bitcoin cashbacks when they shop with our partnered merchants."/>
    <s v="Mohammed Roshan, Roshni Aslam"/>
    <s v="Alphabit Fund, Fulgur Ventures, Stacks Accelerator, SBX Capital"/>
    <n v="700000"/>
    <x v="0"/>
    <n v="8"/>
    <s v="Bangalore-FinTech"/>
    <x v="6"/>
    <s v="CAT C"/>
    <x v="0"/>
  </r>
  <r>
    <x v="910"/>
    <n v="2020"/>
    <x v="4"/>
    <x v="220"/>
    <s v="A video first global platform of senior professionals, connecting 1:1, virtually or over coffee, building a powerful, long-lasting relationship."/>
    <s v="Abhishek Sharma, Dipti Tandon"/>
    <s v="Paradigm Shift Capital, AngelList India"/>
    <n v="620000"/>
    <x v="10"/>
    <n v="6"/>
    <s v="New Delhi-Networking"/>
    <x v="6"/>
    <s v="CAT C"/>
    <x v="0"/>
  </r>
  <r>
    <x v="761"/>
    <n v="2020"/>
    <x v="1"/>
    <x v="5"/>
    <s v="Social commerce marketplace for everyday health and wellness."/>
    <s v="Snigdha Kumar, Shrijit Venkatesh"/>
    <s v="Indian Angel Network"/>
    <n v="600000"/>
    <x v="0"/>
    <n v="11"/>
    <s v="Bangalore-Health, Wellness &amp; Fitness"/>
    <x v="6"/>
    <s v="CAT C"/>
    <x v="0"/>
  </r>
  <r>
    <x v="911"/>
    <n v="2020"/>
    <x v="1"/>
    <x v="4"/>
    <s v="HappyCredit is on a mission to make online shopping delightful for 400mn bharat shoppers with credit, rewards, shopping inspiration and more."/>
    <s v="Jitendra Kumar, Ashish Virmani"/>
    <s v="Kunal Shah, Krishna Kumar"/>
    <n v="600000"/>
    <x v="10"/>
    <n v="9"/>
    <s v="Bangalore-FinTech"/>
    <x v="6"/>
    <s v="CAT C"/>
    <x v="0"/>
  </r>
  <r>
    <x v="814"/>
    <n v="2020"/>
    <x v="4"/>
    <x v="4"/>
    <s v="Junio is a kids-focused digital pocket money-smart card."/>
    <s v="Ankit Gera"/>
    <s v="Amit Lakhotia, Pravin Jadhav"/>
    <n v="600000"/>
    <x v="0"/>
    <n v="6"/>
    <s v="New Delhi-FinTech"/>
    <x v="6"/>
    <s v="CAT C"/>
    <x v="0"/>
  </r>
  <r>
    <x v="912"/>
    <n v="2020"/>
    <x v="0"/>
    <x v="157"/>
    <s v="Artisans handcraft exquisite and environment-friendly home linens using only the most sustainable fabrics like linen, hemp, and lyocell."/>
    <s v="Nimisha, Manav Dhanda"/>
    <s v="Apoorva Sharma, The Chennai Angels, Karthik Bhat"/>
    <n v="570000"/>
    <x v="0"/>
    <n v="10"/>
    <s v="Mumbai-Textiles"/>
    <x v="6"/>
    <s v="CAT C"/>
    <x v="0"/>
  </r>
  <r>
    <x v="913"/>
    <n v="2020"/>
    <x v="1"/>
    <x v="195"/>
    <s v="Home construction app for finding ideas and service providers near you"/>
    <s v="Pranav Garg, Jery Althaf"/>
    <s v="Better Capital"/>
    <n v="550000"/>
    <x v="10"/>
    <n v="9"/>
    <s v="Bangalore-Construction"/>
    <x v="6"/>
    <s v="CAT C"/>
    <x v="0"/>
  </r>
  <r>
    <x v="914"/>
    <n v="2020"/>
    <x v="0"/>
    <x v="23"/>
    <s v="Identify and partner with the upcoming eCommerce-1st brands that sell on marketplaces and have a successful track record of positive reviews &amp; ratings"/>
    <s v="Utsav Agarwal, Pulkit Chhabra"/>
    <m/>
    <n v="500000"/>
    <x v="1"/>
    <n v="12"/>
    <s v="Mumbai-Consumer Goods"/>
    <x v="6"/>
    <s v="CAT C"/>
    <x v="0"/>
  </r>
  <r>
    <x v="914"/>
    <n v="2020"/>
    <x v="0"/>
    <x v="23"/>
    <s v="Identify and partner with the upcoming eCommerce-1st brands that sell on marketplaces and have a successful track record of positive reviews &amp; ratings"/>
    <s v="Utsav Agarwal, Pulkit Chhabra"/>
    <m/>
    <n v="500000"/>
    <x v="1"/>
    <n v="12"/>
    <s v="Mumbai-Consumer Goods"/>
    <x v="6"/>
    <s v="CAT C"/>
    <x v="0"/>
  </r>
  <r>
    <x v="915"/>
    <n v="2020"/>
    <x v="1"/>
    <x v="92"/>
    <s v="Settl. is a technology-driven accommodation platform focused on providing a convenient and high-quality living experience for young millennials."/>
    <s v="Abhishek Tripathi, Bharath Bhaskar, Ashok Reddy"/>
    <s v="ah! Ventures, We Founder Circle"/>
    <n v="500000"/>
    <x v="0"/>
    <n v="11"/>
    <s v="Bangalore-Real Estate"/>
    <x v="6"/>
    <s v="CAT C"/>
    <x v="0"/>
  </r>
  <r>
    <x v="916"/>
    <n v="2021"/>
    <x v="1"/>
    <x v="40"/>
    <s v="Playto Labs provides robotics toys and online classes for kids to help them develop the key 21st century skills. Book a free trial for your child today at www.playtolabs.com"/>
    <s v="Pavan Ponnaganti"/>
    <s v="Inflection Point Ventures"/>
    <n v="500000"/>
    <x v="0"/>
    <n v="10"/>
    <s v="Bangalore-E-learning"/>
    <x v="6"/>
    <s v="CAT C"/>
    <x v="0"/>
  </r>
  <r>
    <x v="231"/>
    <n v="2020"/>
    <x v="4"/>
    <x v="11"/>
    <s v="BankSathi is a Fintech platform to empower consumers to save money and time on financial products through safe, easy, and trustable shopping experience."/>
    <s v="Jitendra Dhaka"/>
    <s v="Dinesh Godara, Anuj Ahuja, Aditya"/>
    <n v="500000"/>
    <x v="1"/>
    <n v="10"/>
    <s v="New Delhi-Financial Services"/>
    <x v="6"/>
    <s v="CAT C"/>
    <x v="0"/>
  </r>
  <r>
    <x v="917"/>
    <n v="2020"/>
    <x v="1"/>
    <x v="15"/>
    <s v="FlashPrep is the smart way to master learning."/>
    <s v="Dhiresh Nagwani, Ashwini Dhekane"/>
    <s v="Venture Highway"/>
    <n v="500000"/>
    <x v="10"/>
    <n v="8"/>
    <s v="Bangalore-EdTech"/>
    <x v="6"/>
    <s v="CAT C"/>
    <x v="0"/>
  </r>
  <r>
    <x v="769"/>
    <n v="2020"/>
    <x v="0"/>
    <x v="0"/>
    <s v="Celcius is a asset light startup with a web and app based SaaS platform which brings the complete cold chain solution network ONLINE"/>
    <s v="Swarup Bose"/>
    <s v="Mumbai Angels Network, Huddle, Lumis Partners"/>
    <n v="500000"/>
    <x v="1"/>
    <n v="8"/>
    <s v="Mumbai-Logistics"/>
    <x v="6"/>
    <s v="CAT C"/>
    <x v="0"/>
  </r>
  <r>
    <x v="918"/>
    <n v="2020"/>
    <x v="0"/>
    <x v="9"/>
    <s v="India’s First Digital Admission Desk for Hospitalisation."/>
    <s v="Manoj Gupta, Gunjali Kothari"/>
    <s v="Venture Catalysts"/>
    <n v="500000"/>
    <x v="0"/>
    <n v="7"/>
    <s v="Mumbai-Healthcare"/>
    <x v="6"/>
    <s v="CAT C"/>
    <x v="0"/>
  </r>
  <r>
    <x v="919"/>
    <n v="2020"/>
    <x v="1"/>
    <x v="15"/>
    <s v="Cohort based extracurricular course for kids"/>
    <s v="Ashish Gupta, Ankit Hetamsaria"/>
    <s v="HNIs, Angels"/>
    <n v="500000"/>
    <x v="0"/>
    <n v="6"/>
    <s v="Bangalore-EdTech"/>
    <x v="6"/>
    <s v="CAT C"/>
    <x v="0"/>
  </r>
  <r>
    <x v="920"/>
    <n v="2020"/>
    <x v="0"/>
    <x v="4"/>
    <s v="BimaPe demystifies Insurance and its Management for individuals and families across India. 'BimaPe Bharosa Karo'"/>
    <s v="Rahul Mathur"/>
    <s v="iSeed, Titan Capital"/>
    <n v="500000"/>
    <x v="10"/>
    <n v="6"/>
    <s v="Mumbai-FinTech"/>
    <x v="6"/>
    <s v="CAT C"/>
    <x v="0"/>
  </r>
  <r>
    <x v="921"/>
    <n v="2020"/>
    <x v="8"/>
    <x v="29"/>
    <s v="Convert Instagram Page Into an Online Store in under 2-minutes. Create a free online store and automate your sales."/>
    <s v="Silus Reddy Chintapalli, Rakesh Vaddadi"/>
    <s v="Unicorn India Ventures"/>
    <n v="500000"/>
    <x v="0"/>
    <n v="6"/>
    <s v="Hyderabad-E-commerce"/>
    <x v="6"/>
    <s v="CAT B"/>
    <x v="0"/>
  </r>
  <r>
    <x v="922"/>
    <n v="2021"/>
    <x v="1"/>
    <x v="40"/>
    <s v="The ultimate 1:1 live e-learning platform providing personalized hands-on learning for kids"/>
    <s v="Asit Biswal"/>
    <s v="Aroa Ventures"/>
    <n v="400000"/>
    <x v="1"/>
    <n v="10"/>
    <s v="Bangalore-E-learning"/>
    <x v="6"/>
    <s v="CAT C"/>
    <x v="0"/>
  </r>
  <r>
    <x v="923"/>
    <n v="2021"/>
    <x v="0"/>
    <x v="19"/>
    <s v="SportZchain is India's first blockchain based platform poised to disrupt a multi-billion dollar fan engagement industry."/>
    <s v="Siddharth Jaiswal"/>
    <s v="Darq Capital, Jagadeesh Atukuri"/>
    <n v="400000"/>
    <x v="10"/>
    <n v="10"/>
    <s v="Mumbai-sports"/>
    <x v="6"/>
    <s v="CAT C"/>
    <x v="0"/>
  </r>
  <r>
    <x v="924"/>
    <n v="2020"/>
    <x v="0"/>
    <x v="40"/>
    <s v="Make great conversations accessible to everyone through a vibrant, small, safe, and easy real-time audio platform"/>
    <s v="Anurag Vaish, Tapasi Mittal, Fareesh Vijayarangam, Anand Parameswaran, Divya Balakrishnan"/>
    <s v="Inflection Point Ventures"/>
    <n v="400000"/>
    <x v="0"/>
    <n v="9"/>
    <s v="Mumbai-E-learning"/>
    <x v="6"/>
    <s v="CAT C"/>
    <x v="0"/>
  </r>
  <r>
    <x v="925"/>
    <n v="2021"/>
    <x v="8"/>
    <x v="11"/>
    <s v="Collateralised NFT &amp; DeFi Liquidity Protocol With Interest Rate Discovery."/>
    <s v="Varun Satyam, Yuvraj Chhibber, Yash Jejani"/>
    <s v="Old Fashion Research, Nothing Research, Tenzor capital"/>
    <n v="400000"/>
    <x v="0"/>
    <n v="9"/>
    <s v="Hyderabad-Financial Services"/>
    <x v="6"/>
    <s v="CAT C"/>
    <x v="0"/>
  </r>
  <r>
    <x v="926"/>
    <n v="2021"/>
    <x v="0"/>
    <x v="12"/>
    <s v="A mission to make every day eating guilt-free and change the way the world consumes comfort foods."/>
    <s v="Bhuman Dani"/>
    <s v="Titan Capital, Archana Priyadarshini, Gaurav Ahuja"/>
    <n v="340000"/>
    <x v="10"/>
    <n v="9"/>
    <s v="Mumbai-Food &amp; Beverages"/>
    <x v="6"/>
    <s v="CAT C"/>
    <x v="0"/>
  </r>
  <r>
    <x v="927"/>
    <n v="2020"/>
    <x v="1"/>
    <x v="9"/>
    <s v="Digital health platform delivering personalized care for women’s sexual and reproductive health concerns"/>
    <s v="Mehak Malik"/>
    <s v="Titan Capital"/>
    <n v="330000"/>
    <x v="10"/>
    <n v="7"/>
    <s v="Bangalore-Healthcare"/>
    <x v="6"/>
    <s v="CAT C"/>
    <x v="0"/>
  </r>
  <r>
    <x v="928"/>
    <n v="2020"/>
    <x v="1"/>
    <x v="15"/>
    <s v="Habbit is online learning community for anyone looking to get mentored in a skill or hobby of their choice."/>
    <s v="Somnath Sandeep, Raghav Goyal"/>
    <s v="Ashok Goyal"/>
    <n v="320000"/>
    <x v="10"/>
    <n v="9"/>
    <s v="Bangalore-EdTech"/>
    <x v="6"/>
    <s v="CAT C"/>
    <x v="0"/>
  </r>
  <r>
    <x v="929"/>
    <n v="2020"/>
    <x v="0"/>
    <x v="5"/>
    <s v="An endurance-first fitness tech platform focussed on enabling you to learn, eat, work out and live better."/>
    <s v="Vikas Singh"/>
    <s v="Astra Ventures, Gaurav Jaitly"/>
    <n v="300000"/>
    <x v="1"/>
    <n v="12"/>
    <s v="Mumbai-Health, Wellness &amp; Fitness"/>
    <x v="6"/>
    <s v="CAT C"/>
    <x v="0"/>
  </r>
  <r>
    <x v="930"/>
    <n v="2020"/>
    <x v="1"/>
    <x v="47"/>
    <s v="Supercharge files with enterprise-grade security, page-by-page analytics and powerful content automations."/>
    <s v="Vishesh Singhal, Ankit Gupta, Siddharth Garg"/>
    <s v="Titan Capital"/>
    <n v="300000"/>
    <x v="10"/>
    <n v="11"/>
    <s v="Bangalore-SaaS startup"/>
    <x v="6"/>
    <s v="CAT C"/>
    <x v="0"/>
  </r>
  <r>
    <x v="931"/>
    <n v="2021"/>
    <x v="4"/>
    <x v="221"/>
    <s v="Prodo is an e-commerce platform that provides manufacturing of made-to-order, readymade and white labeled consumables for medium and large enterprises."/>
    <s v="Sameen Husain, Abhiroop Srivastava"/>
    <s v="Titan Capital, LetsVenture"/>
    <n v="300000"/>
    <x v="10"/>
    <n v="11"/>
    <s v="New Delhi-Business Supplies &amp; Equipment"/>
    <x v="6"/>
    <s v="CAT C"/>
    <x v="0"/>
  </r>
  <r>
    <x v="932"/>
    <n v="2020"/>
    <x v="4"/>
    <x v="15"/>
    <s v="Revolutionizing learning experience that goes beyond academia"/>
    <s v="Natasha Jain, Sonia Agarwal Bajaj"/>
    <s v="ITI Growth Opportunities"/>
    <n v="300000"/>
    <x v="1"/>
    <n v="8"/>
    <s v="New Delhi-EdTech"/>
    <x v="6"/>
    <s v="CAT C"/>
    <x v="0"/>
  </r>
  <r>
    <x v="933"/>
    <n v="2020"/>
    <x v="1"/>
    <x v="29"/>
    <s v="A curated online marketplace for all things sustainable!"/>
    <s v="Pallavi Srivastava"/>
    <s v="VANS Group"/>
    <n v="300000"/>
    <x v="0"/>
    <n v="7"/>
    <s v="Bangalore-E-commerce"/>
    <x v="6"/>
    <s v="CAT C"/>
    <x v="0"/>
  </r>
  <r>
    <x v="934"/>
    <n v="2020"/>
    <x v="0"/>
    <x v="15"/>
    <s v="Provide Remediation, Occupational Therapy, Speech Therapy and Socio-emotional coaching for children with Learning Disabilities like Dyslexia, Dysgraphia, Dyscalculia"/>
    <s v="Dhaval Mody"/>
    <m/>
    <n v="300000"/>
    <x v="1"/>
    <n v="7"/>
    <s v="Mumbai-EdTech"/>
    <x v="6"/>
    <s v="CAT C"/>
    <x v="0"/>
  </r>
  <r>
    <x v="935"/>
    <n v="2021"/>
    <x v="15"/>
    <x v="40"/>
    <s v="PingoLearn offers language learning courses with snackable videos."/>
    <s v="Mohit Menghani, Shubham Maheshwari"/>
    <s v="Titan Capital, Haresh Chawla, AngelList Syndicate"/>
    <n v="200000"/>
    <x v="1"/>
    <n v="12"/>
    <s v="Pune-E-learning"/>
    <x v="6"/>
    <s v="CAT C"/>
    <x v="0"/>
  </r>
  <r>
    <x v="935"/>
    <n v="2021"/>
    <x v="15"/>
    <x v="40"/>
    <s v="PingoLearn offers language learning courses with snackable videos."/>
    <s v="Mohit Menghani, Shubham Maheshwari"/>
    <s v="Titan Capital, Haresh Chawla, AngelList Syndicate"/>
    <n v="200000"/>
    <x v="1"/>
    <n v="12"/>
    <s v="Pune-E-learning"/>
    <x v="6"/>
    <s v="CAT C"/>
    <x v="0"/>
  </r>
  <r>
    <x v="936"/>
    <n v="2021"/>
    <x v="5"/>
    <x v="222"/>
    <s v="ShopMyLooks turns social media photos &amp; videos into shop-the-look thus helping creators monetize their entire content."/>
    <s v="Rohit Jaiswal"/>
    <s v="Capital A, Collective Artists Network"/>
    <n v="200000"/>
    <x v="1"/>
    <n v="12"/>
    <s v="Noida-Digital platform"/>
    <x v="6"/>
    <s v="CAT C"/>
    <x v="0"/>
  </r>
  <r>
    <x v="937"/>
    <n v="2020"/>
    <x v="1"/>
    <x v="148"/>
    <s v="A one-stop solution for aggregated content in vernacular languages"/>
    <s v="Sanjyot Bhosale, Devakrishna Asokar, Kishore Garimella"/>
    <s v="Titan Capital, AngelList's syndicate"/>
    <n v="200000"/>
    <x v="10"/>
    <n v="9"/>
    <s v="Bangalore-Online Media"/>
    <x v="6"/>
    <s v="CAT C"/>
    <x v="0"/>
  </r>
  <r>
    <x v="938"/>
    <n v="2020"/>
    <x v="1"/>
    <x v="11"/>
    <s v="TRDR is an all-new approach to investing."/>
    <s v="Ricky Jacob"/>
    <s v="Kunal Shah, Snehal Fulzele"/>
    <n v="150000"/>
    <x v="1"/>
    <n v="11"/>
    <s v="Bangalore-Financial Services"/>
    <x v="6"/>
    <s v="CAT C"/>
    <x v="0"/>
  </r>
  <r>
    <x v="939"/>
    <n v="2020"/>
    <x v="4"/>
    <x v="223"/>
    <s v="India's first District level/ Hyper Local Job discovery platform"/>
    <s v="Atul Pratap Singh"/>
    <s v="SucSEED Indovation Fund"/>
    <n v="140000"/>
    <x v="0"/>
    <n v="6"/>
    <s v="New Delhi-Job discovery platform"/>
    <x v="6"/>
    <s v="CAT C"/>
    <x v="0"/>
  </r>
  <r>
    <x v="940"/>
    <n v="2020"/>
    <x v="1"/>
    <x v="47"/>
    <s v="Samaaro is a virtual event platform designed to help organizations host scalable, secure, and effective virtual events for a global audience"/>
    <s v="Mayank Banka, Purnank Prakash, Skandha Gopalan"/>
    <s v="Chaitanya Kalipatnapu, Kedar Gavane"/>
    <n v="125000"/>
    <x v="1"/>
    <n v="6"/>
    <s v="Bangalore-SaaS startup"/>
    <x v="6"/>
    <s v="CAT C"/>
    <x v="0"/>
  </r>
  <r>
    <x v="941"/>
    <n v="2020"/>
    <x v="0"/>
    <x v="224"/>
    <s v="Democratising Real Estate Ownership"/>
    <s v="Own rent yielding commercial properties"/>
    <s v="Aryaman Vir"/>
    <m/>
    <x v="30"/>
    <n v="6"/>
    <s v="Mumbai-Commercial Real Estate"/>
    <x v="6"/>
    <s v="CAT C"/>
    <x v="0"/>
  </r>
  <r>
    <x v="829"/>
    <n v="2020"/>
    <x v="1"/>
    <x v="9"/>
    <s v="Onsurity is an employee healthcare platform providing a monthly healthcare membership with group health insurance to emerging businesses."/>
    <s v="Kulin Shah, Yogesh Agarwal"/>
    <s v="Jitendra Gupta, Harsh Shah"/>
    <m/>
    <x v="1"/>
    <n v="4"/>
    <s v="Bangalore-HealthCare"/>
    <x v="6"/>
    <s v="CAT C"/>
    <x v="0"/>
  </r>
  <r>
    <x v="942"/>
    <n v="2020"/>
    <x v="6"/>
    <x v="40"/>
    <s v="Trying to solve the problem of unemployment in young graduates, who, despite having college degrees, don't have the skills for the real world."/>
    <s v="Kamal Kant Gupta"/>
    <s v="IAN"/>
    <s v="undisclosed"/>
    <x v="0"/>
    <n v="7"/>
    <s v="Jaipur-E-learning"/>
    <x v="6"/>
    <s v="CAT B"/>
    <x v="1"/>
  </r>
  <r>
    <x v="943"/>
    <n v="2021"/>
    <x v="3"/>
    <x v="225"/>
    <s v="NFT Marketplace to buy or sell NFT tokens in minutes or set up your own NFT store, website, a storefront in minutes."/>
    <s v="Toshendra Sharma"/>
    <s v="Jayanti Kanani"/>
    <s v="Undisclosed"/>
    <x v="0"/>
    <n v="7"/>
    <s v="Gurugram-NFT Marketplace"/>
    <x v="6"/>
    <s v="CAT B"/>
    <x v="1"/>
  </r>
  <r>
    <x v="944"/>
    <n v="2021"/>
    <x v="3"/>
    <x v="23"/>
    <s v="The Ayurveda Co. represents things that are all Ayurvedic at heart and are suited for the contemporary landscape."/>
    <s v="Param Bhargava, Shreedha Singh"/>
    <s v="GetVantage, Velocity, Shiprocket Capital"/>
    <s v="Undisclosed"/>
    <x v="1"/>
    <n v="7"/>
    <s v="Gurugram-Consumer Goods"/>
    <x v="6"/>
    <s v="CAT B"/>
    <x v="1"/>
  </r>
  <r>
    <x v="945"/>
    <n v="2020"/>
    <x v="3"/>
    <x v="83"/>
    <s v="Almo is a Premium Men's essentianls wear brand focused on bringing sophisticated yet functional designs to wardrobe."/>
    <s v="Abhishek Shah"/>
    <s v="Angelist India"/>
    <s v="Undisclosed"/>
    <x v="0"/>
    <n v="6"/>
    <s v="Gurugram-D2C Fashion"/>
    <x v="6"/>
    <s v="CAT B"/>
    <x v="1"/>
  </r>
  <r>
    <x v="946"/>
    <n v="2020"/>
    <x v="2"/>
    <x v="68"/>
    <s v="GalaxEye enables businesses to make better Decisions &amp; perform operations efficiently via Space Technology."/>
    <s v="Denil Chawda, Kishan Thakkar, Pranit Mehta, Satyanarayanan Chakravarthy, Suyash Singh"/>
    <s v="Speciale Invest"/>
    <s v="Undisclosed"/>
    <x v="10"/>
    <n v="6"/>
    <s v="Chennai-SpaceTech"/>
    <x v="6"/>
    <s v="CAT C"/>
    <x v="1"/>
  </r>
  <r>
    <x v="947"/>
    <n v="2020"/>
    <x v="3"/>
    <x v="12"/>
    <s v="Kwik Foods is one of the fastest-growing D2C fresh food brands that is disrupting the food industry"/>
    <s v="Prabhleen Kaur, Harshal Patel"/>
    <s v="9Unicorns"/>
    <s v="Undisclosed"/>
    <x v="0"/>
    <n v="6"/>
    <s v="Gurugram-Food &amp; Beverages"/>
    <x v="6"/>
    <s v="CAT B"/>
    <x v="1"/>
  </r>
  <r>
    <x v="948"/>
    <n v="2020"/>
    <x v="3"/>
    <x v="23"/>
    <s v="A tech-driven company that acquires, operates, and scales outstanding ecommerce brands in India."/>
    <s v="Shashwat Diesh, Aqib Mohammed"/>
    <s v="Crossbeam Venture Partners"/>
    <s v="Undisclosed"/>
    <x v="0"/>
    <n v="6"/>
    <s v="Gurugram-Consumer goods"/>
    <x v="6"/>
    <s v="CAT B"/>
    <x v="1"/>
  </r>
  <r>
    <x v="949"/>
    <n v="2020"/>
    <x v="3"/>
    <x v="226"/>
    <s v="Fantasy Akhada offers fantasy sports platform for cricket and football."/>
    <s v="Amit Purohit"/>
    <s v="Harsha Bhogle"/>
    <s v="6,00,000"/>
    <x v="1"/>
    <n v="4"/>
    <s v="Gurugram-Fantasy sports"/>
    <x v="6"/>
    <s v="CAT B"/>
    <x v="1"/>
  </r>
  <r>
    <x v="950"/>
    <n v="2020"/>
    <x v="2"/>
    <x v="46"/>
    <s v="SuperOps.ai is an early stage startup in the MSP space."/>
    <s v="Arvind Parthiban, Jayakumar Karumbasalam"/>
    <s v="Ramakant Sharma, Elevation Capital"/>
    <s v="30,00,000"/>
    <x v="0"/>
    <n v="5"/>
    <s v="Chennai-AI startup"/>
    <x v="6"/>
    <s v="CAT C"/>
    <x v="1"/>
  </r>
  <r>
    <x v="951"/>
    <n v="2020"/>
    <x v="60"/>
    <x v="14"/>
    <s v="YourPhysio is a healthcare company on a mission to deliver 10x better patient experience in the domain of physiotherapy."/>
    <s v="Dr Sheetal Mundhada, Ashutosh Mundhada"/>
    <s v="Better Capital, Titan Capital"/>
    <s v="3,50,000"/>
    <x v="10"/>
    <n v="2"/>
    <s v="Nagpur-HealthTech"/>
    <x v="6"/>
    <s v="CAT C"/>
    <x v="2"/>
  </r>
  <r>
    <x v="952"/>
    <n v="2021"/>
    <x v="3"/>
    <x v="4"/>
    <s v="FypMoney is Digital NEO Bank for Teenagers, empowering them with financial literacy and ease of secured financial transactions."/>
    <s v="Kapil Banwari"/>
    <s v="Liberatha Kallat, Mukesh Yadav, Dinesh Nagpal"/>
    <s v="20,00,000"/>
    <x v="0"/>
    <n v="4"/>
    <s v="Gurugram-FinTech"/>
    <x v="6"/>
    <s v="CAT B"/>
    <x v="1"/>
  </r>
  <r>
    <x v="953"/>
    <n v="2020"/>
    <x v="3"/>
    <x v="227"/>
    <s v="One-stop solution for all your procurement needs"/>
    <s v="Ashish Chandra, Shaily Garg"/>
    <s v="Saama Capital, India Quotient"/>
    <s v="20,00,000"/>
    <x v="0"/>
    <n v="2"/>
    <s v="Gurugram-Trading platform"/>
    <x v="6"/>
    <s v="CAT B"/>
    <x v="1"/>
  </r>
  <r>
    <x v="954"/>
    <n v="2020"/>
    <x v="24"/>
    <x v="228"/>
    <s v="Build your next app or website with our exclusive network of certified IT companies."/>
    <s v="Mayank Pratap Singh, Aditi Chaurasia"/>
    <s v="Vijay Shekhar Sharma, Dr Ritesh Malik"/>
    <s v="2,00,000"/>
    <x v="0"/>
    <n v="2"/>
    <s v="Indore-Software company"/>
    <x v="6"/>
    <s v="CAT C"/>
    <x v="1"/>
  </r>
  <r>
    <x v="955"/>
    <n v="2020"/>
    <x v="3"/>
    <x v="29"/>
    <s v="Shop packaged drinking water, beverages from your favorite brands i.e. Kinley, Bisleri, Aquafina, Coca-cola, Pepsi etc"/>
    <s v="Hardev Sahu"/>
    <s v="ah! Ventures"/>
    <s v="2,00,000"/>
    <x v="1"/>
    <n v="2"/>
    <s v="Gurugram-E-commerce"/>
    <x v="6"/>
    <s v="CAT B"/>
    <x v="1"/>
  </r>
  <r>
    <x v="956"/>
    <n v="2021"/>
    <x v="3"/>
    <x v="0"/>
    <s v="Delivering clean, cost-effective and efficient mobility solutions."/>
    <s v="VIKASH MISHRA"/>
    <m/>
    <s v="10,00,000"/>
    <x v="0"/>
    <n v="4"/>
    <s v="Gurugram-Logistics"/>
    <x v="6"/>
    <s v="CAT B"/>
    <x v="1"/>
  </r>
  <r>
    <x v="957"/>
    <n v="2020"/>
    <x v="3"/>
    <x v="229"/>
    <s v="Offer accelerated career experiences for women by Enabling, Engaging &amp; Employing them to be in decision making roles."/>
    <s v="Anuranjita Kumar"/>
    <s v="CitiusTech"/>
    <s v="10,00,000"/>
    <x v="0"/>
    <n v="4"/>
    <s v="Gurugram-Skill development"/>
    <x v="6"/>
    <s v="CAT B"/>
    <x v="1"/>
  </r>
  <r>
    <x v="958"/>
    <n v="2020"/>
    <x v="3"/>
    <x v="15"/>
    <s v="Questt is a homework app that allows teachers to allocate objective and subjective homework based on selected content."/>
    <s v="Akhil Singh, Mohsin, Rohit Pande"/>
    <s v="Chiratae Ventures, AET Fund"/>
    <s v="10,00,000"/>
    <x v="0"/>
    <n v="3"/>
    <s v="Gurugram-EdTech"/>
    <x v="6"/>
    <s v="CAT B"/>
    <x v="1"/>
  </r>
  <r>
    <x v="959"/>
    <n v="2020"/>
    <x v="3"/>
    <x v="230"/>
    <s v="Personalised Video Shoutout from top celebrities"/>
    <s v="Akshay Pruthi, Anurag Dalia, Himanshu Periwal, Vipul Agrawal"/>
    <s v="EXPERT DOJO"/>
    <s v="10,00,000"/>
    <x v="0"/>
    <n v="2"/>
    <s v="Gurugram-Celebrity Engagement"/>
    <x v="6"/>
    <s v="CAT B"/>
    <x v="1"/>
  </r>
  <r>
    <x v="960"/>
    <n v="2020"/>
    <x v="25"/>
    <x v="85"/>
    <s v="Real Time Intercity City Transit Platform For 1.25 Bn People In India"/>
    <s v="Akhilesh Sagar, Harsh Vardhan Sharma"/>
    <s v="Jesse Lucas"/>
    <s v="1,50,000"/>
    <x v="1"/>
    <n v="2"/>
    <s v="Ghaziabad-Transportation"/>
    <x v="6"/>
    <s v="CAT C"/>
    <x v="1"/>
  </r>
  <r>
    <x v="961"/>
    <n v="2020"/>
    <x v="6"/>
    <x v="46"/>
    <s v="Neodove is an AI-powered, end to end tech-enabled customer communication and reporting solution."/>
    <s v="Aprit Khandelwal"/>
    <s v="India Quotient"/>
    <s v="1,50,00,000"/>
    <x v="0"/>
    <n v="3"/>
    <s v="Jaipur-AI startup"/>
    <x v="6"/>
    <s v="CAT B"/>
    <x v="1"/>
  </r>
  <r>
    <x v="962"/>
    <n v="2020"/>
    <x v="21"/>
    <x v="131"/>
    <s v="Hubilo is the leading hybrid event platform built for engagement and event excellence."/>
    <s v="Mayank Agarwal, Vaibhav Jain"/>
    <s v="Alkeon Capital"/>
    <n v="125000000"/>
    <x v="4"/>
    <n v="10"/>
    <s v="Ahmedabad-Software Startup"/>
    <x v="6"/>
    <s v="CAT C"/>
    <x v="1"/>
  </r>
  <r>
    <x v="963"/>
    <n v="2021"/>
    <x v="3"/>
    <x v="29"/>
    <s v="UpScalio is India’s next generation, data-driven consumer goods company."/>
    <s v="Gautam Kshatriya"/>
    <m/>
    <n v="42000000"/>
    <x v="1"/>
    <n v="8"/>
    <s v="Gurugram-E-commerce"/>
    <x v="6"/>
    <s v="CAT B"/>
    <x v="1"/>
  </r>
  <r>
    <x v="964"/>
    <n v="2021"/>
    <x v="3"/>
    <x v="60"/>
    <s v="Pseudonymous social network platform"/>
    <s v="Jasveer Singh, Abhishek Asthana, Deepak Kumar"/>
    <s v="Vijay Shekhar Sharma, Ritesh Agarwal, Ankiti Bose"/>
    <n v="32000000"/>
    <x v="0"/>
    <n v="12"/>
    <s v="Gurugram-Social network"/>
    <x v="6"/>
    <s v="CAT B"/>
    <x v="1"/>
  </r>
  <r>
    <x v="964"/>
    <n v="2021"/>
    <x v="3"/>
    <x v="60"/>
    <s v="Pseudonymous social network platform"/>
    <s v="Jasveer Singh, Abhishek Asthana, Deepak Kumar"/>
    <s v="Vijay Shekhar Sharma, Ritesh Agarwal, Ankiti Bose"/>
    <n v="32000000"/>
    <x v="0"/>
    <n v="12"/>
    <s v="Gurugram-Social network"/>
    <x v="6"/>
    <s v="CAT B"/>
    <x v="1"/>
  </r>
  <r>
    <x v="790"/>
    <n v="2020"/>
    <x v="3"/>
    <x v="145"/>
    <s v="A new-age supply chain and product development platform for the fashion industry."/>
    <s v="Pawan Gupta, Abhishek Sharma"/>
    <s v="Accel Partners, Elevation Capital"/>
    <n v="20000000"/>
    <x v="6"/>
    <n v="8"/>
    <s v="Gurugram-Apparel &amp; Fashion"/>
    <x v="6"/>
    <s v="CAT B"/>
    <x v="1"/>
  </r>
  <r>
    <x v="965"/>
    <n v="2020"/>
    <x v="3"/>
    <x v="12"/>
    <s v="Otipy helps the farmer to deliver farm fresh vegetables &amp; fruits at doorstep."/>
    <s v="Varun Khurana"/>
    <s v="Omidyar Network India, Innoven Capital"/>
    <n v="10200000"/>
    <x v="6"/>
    <n v="7"/>
    <s v="Gurugram-Food &amp; Beverages"/>
    <x v="6"/>
    <s v="CAT B"/>
    <x v="1"/>
  </r>
  <r>
    <x v="966"/>
    <n v="2020"/>
    <x v="6"/>
    <x v="21"/>
    <s v="Affordable skincare for all"/>
    <s v="Mohit, Rahul Yadav"/>
    <s v="Sequoia Capital"/>
    <n v="10000000"/>
    <x v="6"/>
    <n v="7"/>
    <s v="Jaipur-Cosmetics"/>
    <x v="6"/>
    <s v="CAT B"/>
    <x v="1"/>
  </r>
  <r>
    <x v="967"/>
    <n v="2021"/>
    <x v="20"/>
    <x v="219"/>
    <s v="GenLeap is India’s first self-discovery and career lifecycle management platform."/>
    <s v="Sachin Sandhir, Nimish Gupta, Nitin Thakur, Shweta Kataria"/>
    <s v="Vivek Vaidya, Kevin Donlon, Ayush Singh"/>
    <n v="8000000"/>
    <x v="0"/>
    <n v="11"/>
    <s v="Haryana-Professional Training &amp; Coaching"/>
    <x v="6"/>
    <s v="CAT C"/>
    <x v="1"/>
  </r>
  <r>
    <x v="958"/>
    <n v="2020"/>
    <x v="3"/>
    <x v="15"/>
    <s v="Questt is a Free online homework app that lets teachers assign gamified homework to students."/>
    <s v="Akhil, Mohsin M, Rohit Pande"/>
    <s v="Celesta Capital"/>
    <n v="6750000"/>
    <x v="6"/>
    <n v="10"/>
    <s v="Gurugram-EdTech"/>
    <x v="6"/>
    <s v="CAT B"/>
    <x v="1"/>
  </r>
  <r>
    <x v="968"/>
    <n v="2020"/>
    <x v="3"/>
    <x v="15"/>
    <s v="Yellow Class is a new-age fun-learning platform where kids between 2-12 years can learn from a wide range of classes like dancing, drawing, personality development, creative writing and so on"/>
    <s v="Anshul Gupta, Arpit Mittal"/>
    <s v="Elevation Capital"/>
    <n v="6000000"/>
    <x v="1"/>
    <n v="8"/>
    <s v="Gurugram-EdTech"/>
    <x v="6"/>
    <s v="CAT B"/>
    <x v="1"/>
  </r>
  <r>
    <x v="969"/>
    <n v="2020"/>
    <x v="3"/>
    <x v="40"/>
    <s v="Act as the bridge for skills providing access to learning and developing these skills at a younger age from the comfort and security of home."/>
    <s v="Shaurya Joshi, Shashank Patidar, Praneet Agarwal"/>
    <s v="Shrishti Sahu, Umang Vohra"/>
    <n v="4000000"/>
    <x v="10"/>
    <n v="12"/>
    <s v="Gurugram-E-learning"/>
    <x v="6"/>
    <s v="CAT B"/>
    <x v="1"/>
  </r>
  <r>
    <x v="970"/>
    <n v="2020"/>
    <x v="3"/>
    <x v="11"/>
    <s v="SalaryBox is solution that makes employee management effortless."/>
    <s v="Nikhil Goel, Peeyush Goyal"/>
    <s v="Y-Combinator, AME Cloud Ventures, Gokul Rajaram"/>
    <n v="4000000"/>
    <x v="0"/>
    <n v="11"/>
    <s v="Gurugram-Financial Services"/>
    <x v="6"/>
    <s v="CAT B"/>
    <x v="1"/>
  </r>
  <r>
    <x v="971"/>
    <n v="2020"/>
    <x v="3"/>
    <x v="11"/>
    <s v="BASIC Home Loan is India's first automated platform for secured lending with special focus on the affordable housing segment."/>
    <s v="Atul Monga, Kalyan Josyula"/>
    <s v="Venture Catalysts, Gruhas Proptech"/>
    <n v="3500000"/>
    <x v="6"/>
    <n v="10"/>
    <s v="Gurugram-Financial Services"/>
    <x v="6"/>
    <s v="CAT B"/>
    <x v="1"/>
  </r>
  <r>
    <x v="972"/>
    <n v="2020"/>
    <x v="2"/>
    <x v="62"/>
    <s v="Wiz is a tech-enabled freight forwarding platform. We make global shipping efficient, hassle-free and highly visible for businesses."/>
    <s v="Ramkumar Govindarajan, Ramkumar Ramachandran"/>
    <s v="Axilor"/>
    <n v="3500000"/>
    <x v="0"/>
    <n v="8"/>
    <s v="Chennai-Logistics &amp; Supply Chain"/>
    <x v="6"/>
    <s v="CAT C"/>
    <x v="1"/>
  </r>
  <r>
    <x v="973"/>
    <n v="2021"/>
    <x v="3"/>
    <x v="8"/>
    <s v="Building a platform for exporters to digitize their workflows and help them grow and manage their business."/>
    <s v="Divyaanshu Makkar, Vikas, Mayur"/>
    <s v="Blume, Alpha Wave Incubation"/>
    <n v="3000000"/>
    <x v="0"/>
    <n v="10"/>
    <s v="Gurugram-Information Technology &amp; Services"/>
    <x v="6"/>
    <s v="CAT B"/>
    <x v="1"/>
  </r>
  <r>
    <x v="974"/>
    <n v="2020"/>
    <x v="3"/>
    <x v="11"/>
    <s v="Grip offers investment opportunities to invest in physical assets leased to corporates, to earn fixed monthly returns."/>
    <s v="Nikhil Aggarwal, Vivek Gulati"/>
    <s v="Venture Highway, Endiya Partners"/>
    <n v="3000000"/>
    <x v="6"/>
    <n v="8"/>
    <s v="Gurugram-Financial Services"/>
    <x v="6"/>
    <s v="CAT B"/>
    <x v="1"/>
  </r>
  <r>
    <x v="975"/>
    <n v="2020"/>
    <x v="3"/>
    <x v="4"/>
    <s v="CashBook is a digital record-keeping app using which businesses can add entries, segregate records, and find overall balance instantly."/>
    <s v="Vivek, Ashutosh Pathak"/>
    <s v="JAM, Better Tomorrow Ventures"/>
    <n v="2300000"/>
    <x v="0"/>
    <n v="9"/>
    <s v="Gurugram-FinTech"/>
    <x v="6"/>
    <s v="CAT B"/>
    <x v="1"/>
  </r>
  <r>
    <x v="976"/>
    <n v="2021"/>
    <x v="3"/>
    <x v="33"/>
    <s v="Shop the latest Eyeglasses, Sunglasses, Power Sunglasses, Contact Lens and more."/>
    <s v="Ganesh Iyer"/>
    <n v="2000000"/>
    <n v="2000000"/>
    <x v="8"/>
    <n v="11"/>
    <s v="Gurugram-Eyewear"/>
    <x v="6"/>
    <s v="CAT B"/>
    <x v="1"/>
  </r>
  <r>
    <x v="949"/>
    <n v="2020"/>
    <x v="3"/>
    <x v="19"/>
    <s v="Fantasy Akhada is one of India's fastest growing Fantasy Sports Platform."/>
    <s v="Amit Purohit, Sumit Kumar Jha"/>
    <s v="Prime Securities Limited"/>
    <n v="2000000"/>
    <x v="6"/>
    <n v="9"/>
    <s v="Gurugram-sports"/>
    <x v="6"/>
    <s v="CAT B"/>
    <x v="1"/>
  </r>
  <r>
    <x v="977"/>
    <n v="2021"/>
    <x v="3"/>
    <x v="208"/>
    <s v="Transforming global sourcing for retailers &amp; suppliers in furniture, hard goods &amp; fashion industry using technology."/>
    <s v="Amit Sharma, Tanuj Gangwani"/>
    <s v="Info Edge Ventures"/>
    <n v="2000000"/>
    <x v="1"/>
    <n v="9"/>
    <s v="Gurugram-B2B"/>
    <x v="6"/>
    <s v="CAT B"/>
    <x v="1"/>
  </r>
  <r>
    <x v="978"/>
    <n v="2020"/>
    <x v="3"/>
    <x v="231"/>
    <s v="PredictiVu's AI-enabled dashboard integrated with India's largest, proprietary, weekly consumer purchase data, market intelligence and web insights"/>
    <m/>
    <s v="Kunal Sarkar"/>
    <n v="1500000"/>
    <x v="10"/>
    <n v="9"/>
    <s v="Gurugram-Management Consulting"/>
    <x v="6"/>
    <s v="CAT B"/>
    <x v="1"/>
  </r>
  <r>
    <x v="979"/>
    <n v="2020"/>
    <x v="20"/>
    <x v="63"/>
    <s v="Anvidha Technologies Private Limited is a HARYANA based private ltd."/>
    <s v="Ganesh ranganathan iyer"/>
    <m/>
    <n v="1500000"/>
    <x v="0"/>
    <n v="6"/>
    <s v="Haryana-Tech Startup"/>
    <x v="6"/>
    <s v="CAT C"/>
    <x v="1"/>
  </r>
  <r>
    <x v="980"/>
    <n v="2020"/>
    <x v="3"/>
    <x v="21"/>
    <s v="A mission to make customers healthier and Earth a little greener."/>
    <s v="Harini Sivakumar"/>
    <s v="Anicut Angel Fund"/>
    <n v="1200000"/>
    <x v="0"/>
    <n v="7"/>
    <s v="Gurugram-Cosmetics"/>
    <x v="6"/>
    <s v="CAT B"/>
    <x v="1"/>
  </r>
  <r>
    <x v="981"/>
    <n v="2020"/>
    <x v="3"/>
    <x v="232"/>
    <s v="Video-based social commerce startup"/>
    <s v="Alok Chawla, Shivam"/>
    <s v="Dinesh Agarwal, Amarjit Batra"/>
    <n v="1000000"/>
    <x v="8"/>
    <n v="11"/>
    <s v="Gurugram-Commerce"/>
    <x v="6"/>
    <s v="CAT B"/>
    <x v="1"/>
  </r>
  <r>
    <x v="943"/>
    <n v="2021"/>
    <x v="3"/>
    <x v="216"/>
    <s v="NFTically is a global B2B SaaS that enables celebrities, influencers, gamers, clubs &amp; enterprises to launch their own white-label NFT store or NFT Marketplace without any technical knowledge."/>
    <s v="Toshendra Sharma"/>
    <s v="Nitish Mittersain, Gaurav Munjal"/>
    <n v="1000000"/>
    <x v="0"/>
    <n v="10"/>
    <s v="Gurugram-NFT"/>
    <x v="6"/>
    <s v="CAT B"/>
    <x v="1"/>
  </r>
  <r>
    <x v="982"/>
    <n v="2020"/>
    <x v="3"/>
    <x v="12"/>
    <s v="Re-imagining Packaged Foods with Natural Ingredients &amp; ZERO Preservatives"/>
    <s v="Bharat Bhalla, Varun Kapur"/>
    <s v="Manish Choksi, Varun Vakil"/>
    <n v="1000000"/>
    <x v="8"/>
    <n v="10"/>
    <s v="Gurugram-Food &amp; Beverages"/>
    <x v="6"/>
    <s v="CAT B"/>
    <x v="1"/>
  </r>
  <r>
    <x v="983"/>
    <n v="2020"/>
    <x v="3"/>
    <x v="40"/>
    <s v="CuriousJr is a platform to answer kids' curiosity and prepare them for 21st-century skills."/>
    <s v="Amit Shekhar, Janishar Ali, Mridul Ranjan Sahu"/>
    <s v="WaterBridge Ventures, Enzia Ventures"/>
    <n v="1000000"/>
    <x v="0"/>
    <n v="9"/>
    <s v="Gurugram-E-learning"/>
    <x v="6"/>
    <s v="CAT B"/>
    <x v="1"/>
  </r>
  <r>
    <x v="984"/>
    <n v="2020"/>
    <x v="3"/>
    <x v="31"/>
    <s v="Bringing ease of eCommerce to Construction for builders, infrastructure companies, contractors and workers"/>
    <s v="Prashant Gupta, Sridhar Sundaram"/>
    <s v="Unitus Ventures"/>
    <n v="1000000"/>
    <x v="1"/>
    <n v="7"/>
    <s v="Gurugram-IT"/>
    <x v="6"/>
    <s v="CAT B"/>
    <x v="1"/>
  </r>
  <r>
    <x v="985"/>
    <n v="2020"/>
    <x v="2"/>
    <x v="143"/>
    <s v="A consulting firm focused mainly on Data Analytics and DevOps."/>
    <s v="Saravanan Jaichandaran"/>
    <s v="Covalent, Double Peak, GenBlock Capital, Ledger Prime, MEXC Global, Synaps"/>
    <n v="700000"/>
    <x v="0"/>
    <n v="9"/>
    <s v="Chennai-Blockchain"/>
    <x v="6"/>
    <s v="CAT C"/>
    <x v="1"/>
  </r>
  <r>
    <x v="986"/>
    <n v="2020"/>
    <x v="3"/>
    <x v="23"/>
    <s v="D2C personal hygiene startup"/>
    <s v="Ishan, Jaideep Mahajan"/>
    <s v="Nueva"/>
    <n v="400000"/>
    <x v="0"/>
    <n v="10"/>
    <s v="Gurugram-Consumer Goods"/>
    <x v="6"/>
    <s v="CAT C"/>
    <x v="1"/>
  </r>
  <r>
    <x v="987"/>
    <n v="2020"/>
    <x v="3"/>
    <x v="23"/>
    <s v="ChefKart is an end to end kitchen aide that plans, shops and cooks for you in your home kitchen."/>
    <s v="Vaibhav Gupta, Arpit Gupta, Aman Gupta"/>
    <s v="Lead Angels, Titan Capital, Pravega Ventures"/>
    <n v="300000"/>
    <x v="10"/>
    <n v="8"/>
    <s v="Gurugram-Consumer Goods"/>
    <x v="6"/>
    <s v="CAT C"/>
    <x v="1"/>
  </r>
  <r>
    <x v="988"/>
    <n v="2021"/>
    <x v="3"/>
    <x v="23"/>
    <s v="Building a disruptive, modern, and functional oral care brand for consumers in India and globally."/>
    <s v="Tushar Khurana, Jatan Bawa"/>
    <s v="Sauce.vc"/>
    <n v="260000"/>
    <x v="10"/>
    <n v="12"/>
    <s v="Gurugram-Consumer Goods"/>
    <x v="6"/>
    <s v="CAT C"/>
    <x v="1"/>
  </r>
  <r>
    <x v="989"/>
    <n v="2020"/>
    <x v="3"/>
    <x v="181"/>
    <s v="The platform for marketers to find and work with influencers"/>
    <s v="Ishan Jindal"/>
    <s v="Alok Kohli, Sanjeev Bhargava"/>
    <n v="200000"/>
    <x v="10"/>
    <n v="10"/>
    <s v="Gurugram-Marketing"/>
    <x v="6"/>
    <s v="CAT C"/>
    <x v="1"/>
  </r>
  <r>
    <x v="990"/>
    <n v="2020"/>
    <x v="3"/>
    <x v="15"/>
    <s v="Rocket Skills is the #1 Platform for learning skills which will bring a high positive impact on your business and life skills."/>
    <s v="Vibhu Bahuguna, Mohit Jain"/>
    <s v="Better Capital, First Cheque, Titan Capital"/>
    <n v="200000"/>
    <x v="10"/>
    <n v="8"/>
    <s v="Gurugram-EdTech"/>
    <x v="6"/>
    <s v="CAT C"/>
    <x v="1"/>
  </r>
  <r>
    <x v="991"/>
    <n v="2021"/>
    <x v="3"/>
    <x v="8"/>
    <s v="EV charging station aggregator platform"/>
    <s v="Manish Narang, Kapil Narang, Ashwani Arora"/>
    <m/>
    <n v="150000"/>
    <x v="1"/>
    <n v="9"/>
    <s v="Gurugram-Information Technology &amp; Services"/>
    <x v="6"/>
    <s v="CAT C"/>
    <x v="1"/>
  </r>
  <r>
    <x v="992"/>
    <n v="2021"/>
    <x v="61"/>
    <x v="39"/>
    <s v="Full stack solution on agri advisory, input purchase and market linkage"/>
    <s v="Ravi Dasoundhi"/>
    <s v="EKKI"/>
    <s v="Undisclosed"/>
    <x v="1"/>
    <n v="10"/>
    <s v="Jharkhand-Farming"/>
    <x v="6"/>
    <s v="CAT C"/>
    <x v="3"/>
  </r>
  <r>
    <x v="993"/>
    <n v="2020"/>
    <x v="41"/>
    <x v="13"/>
    <s v="Oneiric Gaming connects to fellow dreamers around the globe over cult favorite games like Bluff and Cricket."/>
    <s v="Avneet Singh"/>
    <s v="Trishneet Arora"/>
    <s v="Undisclosed"/>
    <x v="1"/>
    <n v="1"/>
    <s v="Chandigarh-Gaming"/>
    <x v="6"/>
    <s v="CAT C"/>
    <x v="3"/>
  </r>
  <r>
    <x v="956"/>
    <n v="2021"/>
    <x v="62"/>
    <x v="233"/>
    <s v="Vikash Mishra, Mragank Jain"/>
    <s v="Anshuman Maheshwary, Dr Srihari Raju Kalidindi"/>
    <n v="5000000"/>
    <s v="Seed"/>
    <x v="1"/>
    <n v="12"/>
    <s v="Gurugram #REF!-MoEVing is India's only Electric Mobility focused Technology Platform with a vision to accelerate EV adoption in India."/>
    <x v="6"/>
    <s v="CAT C"/>
    <x v="3"/>
  </r>
  <r>
    <x v="994"/>
    <n v="2020"/>
    <x v="34"/>
    <x v="234"/>
    <s v="Limechat provides a personalised shopping experience for D2C companies on chat platforms using L3 conversational AI."/>
    <s v="Aniket Bajpai, Nikhil Gupta"/>
    <s v="Stellaris Venture Partners, Ramakant Sharma"/>
    <s v="75,00,000"/>
    <x v="0"/>
    <n v="4"/>
    <s v="Faridabad, Haryana-AI Chatbot"/>
    <x v="6"/>
    <s v="CAT C"/>
    <x v="3"/>
  </r>
  <r>
    <x v="995"/>
    <n v="2020"/>
    <x v="41"/>
    <x v="14"/>
    <s v="Explore a range of kids nutrition supplements formulated using highest quality ingredients, that are Deliciously Healthy and super fun to consume."/>
    <s v="Rohit Anand, Sachin Goel"/>
    <s v="Anicut Angel Fund"/>
    <s v="4,00,000"/>
    <x v="1"/>
    <n v="2"/>
    <s v="Chandigarh-HealthTech"/>
    <x v="6"/>
    <s v="CAT C"/>
    <x v="3"/>
  </r>
  <r>
    <x v="996"/>
    <n v="2021"/>
    <x v="33"/>
    <x v="17"/>
    <s v="A consultancy platform for startups"/>
    <s v="Yash Shah, Kapil Mathrani, Ishit Desai"/>
    <s v="Pravesh Mehta"/>
    <s v="2,00,000"/>
    <x v="1"/>
    <n v="5"/>
    <s v="Ahmadabad-Consulting"/>
    <x v="6"/>
    <s v="CAT C"/>
    <x v="3"/>
  </r>
  <r>
    <x v="997"/>
    <n v="2020"/>
    <x v="41"/>
    <x v="46"/>
    <s v="Enthu.AI operates as a conversation intelligence startup."/>
    <s v="Tushar Jain, Vishal Verma"/>
    <s v="Appit Simple Infotek"/>
    <s v="2,00,000"/>
    <x v="1"/>
    <n v="5"/>
    <s v="Chandigarh-AI startup"/>
    <x v="6"/>
    <s v="CAT C"/>
    <x v="3"/>
  </r>
  <r>
    <x v="998"/>
    <n v="2020"/>
    <x v="63"/>
    <x v="9"/>
    <s v="Offer a range of services like lab tests, consultation at home, nursing services, emergency services, and appointment management."/>
    <s v="Aditi Poyam"/>
    <m/>
    <s v="1,00,000"/>
    <x v="0"/>
    <n v="5"/>
    <s v="Jodhpur-HealthCare"/>
    <x v="6"/>
    <s v="CAT C"/>
    <x v="3"/>
  </r>
  <r>
    <x v="999"/>
    <n v="2021"/>
    <x v="41"/>
    <x v="143"/>
    <s v="CoinShift helps businesses and decentralised autonomous organisations (DAO's) manage their crypto easily"/>
    <s v="Tarun Gupta"/>
    <s v="Sequoia Capital, Sandeep Nailwal"/>
    <n v="2500000"/>
    <x v="0"/>
    <n v="9"/>
    <s v="Chandigarh-Blockchain"/>
    <x v="6"/>
    <s v="CAT C"/>
    <x v="3"/>
  </r>
  <r>
    <x v="1000"/>
    <n v="2020"/>
    <x v="36"/>
    <x v="15"/>
    <s v="Building India's largest student community. Learn, network, and grow together with 40,000+ students!"/>
    <s v="Harish Uthayakumar, Shreyans Sancheti"/>
    <s v="100X.VC , Titan Capital, Rahul Mathur, Gaurav Mandlecha"/>
    <n v="400000"/>
    <x v="10"/>
    <n v="8"/>
    <s v="Goa-EdTech"/>
    <x v="6"/>
    <s v="CAT C"/>
    <x v="3"/>
  </r>
  <r>
    <x v="1001"/>
    <n v="2021"/>
    <x v="64"/>
    <x v="40"/>
    <s v="Inzpira is India's only Live online 1:1 platform for Language Learning &amp; Test Preparation that lets users instantly connect with expert trainers and learn anytime, from anywhere."/>
    <s v="Rohith Namboothiri, Sruthy Ramesh"/>
    <s v="Raj Nair, Gopinath Latpate"/>
    <n v="300000"/>
    <x v="0"/>
    <n v="11"/>
    <s v="Trivandrum-E-learning"/>
    <x v="6"/>
    <s v="CAT C"/>
    <x v="3"/>
  </r>
  <r>
    <x v="1002"/>
    <n v="2020"/>
    <x v="31"/>
    <x v="235"/>
    <s v="Green Fuels Marketplace"/>
    <s v="Kishan Karunakaran, Venkateswaran Selvan, Sumanth Kumar"/>
    <s v="Inflection Point Ventures"/>
    <n v="100000"/>
    <x v="0"/>
    <n v="11"/>
    <s v="Coimbatore-Oil &amp; Energy"/>
    <x v="6"/>
    <s v="CAT C"/>
    <x v="3"/>
  </r>
  <r>
    <x v="1003"/>
    <n v="2020"/>
    <x v="43"/>
    <x v="40"/>
    <s v="EdTech platform upskilling candidates to bag deserving finance job roles."/>
    <s v="Pratik Bajaj, Kunal Shah, Mahip Gupta"/>
    <s v="Ashish Jain, Ajay Surana"/>
    <n v="100000"/>
    <x v="10"/>
    <n v="11"/>
    <s v="Surat-E-learning"/>
    <x v="6"/>
    <s v="CAT C"/>
    <x v="3"/>
  </r>
  <r>
    <x v="1004"/>
    <n v="2020"/>
    <x v="65"/>
    <x v="172"/>
    <s v="A real money game app specializing in trivia games"/>
    <s v="YC W21"/>
    <s v="Pritesh Kumar, Bharat Gupta"/>
    <s v="Upsparks"/>
    <x v="31"/>
    <n v="8"/>
    <s v="Computer Games-Computer Games"/>
    <x v="6"/>
    <s v="CAT C"/>
    <x v="4"/>
  </r>
  <r>
    <x v="1004"/>
    <n v="2020"/>
    <x v="65"/>
    <x v="172"/>
    <s v="A real money game app specializing in trivia games"/>
    <s v="YC W21"/>
    <s v="Pritesh Kumar, Bharat Gupta"/>
    <s v="Upsparks"/>
    <x v="31"/>
    <n v="8"/>
    <s v="Computer Games-Computer Games"/>
    <x v="6"/>
    <s v="CAT C"/>
    <x v="4"/>
  </r>
  <r>
    <x v="1005"/>
    <n v="2021"/>
    <x v="66"/>
    <x v="24"/>
    <s v="Finance technology"/>
    <s v="Caesar Sengupta"/>
    <s v="Sequoia Capital"/>
    <s v="Undisclosed"/>
    <x v="1"/>
    <n v="11"/>
    <s v="Mountain View, CA-Computer Software"/>
    <x v="6"/>
    <s v="CAT C"/>
    <x v="4"/>
  </r>
  <r>
    <x v="1006"/>
    <n v="2020"/>
    <x v="7"/>
    <x v="4"/>
    <s v="Changing the way Indians evaluate and plan higher education"/>
    <s v="Arindam Sengupta, Eela Dubey"/>
    <s v="View Trade Holding Corp"/>
    <s v="3,00,000"/>
    <x v="10"/>
    <n v="2"/>
    <s v="Gujarat-FinTech"/>
    <x v="6"/>
    <s v="CAT C"/>
    <x v="2"/>
  </r>
  <r>
    <x v="1007"/>
    <n v="2020"/>
    <x v="67"/>
    <x v="236"/>
    <s v="The ultimate One-Stop-Shop™️ to help US and Non-US Founders to turn an idea into their dream US Business"/>
    <s v="Arjun Mahadevan, JP Pincheira"/>
    <s v="Nexus Venture Partners"/>
    <n v="3000000"/>
    <x v="1"/>
    <n v="11"/>
    <s v="New York-Company-as-a-Service"/>
    <x v="6"/>
    <s v="CAT C"/>
    <x v="4"/>
  </r>
  <r>
    <x v="1008"/>
    <n v="2020"/>
    <x v="68"/>
    <x v="237"/>
    <s v="A ready-to-cook Asian cuisine brand"/>
    <s v="Vidur Kataria, Sidhanth Madan"/>
    <s v="WEH Ventures"/>
    <n v="461000"/>
    <x v="0"/>
    <n v="12"/>
    <s v="Food &amp; Beverages-Hauz Khas"/>
    <x v="6"/>
    <s v="CAT C"/>
    <x v="4"/>
  </r>
  <r>
    <x v="1008"/>
    <n v="2020"/>
    <x v="68"/>
    <x v="237"/>
    <s v="A ready-to-cook Asian cuisine brand"/>
    <s v="Vidur Kataria, Sidhanth Madan"/>
    <s v="WEH Ventures"/>
    <n v="461000"/>
    <x v="0"/>
    <n v="12"/>
    <s v="Food &amp; Beverages-Hauz Khas"/>
    <x v="6"/>
    <s v="CAT C"/>
    <x v="4"/>
  </r>
  <r>
    <x v="1009"/>
    <n v="2020"/>
    <x v="69"/>
    <x v="238"/>
    <s v="CA Harvinderjit Singh Bhatia, Garima Surana, Anil Srivatsa"/>
    <s v="Vinners, Raj Nayak, Amritaanshu Agrawal"/>
    <s v="Undisclosed"/>
    <m/>
    <x v="1"/>
    <n v="9"/>
    <s v="Online Media #REF!-Sochcast is an Audio experiences company that give the listener and creators an Immersive Audio experience"/>
    <x v="6"/>
    <s v="CAT C"/>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AA28D8-1F90-4B00-938C-DC5E8398CCBD}" name="PivotTable1" cacheId="404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P1:R1012" firstHeaderRow="0" firstDataRow="1" firstDataCol="1"/>
  <pivotFields count="14">
    <pivotField axis="axisRow" compact="0" outline="0" showAll="0" sortType="descending">
      <items count="1011">
        <item x="456"/>
        <item x="656"/>
        <item x="845"/>
        <item x="644"/>
        <item x="221"/>
        <item x="896"/>
        <item x="260"/>
        <item x="446"/>
        <item x="328"/>
        <item x="424"/>
        <item x="153"/>
        <item x="760"/>
        <item x="887"/>
        <item x="301"/>
        <item x="641"/>
        <item x="124"/>
        <item x="486"/>
        <item x="449"/>
        <item x="727"/>
        <item x="617"/>
        <item x="122"/>
        <item x="322"/>
        <item x="660"/>
        <item x="114"/>
        <item x="754"/>
        <item x="945"/>
        <item x="894"/>
        <item x="280"/>
        <item x="604"/>
        <item x="405"/>
        <item x="772"/>
        <item x="503"/>
        <item x="187"/>
        <item x="48"/>
        <item x="677"/>
        <item x="21"/>
        <item x="86"/>
        <item x="102"/>
        <item x="537"/>
        <item x="979"/>
        <item x="315"/>
        <item x="286"/>
        <item x="765"/>
        <item x="636"/>
        <item x="836"/>
        <item x="695"/>
        <item x="666"/>
        <item x="55"/>
        <item x="1005"/>
        <item x="459"/>
        <item x="74"/>
        <item x="808"/>
        <item x="905"/>
        <item x="36"/>
        <item x="500"/>
        <item x="345"/>
        <item x="359"/>
        <item x="59"/>
        <item x="550"/>
        <item x="482"/>
        <item x="722"/>
        <item x="543"/>
        <item x="194"/>
        <item x="96"/>
        <item x="228"/>
        <item x="272"/>
        <item x="266"/>
        <item x="728"/>
        <item x="531"/>
        <item x="874"/>
        <item x="404"/>
        <item x="68"/>
        <item x="919"/>
        <item x="984"/>
        <item x="231"/>
        <item x="971"/>
        <item x="112"/>
        <item x="66"/>
        <item x="426"/>
        <item x="544"/>
        <item x="864"/>
        <item x="136"/>
        <item x="653"/>
        <item x="46"/>
        <item x="193"/>
        <item x="355"/>
        <item x="174"/>
        <item x="797"/>
        <item x="402"/>
        <item x="128"/>
        <item x="776"/>
        <item x="248"/>
        <item x="465"/>
        <item x="532"/>
        <item x="110"/>
        <item x="382"/>
        <item x="493"/>
        <item x="920"/>
        <item x="782"/>
        <item x="2"/>
        <item x="78"/>
        <item x="985"/>
        <item x="163"/>
        <item x="323"/>
        <item x="179"/>
        <item x="198"/>
        <item x="704"/>
        <item x="791"/>
        <item x="44"/>
        <item x="473"/>
        <item x="1000"/>
        <item x="937"/>
        <item x="188"/>
        <item x="147"/>
        <item x="705"/>
        <item x="120"/>
        <item x="464"/>
        <item x="150"/>
        <item x="682"/>
        <item x="380"/>
        <item x="339"/>
        <item x="709"/>
        <item x="518"/>
        <item x="204"/>
        <item x="306"/>
        <item x="674"/>
        <item x="1002"/>
        <item x="335"/>
        <item x="170"/>
        <item x="838"/>
        <item x="568"/>
        <item x="647"/>
        <item x="743"/>
        <item x="453"/>
        <item x="77"/>
        <item x="331"/>
        <item x="199"/>
        <item x="38"/>
        <item x="217"/>
        <item x="71"/>
        <item x="625"/>
        <item x="975"/>
        <item x="82"/>
        <item x="37"/>
        <item x="769"/>
        <item x="481"/>
        <item x="164"/>
        <item x="697"/>
        <item x="139"/>
        <item x="131"/>
        <item x="650"/>
        <item x="93"/>
        <item x="987"/>
        <item x="283"/>
        <item x="788"/>
        <item x="521"/>
        <item x="499"/>
        <item x="618"/>
        <item x="167"/>
        <item x="325"/>
        <item x="319"/>
        <item x="665"/>
        <item x="151"/>
        <item x="433"/>
        <item x="930"/>
        <item x="434"/>
        <item x="393"/>
        <item x="759"/>
        <item x="773"/>
        <item x="910"/>
        <item x="468"/>
        <item x="999"/>
        <item x="229"/>
        <item x="343"/>
        <item x="27"/>
        <item x="581"/>
        <item x="235"/>
        <item x="676"/>
        <item x="421"/>
        <item x="205"/>
        <item x="386"/>
        <item x="761"/>
        <item x="76"/>
        <item x="390"/>
        <item x="908"/>
        <item x="472"/>
        <item x="133"/>
        <item x="348"/>
        <item x="630"/>
        <item x="352"/>
        <item x="793"/>
        <item x="351"/>
        <item x="403"/>
        <item x="455"/>
        <item x="865"/>
        <item x="240"/>
        <item x="309"/>
        <item x="832"/>
        <item x="983"/>
        <item x="573"/>
        <item x="559"/>
        <item x="801"/>
        <item x="912"/>
        <item x="279"/>
        <item x="783"/>
        <item x="310"/>
        <item x="566"/>
        <item x="842"/>
        <item x="629"/>
        <item x="626"/>
        <item x="350"/>
        <item x="649"/>
        <item x="271"/>
        <item x="529"/>
        <item x="840"/>
        <item x="445"/>
        <item x="458"/>
        <item x="764"/>
        <item x="119"/>
        <item x="368"/>
        <item x="996"/>
        <item x="494"/>
        <item x="609"/>
        <item x="395"/>
        <item x="1007"/>
        <item x="591"/>
        <item x="601"/>
        <item x="425"/>
        <item x="15"/>
        <item x="510"/>
        <item x="627"/>
        <item x="522"/>
        <item x="834"/>
        <item x="189"/>
        <item x="1"/>
        <item x="257"/>
        <item x="291"/>
        <item x="416"/>
        <item x="535"/>
        <item x="980"/>
        <item x="173"/>
        <item x="898"/>
        <item x="918"/>
        <item x="238"/>
        <item x="563"/>
        <item x="1006"/>
        <item x="878"/>
        <item x="297"/>
        <item x="514"/>
        <item x="742"/>
        <item x="668"/>
        <item x="854"/>
        <item x="141"/>
        <item x="889"/>
        <item x="860"/>
        <item x="469"/>
        <item x="507"/>
        <item x="476"/>
        <item x="160"/>
        <item x="560"/>
        <item x="706"/>
        <item x="69"/>
        <item x="491"/>
        <item x="997"/>
        <item x="377"/>
        <item x="723"/>
        <item x="527"/>
        <item x="175"/>
        <item x="144"/>
        <item x="176"/>
        <item x="379"/>
        <item x="991"/>
        <item x="848"/>
        <item x="914"/>
        <item x="575"/>
        <item x="590"/>
        <item x="344"/>
        <item x="57"/>
        <item x="844"/>
        <item x="613"/>
        <item x="263"/>
        <item x="976"/>
        <item x="185"/>
        <item x="528"/>
        <item x="877"/>
        <item x="582"/>
        <item x="81"/>
        <item x="694"/>
        <item x="875"/>
        <item x="342"/>
        <item x="749"/>
        <item x="169"/>
        <item x="1004"/>
        <item x="949"/>
        <item x="602"/>
        <item x="693"/>
        <item x="790"/>
        <item x="329"/>
        <item x="707"/>
        <item x="798"/>
        <item x="209"/>
        <item x="109"/>
        <item x="929"/>
        <item x="195"/>
        <item x="372"/>
        <item x="4"/>
        <item x="688"/>
        <item x="917"/>
        <item x="80"/>
        <item x="900"/>
        <item x="429"/>
        <item x="466"/>
        <item x="545"/>
        <item x="295"/>
        <item x="412"/>
        <item x="548"/>
        <item x="484"/>
        <item x="311"/>
        <item x="824"/>
        <item x="290"/>
        <item x="752"/>
        <item x="219"/>
        <item x="401"/>
        <item x="831"/>
        <item x="262"/>
        <item x="47"/>
        <item x="224"/>
        <item x="555"/>
        <item x="952"/>
        <item x="825"/>
        <item x="946"/>
        <item x="700"/>
        <item x="558"/>
        <item x="60"/>
        <item x="977"/>
        <item x="967"/>
        <item x="479"/>
        <item x="145"/>
        <item x="603"/>
        <item x="670"/>
        <item x="800"/>
        <item x="447"/>
        <item x="820"/>
        <item x="953"/>
        <item x="477"/>
        <item x="690"/>
        <item x="866"/>
        <item x="642"/>
        <item x="123"/>
        <item x="756"/>
        <item x="471"/>
        <item x="830"/>
        <item x="633"/>
        <item x="850"/>
        <item x="884"/>
        <item x="506"/>
        <item x="909"/>
        <item x="517"/>
        <item x="960"/>
        <item x="451"/>
        <item x="398"/>
        <item x="651"/>
        <item x="88"/>
        <item x="748"/>
        <item x="431"/>
        <item x="679"/>
        <item x="974"/>
        <item x="796"/>
        <item x="132"/>
        <item x="873"/>
        <item x="646"/>
        <item x="489"/>
        <item x="564"/>
        <item x="928"/>
        <item x="361"/>
        <item x="184"/>
        <item x="911"/>
        <item x="592"/>
        <item x="858"/>
        <item x="400"/>
        <item x="200"/>
        <item x="23"/>
        <item x="407"/>
        <item x="321"/>
        <item x="282"/>
        <item x="236"/>
        <item x="880"/>
        <item x="430"/>
        <item x="64"/>
        <item x="293"/>
        <item x="31"/>
        <item x="333"/>
        <item x="399"/>
        <item x="106"/>
        <item x="615"/>
        <item x="367"/>
        <item x="111"/>
        <item x="962"/>
        <item x="766"/>
        <item x="774"/>
        <item x="891"/>
        <item x="669"/>
        <item x="713"/>
        <item x="856"/>
        <item x="32"/>
        <item x="230"/>
        <item x="18"/>
        <item x="376"/>
        <item x="166"/>
        <item x="63"/>
        <item x="246"/>
        <item x="899"/>
        <item x="210"/>
        <item x="714"/>
        <item x="326"/>
        <item x="155"/>
        <item x="207"/>
        <item x="594"/>
        <item x="127"/>
        <item x="719"/>
        <item x="737"/>
        <item x="99"/>
        <item x="154"/>
        <item x="904"/>
        <item x="186"/>
        <item x="570"/>
        <item x="105"/>
        <item x="525"/>
        <item x="738"/>
        <item x="767"/>
        <item x="1001"/>
        <item x="442"/>
        <item x="708"/>
        <item x="685"/>
        <item x="206"/>
        <item x="39"/>
        <item x="211"/>
        <item x="806"/>
        <item x="809"/>
        <item x="853"/>
        <item x="804"/>
        <item x="475"/>
        <item x="600"/>
        <item x="939"/>
        <item x="715"/>
        <item x="281"/>
        <item x="814"/>
        <item x="337"/>
        <item x="327"/>
        <item x="42"/>
        <item x="892"/>
        <item x="729"/>
        <item x="62"/>
        <item x="249"/>
        <item x="215"/>
        <item x="901"/>
        <item x="583"/>
        <item x="95"/>
        <item x="488"/>
        <item x="487"/>
        <item x="678"/>
        <item x="316"/>
        <item x="981"/>
        <item x="775"/>
        <item x="148"/>
        <item x="508"/>
        <item x="779"/>
        <item x="992"/>
        <item x="799"/>
        <item x="233"/>
        <item x="363"/>
        <item x="574"/>
        <item x="605"/>
        <item x="689"/>
        <item x="129"/>
        <item x="565"/>
        <item x="243"/>
        <item x="913"/>
        <item x="785"/>
        <item x="907"/>
        <item x="43"/>
        <item x="142"/>
        <item x="104"/>
        <item x="222"/>
        <item x="826"/>
        <item x="872"/>
        <item x="947"/>
        <item x="781"/>
        <item x="90"/>
        <item x="212"/>
        <item x="52"/>
        <item x="274"/>
        <item x="374"/>
        <item x="691"/>
        <item x="942"/>
        <item x="725"/>
        <item x="585"/>
        <item x="638"/>
        <item x="89"/>
        <item x="597"/>
        <item x="152"/>
        <item x="373"/>
        <item x="12"/>
        <item x="45"/>
        <item x="703"/>
        <item x="58"/>
        <item x="307"/>
        <item x="381"/>
        <item x="40"/>
        <item x="994"/>
        <item x="846"/>
        <item x="777"/>
        <item x="436"/>
        <item x="157"/>
        <item x="496"/>
        <item x="512"/>
        <item x="387"/>
        <item x="172"/>
        <item x="334"/>
        <item x="388"/>
        <item x="138"/>
        <item x="370"/>
        <item x="364"/>
        <item x="470"/>
        <item x="859"/>
        <item x="620"/>
        <item x="634"/>
        <item x="277"/>
        <item x="879"/>
        <item x="125"/>
        <item x="631"/>
        <item x="505"/>
        <item x="413"/>
        <item x="190"/>
        <item x="156"/>
        <item x="1008"/>
        <item x="744"/>
        <item x="20"/>
        <item x="218"/>
        <item x="202"/>
        <item x="16"/>
        <item x="320"/>
        <item x="895"/>
        <item x="897"/>
        <item x="712"/>
        <item x="720"/>
        <item x="203"/>
        <item x="354"/>
        <item x="821"/>
        <item x="784"/>
        <item x="232"/>
        <item x="571"/>
        <item x="924"/>
        <item x="536"/>
        <item x="572"/>
        <item x="432"/>
        <item x="795"/>
        <item x="755"/>
        <item x="275"/>
        <item x="750"/>
        <item x="716"/>
        <item x="146"/>
        <item x="657"/>
        <item x="268"/>
        <item x="966"/>
        <item x="30"/>
        <item x="346"/>
        <item x="956"/>
        <item x="300"/>
        <item x="8"/>
        <item x="747"/>
        <item x="353"/>
        <item x="126"/>
        <item x="733"/>
        <item x="890"/>
        <item x="810"/>
        <item x="578"/>
        <item x="732"/>
        <item x="143"/>
        <item x="259"/>
        <item x="731"/>
        <item x="237"/>
        <item x="490"/>
        <item x="438"/>
        <item x="941"/>
        <item x="478"/>
        <item x="662"/>
        <item x="225"/>
        <item x="567"/>
        <item x="91"/>
        <item x="511"/>
        <item x="17"/>
        <item x="474"/>
        <item x="753"/>
        <item x="961"/>
        <item x="538"/>
        <item x="25"/>
        <item x="664"/>
        <item x="711"/>
        <item x="902"/>
        <item x="556"/>
        <item x="741"/>
        <item x="702"/>
        <item x="159"/>
        <item x="794"/>
        <item x="943"/>
        <item x="56"/>
        <item x="687"/>
        <item x="635"/>
        <item x="92"/>
        <item x="857"/>
        <item x="584"/>
        <item x="457"/>
        <item x="244"/>
        <item x="10"/>
        <item x="461"/>
        <item x="606"/>
        <item x="35"/>
        <item x="539"/>
        <item x="835"/>
        <item x="519"/>
        <item x="551"/>
        <item x="658"/>
        <item x="580"/>
        <item x="610"/>
        <item x="299"/>
        <item x="305"/>
        <item x="450"/>
        <item x="870"/>
        <item x="849"/>
        <item x="993"/>
        <item x="113"/>
        <item x="79"/>
        <item x="829"/>
        <item x="318"/>
        <item x="724"/>
        <item x="786"/>
        <item x="623"/>
        <item x="965"/>
        <item x="408"/>
        <item x="933"/>
        <item x="955"/>
        <item x="599"/>
        <item x="140"/>
        <item x="287"/>
        <item x="29"/>
        <item x="443"/>
        <item x="289"/>
        <item x="223"/>
        <item x="349"/>
        <item x="94"/>
        <item x="87"/>
        <item x="751"/>
        <item x="851"/>
        <item x="888"/>
        <item x="763"/>
        <item x="746"/>
        <item x="758"/>
        <item x="562"/>
        <item x="673"/>
        <item x="264"/>
        <item x="557"/>
        <item x="213"/>
        <item x="530"/>
        <item x="988"/>
        <item x="663"/>
        <item x="288"/>
        <item x="192"/>
        <item x="178"/>
        <item x="576"/>
        <item x="234"/>
        <item x="648"/>
        <item x="9"/>
        <item x="935"/>
        <item x="191"/>
        <item x="513"/>
        <item x="137"/>
        <item x="645"/>
        <item x="680"/>
        <item x="541"/>
        <item x="273"/>
        <item x="916"/>
        <item x="417"/>
        <item x="278"/>
        <item x="734"/>
        <item x="226"/>
        <item x="357"/>
        <item x="75"/>
        <item x="34"/>
        <item x="98"/>
        <item x="313"/>
        <item x="302"/>
        <item x="523"/>
        <item x="948"/>
        <item x="843"/>
        <item x="418"/>
        <item x="336"/>
        <item x="978"/>
        <item x="589"/>
        <item x="740"/>
        <item x="595"/>
        <item x="540"/>
        <item x="28"/>
        <item x="931"/>
        <item x="467"/>
        <item x="862"/>
        <item x="265"/>
        <item x="736"/>
        <item x="893"/>
        <item x="577"/>
        <item x="619"/>
        <item x="208"/>
        <item x="181"/>
        <item x="115"/>
        <item x="778"/>
        <item x="116"/>
        <item x="100"/>
        <item x="958"/>
        <item x="480"/>
        <item x="524"/>
        <item x="285"/>
        <item x="661"/>
        <item x="492"/>
        <item x="103"/>
        <item x="183"/>
        <item x="696"/>
        <item x="245"/>
        <item x="270"/>
        <item x="308"/>
        <item x="598"/>
        <item x="547"/>
        <item x="561"/>
        <item x="827"/>
        <item x="168"/>
        <item x="681"/>
        <item x="632"/>
        <item x="375"/>
        <item x="802"/>
        <item x="117"/>
        <item x="437"/>
        <item x="97"/>
        <item x="369"/>
        <item x="542"/>
        <item x="158"/>
        <item x="516"/>
        <item x="990"/>
        <item x="134"/>
        <item x="258"/>
        <item x="171"/>
        <item x="817"/>
        <item x="871"/>
        <item x="717"/>
        <item x="85"/>
        <item x="365"/>
        <item x="6"/>
        <item x="718"/>
        <item x="970"/>
        <item x="534"/>
        <item x="940"/>
        <item x="624"/>
        <item x="378"/>
        <item x="504"/>
        <item x="61"/>
        <item x="998"/>
        <item x="296"/>
        <item x="50"/>
        <item x="239"/>
        <item x="177"/>
        <item x="811"/>
        <item x="149"/>
        <item x="385"/>
        <item x="813"/>
        <item x="915"/>
        <item x="107"/>
        <item x="569"/>
        <item x="162"/>
        <item x="338"/>
        <item x="936"/>
        <item x="780"/>
        <item x="53"/>
        <item x="520"/>
        <item x="340"/>
        <item x="358"/>
        <item x="883"/>
        <item x="812"/>
        <item x="196"/>
        <item x="11"/>
        <item x="654"/>
        <item x="411"/>
        <item x="787"/>
        <item x="356"/>
        <item x="452"/>
        <item x="33"/>
        <item x="72"/>
        <item x="440"/>
        <item x="304"/>
        <item x="341"/>
        <item x="0"/>
        <item x="180"/>
        <item x="384"/>
        <item x="855"/>
        <item x="13"/>
        <item x="659"/>
        <item x="65"/>
        <item x="1009"/>
        <item x="611"/>
        <item x="383"/>
        <item x="973"/>
        <item x="671"/>
        <item x="554"/>
        <item x="768"/>
        <item x="294"/>
        <item x="934"/>
        <item x="593"/>
        <item x="721"/>
        <item x="614"/>
        <item x="876"/>
        <item x="923"/>
        <item x="549"/>
        <item x="885"/>
        <item x="640"/>
        <item x="201"/>
        <item x="852"/>
        <item x="497"/>
        <item x="19"/>
        <item x="303"/>
        <item x="637"/>
        <item x="847"/>
        <item x="406"/>
        <item x="409"/>
        <item x="925"/>
        <item x="903"/>
        <item x="596"/>
        <item x="837"/>
        <item x="330"/>
        <item x="639"/>
        <item x="70"/>
        <item x="546"/>
        <item x="415"/>
        <item x="739"/>
        <item x="950"/>
        <item x="441"/>
        <item x="197"/>
        <item x="954"/>
        <item x="867"/>
        <item x="435"/>
        <item x="292"/>
        <item x="495"/>
        <item x="14"/>
        <item x="986"/>
        <item x="607"/>
        <item x="672"/>
        <item x="130"/>
        <item x="439"/>
        <item x="509"/>
        <item x="675"/>
        <item x="165"/>
        <item x="261"/>
        <item x="863"/>
        <item x="423"/>
        <item x="250"/>
        <item x="815"/>
        <item x="699"/>
        <item x="608"/>
        <item x="616"/>
        <item x="7"/>
        <item x="726"/>
        <item x="944"/>
        <item x="612"/>
        <item x="819"/>
        <item x="502"/>
        <item x="683"/>
        <item x="485"/>
        <item x="515"/>
        <item x="586"/>
        <item x="463"/>
        <item x="410"/>
        <item x="419"/>
        <item x="807"/>
        <item x="420"/>
        <item x="284"/>
        <item x="692"/>
        <item x="371"/>
        <item x="161"/>
        <item x="868"/>
        <item x="684"/>
        <item x="686"/>
        <item x="394"/>
        <item x="460"/>
        <item x="938"/>
        <item x="366"/>
        <item x="312"/>
        <item x="861"/>
        <item x="841"/>
        <item x="396"/>
        <item x="621"/>
        <item x="269"/>
        <item x="428"/>
        <item x="220"/>
        <item x="101"/>
        <item x="533"/>
        <item x="49"/>
        <item x="803"/>
        <item x="182"/>
        <item x="701"/>
        <item x="869"/>
        <item x="628"/>
        <item x="757"/>
        <item x="771"/>
        <item x="214"/>
        <item x="216"/>
        <item x="828"/>
        <item x="818"/>
        <item x="67"/>
        <item x="254"/>
        <item x="823"/>
        <item x="959"/>
        <item x="397"/>
        <item x="906"/>
        <item x="579"/>
        <item x="255"/>
        <item x="963"/>
        <item x="498"/>
        <item x="247"/>
        <item x="241"/>
        <item x="73"/>
        <item x="710"/>
        <item x="927"/>
        <item x="882"/>
        <item x="427"/>
        <item x="389"/>
        <item x="362"/>
        <item x="652"/>
        <item x="1003"/>
        <item x="526"/>
        <item x="347"/>
        <item x="314"/>
        <item x="24"/>
        <item x="444"/>
        <item x="833"/>
        <item x="805"/>
        <item x="789"/>
        <item x="501"/>
        <item x="22"/>
        <item x="698"/>
        <item x="462"/>
        <item x="587"/>
        <item x="392"/>
        <item x="267"/>
        <item x="454"/>
        <item x="770"/>
        <item x="5"/>
        <item x="242"/>
        <item x="422"/>
        <item x="448"/>
        <item x="360"/>
        <item x="54"/>
        <item x="881"/>
        <item x="84"/>
        <item x="792"/>
        <item x="83"/>
        <item x="391"/>
        <item x="969"/>
        <item x="3"/>
        <item x="227"/>
        <item x="762"/>
        <item x="932"/>
        <item x="926"/>
        <item x="414"/>
        <item x="922"/>
        <item x="921"/>
        <item x="643"/>
        <item x="324"/>
        <item x="957"/>
        <item x="972"/>
        <item x="135"/>
        <item x="989"/>
        <item x="26"/>
        <item x="839"/>
        <item x="41"/>
        <item x="121"/>
        <item x="108"/>
        <item x="886"/>
        <item x="552"/>
        <item x="730"/>
        <item x="622"/>
        <item x="968"/>
        <item x="735"/>
        <item x="667"/>
        <item x="951"/>
        <item x="553"/>
        <item x="982"/>
        <item x="745"/>
        <item x="483"/>
        <item x="51"/>
        <item x="822"/>
        <item x="252"/>
        <item x="332"/>
        <item x="256"/>
        <item x="276"/>
        <item x="995"/>
        <item x="588"/>
        <item x="251"/>
        <item x="816"/>
        <item x="317"/>
        <item x="964"/>
        <item x="253"/>
        <item x="118"/>
        <item x="298"/>
        <item x="655"/>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1011">
    <i>
      <x v="228"/>
    </i>
    <i>
      <x v="998"/>
    </i>
    <i>
      <x v="643"/>
    </i>
    <i>
      <x v="128"/>
    </i>
    <i>
      <x v="546"/>
    </i>
    <i>
      <x v="626"/>
    </i>
    <i>
      <x v="625"/>
    </i>
    <i>
      <x v="209"/>
    </i>
    <i>
      <x v="943"/>
    </i>
    <i>
      <x v="140"/>
    </i>
    <i>
      <x v="89"/>
    </i>
    <i>
      <x v="813"/>
    </i>
    <i>
      <x v="624"/>
    </i>
    <i>
      <x v="912"/>
    </i>
    <i>
      <x v="568"/>
    </i>
    <i>
      <x v="172"/>
    </i>
    <i>
      <x v="13"/>
    </i>
    <i>
      <x v="186"/>
    </i>
    <i>
      <x v="368"/>
    </i>
    <i>
      <x v="924"/>
    </i>
    <i>
      <x v="137"/>
    </i>
    <i>
      <x v="795"/>
    </i>
    <i>
      <x v="506"/>
    </i>
    <i>
      <x v="825"/>
    </i>
    <i>
      <x v="691"/>
    </i>
    <i>
      <x v="503"/>
    </i>
    <i>
      <x v="230"/>
    </i>
    <i>
      <x v="218"/>
    </i>
    <i>
      <x v="102"/>
    </i>
    <i>
      <x v="124"/>
    </i>
    <i>
      <x v="728"/>
    </i>
    <i>
      <x v="40"/>
    </i>
    <i>
      <x v="995"/>
    </i>
    <i>
      <x v="869"/>
    </i>
    <i>
      <x v="342"/>
    </i>
    <i>
      <x v="891"/>
    </i>
    <i>
      <x v="196"/>
    </i>
    <i>
      <x v="205"/>
    </i>
    <i>
      <x v="906"/>
    </i>
    <i>
      <x v="548"/>
    </i>
    <i>
      <x v="397"/>
    </i>
    <i>
      <x v="317"/>
    </i>
    <i>
      <x v="419"/>
    </i>
    <i>
      <x v="208"/>
    </i>
    <i>
      <x v="672"/>
    </i>
    <i>
      <x v="326"/>
    </i>
    <i>
      <x v="461"/>
    </i>
    <i>
      <x v="936"/>
    </i>
    <i>
      <x v="690"/>
    </i>
    <i>
      <x v="861"/>
    </i>
    <i>
      <x v="700"/>
    </i>
    <i>
      <x v="1004"/>
    </i>
    <i>
      <x v="634"/>
    </i>
    <i>
      <x v="188"/>
    </i>
    <i>
      <x v="445"/>
    </i>
    <i>
      <x v="383"/>
    </i>
    <i>
      <x v="160"/>
    </i>
    <i>
      <x v="541"/>
    </i>
    <i>
      <x v="656"/>
    </i>
    <i>
      <x v="21"/>
    </i>
    <i>
      <x v="915"/>
    </i>
    <i>
      <x v="712"/>
    </i>
    <i>
      <x v="103"/>
    </i>
    <i>
      <x v="972"/>
    </i>
    <i>
      <x v="159"/>
    </i>
    <i>
      <x v="1005"/>
    </i>
    <i>
      <x v="414"/>
    </i>
    <i>
      <x v="173"/>
    </i>
    <i>
      <x v="318"/>
    </i>
    <i>
      <x v="424"/>
    </i>
    <i>
      <x v="234"/>
    </i>
    <i>
      <x v="448"/>
    </i>
    <i>
      <x v="614"/>
    </i>
    <i>
      <x v="135"/>
    </i>
    <i>
      <x v="735"/>
    </i>
    <i>
      <x v="491"/>
    </i>
    <i>
      <x v="786"/>
    </i>
    <i>
      <x v="435"/>
    </i>
    <i>
      <x v="136"/>
    </i>
    <i>
      <x v="724"/>
    </i>
    <i>
      <x v="530"/>
    </i>
    <i>
      <x v="8"/>
    </i>
    <i>
      <x v="297"/>
    </i>
    <i>
      <x v="997"/>
    </i>
    <i>
      <x v="834"/>
    </i>
    <i>
      <x v="127"/>
    </i>
    <i>
      <x v="391"/>
    </i>
    <i>
      <x v="518"/>
    </i>
    <i>
      <x v="558"/>
    </i>
    <i>
      <x v="596"/>
    </i>
    <i>
      <x v="696"/>
    </i>
    <i>
      <x v="447"/>
    </i>
    <i>
      <x v="921"/>
    </i>
    <i>
      <x v="352"/>
    </i>
    <i>
      <x v="776"/>
    </i>
    <i>
      <x v="796"/>
    </i>
    <i>
      <x v="581"/>
    </i>
    <i>
      <x v="120"/>
    </i>
    <i>
      <x v="148"/>
    </i>
    <i>
      <x v="417"/>
    </i>
    <i>
      <x v="1003"/>
    </i>
    <i>
      <x v="781"/>
    </i>
    <i>
      <x v="289"/>
    </i>
    <i>
      <x v="381"/>
    </i>
    <i>
      <x v="329"/>
    </i>
    <i>
      <x v="55"/>
    </i>
    <i>
      <x v="276"/>
    </i>
    <i>
      <x v="526"/>
    </i>
    <i>
      <x v="937"/>
    </i>
    <i>
      <x v="313"/>
    </i>
    <i>
      <x v="826"/>
    </i>
    <i>
      <x v="1008"/>
    </i>
    <i>
      <x v="187"/>
    </i>
    <i>
      <x v="508"/>
    </i>
    <i>
      <x v="94"/>
    </i>
    <i>
      <x v="43"/>
    </i>
    <i>
      <x v="497"/>
    </i>
    <i>
      <x v="895"/>
    </i>
    <i>
      <x v="706"/>
    </i>
    <i>
      <x v="608"/>
    </i>
    <i>
      <x v="935"/>
    </i>
    <i>
      <x v="737"/>
    </i>
    <i>
      <x v="566"/>
    </i>
    <i>
      <x v="835"/>
    </i>
    <i>
      <x v="561"/>
    </i>
    <i>
      <x v="484"/>
    </i>
    <i>
      <x v="197"/>
    </i>
    <i>
      <x v="210"/>
    </i>
    <i>
      <x v="649"/>
    </i>
    <i>
      <x v="189"/>
    </i>
    <i>
      <x v="191"/>
    </i>
    <i>
      <x v="820"/>
    </i>
    <i>
      <x v="920"/>
    </i>
    <i>
      <x v="547"/>
    </i>
    <i>
      <x v="571"/>
    </i>
    <i>
      <x v="85"/>
    </i>
    <i>
      <x v="131"/>
    </i>
    <i>
      <x v="790"/>
    </i>
    <i>
      <x v="157"/>
    </i>
    <i>
      <x v="470"/>
    </i>
    <i>
      <x v="686"/>
    </i>
    <i>
      <x v="18"/>
    </i>
    <i>
      <x v="782"/>
    </i>
    <i>
      <x v="977"/>
    </i>
    <i>
      <x v="955"/>
    </i>
    <i>
      <x v="351"/>
    </i>
    <i>
      <x v="296"/>
    </i>
    <i>
      <x v="347"/>
    </i>
    <i>
      <x v="883"/>
    </i>
    <i>
      <x v="374"/>
    </i>
    <i>
      <x v="56"/>
    </i>
    <i>
      <x v="931"/>
    </i>
    <i>
      <x v="940"/>
    </i>
    <i>
      <x v="14"/>
    </i>
    <i>
      <x v="732"/>
    </i>
    <i>
      <x v="153"/>
    </i>
    <i>
      <x v="522"/>
    </i>
    <i>
      <x v="911"/>
    </i>
    <i>
      <x v="753"/>
    </i>
    <i>
      <x v="971"/>
    </i>
    <i>
      <x v="890"/>
    </i>
    <i>
      <x v="633"/>
    </i>
    <i>
      <x v="86"/>
    </i>
    <i>
      <x v="64"/>
    </i>
    <i>
      <x v="3"/>
    </i>
    <i>
      <x v="395"/>
    </i>
    <i>
      <x v="83"/>
    </i>
    <i>
      <x v="979"/>
    </i>
    <i>
      <x v="323"/>
    </i>
    <i>
      <x v="44"/>
    </i>
    <i>
      <x v="893"/>
    </i>
    <i>
      <x v="219"/>
    </i>
    <i>
      <x v="939"/>
    </i>
    <i>
      <x v="677"/>
    </i>
    <i>
      <x v="211"/>
    </i>
    <i>
      <x v="370"/>
    </i>
    <i>
      <x v="741"/>
    </i>
    <i>
      <x v="452"/>
    </i>
    <i>
      <x v="671"/>
    </i>
    <i>
      <x v="521"/>
    </i>
    <i>
      <x v="838"/>
    </i>
    <i>
      <x v="232"/>
    </i>
    <i>
      <x v="304"/>
    </i>
    <i>
      <x v="882"/>
    </i>
    <i>
      <x v="519"/>
    </i>
    <i>
      <x v="638"/>
    </i>
    <i>
      <x v="833"/>
    </i>
    <i>
      <x v="407"/>
    </i>
    <i>
      <x v="736"/>
    </i>
    <i>
      <x v="492"/>
    </i>
    <i>
      <x v="799"/>
    </i>
    <i>
      <x v="501"/>
    </i>
    <i>
      <x v="150"/>
    </i>
    <i>
      <x v="361"/>
    </i>
    <i>
      <x v="507"/>
    </i>
    <i>
      <x v="760"/>
    </i>
    <i>
      <x v="766"/>
    </i>
    <i>
      <x v="95"/>
    </i>
    <i>
      <x v="785"/>
    </i>
    <i>
      <x v="174"/>
    </i>
    <i>
      <x v="806"/>
    </i>
    <i>
      <x v="859"/>
    </i>
    <i>
      <x v="119"/>
    </i>
    <i>
      <x v="294"/>
    </i>
    <i>
      <x v="264"/>
    </i>
    <i>
      <x v="564"/>
    </i>
    <i>
      <x v="932"/>
    </i>
    <i>
      <x v="619"/>
    </i>
    <i>
      <x v="270"/>
    </i>
    <i>
      <x v="82"/>
    </i>
    <i>
      <x v="129"/>
    </i>
    <i>
      <x v="787"/>
    </i>
    <i>
      <x v="180"/>
    </i>
    <i>
      <x v="91"/>
    </i>
    <i>
      <x v="516"/>
    </i>
    <i>
      <x v="770"/>
    </i>
    <i>
      <x v="930"/>
    </i>
    <i>
      <x v="961"/>
    </i>
    <i>
      <x v="183"/>
    </i>
    <i>
      <x v="481"/>
    </i>
    <i>
      <x v="426"/>
    </i>
    <i>
      <x v="67"/>
    </i>
    <i>
      <x v="335"/>
    </i>
    <i>
      <x v="947"/>
    </i>
    <i>
      <x v="894"/>
    </i>
    <i>
      <x v="917"/>
    </i>
    <i>
      <x v="978"/>
    </i>
    <i>
      <x v="214"/>
    </i>
    <i>
      <x v="76"/>
    </i>
    <i>
      <x v="914"/>
    </i>
    <i>
      <x v="1"/>
    </i>
    <i>
      <x v="360"/>
    </i>
    <i>
      <x v="166"/>
    </i>
    <i>
      <x v="1009"/>
    </i>
    <i>
      <x v="392"/>
    </i>
    <i>
      <x v="223"/>
    </i>
    <i>
      <x v="887"/>
    </i>
    <i>
      <x v="717"/>
    </i>
    <i>
      <x v="379"/>
    </i>
    <i>
      <x v="702"/>
    </i>
    <i>
      <x v="16"/>
    </i>
    <i>
      <x v="122"/>
    </i>
    <i>
      <x v="192"/>
    </i>
    <i>
      <x v="322"/>
    </i>
    <i>
      <x v="88"/>
    </i>
    <i>
      <x v="70"/>
    </i>
    <i>
      <x v="29"/>
    </i>
    <i>
      <x v="986"/>
    </i>
    <i>
      <x v="562"/>
    </i>
    <i>
      <x v="622"/>
    </i>
    <i>
      <x v="639"/>
    </i>
    <i>
      <x v="788"/>
    </i>
    <i>
      <x v="382"/>
    </i>
    <i>
      <x v="802"/>
    </i>
    <i>
      <x v="155"/>
    </i>
    <i>
      <x v="539"/>
    </i>
    <i>
      <x v="828"/>
    </i>
    <i>
      <x v="829"/>
    </i>
    <i>
      <x v="876"/>
    </i>
    <i>
      <x v="314"/>
    </i>
    <i>
      <x v="207"/>
    </i>
    <i>
      <x v="968"/>
    </i>
    <i>
      <x v="532"/>
    </i>
    <i>
      <x v="237"/>
    </i>
    <i>
      <x v="694"/>
    </i>
    <i>
      <x v="22"/>
    </i>
    <i>
      <x v="953"/>
    </i>
    <i>
      <x v="929"/>
    </i>
    <i>
      <x v="723"/>
    </i>
    <i>
      <x v="451"/>
    </i>
    <i>
      <x v="510"/>
    </i>
    <i>
      <x v="879"/>
    </i>
    <i>
      <x v="353"/>
    </i>
    <i>
      <x v="9"/>
    </i>
    <i>
      <x v="1001"/>
    </i>
    <i>
      <x v="682"/>
    </i>
    <i>
      <x v="695"/>
    </i>
    <i>
      <x v="278"/>
    </i>
    <i>
      <x v="586"/>
    </i>
    <i>
      <x v="227"/>
    </i>
    <i>
      <x v="629"/>
    </i>
    <i>
      <x v="272"/>
    </i>
    <i>
      <x v="721"/>
    </i>
    <i>
      <x v="897"/>
    </i>
    <i>
      <x v="78"/>
    </i>
    <i>
      <x v="178"/>
    </i>
    <i>
      <x v="645"/>
    </i>
    <i>
      <x v="827"/>
    </i>
    <i>
      <x v="2"/>
    </i>
    <i>
      <x v="877"/>
    </i>
    <i>
      <x v="653"/>
    </i>
    <i>
      <x v="310"/>
    </i>
    <i>
      <x v="565"/>
    </i>
    <i>
      <x v="665"/>
    </i>
    <i>
      <x v="822"/>
    </i>
    <i>
      <x v="251"/>
    </i>
    <i>
      <x v="439"/>
    </i>
    <i>
      <x v="387"/>
    </i>
    <i>
      <x v="364"/>
    </i>
    <i>
      <x v="800"/>
    </i>
    <i>
      <x v="24"/>
    </i>
    <i>
      <x v="756"/>
    </i>
    <i>
      <x v="161"/>
    </i>
    <i>
      <x v="46"/>
    </i>
    <i>
      <x v="583"/>
    </i>
    <i>
      <x v="163"/>
    </i>
    <i>
      <x v="962"/>
    </i>
    <i>
      <x v="512"/>
    </i>
    <i>
      <x v="555"/>
    </i>
    <i>
      <x v="984"/>
    </i>
    <i>
      <x v="738"/>
    </i>
    <i>
      <x v="816"/>
    </i>
    <i>
      <x v="739"/>
    </i>
    <i>
      <x v="403"/>
    </i>
    <i>
      <x v="951"/>
    </i>
    <i>
      <x v="449"/>
    </i>
    <i>
      <x v="597"/>
    </i>
    <i>
      <x v="845"/>
    </i>
    <i>
      <x v="853"/>
    </i>
    <i>
      <x v="165"/>
    </i>
    <i>
      <x v="841"/>
    </i>
    <i>
      <x v="794"/>
    </i>
    <i>
      <x v="988"/>
    </i>
    <i>
      <x v="431"/>
    </i>
    <i>
      <x v="250"/>
    </i>
    <i>
      <x v="974"/>
    </i>
    <i>
      <x v="655"/>
    </i>
    <i>
      <x v="42"/>
    </i>
    <i>
      <x v="378"/>
    </i>
    <i>
      <x v="610"/>
    </i>
    <i>
      <x v="75"/>
    </i>
    <i>
      <x v="844"/>
    </i>
    <i>
      <x v="646"/>
    </i>
    <i>
      <x v="784"/>
    </i>
    <i>
      <x v="851"/>
    </i>
    <i>
      <x v="627"/>
    </i>
    <i>
      <x v="954"/>
    </i>
    <i>
      <x v="855"/>
    </i>
    <i>
      <x v="254"/>
    </i>
    <i>
      <x v="858"/>
    </i>
    <i>
      <x v="949"/>
    </i>
    <i>
      <x v="540"/>
    </i>
    <i>
      <x v="808"/>
    </i>
    <i>
      <x v="524"/>
    </i>
    <i>
      <x v="194"/>
    </i>
    <i>
      <x v="17"/>
    </i>
    <i>
      <x v="253"/>
    </i>
    <i>
      <x v="341"/>
    </i>
    <i>
      <x v="938"/>
    </i>
    <i>
      <x v="819"/>
    </i>
    <i>
      <x v="807"/>
    </i>
    <i>
      <x v="401"/>
    </i>
    <i>
      <x v="791"/>
    </i>
    <i>
      <x v="366"/>
    </i>
    <i>
      <x v="390"/>
    </i>
    <i>
      <x v="359"/>
    </i>
    <i>
      <x v="659"/>
    </i>
    <i>
      <x v="705"/>
    </i>
    <i>
      <x v="215"/>
    </i>
    <i>
      <x v="125"/>
    </i>
    <i>
      <x v="339"/>
    </i>
    <i>
      <x v="80"/>
    </i>
    <i>
      <x v="7"/>
    </i>
    <i>
      <x v="133"/>
    </i>
    <i>
      <x v="892"/>
    </i>
    <i>
      <x v="224"/>
    </i>
    <i>
      <x v="346"/>
    </i>
    <i>
      <x v="193"/>
    </i>
    <i>
      <x v="49"/>
    </i>
    <i>
      <x v="262"/>
    </i>
    <i>
      <x v="905"/>
    </i>
    <i>
      <x v="98"/>
    </i>
    <i>
      <x v="171"/>
    </i>
    <i>
      <x/>
    </i>
    <i>
      <x v="612"/>
    </i>
    <i>
      <x v="216"/>
    </i>
    <i>
      <x v="884"/>
    </i>
    <i>
      <x v="747"/>
    </i>
    <i>
      <x v="177"/>
    </i>
    <i>
      <x v="141"/>
    </i>
    <i>
      <x v="277"/>
    </i>
    <i>
      <x v="34"/>
    </i>
    <i>
      <x v="888"/>
    </i>
    <i>
      <x v="628"/>
    </i>
    <i>
      <x v="615"/>
    </i>
    <i>
      <x v="592"/>
    </i>
    <i>
      <x v="369"/>
    </i>
    <i>
      <x v="465"/>
    </i>
    <i>
      <x v="59"/>
    </i>
    <i>
      <x v="704"/>
    </i>
    <i>
      <x v="875"/>
    </i>
    <i>
      <x v="170"/>
    </i>
    <i>
      <x v="288"/>
    </i>
    <i>
      <x v="344"/>
    </i>
    <i>
      <x v="185"/>
    </i>
    <i>
      <x v="336"/>
    </i>
    <i>
      <x v="441"/>
    </i>
    <i>
      <x v="257"/>
    </i>
    <i>
      <x v="460"/>
    </i>
    <i>
      <x v="945"/>
    </i>
    <i>
      <x v="246"/>
    </i>
    <i>
      <x v="485"/>
    </i>
    <i>
      <x v="284"/>
    </i>
    <i>
      <x v="109"/>
    </i>
    <i>
      <x v="69"/>
    </i>
    <i>
      <x v="92"/>
    </i>
    <i>
      <x v="145"/>
    </i>
    <i>
      <x v="334"/>
    </i>
    <i>
      <x v="116"/>
    </i>
    <i>
      <x v="523"/>
    </i>
    <i>
      <x v="293"/>
    </i>
    <i>
      <x v="750"/>
    </i>
    <i>
      <x v="505"/>
    </i>
    <i>
      <x v="585"/>
    </i>
    <i>
      <x v="281"/>
    </i>
    <i>
      <x v="350"/>
    </i>
    <i>
      <x v="528"/>
    </i>
    <i>
      <x v="718"/>
    </i>
    <i>
      <x v="255"/>
    </i>
    <i>
      <x v="386"/>
    </i>
    <i>
      <x v="749"/>
    </i>
    <i>
      <x v="365"/>
    </i>
    <i>
      <x v="311"/>
    </i>
    <i>
      <x v="54"/>
    </i>
    <i>
      <x v="316"/>
    </i>
    <i>
      <x v="993"/>
    </i>
    <i>
      <x v="783"/>
    </i>
    <i>
      <x v="957"/>
    </i>
    <i>
      <x v="928"/>
    </i>
    <i>
      <x v="354"/>
    </i>
    <i>
      <x v="872"/>
    </i>
    <i>
      <x v="459"/>
    </i>
    <i>
      <x v="371"/>
    </i>
    <i>
      <x v="458"/>
    </i>
    <i>
      <x v="678"/>
    </i>
    <i>
      <x v="574"/>
    </i>
    <i>
      <x v="734"/>
    </i>
    <i>
      <x v="982"/>
    </i>
    <i>
      <x v="12"/>
    </i>
    <i>
      <x v="654"/>
    </i>
    <i>
      <x v="697"/>
    </i>
    <i>
      <x v="39"/>
    </i>
    <i>
      <x v="427"/>
    </i>
    <i>
      <x v="582"/>
    </i>
    <i>
      <x v="918"/>
    </i>
    <i>
      <x v="96"/>
    </i>
    <i>
      <x v="450"/>
    </i>
    <i>
      <x v="400"/>
    </i>
    <i>
      <x v="722"/>
    </i>
    <i>
      <x v="514"/>
    </i>
    <i>
      <x v="118"/>
    </i>
    <i>
      <x v="823"/>
    </i>
    <i>
      <x v="570"/>
    </i>
    <i>
      <x v="922"/>
    </i>
    <i>
      <x v="708"/>
    </i>
    <i>
      <x v="542"/>
    </i>
    <i>
      <x v="168"/>
    </i>
    <i>
      <x v="221"/>
    </i>
    <i>
      <x v="239"/>
    </i>
    <i>
      <x v="26"/>
    </i>
    <i>
      <x v="847"/>
    </i>
    <i>
      <x v="871"/>
    </i>
    <i>
      <x v="156"/>
    </i>
    <i>
      <x v="5"/>
    </i>
    <i>
      <x v="309"/>
    </i>
    <i>
      <x v="761"/>
    </i>
    <i>
      <x v="607"/>
    </i>
    <i>
      <x v="198"/>
    </i>
    <i>
      <x v="780"/>
    </i>
    <i>
      <x v="357"/>
    </i>
    <i>
      <x v="577"/>
    </i>
    <i>
      <x v="231"/>
    </i>
    <i>
      <x v="942"/>
    </i>
    <i>
      <x v="870"/>
    </i>
    <i>
      <x v="692"/>
    </i>
    <i>
      <x v="241"/>
    </i>
    <i>
      <x v="675"/>
    </i>
    <i>
      <x v="886"/>
    </i>
    <i>
      <x v="229"/>
    </i>
    <i>
      <x v="543"/>
    </i>
    <i>
      <x v="885"/>
    </i>
    <i>
      <x v="873"/>
    </i>
    <i>
      <x v="256"/>
    </i>
    <i>
      <x v="31"/>
    </i>
    <i>
      <x v="306"/>
    </i>
    <i>
      <x v="580"/>
    </i>
    <i>
      <x v="308"/>
    </i>
    <i>
      <x v="248"/>
    </i>
    <i>
      <x v="515"/>
    </i>
    <i>
      <x v="411"/>
    </i>
    <i>
      <x v="620"/>
    </i>
    <i>
      <x v="404"/>
    </i>
    <i>
      <x v="573"/>
    </i>
    <i>
      <x v="854"/>
    </i>
    <i>
      <x v="462"/>
    </i>
    <i>
      <x v="355"/>
    </i>
    <i>
      <x v="433"/>
    </i>
    <i>
      <x v="480"/>
    </i>
    <i>
      <x v="73"/>
    </i>
    <i>
      <x v="792"/>
    </i>
    <i>
      <x v="744"/>
    </i>
    <i>
      <x v="991"/>
    </i>
    <i>
      <x v="748"/>
    </i>
    <i>
      <x v="605"/>
    </i>
    <i>
      <x v="273"/>
    </i>
    <i>
      <x v="531"/>
    </i>
    <i>
      <x v="590"/>
    </i>
    <i>
      <x v="473"/>
    </i>
    <i>
      <x v="535"/>
    </i>
    <i>
      <x v="283"/>
    </i>
    <i>
      <x v="345"/>
    </i>
    <i>
      <x v="455"/>
    </i>
    <i>
      <x v="493"/>
    </i>
    <i>
      <x v="881"/>
    </i>
    <i>
      <x v="831"/>
    </i>
    <i>
      <x v="423"/>
    </i>
    <i>
      <x v="295"/>
    </i>
    <i>
      <x v="599"/>
    </i>
    <i>
      <x v="719"/>
    </i>
    <i>
      <x v="52"/>
    </i>
    <i>
      <x v="101"/>
    </i>
    <i>
      <x v="287"/>
    </i>
    <i>
      <x v="356"/>
    </i>
    <i>
      <x v="725"/>
    </i>
    <i>
      <x v="184"/>
    </i>
    <i>
      <x v="479"/>
    </i>
    <i>
      <x v="934"/>
    </i>
    <i>
      <x v="266"/>
    </i>
    <i>
      <x v="45"/>
    </i>
    <i>
      <x v="169"/>
    </i>
    <i>
      <x v="376"/>
    </i>
    <i>
      <x v="213"/>
    </i>
    <i>
      <x v="446"/>
    </i>
    <i>
      <x v="147"/>
    </i>
    <i>
      <x v="663"/>
    </i>
    <i>
      <x v="68"/>
    </i>
    <i>
      <x v="93"/>
    </i>
    <i>
      <x v="181"/>
    </i>
    <i>
      <x v="202"/>
    </i>
    <i>
      <x v="477"/>
    </i>
    <i>
      <x v="900"/>
    </i>
    <i>
      <x v="74"/>
    </i>
    <i>
      <x v="701"/>
    </i>
    <i>
      <x v="970"/>
    </i>
    <i>
      <x v="72"/>
    </i>
    <i>
      <x v="97"/>
    </i>
    <i>
      <x v="38"/>
    </i>
    <i>
      <x v="595"/>
    </i>
    <i>
      <x v="757"/>
    </i>
    <i>
      <x v="742"/>
    </i>
    <i>
      <x v="772"/>
    </i>
    <i>
      <x v="618"/>
    </i>
    <i>
      <x v="681"/>
    </i>
    <i>
      <x v="242"/>
    </i>
    <i>
      <x v="79"/>
    </i>
    <i>
      <x v="144"/>
    </i>
    <i>
      <x v="862"/>
    </i>
    <i>
      <x v="238"/>
    </i>
    <i>
      <x v="679"/>
    </i>
    <i>
      <x v="307"/>
    </i>
    <i>
      <x v="409"/>
    </i>
    <i>
      <x v="61"/>
    </i>
    <i>
      <x v="944"/>
    </i>
    <i>
      <x v="553"/>
    </i>
    <i>
      <x v="331"/>
    </i>
    <i>
      <x v="110"/>
    </i>
    <i>
      <x v="58"/>
    </i>
    <i>
      <x v="673"/>
    </i>
    <i>
      <x v="969"/>
    </i>
    <i>
      <x v="849"/>
    </i>
    <i>
      <x v="818"/>
    </i>
    <i>
      <x v="315"/>
    </i>
    <i>
      <x v="817"/>
    </i>
    <i>
      <x v="809"/>
    </i>
    <i>
      <x v="990"/>
    </i>
    <i>
      <x v="730"/>
    </i>
    <i>
      <x v="327"/>
    </i>
    <i>
      <x v="830"/>
    </i>
    <i>
      <x v="837"/>
    </i>
    <i>
      <x v="552"/>
    </i>
    <i>
      <x v="432"/>
    </i>
    <i>
      <x v="621"/>
    </i>
    <i>
      <x v="904"/>
    </i>
    <i>
      <x v="983"/>
    </i>
    <i>
      <x v="312"/>
    </i>
    <i>
      <x v="600"/>
    </i>
    <i>
      <x v="967"/>
    </i>
    <i>
      <x v="661"/>
    </i>
    <i>
      <x v="927"/>
    </i>
    <i>
      <x v="332"/>
    </i>
    <i>
      <x v="200"/>
    </i>
    <i>
      <x v="373"/>
    </i>
    <i>
      <x v="259"/>
    </i>
    <i>
      <x v="244"/>
    </i>
    <i>
      <x v="640"/>
    </i>
    <i>
      <x v="602"/>
    </i>
    <i>
      <x v="703"/>
    </i>
    <i>
      <x v="731"/>
    </i>
    <i>
      <x v="302"/>
    </i>
    <i>
      <x v="164"/>
    </i>
    <i>
      <x v="966"/>
    </i>
    <i>
      <x v="658"/>
    </i>
    <i>
      <x v="684"/>
    </i>
    <i>
      <x v="106"/>
    </i>
    <i>
      <x v="812"/>
    </i>
    <i>
      <x v="152"/>
    </i>
    <i>
      <x v="430"/>
    </i>
    <i>
      <x v="504"/>
    </i>
    <i>
      <x v="664"/>
    </i>
    <i>
      <x v="372"/>
    </i>
    <i>
      <x v="475"/>
    </i>
    <i>
      <x v="987"/>
    </i>
    <i>
      <x v="777"/>
    </i>
    <i>
      <x v="121"/>
    </i>
    <i>
      <x v="363"/>
    </i>
    <i>
      <x v="420"/>
    </i>
    <i>
      <x v="206"/>
    </i>
    <i>
      <x v="707"/>
    </i>
    <i>
      <x v="260"/>
    </i>
    <i>
      <x v="588"/>
    </i>
    <i>
      <x v="425"/>
    </i>
    <i>
      <x v="298"/>
    </i>
    <i>
      <x v="745"/>
    </i>
    <i>
      <x v="130"/>
    </i>
    <i>
      <x v="111"/>
    </i>
    <i>
      <x v="976"/>
    </i>
    <i>
      <x v="774"/>
    </i>
    <i>
      <x v="114"/>
    </i>
    <i>
      <x v="551"/>
    </i>
    <i>
      <x v="762"/>
    </i>
    <i>
      <x v="472"/>
    </i>
    <i>
      <x v="271"/>
    </i>
    <i>
      <x v="889"/>
    </i>
    <i>
      <x v="443"/>
    </i>
    <i>
      <x v="758"/>
    </i>
    <i>
      <x v="554"/>
    </i>
    <i>
      <x v="926"/>
    </i>
    <i>
      <x v="933"/>
    </i>
    <i>
      <x v="428"/>
    </i>
    <i>
      <x v="199"/>
    </i>
    <i>
      <x v="126"/>
    </i>
    <i>
      <x v="471"/>
    </i>
    <i>
      <x v="598"/>
    </i>
    <i>
      <x v="797"/>
    </i>
    <i>
      <x v="899"/>
    </i>
    <i>
      <x v="500"/>
    </i>
    <i>
      <x v="964"/>
    </i>
    <i>
      <x v="63"/>
    </i>
    <i>
      <x v="867"/>
    </i>
    <i>
      <x v="388"/>
    </i>
    <i>
      <x v="337"/>
    </i>
    <i>
      <x v="647"/>
    </i>
    <i>
      <x v="487"/>
    </i>
    <i>
      <x v="648"/>
    </i>
    <i>
      <x v="27"/>
    </i>
    <i>
      <x v="389"/>
    </i>
    <i>
      <x v="527"/>
    </i>
    <i>
      <x v="650"/>
    </i>
    <i>
      <x v="50"/>
    </i>
    <i>
      <x v="651"/>
    </i>
    <i>
      <x v="53"/>
    </i>
    <i>
      <x v="652"/>
    </i>
    <i>
      <x v="980"/>
    </i>
    <i>
      <x v="249"/>
    </i>
    <i>
      <x v="300"/>
    </i>
    <i>
      <x v="99"/>
    </i>
    <i>
      <x v="843"/>
    </i>
    <i>
      <x v="162"/>
    </i>
    <i>
      <x v="513"/>
    </i>
    <i>
      <x v="393"/>
    </i>
    <i>
      <x v="201"/>
    </i>
    <i>
      <x v="657"/>
    </i>
    <i>
      <x v="534"/>
    </i>
    <i>
      <x v="394"/>
    </i>
    <i>
      <x v="907"/>
    </i>
    <i>
      <x v="252"/>
    </i>
    <i>
      <x v="923"/>
    </i>
    <i>
      <x v="660"/>
    </i>
    <i>
      <x v="139"/>
    </i>
    <i>
      <x v="396"/>
    </i>
    <i>
      <x v="956"/>
    </i>
    <i>
      <x v="662"/>
    </i>
    <i>
      <x v="225"/>
    </i>
    <i>
      <x v="100"/>
    </i>
    <i>
      <x v="32"/>
    </i>
    <i>
      <x v="57"/>
    </i>
    <i>
      <x v="490"/>
    </i>
    <i>
      <x v="398"/>
    </i>
    <i>
      <x v="301"/>
    </i>
    <i>
      <x v="666"/>
    </i>
    <i>
      <x v="839"/>
    </i>
    <i>
      <x v="667"/>
    </i>
    <i>
      <x v="6"/>
    </i>
    <i>
      <x v="668"/>
    </i>
    <i>
      <x v="511"/>
    </i>
    <i>
      <x v="669"/>
    </i>
    <i>
      <x v="863"/>
    </i>
    <i>
      <x v="670"/>
    </i>
    <i>
      <x v="632"/>
    </i>
    <i>
      <x v="399"/>
    </i>
    <i>
      <x v="319"/>
    </i>
    <i>
      <x v="37"/>
    </i>
    <i>
      <x v="4"/>
    </i>
    <i>
      <x v="65"/>
    </i>
    <i>
      <x v="538"/>
    </i>
    <i>
      <x v="674"/>
    </i>
    <i>
      <x v="903"/>
    </i>
    <i>
      <x v="402"/>
    </i>
    <i>
      <x v="544"/>
    </i>
    <i>
      <x v="676"/>
    </i>
    <i>
      <x v="919"/>
    </i>
    <i>
      <x v="66"/>
    </i>
    <i>
      <x v="62"/>
    </i>
    <i>
      <x v="167"/>
    </i>
    <i>
      <x v="338"/>
    </i>
    <i>
      <x v="405"/>
    </i>
    <i>
      <x v="343"/>
    </i>
    <i>
      <x v="680"/>
    </i>
    <i>
      <x v="142"/>
    </i>
    <i>
      <x v="406"/>
    </i>
    <i>
      <x v="960"/>
    </i>
    <i>
      <x v="258"/>
    </i>
    <i>
      <x v="222"/>
    </i>
    <i>
      <x v="683"/>
    </i>
    <i>
      <x v="385"/>
    </i>
    <i>
      <x v="408"/>
    </i>
    <i>
      <x v="593"/>
    </i>
    <i>
      <x v="685"/>
    </i>
    <i>
      <x v="25"/>
    </i>
    <i>
      <x v="104"/>
    </i>
    <i>
      <x v="821"/>
    </i>
    <i>
      <x v="687"/>
    </i>
    <i>
      <x v="380"/>
    </i>
    <i>
      <x v="688"/>
    </i>
    <i>
      <x v="495"/>
    </i>
    <i>
      <x v="689"/>
    </i>
    <i>
      <x v="498"/>
    </i>
    <i>
      <x v="410"/>
    </i>
    <i>
      <x v="630"/>
    </i>
    <i>
      <x v="367"/>
    </i>
    <i>
      <x v="303"/>
    </i>
    <i>
      <x v="412"/>
    </i>
    <i>
      <x v="305"/>
    </i>
    <i>
      <x v="693"/>
    </i>
    <i>
      <x v="123"/>
    </i>
    <i>
      <x v="413"/>
    </i>
    <i>
      <x v="509"/>
    </i>
    <i>
      <x v="261"/>
    </i>
    <i>
      <x v="857"/>
    </i>
    <i>
      <x v="415"/>
    </i>
    <i>
      <x v="631"/>
    </i>
    <i>
      <x v="416"/>
    </i>
    <i>
      <x v="865"/>
    </i>
    <i>
      <x v="698"/>
    </i>
    <i>
      <x v="47"/>
    </i>
    <i>
      <x v="699"/>
    </i>
    <i>
      <x v="520"/>
    </i>
    <i>
      <x v="105"/>
    </i>
    <i>
      <x v="203"/>
    </i>
    <i>
      <x v="418"/>
    </i>
    <i>
      <x v="525"/>
    </i>
    <i>
      <x v="263"/>
    </i>
    <i>
      <x v="529"/>
    </i>
    <i>
      <x v="613"/>
    </i>
    <i>
      <x v="245"/>
    </i>
    <i>
      <x v="421"/>
    </i>
    <i>
      <x v="536"/>
    </i>
    <i>
      <x v="422"/>
    </i>
    <i>
      <x v="635"/>
    </i>
    <i>
      <x v="10"/>
    </i>
    <i>
      <x v="901"/>
    </i>
    <i>
      <x v="235"/>
    </i>
    <i>
      <x v="81"/>
    </i>
    <i>
      <x v="265"/>
    </i>
    <i>
      <x v="909"/>
    </i>
    <i>
      <x v="709"/>
    </i>
    <i>
      <x v="913"/>
    </i>
    <i>
      <x v="710"/>
    </i>
    <i>
      <x v="333"/>
    </i>
    <i>
      <x v="711"/>
    </i>
    <i>
      <x v="636"/>
    </i>
    <i>
      <x v="236"/>
    </i>
    <i>
      <x v="925"/>
    </i>
    <i>
      <x v="713"/>
    </i>
    <i>
      <x v="556"/>
    </i>
    <i>
      <x v="714"/>
    </i>
    <i>
      <x v="384"/>
    </i>
    <i>
      <x v="715"/>
    </i>
    <i>
      <x v="563"/>
    </i>
    <i>
      <x v="716"/>
    </i>
    <i>
      <x v="941"/>
    </i>
    <i>
      <x v="107"/>
    </i>
    <i>
      <x v="217"/>
    </i>
    <i>
      <x v="267"/>
    </i>
    <i>
      <x v="572"/>
    </i>
    <i>
      <x v="616"/>
    </i>
    <i>
      <x v="644"/>
    </i>
    <i>
      <x v="720"/>
    </i>
    <i>
      <x v="958"/>
    </i>
    <i>
      <x v="429"/>
    </i>
    <i>
      <x v="579"/>
    </i>
    <i>
      <x v="268"/>
    </i>
    <i>
      <x v="349"/>
    </i>
    <i>
      <x v="269"/>
    </i>
    <i>
      <x v="584"/>
    </i>
    <i>
      <x v="108"/>
    </i>
    <i>
      <x v="587"/>
    </i>
    <i>
      <x v="617"/>
    </i>
    <i>
      <x v="589"/>
    </i>
    <i>
      <x v="726"/>
    </i>
    <i>
      <x v="591"/>
    </i>
    <i>
      <x v="727"/>
    </i>
    <i>
      <x v="594"/>
    </i>
    <i>
      <x v="434"/>
    </i>
    <i>
      <x v="358"/>
    </i>
    <i>
      <x v="729"/>
    </i>
    <i>
      <x v="486"/>
    </i>
    <i>
      <x v="15"/>
    </i>
    <i>
      <x v="488"/>
    </i>
    <i>
      <x v="436"/>
    </i>
    <i>
      <x v="489"/>
    </i>
    <i>
      <x v="437"/>
    </i>
    <i>
      <x v="824"/>
    </i>
    <i>
      <x v="733"/>
    </i>
    <i>
      <x v="299"/>
    </i>
    <i>
      <x v="438"/>
    </i>
    <i>
      <x v="494"/>
    </i>
    <i>
      <x v="23"/>
    </i>
    <i>
      <x v="496"/>
    </i>
    <i>
      <x v="440"/>
    </i>
    <i>
      <x v="832"/>
    </i>
    <i>
      <x v="274"/>
    </i>
    <i>
      <x v="499"/>
    </i>
    <i>
      <x v="442"/>
    </i>
    <i>
      <x v="836"/>
    </i>
    <i>
      <x v="20"/>
    </i>
    <i>
      <x v="502"/>
    </i>
    <i>
      <x v="740"/>
    </i>
    <i>
      <x v="840"/>
    </i>
    <i>
      <x v="444"/>
    </i>
    <i>
      <x v="842"/>
    </i>
    <i>
      <x v="275"/>
    </i>
    <i>
      <x v="190"/>
    </i>
    <i>
      <x v="743"/>
    </i>
    <i>
      <x v="846"/>
    </i>
    <i>
      <x v="175"/>
    </i>
    <i>
      <x v="848"/>
    </i>
    <i>
      <x v="154"/>
    </i>
    <i>
      <x v="850"/>
    </i>
    <i>
      <x v="746"/>
    </i>
    <i>
      <x v="852"/>
    </i>
    <i>
      <x v="176"/>
    </i>
    <i>
      <x v="28"/>
    </i>
    <i>
      <x v="609"/>
    </i>
    <i>
      <x v="856"/>
    </i>
    <i>
      <x v="279"/>
    </i>
    <i>
      <x v="195"/>
    </i>
    <i>
      <x v="280"/>
    </i>
    <i>
      <x v="860"/>
    </i>
    <i>
      <x v="751"/>
    </i>
    <i>
      <x v="77"/>
    </i>
    <i>
      <x v="752"/>
    </i>
    <i>
      <x v="864"/>
    </i>
    <i>
      <x v="112"/>
    </i>
    <i>
      <x v="866"/>
    </i>
    <i>
      <x v="754"/>
    </i>
    <i>
      <x v="868"/>
    </i>
    <i>
      <x v="755"/>
    </i>
    <i>
      <x v="517"/>
    </i>
    <i>
      <x v="282"/>
    </i>
    <i>
      <x v="48"/>
    </i>
    <i>
      <x v="453"/>
    </i>
    <i>
      <x v="874"/>
    </i>
    <i>
      <x v="35"/>
    </i>
    <i>
      <x v="158"/>
    </i>
    <i>
      <x v="759"/>
    </i>
    <i>
      <x v="878"/>
    </i>
    <i>
      <x v="454"/>
    </i>
    <i>
      <x v="880"/>
    </i>
    <i>
      <x v="179"/>
    </i>
    <i>
      <x v="320"/>
    </i>
    <i>
      <x v="240"/>
    </i>
    <i>
      <x v="321"/>
    </i>
    <i>
      <x v="763"/>
    </i>
    <i>
      <x v="204"/>
    </i>
    <i>
      <x v="764"/>
    </i>
    <i>
      <x v="324"/>
    </i>
    <i>
      <x v="765"/>
    </i>
    <i>
      <x v="533"/>
    </i>
    <i>
      <x v="456"/>
    </i>
    <i>
      <x v="325"/>
    </i>
    <i>
      <x v="767"/>
    </i>
    <i>
      <x v="537"/>
    </i>
    <i>
      <x v="768"/>
    </i>
    <i>
      <x v="896"/>
    </i>
    <i>
      <x v="769"/>
    </i>
    <i>
      <x v="898"/>
    </i>
    <i>
      <x v="457"/>
    </i>
    <i>
      <x v="132"/>
    </i>
    <i>
      <x v="771"/>
    </i>
    <i>
      <x v="902"/>
    </i>
    <i>
      <x v="113"/>
    </i>
    <i>
      <x v="328"/>
    </i>
    <i>
      <x v="773"/>
    </i>
    <i>
      <x v="330"/>
    </i>
    <i>
      <x v="623"/>
    </i>
    <i>
      <x v="908"/>
    </i>
    <i>
      <x v="775"/>
    </i>
    <i>
      <x v="910"/>
    </i>
    <i>
      <x v="285"/>
    </i>
    <i>
      <x v="545"/>
    </i>
    <i>
      <x v="375"/>
    </i>
    <i>
      <x v="134"/>
    </i>
    <i>
      <x v="778"/>
    </i>
    <i>
      <x v="916"/>
    </i>
    <i>
      <x v="779"/>
    </i>
    <i>
      <x v="549"/>
    </i>
    <i>
      <x v="286"/>
    </i>
    <i>
      <x v="550"/>
    </i>
    <i>
      <x v="60"/>
    </i>
    <i>
      <x v="51"/>
    </i>
    <i>
      <x v="182"/>
    </i>
    <i>
      <x v="212"/>
    </i>
    <i>
      <x v="463"/>
    </i>
    <i>
      <x v="637"/>
    </i>
    <i>
      <x v="464"/>
    </i>
    <i>
      <x v="84"/>
    </i>
    <i>
      <x v="115"/>
    </i>
    <i>
      <x v="557"/>
    </i>
    <i>
      <x v="466"/>
    </i>
    <i>
      <x v="559"/>
    </i>
    <i>
      <x v="467"/>
    </i>
    <i>
      <x v="560"/>
    </i>
    <i>
      <x v="468"/>
    </i>
    <i>
      <x v="138"/>
    </i>
    <i>
      <x v="789"/>
    </i>
    <i>
      <x v="340"/>
    </i>
    <i>
      <x v="469"/>
    </i>
    <i>
      <x v="30"/>
    </i>
    <i>
      <x v="290"/>
    </i>
    <i>
      <x v="567"/>
    </i>
    <i>
      <x v="377"/>
    </i>
    <i>
      <x v="569"/>
    </i>
    <i>
      <x v="793"/>
    </i>
    <i>
      <x v="946"/>
    </i>
    <i>
      <x v="36"/>
    </i>
    <i>
      <x v="948"/>
    </i>
    <i>
      <x v="291"/>
    </i>
    <i>
      <x v="950"/>
    </i>
    <i>
      <x v="474"/>
    </i>
    <i>
      <x v="952"/>
    </i>
    <i>
      <x v="220"/>
    </i>
    <i>
      <x v="575"/>
    </i>
    <i>
      <x v="576"/>
    </i>
    <i>
      <x v="798"/>
    </i>
    <i>
      <x v="348"/>
    </i>
    <i>
      <x v="992"/>
    </i>
    <i>
      <x v="959"/>
    </i>
    <i>
      <x v="90"/>
    </i>
    <i>
      <x v="578"/>
    </i>
    <i>
      <x v="611"/>
    </i>
    <i>
      <x v="963"/>
    </i>
    <i>
      <x v="33"/>
    </i>
    <i>
      <x v="965"/>
    </i>
    <i>
      <x v="999"/>
    </i>
    <i>
      <x v="143"/>
    </i>
    <i>
      <x v="362"/>
    </i>
    <i>
      <x v="87"/>
    </i>
    <i>
      <x v="603"/>
    </i>
    <i>
      <x v="19"/>
    </i>
    <i>
      <x v="243"/>
    </i>
    <i>
      <x v="973"/>
    </i>
    <i>
      <x v="1007"/>
    </i>
    <i>
      <x v="975"/>
    </i>
    <i>
      <x v="151"/>
    </i>
    <i>
      <x v="641"/>
    </i>
    <i>
      <x v="71"/>
    </i>
    <i>
      <x v="226"/>
    </i>
    <i>
      <x v="810"/>
    </i>
    <i>
      <x v="981"/>
    </i>
    <i>
      <x v="811"/>
    </i>
    <i>
      <x v="146"/>
    </i>
    <i>
      <x v="482"/>
    </i>
    <i>
      <x v="985"/>
    </i>
    <i>
      <x v="483"/>
    </i>
    <i>
      <x v="642"/>
    </i>
    <i>
      <x v="814"/>
    </i>
    <i>
      <x v="989"/>
    </i>
    <i>
      <x v="815"/>
    </i>
    <i>
      <x v="247"/>
    </i>
    <i>
      <x v="11"/>
    </i>
    <i>
      <x v="149"/>
    </i>
    <i>
      <x v="994"/>
    </i>
    <i>
      <x v="476"/>
    </i>
    <i>
      <x v="996"/>
    </i>
    <i>
      <x v="801"/>
    </i>
    <i>
      <x v="601"/>
    </i>
    <i>
      <x v="292"/>
    </i>
    <i>
      <x v="1000"/>
    </i>
    <i>
      <x v="803"/>
    </i>
    <i>
      <x v="1002"/>
    </i>
    <i>
      <x v="804"/>
    </i>
    <i>
      <x v="604"/>
    </i>
    <i>
      <x v="805"/>
    </i>
    <i>
      <x v="1006"/>
    </i>
    <i>
      <x v="478"/>
    </i>
    <i>
      <x v="606"/>
    </i>
    <i>
      <x v="41"/>
    </i>
    <i>
      <x v="233"/>
    </i>
    <i>
      <x v="117"/>
    </i>
    <i t="grand">
      <x/>
    </i>
  </rowItems>
  <colFields count="1">
    <field x="-2"/>
  </colFields>
  <colItems count="2">
    <i>
      <x/>
    </i>
    <i i="1">
      <x v="1"/>
    </i>
  </colItems>
  <dataFields count="2">
    <dataField name="Sum of Amount(in dollars)" fld="7" baseField="0" baseItem="0"/>
    <dataField name="Count of Amount(in dollars)" fld="7"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E6B500-7ECE-4486-A290-8B5E507E4B47}" name="PivotTable2" cacheId="404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3:C33" firstHeaderRow="1" firstDataRow="1" firstDataCol="2"/>
  <pivotFields count="14">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axis="axisRow" compact="0" outline="0" showAll="0">
      <items count="8">
        <item x="0"/>
        <item x="1"/>
        <item x="2"/>
        <item x="3"/>
        <item x="4"/>
        <item x="5"/>
        <item x="6"/>
        <item t="default"/>
      </items>
    </pivotField>
    <pivotField compact="0" outline="0" showAll="0"/>
    <pivotField axis="axisRow" compact="0" outline="0" showAll="0">
      <items count="6">
        <item x="4"/>
        <item x="0"/>
        <item x="1"/>
        <item x="3"/>
        <item x="2"/>
        <item t="default"/>
      </items>
    </pivotField>
  </pivotFields>
  <rowFields count="2">
    <field x="11"/>
    <field x="13"/>
  </rowFields>
  <rowItems count="30">
    <i>
      <x/>
      <x v="1"/>
    </i>
    <i t="default">
      <x/>
    </i>
    <i>
      <x v="1"/>
      <x v="1"/>
    </i>
    <i t="default">
      <x v="1"/>
    </i>
    <i>
      <x v="2"/>
      <x v="1"/>
    </i>
    <i r="1">
      <x v="2"/>
    </i>
    <i t="default">
      <x v="2"/>
    </i>
    <i>
      <x v="3"/>
      <x v="1"/>
    </i>
    <i r="1">
      <x v="2"/>
    </i>
    <i r="1">
      <x v="4"/>
    </i>
    <i t="default">
      <x v="3"/>
    </i>
    <i>
      <x v="4"/>
      <x/>
    </i>
    <i r="1">
      <x v="1"/>
    </i>
    <i r="1">
      <x v="2"/>
    </i>
    <i r="1">
      <x v="3"/>
    </i>
    <i r="1">
      <x v="4"/>
    </i>
    <i t="default">
      <x v="4"/>
    </i>
    <i>
      <x v="5"/>
      <x/>
    </i>
    <i r="1">
      <x v="1"/>
    </i>
    <i r="1">
      <x v="2"/>
    </i>
    <i r="1">
      <x v="3"/>
    </i>
    <i r="1">
      <x v="4"/>
    </i>
    <i t="default">
      <x v="5"/>
    </i>
    <i>
      <x v="6"/>
      <x/>
    </i>
    <i r="1">
      <x v="1"/>
    </i>
    <i r="1">
      <x v="2"/>
    </i>
    <i r="1">
      <x v="3"/>
    </i>
    <i r="1">
      <x v="4"/>
    </i>
    <i t="default">
      <x v="6"/>
    </i>
    <i t="grand">
      <x/>
    </i>
  </rowItems>
  <colItems count="1">
    <i/>
  </colItems>
  <dataFields count="1">
    <dataField name="Sum of Amount(in dollars)"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11AF3F-FD90-429C-88B2-BF3A63A6FF42}" name="PivotTable3" cacheId="404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3:C88" firstHeaderRow="1" firstDataRow="1" firstDataCol="2"/>
  <pivotFields count="14">
    <pivotField compact="0" outline="0" showAll="0"/>
    <pivotField compact="0" outline="0" showAll="0"/>
    <pivotField axis="axisRow" compact="0" outline="0" showAll="0">
      <items count="71">
        <item x="33"/>
        <item x="21"/>
        <item x="59"/>
        <item x="45"/>
        <item x="1"/>
        <item x="52"/>
        <item x="42"/>
        <item x="14"/>
        <item x="41"/>
        <item x="2"/>
        <item x="27"/>
        <item x="31"/>
        <item x="65"/>
        <item x="11"/>
        <item x="34"/>
        <item x="68"/>
        <item x="47"/>
        <item x="25"/>
        <item x="36"/>
        <item x="7"/>
        <item x="16"/>
        <item x="3"/>
        <item x="62"/>
        <item x="18"/>
        <item x="20"/>
        <item x="8"/>
        <item x="24"/>
        <item x="57"/>
        <item x="6"/>
        <item x="61"/>
        <item x="63"/>
        <item x="17"/>
        <item x="26"/>
        <item x="9"/>
        <item x="56"/>
        <item x="58"/>
        <item x="19"/>
        <item x="32"/>
        <item x="66"/>
        <item x="0"/>
        <item x="60"/>
        <item x="4"/>
        <item x="67"/>
        <item x="5"/>
        <item x="69"/>
        <item x="35"/>
        <item x="10"/>
        <item x="48"/>
        <item x="39"/>
        <item x="13"/>
        <item x="37"/>
        <item x="15"/>
        <item x="53"/>
        <item x="22"/>
        <item x="30"/>
        <item x="38"/>
        <item x="12"/>
        <item x="40"/>
        <item x="44"/>
        <item x="50"/>
        <item x="43"/>
        <item x="51"/>
        <item x="54"/>
        <item x="28"/>
        <item x="46"/>
        <item x="29"/>
        <item x="64"/>
        <item x="23"/>
        <item x="55"/>
        <item x="49"/>
        <item t="default"/>
      </items>
    </pivotField>
    <pivotField compact="0" outline="0" showAll="0">
      <items count="240">
        <item x="101"/>
        <item x="61"/>
        <item x="194"/>
        <item x="6"/>
        <item x="234"/>
        <item x="49"/>
        <item x="46"/>
        <item x="82"/>
        <item x="145"/>
        <item x="197"/>
        <item x="38"/>
        <item x="52"/>
        <item x="186"/>
        <item x="185"/>
        <item x="30"/>
        <item x="155"/>
        <item x="193"/>
        <item x="208"/>
        <item x="122"/>
        <item x="78"/>
        <item x="204"/>
        <item x="104"/>
        <item x="54"/>
        <item x="132"/>
        <item x="156"/>
        <item x="128"/>
        <item x="56"/>
        <item x="84"/>
        <item x="96"/>
        <item x="114"/>
        <item x="2"/>
        <item x="143"/>
        <item x="102"/>
        <item x="203"/>
        <item x="221"/>
        <item x="99"/>
        <item x="212"/>
        <item x="230"/>
        <item x="80"/>
        <item x="202"/>
        <item x="120"/>
        <item x="232"/>
        <item x="224"/>
        <item x="192"/>
        <item x="209"/>
        <item x="236"/>
        <item x="146"/>
        <item x="172"/>
        <item x="24"/>
        <item x="195"/>
        <item x="17"/>
        <item x="42"/>
        <item x="23"/>
        <item x="48"/>
        <item x="129"/>
        <item x="161"/>
        <item x="200"/>
        <item x="51"/>
        <item x="107"/>
        <item x="21"/>
        <item x="178"/>
        <item x="173"/>
        <item x="50"/>
        <item x="113"/>
        <item x="93"/>
        <item x="130"/>
        <item x="207"/>
        <item x="83"/>
        <item x="134"/>
        <item x="45"/>
        <item x="57"/>
        <item x="66"/>
        <item x="144"/>
        <item x="36"/>
        <item x="87"/>
        <item x="133"/>
        <item x="162"/>
        <item x="222"/>
        <item x="16"/>
        <item x="29"/>
        <item x="15"/>
        <item x="154"/>
        <item x="152"/>
        <item x="40"/>
        <item x="7"/>
        <item x="138"/>
        <item x="43"/>
        <item x="28"/>
        <item x="218"/>
        <item x="217"/>
        <item x="69"/>
        <item x="33"/>
        <item x="175"/>
        <item x="226"/>
        <item x="39"/>
        <item x="44"/>
        <item x="111"/>
        <item x="59"/>
        <item x="149"/>
        <item x="118"/>
        <item x="11"/>
        <item x="4"/>
        <item x="188"/>
        <item x="196"/>
        <item x="79"/>
        <item x="12"/>
        <item x="108"/>
        <item x="65"/>
        <item x="183"/>
        <item x="159"/>
        <item x="163"/>
        <item x="1"/>
        <item x="140"/>
        <item x="13"/>
        <item x="237"/>
        <item x="165"/>
        <item x="137"/>
        <item x="58"/>
        <item x="5"/>
        <item x="9"/>
        <item x="14"/>
        <item x="27"/>
        <item x="98"/>
        <item x="71"/>
        <item x="41"/>
        <item x="95"/>
        <item x="100"/>
        <item x="22"/>
        <item x="70"/>
        <item x="182"/>
        <item x="112"/>
        <item x="160"/>
        <item x="123"/>
        <item x="136"/>
        <item x="150"/>
        <item x="10"/>
        <item x="8"/>
        <item x="18"/>
        <item x="25"/>
        <item x="76"/>
        <item x="126"/>
        <item x="125"/>
        <item x="169"/>
        <item x="141"/>
        <item x="170"/>
        <item x="206"/>
        <item x="31"/>
        <item x="176"/>
        <item x="67"/>
        <item x="223"/>
        <item x="187"/>
        <item x="75"/>
        <item x="94"/>
        <item x="166"/>
        <item x="0"/>
        <item x="62"/>
        <item x="231"/>
        <item x="198"/>
        <item x="103"/>
        <item x="190"/>
        <item x="181"/>
        <item x="211"/>
        <item x="106"/>
        <item x="88"/>
        <item x="121"/>
        <item x="116"/>
        <item x="86"/>
        <item x="174"/>
        <item x="184"/>
        <item x="191"/>
        <item x="72"/>
        <item x="233"/>
        <item x="199"/>
        <item x="158"/>
        <item x="220"/>
        <item x="216"/>
        <item x="225"/>
        <item x="167"/>
        <item x="235"/>
        <item x="105"/>
        <item x="148"/>
        <item x="127"/>
        <item x="135"/>
        <item x="74"/>
        <item x="20"/>
        <item x="55"/>
        <item x="110"/>
        <item x="35"/>
        <item x="210"/>
        <item x="219"/>
        <item x="92"/>
        <item x="115"/>
        <item x="3"/>
        <item x="147"/>
        <item x="177"/>
        <item x="53"/>
        <item x="37"/>
        <item x="73"/>
        <item x="139"/>
        <item x="47"/>
        <item x="164"/>
        <item x="229"/>
        <item x="238"/>
        <item x="91"/>
        <item x="117"/>
        <item x="153"/>
        <item x="77"/>
        <item x="60"/>
        <item x="201"/>
        <item x="179"/>
        <item x="228"/>
        <item x="131"/>
        <item x="64"/>
        <item x="68"/>
        <item x="213"/>
        <item x="19"/>
        <item x="81"/>
        <item x="171"/>
        <item x="189"/>
        <item x="90"/>
        <item x="205"/>
        <item x="63"/>
        <item x="97"/>
        <item x="26"/>
        <item x="157"/>
        <item x="214"/>
        <item x="32"/>
        <item x="227"/>
        <item x="168"/>
        <item x="85"/>
        <item x="109"/>
        <item x="119"/>
        <item x="34"/>
        <item x="124"/>
        <item x="151"/>
        <item x="89"/>
        <item x="180"/>
        <item x="215"/>
        <item x="142"/>
        <item t="default"/>
      </items>
    </pivotField>
    <pivotField compact="0" outline="0" showAll="0"/>
    <pivotField compact="0" outline="0" showAll="0"/>
    <pivotField compact="0" outline="0" showAll="0"/>
    <pivotField dataField="1" compact="0" outline="0" showAll="0"/>
    <pivotField axis="axisRow" compact="0" outline="0" showAll="0">
      <items count="33">
        <item h="1" x="29"/>
        <item h="1" x="27"/>
        <item h="1" x="31"/>
        <item h="1" x="30"/>
        <item h="1" x="23"/>
        <item h="1" x="2"/>
        <item h="1" x="28"/>
        <item h="1" x="14"/>
        <item h="1" x="10"/>
        <item h="1" x="19"/>
        <item h="1" x="8"/>
        <item h="1" x="16"/>
        <item h="1" x="13"/>
        <item h="1" x="0"/>
        <item h="1" x="22"/>
        <item x="26"/>
        <item x="6"/>
        <item x="21"/>
        <item x="20"/>
        <item x="4"/>
        <item x="15"/>
        <item x="9"/>
        <item x="11"/>
        <item x="18"/>
        <item x="7"/>
        <item x="3"/>
        <item x="12"/>
        <item x="25"/>
        <item x="17"/>
        <item x="5"/>
        <item x="24"/>
        <item h="1" x="1"/>
        <item t="default"/>
      </items>
    </pivotField>
    <pivotField compact="0" outline="0" showAll="0"/>
    <pivotField compact="0" outline="0" showAll="0"/>
    <pivotField compact="0" outline="0" showAll="0"/>
    <pivotField compact="0" outline="0" showAll="0"/>
    <pivotField compact="0" outline="0" showAll="0"/>
  </pivotFields>
  <rowFields count="2">
    <field x="2"/>
    <field x="8"/>
  </rowFields>
  <rowItems count="85">
    <i>
      <x v="1"/>
      <x v="16"/>
    </i>
    <i r="1">
      <x v="19"/>
    </i>
    <i t="default">
      <x v="1"/>
    </i>
    <i>
      <x v="4"/>
      <x v="16"/>
    </i>
    <i r="1">
      <x v="17"/>
    </i>
    <i r="1">
      <x v="18"/>
    </i>
    <i r="1">
      <x v="19"/>
    </i>
    <i r="1">
      <x v="20"/>
    </i>
    <i r="1">
      <x v="21"/>
    </i>
    <i r="1">
      <x v="22"/>
    </i>
    <i r="1">
      <x v="24"/>
    </i>
    <i r="1">
      <x v="25"/>
    </i>
    <i r="1">
      <x v="28"/>
    </i>
    <i r="1">
      <x v="29"/>
    </i>
    <i t="default">
      <x v="4"/>
    </i>
    <i>
      <x v="6"/>
      <x v="21"/>
    </i>
    <i t="default">
      <x v="6"/>
    </i>
    <i>
      <x v="8"/>
      <x v="16"/>
    </i>
    <i t="default">
      <x v="8"/>
    </i>
    <i>
      <x v="9"/>
      <x v="16"/>
    </i>
    <i r="1">
      <x v="19"/>
    </i>
    <i r="1">
      <x v="21"/>
    </i>
    <i t="default">
      <x v="9"/>
    </i>
    <i>
      <x v="11"/>
      <x v="16"/>
    </i>
    <i t="default">
      <x v="11"/>
    </i>
    <i>
      <x v="20"/>
      <x v="19"/>
    </i>
    <i r="1">
      <x v="26"/>
    </i>
    <i t="default">
      <x v="20"/>
    </i>
    <i>
      <x v="21"/>
      <x v="16"/>
    </i>
    <i r="1">
      <x v="19"/>
    </i>
    <i r="1">
      <x v="21"/>
    </i>
    <i r="1">
      <x v="22"/>
    </i>
    <i r="1">
      <x v="24"/>
    </i>
    <i r="1">
      <x v="25"/>
    </i>
    <i r="1">
      <x v="27"/>
    </i>
    <i r="1">
      <x v="29"/>
    </i>
    <i r="1">
      <x v="30"/>
    </i>
    <i t="default">
      <x v="21"/>
    </i>
    <i>
      <x v="25"/>
      <x v="16"/>
    </i>
    <i r="1">
      <x v="24"/>
    </i>
    <i t="default">
      <x v="25"/>
    </i>
    <i>
      <x v="27"/>
      <x v="21"/>
    </i>
    <i t="default">
      <x v="27"/>
    </i>
    <i>
      <x v="28"/>
      <x v="16"/>
    </i>
    <i r="1">
      <x v="24"/>
    </i>
    <i r="1">
      <x v="25"/>
    </i>
    <i t="default">
      <x v="28"/>
    </i>
    <i>
      <x v="33"/>
      <x v="15"/>
    </i>
    <i r="1">
      <x v="16"/>
    </i>
    <i r="1">
      <x v="21"/>
    </i>
    <i t="default">
      <x v="33"/>
    </i>
    <i>
      <x v="39"/>
      <x v="16"/>
    </i>
    <i r="1">
      <x v="19"/>
    </i>
    <i r="1">
      <x v="21"/>
    </i>
    <i r="1">
      <x v="22"/>
    </i>
    <i r="1">
      <x v="24"/>
    </i>
    <i r="1">
      <x v="25"/>
    </i>
    <i t="default">
      <x v="39"/>
    </i>
    <i>
      <x v="41"/>
      <x v="16"/>
    </i>
    <i r="1">
      <x v="19"/>
    </i>
    <i r="1">
      <x v="21"/>
    </i>
    <i r="1">
      <x v="22"/>
    </i>
    <i r="1">
      <x v="23"/>
    </i>
    <i r="1">
      <x v="24"/>
    </i>
    <i r="1">
      <x v="25"/>
    </i>
    <i t="default">
      <x v="41"/>
    </i>
    <i>
      <x v="43"/>
      <x v="16"/>
    </i>
    <i r="1">
      <x v="21"/>
    </i>
    <i t="default">
      <x v="43"/>
    </i>
    <i>
      <x v="48"/>
      <x v="21"/>
    </i>
    <i t="default">
      <x v="48"/>
    </i>
    <i>
      <x v="51"/>
      <x v="16"/>
    </i>
    <i r="1">
      <x v="19"/>
    </i>
    <i r="1">
      <x v="21"/>
    </i>
    <i r="1">
      <x v="22"/>
    </i>
    <i t="default">
      <x v="51"/>
    </i>
    <i>
      <x v="55"/>
      <x v="16"/>
    </i>
    <i t="default">
      <x v="55"/>
    </i>
    <i>
      <x v="60"/>
      <x v="16"/>
    </i>
    <i t="default">
      <x v="60"/>
    </i>
    <i>
      <x v="63"/>
      <x v="16"/>
    </i>
    <i r="1">
      <x v="21"/>
    </i>
    <i r="1">
      <x v="22"/>
    </i>
    <i t="default">
      <x v="63"/>
    </i>
    <i t="grand">
      <x/>
    </i>
  </rowItems>
  <colItems count="1">
    <i/>
  </colItems>
  <dataFields count="1">
    <dataField name="Average of Amount(in dollars)" fld="7" subtotal="average" baseField="0"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95"/>
  <sheetViews>
    <sheetView workbookViewId="0">
      <selection activeCell="L7" sqref="L7"/>
    </sheetView>
  </sheetViews>
  <sheetFormatPr defaultRowHeight="15"/>
  <sheetData>
    <row r="1" spans="1:14">
      <c r="A1" t="s">
        <v>0</v>
      </c>
      <c r="B1" t="s">
        <v>1</v>
      </c>
      <c r="C1" t="s">
        <v>2</v>
      </c>
      <c r="D1" t="s">
        <v>3</v>
      </c>
      <c r="E1" t="s">
        <v>4</v>
      </c>
      <c r="F1" t="s">
        <v>5</v>
      </c>
      <c r="G1" t="s">
        <v>6</v>
      </c>
      <c r="H1" t="s">
        <v>7</v>
      </c>
      <c r="I1" t="s">
        <v>8</v>
      </c>
      <c r="J1" t="s">
        <v>9</v>
      </c>
      <c r="K1" t="s">
        <v>10</v>
      </c>
      <c r="L1" t="s">
        <v>2</v>
      </c>
      <c r="M1" t="s">
        <v>2</v>
      </c>
      <c r="N1" t="s">
        <v>2</v>
      </c>
    </row>
    <row r="2" spans="1:14">
      <c r="A2" t="s">
        <v>11</v>
      </c>
      <c r="B2">
        <v>1961</v>
      </c>
      <c r="C2">
        <v>196</v>
      </c>
      <c r="D2" t="s">
        <v>12</v>
      </c>
      <c r="E2" t="s">
        <v>13</v>
      </c>
      <c r="F2" t="s">
        <v>14</v>
      </c>
      <c r="G2" t="s">
        <v>15</v>
      </c>
      <c r="H2" t="s">
        <v>16</v>
      </c>
      <c r="I2">
        <v>1000</v>
      </c>
      <c r="J2" t="s">
        <v>17</v>
      </c>
      <c r="K2">
        <v>8</v>
      </c>
      <c r="L2" t="s">
        <v>18</v>
      </c>
      <c r="M2" t="s">
        <v>19</v>
      </c>
      <c r="N2" t="s">
        <v>20</v>
      </c>
    </row>
    <row r="3" spans="1:14">
      <c r="A3" t="s">
        <v>21</v>
      </c>
      <c r="B3">
        <v>1963</v>
      </c>
      <c r="C3">
        <v>196</v>
      </c>
      <c r="D3" t="s">
        <v>22</v>
      </c>
      <c r="E3" t="s">
        <v>23</v>
      </c>
      <c r="F3" t="s">
        <v>24</v>
      </c>
      <c r="G3" t="s">
        <v>25</v>
      </c>
      <c r="H3" t="s">
        <v>26</v>
      </c>
      <c r="I3">
        <v>60000000</v>
      </c>
      <c r="K3">
        <v>10</v>
      </c>
      <c r="L3" t="s">
        <v>27</v>
      </c>
      <c r="M3" t="s">
        <v>19</v>
      </c>
      <c r="N3" t="s">
        <v>20</v>
      </c>
    </row>
    <row r="4" spans="1:14">
      <c r="A4" t="s">
        <v>28</v>
      </c>
      <c r="B4">
        <v>1978</v>
      </c>
      <c r="C4">
        <v>197</v>
      </c>
      <c r="D4" t="s">
        <v>22</v>
      </c>
      <c r="E4" t="s">
        <v>29</v>
      </c>
      <c r="F4" t="s">
        <v>30</v>
      </c>
      <c r="G4" t="s">
        <v>31</v>
      </c>
      <c r="H4" t="s">
        <v>32</v>
      </c>
      <c r="I4" t="s">
        <v>33</v>
      </c>
      <c r="K4">
        <v>1</v>
      </c>
      <c r="L4" t="s">
        <v>34</v>
      </c>
      <c r="M4" t="s">
        <v>19</v>
      </c>
      <c r="N4" t="s">
        <v>20</v>
      </c>
    </row>
    <row r="5" spans="1:14">
      <c r="A5" t="s">
        <v>35</v>
      </c>
      <c r="B5">
        <v>1989</v>
      </c>
      <c r="C5">
        <v>198</v>
      </c>
      <c r="D5" t="s">
        <v>12</v>
      </c>
      <c r="E5" t="s">
        <v>36</v>
      </c>
      <c r="F5" t="s">
        <v>37</v>
      </c>
      <c r="G5" t="s">
        <v>38</v>
      </c>
      <c r="H5" t="s">
        <v>39</v>
      </c>
      <c r="I5" t="s">
        <v>40</v>
      </c>
      <c r="J5" t="s">
        <v>17</v>
      </c>
      <c r="K5">
        <v>4</v>
      </c>
      <c r="L5" t="s">
        <v>41</v>
      </c>
      <c r="M5" t="s">
        <v>42</v>
      </c>
      <c r="N5" t="s">
        <v>20</v>
      </c>
    </row>
    <row r="6" spans="1:14">
      <c r="A6" t="s">
        <v>43</v>
      </c>
      <c r="B6">
        <v>1984</v>
      </c>
      <c r="C6">
        <v>198</v>
      </c>
      <c r="D6" t="s">
        <v>44</v>
      </c>
      <c r="E6" t="s">
        <v>45</v>
      </c>
      <c r="F6" t="s">
        <v>46</v>
      </c>
      <c r="G6" t="s">
        <v>47</v>
      </c>
      <c r="H6" t="s">
        <v>48</v>
      </c>
      <c r="I6" t="s">
        <v>49</v>
      </c>
      <c r="K6">
        <v>3</v>
      </c>
      <c r="L6" t="s">
        <v>50</v>
      </c>
      <c r="M6" t="s">
        <v>19</v>
      </c>
      <c r="N6" t="s">
        <v>51</v>
      </c>
    </row>
    <row r="7" spans="1:14">
      <c r="A7" t="s">
        <v>52</v>
      </c>
      <c r="B7">
        <v>1989</v>
      </c>
      <c r="C7">
        <v>198</v>
      </c>
      <c r="D7" t="s">
        <v>53</v>
      </c>
      <c r="E7" t="s">
        <v>54</v>
      </c>
      <c r="F7" t="s">
        <v>55</v>
      </c>
      <c r="G7" t="s">
        <v>56</v>
      </c>
      <c r="I7">
        <v>4000000</v>
      </c>
      <c r="K7">
        <v>10</v>
      </c>
      <c r="L7" t="s">
        <v>57</v>
      </c>
      <c r="M7" t="s">
        <v>19</v>
      </c>
      <c r="N7" t="s">
        <v>51</v>
      </c>
    </row>
    <row r="8" spans="1:14">
      <c r="A8" t="s">
        <v>58</v>
      </c>
      <c r="B8">
        <v>1991</v>
      </c>
      <c r="C8">
        <v>199</v>
      </c>
      <c r="D8" t="s">
        <v>59</v>
      </c>
      <c r="E8" t="s">
        <v>60</v>
      </c>
      <c r="F8" t="s">
        <v>61</v>
      </c>
      <c r="G8" t="s">
        <v>62</v>
      </c>
      <c r="H8" t="s">
        <v>63</v>
      </c>
      <c r="I8" t="s">
        <v>64</v>
      </c>
      <c r="K8">
        <v>3</v>
      </c>
      <c r="L8" t="s">
        <v>65</v>
      </c>
      <c r="M8" t="s">
        <v>19</v>
      </c>
      <c r="N8" t="s">
        <v>20</v>
      </c>
    </row>
    <row r="9" spans="1:14">
      <c r="A9" t="s">
        <v>66</v>
      </c>
      <c r="B9">
        <v>1993</v>
      </c>
      <c r="C9">
        <v>199</v>
      </c>
      <c r="D9" t="s">
        <v>22</v>
      </c>
      <c r="E9" t="s">
        <v>67</v>
      </c>
      <c r="F9" t="s">
        <v>68</v>
      </c>
      <c r="G9" t="s">
        <v>69</v>
      </c>
      <c r="H9" t="s">
        <v>70</v>
      </c>
      <c r="I9" t="s">
        <v>71</v>
      </c>
      <c r="K9">
        <v>4</v>
      </c>
      <c r="L9" t="s">
        <v>72</v>
      </c>
      <c r="M9" t="s">
        <v>19</v>
      </c>
      <c r="N9" t="s">
        <v>20</v>
      </c>
    </row>
    <row r="10" spans="1:14">
      <c r="A10" t="s">
        <v>73</v>
      </c>
      <c r="B10">
        <v>1994</v>
      </c>
      <c r="C10">
        <v>199</v>
      </c>
      <c r="D10" t="s">
        <v>12</v>
      </c>
      <c r="E10" t="s">
        <v>45</v>
      </c>
      <c r="F10" t="s">
        <v>74</v>
      </c>
      <c r="G10" t="s">
        <v>75</v>
      </c>
      <c r="H10" t="s">
        <v>76</v>
      </c>
      <c r="I10" t="s">
        <v>77</v>
      </c>
      <c r="J10" t="s">
        <v>78</v>
      </c>
      <c r="K10">
        <v>3</v>
      </c>
      <c r="L10" t="s">
        <v>79</v>
      </c>
      <c r="M10" t="s">
        <v>42</v>
      </c>
      <c r="N10" t="s">
        <v>20</v>
      </c>
    </row>
    <row r="11" spans="1:14">
      <c r="A11" t="s">
        <v>80</v>
      </c>
      <c r="B11">
        <v>1998</v>
      </c>
      <c r="C11">
        <v>199</v>
      </c>
      <c r="D11" t="s">
        <v>81</v>
      </c>
      <c r="E11" t="s">
        <v>82</v>
      </c>
      <c r="F11" t="s">
        <v>83</v>
      </c>
      <c r="G11" t="s">
        <v>84</v>
      </c>
      <c r="H11" t="s">
        <v>85</v>
      </c>
      <c r="I11">
        <v>100000000</v>
      </c>
      <c r="K11">
        <v>9</v>
      </c>
      <c r="L11" t="s">
        <v>86</v>
      </c>
      <c r="M11" t="s">
        <v>19</v>
      </c>
      <c r="N11" t="s">
        <v>20</v>
      </c>
    </row>
    <row r="12" spans="1:14">
      <c r="A12" t="s">
        <v>87</v>
      </c>
      <c r="B12">
        <v>1999</v>
      </c>
      <c r="C12">
        <v>199</v>
      </c>
      <c r="D12" t="s">
        <v>12</v>
      </c>
      <c r="E12" t="s">
        <v>88</v>
      </c>
      <c r="F12" t="s">
        <v>89</v>
      </c>
      <c r="G12" t="s">
        <v>90</v>
      </c>
      <c r="H12" t="s">
        <v>91</v>
      </c>
      <c r="I12">
        <v>60000000</v>
      </c>
      <c r="K12">
        <v>6</v>
      </c>
      <c r="L12" t="s">
        <v>92</v>
      </c>
      <c r="M12" t="s">
        <v>42</v>
      </c>
      <c r="N12" t="s">
        <v>20</v>
      </c>
    </row>
    <row r="13" spans="1:14">
      <c r="A13" t="s">
        <v>80</v>
      </c>
      <c r="B13">
        <v>1998</v>
      </c>
      <c r="C13">
        <v>199</v>
      </c>
      <c r="D13" t="s">
        <v>81</v>
      </c>
      <c r="E13" t="s">
        <v>93</v>
      </c>
      <c r="F13" t="s">
        <v>83</v>
      </c>
      <c r="G13" t="s">
        <v>84</v>
      </c>
      <c r="H13" t="s">
        <v>94</v>
      </c>
      <c r="I13">
        <v>600000</v>
      </c>
      <c r="K13">
        <v>7</v>
      </c>
      <c r="L13" t="s">
        <v>95</v>
      </c>
      <c r="M13" t="s">
        <v>19</v>
      </c>
      <c r="N13" t="s">
        <v>20</v>
      </c>
    </row>
    <row r="14" spans="1:14">
      <c r="A14" t="s">
        <v>96</v>
      </c>
      <c r="B14">
        <v>1994</v>
      </c>
      <c r="C14">
        <v>199</v>
      </c>
      <c r="D14" t="s">
        <v>97</v>
      </c>
      <c r="E14" t="s">
        <v>98</v>
      </c>
      <c r="F14" t="s">
        <v>99</v>
      </c>
      <c r="G14" t="s">
        <v>100</v>
      </c>
      <c r="H14" t="s">
        <v>101</v>
      </c>
      <c r="I14">
        <v>53000000</v>
      </c>
      <c r="J14" t="s">
        <v>102</v>
      </c>
      <c r="K14">
        <v>12</v>
      </c>
      <c r="L14" t="s">
        <v>103</v>
      </c>
      <c r="M14" t="s">
        <v>104</v>
      </c>
      <c r="N14" t="s">
        <v>51</v>
      </c>
    </row>
    <row r="15" spans="1:14">
      <c r="A15" t="s">
        <v>105</v>
      </c>
      <c r="B15">
        <v>1999</v>
      </c>
      <c r="C15">
        <v>199</v>
      </c>
      <c r="D15" t="s">
        <v>106</v>
      </c>
      <c r="E15" t="s">
        <v>45</v>
      </c>
      <c r="F15" t="s">
        <v>107</v>
      </c>
      <c r="G15" t="s">
        <v>108</v>
      </c>
      <c r="H15" t="s">
        <v>109</v>
      </c>
      <c r="I15" t="s">
        <v>110</v>
      </c>
      <c r="J15" t="s">
        <v>78</v>
      </c>
      <c r="K15">
        <v>4</v>
      </c>
      <c r="L15" t="s">
        <v>111</v>
      </c>
      <c r="M15" t="s">
        <v>19</v>
      </c>
    </row>
    <row r="16" spans="1:14">
      <c r="A16" t="s">
        <v>112</v>
      </c>
      <c r="B16">
        <v>2008</v>
      </c>
      <c r="C16">
        <v>200</v>
      </c>
      <c r="D16" t="s">
        <v>22</v>
      </c>
      <c r="E16" t="s">
        <v>113</v>
      </c>
      <c r="F16" t="s">
        <v>114</v>
      </c>
      <c r="G16" t="s">
        <v>115</v>
      </c>
      <c r="H16" t="s">
        <v>116</v>
      </c>
      <c r="I16" t="s">
        <v>117</v>
      </c>
      <c r="K16">
        <v>7</v>
      </c>
      <c r="L16" t="s">
        <v>118</v>
      </c>
      <c r="M16" t="s">
        <v>19</v>
      </c>
      <c r="N16" t="s">
        <v>20</v>
      </c>
    </row>
    <row r="17" spans="1:14">
      <c r="A17" t="s">
        <v>119</v>
      </c>
      <c r="B17">
        <v>2008</v>
      </c>
      <c r="C17">
        <v>200</v>
      </c>
      <c r="D17" t="s">
        <v>12</v>
      </c>
      <c r="E17" t="s">
        <v>45</v>
      </c>
      <c r="F17" t="s">
        <v>120</v>
      </c>
      <c r="G17" t="s">
        <v>121</v>
      </c>
      <c r="H17" t="s">
        <v>122</v>
      </c>
      <c r="I17" t="s">
        <v>123</v>
      </c>
      <c r="K17">
        <v>3</v>
      </c>
      <c r="L17" t="s">
        <v>79</v>
      </c>
      <c r="M17" t="s">
        <v>42</v>
      </c>
      <c r="N17" t="s">
        <v>20</v>
      </c>
    </row>
    <row r="18" spans="1:14">
      <c r="A18" t="s">
        <v>124</v>
      </c>
      <c r="B18">
        <v>2008</v>
      </c>
      <c r="C18">
        <v>200</v>
      </c>
      <c r="D18" t="s">
        <v>12</v>
      </c>
      <c r="E18" t="s">
        <v>125</v>
      </c>
      <c r="F18" t="s">
        <v>126</v>
      </c>
      <c r="G18" t="s">
        <v>127</v>
      </c>
      <c r="H18" t="s">
        <v>128</v>
      </c>
      <c r="I18" t="s">
        <v>129</v>
      </c>
      <c r="K18">
        <v>3</v>
      </c>
      <c r="L18" t="s">
        <v>130</v>
      </c>
      <c r="M18" t="s">
        <v>42</v>
      </c>
      <c r="N18" t="s">
        <v>20</v>
      </c>
    </row>
    <row r="19" spans="1:14">
      <c r="A19" t="s">
        <v>131</v>
      </c>
      <c r="B19">
        <v>2000</v>
      </c>
      <c r="C19">
        <v>200</v>
      </c>
      <c r="D19" t="s">
        <v>22</v>
      </c>
      <c r="E19" t="s">
        <v>132</v>
      </c>
      <c r="F19" t="s">
        <v>133</v>
      </c>
      <c r="G19" t="s">
        <v>134</v>
      </c>
      <c r="H19" t="s">
        <v>135</v>
      </c>
      <c r="I19" t="s">
        <v>71</v>
      </c>
      <c r="J19" t="s">
        <v>136</v>
      </c>
      <c r="K19">
        <v>2</v>
      </c>
      <c r="L19" t="s">
        <v>137</v>
      </c>
      <c r="M19" t="s">
        <v>19</v>
      </c>
      <c r="N19" t="s">
        <v>20</v>
      </c>
    </row>
    <row r="20" spans="1:14">
      <c r="A20" t="s">
        <v>131</v>
      </c>
      <c r="B20">
        <v>2000</v>
      </c>
      <c r="C20">
        <v>200</v>
      </c>
      <c r="D20" t="s">
        <v>22</v>
      </c>
      <c r="E20" t="s">
        <v>138</v>
      </c>
      <c r="F20" t="s">
        <v>139</v>
      </c>
      <c r="G20" t="s">
        <v>140</v>
      </c>
      <c r="H20" t="s">
        <v>141</v>
      </c>
      <c r="I20" t="s">
        <v>77</v>
      </c>
      <c r="J20" t="s">
        <v>78</v>
      </c>
      <c r="K20">
        <v>2</v>
      </c>
      <c r="L20" t="s">
        <v>142</v>
      </c>
      <c r="M20" t="s">
        <v>19</v>
      </c>
      <c r="N20" t="s">
        <v>20</v>
      </c>
    </row>
    <row r="21" spans="1:14">
      <c r="A21" t="s">
        <v>143</v>
      </c>
      <c r="B21">
        <v>2000</v>
      </c>
      <c r="C21">
        <v>200</v>
      </c>
      <c r="D21" t="s">
        <v>12</v>
      </c>
      <c r="E21" t="s">
        <v>125</v>
      </c>
      <c r="F21" t="s">
        <v>144</v>
      </c>
      <c r="G21" t="s">
        <v>145</v>
      </c>
      <c r="H21" t="s">
        <v>146</v>
      </c>
      <c r="I21" t="s">
        <v>147</v>
      </c>
      <c r="K21">
        <v>3</v>
      </c>
      <c r="L21" t="s">
        <v>130</v>
      </c>
      <c r="M21" t="s">
        <v>42</v>
      </c>
      <c r="N21" t="s">
        <v>20</v>
      </c>
    </row>
    <row r="22" spans="1:14">
      <c r="A22" t="s">
        <v>148</v>
      </c>
      <c r="B22">
        <v>2007</v>
      </c>
      <c r="C22">
        <v>200</v>
      </c>
      <c r="D22" t="s">
        <v>12</v>
      </c>
      <c r="E22" t="s">
        <v>149</v>
      </c>
      <c r="F22" t="s">
        <v>150</v>
      </c>
      <c r="G22" t="s">
        <v>151</v>
      </c>
      <c r="H22" t="s">
        <v>152</v>
      </c>
      <c r="I22" t="s">
        <v>40</v>
      </c>
      <c r="K22">
        <v>3</v>
      </c>
      <c r="L22" t="s">
        <v>153</v>
      </c>
      <c r="M22" t="s">
        <v>42</v>
      </c>
      <c r="N22" t="s">
        <v>20</v>
      </c>
    </row>
    <row r="23" spans="1:14">
      <c r="A23" t="s">
        <v>154</v>
      </c>
      <c r="B23">
        <v>2007</v>
      </c>
      <c r="C23">
        <v>200</v>
      </c>
      <c r="D23" t="s">
        <v>22</v>
      </c>
      <c r="E23" t="s">
        <v>29</v>
      </c>
      <c r="F23" t="s">
        <v>155</v>
      </c>
      <c r="G23" t="s">
        <v>156</v>
      </c>
      <c r="H23" t="s">
        <v>157</v>
      </c>
      <c r="I23" t="s">
        <v>158</v>
      </c>
      <c r="J23" t="s">
        <v>136</v>
      </c>
      <c r="K23">
        <v>3</v>
      </c>
      <c r="L23" t="s">
        <v>34</v>
      </c>
      <c r="M23" t="s">
        <v>19</v>
      </c>
      <c r="N23" t="s">
        <v>20</v>
      </c>
    </row>
    <row r="24" spans="1:14">
      <c r="A24" t="s">
        <v>159</v>
      </c>
      <c r="B24">
        <v>2000</v>
      </c>
      <c r="C24">
        <v>200</v>
      </c>
      <c r="D24" t="s">
        <v>59</v>
      </c>
      <c r="E24" t="s">
        <v>88</v>
      </c>
      <c r="F24" t="s">
        <v>160</v>
      </c>
      <c r="G24" t="s">
        <v>161</v>
      </c>
      <c r="H24" t="s">
        <v>162</v>
      </c>
      <c r="I24" t="s">
        <v>163</v>
      </c>
      <c r="K24">
        <v>3</v>
      </c>
      <c r="L24" t="s">
        <v>164</v>
      </c>
      <c r="M24" t="s">
        <v>19</v>
      </c>
      <c r="N24" t="s">
        <v>20</v>
      </c>
    </row>
    <row r="25" spans="1:14">
      <c r="A25" t="s">
        <v>165</v>
      </c>
      <c r="B25">
        <v>2008</v>
      </c>
      <c r="C25">
        <v>200</v>
      </c>
      <c r="D25" t="s">
        <v>22</v>
      </c>
      <c r="E25" t="s">
        <v>166</v>
      </c>
      <c r="F25" t="s">
        <v>167</v>
      </c>
      <c r="G25" t="s">
        <v>168</v>
      </c>
      <c r="H25" t="s">
        <v>169</v>
      </c>
      <c r="I25" t="s">
        <v>110</v>
      </c>
      <c r="J25" t="s">
        <v>136</v>
      </c>
      <c r="K25">
        <v>5</v>
      </c>
      <c r="L25" t="s">
        <v>170</v>
      </c>
      <c r="M25" t="s">
        <v>19</v>
      </c>
      <c r="N25" t="s">
        <v>20</v>
      </c>
    </row>
    <row r="26" spans="1:14">
      <c r="A26" t="s">
        <v>143</v>
      </c>
      <c r="B26">
        <v>2000</v>
      </c>
      <c r="C26">
        <v>200</v>
      </c>
      <c r="D26" t="s">
        <v>12</v>
      </c>
      <c r="E26" t="s">
        <v>125</v>
      </c>
      <c r="F26" t="s">
        <v>144</v>
      </c>
      <c r="G26" t="s">
        <v>145</v>
      </c>
      <c r="H26" t="s">
        <v>171</v>
      </c>
      <c r="I26" t="s">
        <v>172</v>
      </c>
      <c r="K26">
        <v>2</v>
      </c>
      <c r="L26" t="s">
        <v>130</v>
      </c>
      <c r="M26" t="s">
        <v>42</v>
      </c>
      <c r="N26" t="s">
        <v>20</v>
      </c>
    </row>
    <row r="27" spans="1:14">
      <c r="A27" t="s">
        <v>173</v>
      </c>
      <c r="B27">
        <v>2007</v>
      </c>
      <c r="C27">
        <v>200</v>
      </c>
      <c r="D27" t="s">
        <v>22</v>
      </c>
      <c r="E27" t="s">
        <v>174</v>
      </c>
      <c r="F27" t="s">
        <v>175</v>
      </c>
      <c r="G27" t="s">
        <v>176</v>
      </c>
      <c r="H27" t="s">
        <v>177</v>
      </c>
      <c r="I27" t="s">
        <v>178</v>
      </c>
      <c r="J27" t="s">
        <v>179</v>
      </c>
      <c r="K27">
        <v>2</v>
      </c>
      <c r="L27" t="s">
        <v>180</v>
      </c>
      <c r="M27" t="s">
        <v>19</v>
      </c>
      <c r="N27" t="s">
        <v>20</v>
      </c>
    </row>
    <row r="28" spans="1:14">
      <c r="A28" t="s">
        <v>124</v>
      </c>
      <c r="B28">
        <v>2008</v>
      </c>
      <c r="C28">
        <v>200</v>
      </c>
      <c r="D28" t="s">
        <v>12</v>
      </c>
      <c r="E28" t="s">
        <v>181</v>
      </c>
      <c r="F28" t="s">
        <v>182</v>
      </c>
      <c r="G28" t="s">
        <v>183</v>
      </c>
      <c r="H28" t="s">
        <v>184</v>
      </c>
      <c r="I28">
        <v>840000000</v>
      </c>
      <c r="K28">
        <v>11</v>
      </c>
      <c r="L28" t="s">
        <v>185</v>
      </c>
      <c r="M28" t="s">
        <v>42</v>
      </c>
      <c r="N28" t="s">
        <v>20</v>
      </c>
    </row>
    <row r="29" spans="1:14">
      <c r="A29" t="s">
        <v>186</v>
      </c>
      <c r="B29">
        <v>2008</v>
      </c>
      <c r="C29">
        <v>200</v>
      </c>
      <c r="D29" t="s">
        <v>59</v>
      </c>
      <c r="E29" t="s">
        <v>187</v>
      </c>
      <c r="F29" t="s">
        <v>188</v>
      </c>
      <c r="G29" t="s">
        <v>189</v>
      </c>
      <c r="H29" t="s">
        <v>190</v>
      </c>
      <c r="I29">
        <v>37000000</v>
      </c>
      <c r="J29" t="s">
        <v>191</v>
      </c>
      <c r="K29">
        <v>8</v>
      </c>
      <c r="L29" t="s">
        <v>192</v>
      </c>
      <c r="M29" t="s">
        <v>19</v>
      </c>
      <c r="N29" t="s">
        <v>20</v>
      </c>
    </row>
    <row r="30" spans="1:14">
      <c r="A30" t="s">
        <v>193</v>
      </c>
      <c r="B30">
        <v>2002</v>
      </c>
      <c r="C30">
        <v>200</v>
      </c>
      <c r="D30" t="s">
        <v>81</v>
      </c>
      <c r="E30" t="s">
        <v>194</v>
      </c>
      <c r="F30" t="s">
        <v>195</v>
      </c>
      <c r="G30" t="s">
        <v>196</v>
      </c>
      <c r="H30" t="s">
        <v>197</v>
      </c>
      <c r="I30">
        <v>32000000</v>
      </c>
      <c r="J30" t="s">
        <v>191</v>
      </c>
      <c r="K30">
        <v>12</v>
      </c>
      <c r="L30" t="s">
        <v>198</v>
      </c>
      <c r="M30" t="s">
        <v>19</v>
      </c>
      <c r="N30" t="s">
        <v>20</v>
      </c>
    </row>
    <row r="31" spans="1:14">
      <c r="A31" t="s">
        <v>199</v>
      </c>
      <c r="B31">
        <v>2009</v>
      </c>
      <c r="C31">
        <v>200</v>
      </c>
      <c r="D31" t="s">
        <v>200</v>
      </c>
      <c r="E31" t="s">
        <v>201</v>
      </c>
      <c r="F31" t="s">
        <v>202</v>
      </c>
      <c r="G31" t="s">
        <v>203</v>
      </c>
      <c r="H31" t="s">
        <v>204</v>
      </c>
      <c r="I31">
        <v>24000000</v>
      </c>
      <c r="J31" t="s">
        <v>205</v>
      </c>
      <c r="K31">
        <v>12</v>
      </c>
      <c r="L31" t="s">
        <v>206</v>
      </c>
      <c r="M31" t="s">
        <v>104</v>
      </c>
      <c r="N31" t="s">
        <v>20</v>
      </c>
    </row>
    <row r="32" spans="1:14">
      <c r="A32" t="s">
        <v>199</v>
      </c>
      <c r="B32">
        <v>2009</v>
      </c>
      <c r="C32">
        <v>200</v>
      </c>
      <c r="D32" t="s">
        <v>200</v>
      </c>
      <c r="E32" t="s">
        <v>201</v>
      </c>
      <c r="F32" t="s">
        <v>202</v>
      </c>
      <c r="G32" t="s">
        <v>203</v>
      </c>
      <c r="H32" t="s">
        <v>204</v>
      </c>
      <c r="I32">
        <v>24000000</v>
      </c>
      <c r="J32" t="s">
        <v>205</v>
      </c>
      <c r="K32">
        <v>12</v>
      </c>
      <c r="L32" t="s">
        <v>206</v>
      </c>
      <c r="M32" t="s">
        <v>104</v>
      </c>
      <c r="N32" t="s">
        <v>20</v>
      </c>
    </row>
    <row r="33" spans="1:14">
      <c r="A33" t="s">
        <v>207</v>
      </c>
      <c r="B33">
        <v>2009</v>
      </c>
      <c r="C33">
        <v>200</v>
      </c>
      <c r="D33" t="s">
        <v>12</v>
      </c>
      <c r="E33" t="s">
        <v>208</v>
      </c>
      <c r="F33" t="s">
        <v>209</v>
      </c>
      <c r="G33" t="s">
        <v>210</v>
      </c>
      <c r="H33" t="s">
        <v>211</v>
      </c>
      <c r="I33">
        <v>20000000</v>
      </c>
      <c r="K33">
        <v>11</v>
      </c>
      <c r="L33" t="s">
        <v>212</v>
      </c>
      <c r="M33" t="s">
        <v>19</v>
      </c>
      <c r="N33" t="s">
        <v>20</v>
      </c>
    </row>
    <row r="34" spans="1:14">
      <c r="A34" t="s">
        <v>213</v>
      </c>
      <c r="B34">
        <v>2009</v>
      </c>
      <c r="C34">
        <v>200</v>
      </c>
      <c r="D34" t="s">
        <v>12</v>
      </c>
      <c r="E34" t="s">
        <v>214</v>
      </c>
      <c r="F34" t="s">
        <v>215</v>
      </c>
      <c r="G34" t="s">
        <v>216</v>
      </c>
      <c r="H34" t="s">
        <v>217</v>
      </c>
      <c r="I34">
        <v>10000000</v>
      </c>
      <c r="J34" t="s">
        <v>191</v>
      </c>
      <c r="K34">
        <v>12</v>
      </c>
      <c r="L34" t="s">
        <v>218</v>
      </c>
      <c r="M34" t="s">
        <v>19</v>
      </c>
      <c r="N34" t="s">
        <v>20</v>
      </c>
    </row>
    <row r="35" spans="1:14">
      <c r="A35" t="s">
        <v>219</v>
      </c>
      <c r="B35">
        <v>2002</v>
      </c>
      <c r="C35">
        <v>200</v>
      </c>
      <c r="D35" t="s">
        <v>12</v>
      </c>
      <c r="E35" t="s">
        <v>220</v>
      </c>
      <c r="F35" t="s">
        <v>221</v>
      </c>
      <c r="G35" t="s">
        <v>222</v>
      </c>
      <c r="H35" t="s">
        <v>223</v>
      </c>
      <c r="I35">
        <v>6700000</v>
      </c>
      <c r="K35">
        <v>12</v>
      </c>
      <c r="L35" t="s">
        <v>224</v>
      </c>
      <c r="M35" t="s">
        <v>19</v>
      </c>
      <c r="N35" t="s">
        <v>20</v>
      </c>
    </row>
    <row r="36" spans="1:14">
      <c r="A36" t="s">
        <v>225</v>
      </c>
      <c r="B36">
        <v>2007</v>
      </c>
      <c r="C36">
        <v>200</v>
      </c>
      <c r="D36" t="s">
        <v>200</v>
      </c>
      <c r="E36" t="s">
        <v>226</v>
      </c>
      <c r="F36" t="s">
        <v>227</v>
      </c>
      <c r="G36" t="s">
        <v>228</v>
      </c>
      <c r="H36" t="s">
        <v>229</v>
      </c>
      <c r="I36">
        <v>5000000</v>
      </c>
      <c r="J36" t="s">
        <v>191</v>
      </c>
      <c r="K36">
        <v>10</v>
      </c>
      <c r="L36" t="s">
        <v>230</v>
      </c>
      <c r="M36" t="s">
        <v>104</v>
      </c>
      <c r="N36" t="s">
        <v>20</v>
      </c>
    </row>
    <row r="37" spans="1:14">
      <c r="A37" t="s">
        <v>231</v>
      </c>
      <c r="B37">
        <v>2008</v>
      </c>
      <c r="C37">
        <v>200</v>
      </c>
      <c r="D37" t="s">
        <v>12</v>
      </c>
      <c r="E37" t="s">
        <v>82</v>
      </c>
      <c r="F37" t="s">
        <v>232</v>
      </c>
      <c r="G37" t="s">
        <v>233</v>
      </c>
      <c r="H37" t="s">
        <v>234</v>
      </c>
      <c r="I37">
        <v>4700000</v>
      </c>
      <c r="K37">
        <v>10</v>
      </c>
      <c r="L37" t="s">
        <v>235</v>
      </c>
      <c r="M37" t="s">
        <v>19</v>
      </c>
      <c r="N37" t="s">
        <v>20</v>
      </c>
    </row>
    <row r="38" spans="1:14">
      <c r="A38" t="s">
        <v>236</v>
      </c>
      <c r="B38">
        <v>2009</v>
      </c>
      <c r="C38">
        <v>200</v>
      </c>
      <c r="D38" t="s">
        <v>59</v>
      </c>
      <c r="E38" t="s">
        <v>13</v>
      </c>
      <c r="F38" t="s">
        <v>237</v>
      </c>
      <c r="G38" t="s">
        <v>238</v>
      </c>
      <c r="H38" t="s">
        <v>239</v>
      </c>
      <c r="I38">
        <v>3000000</v>
      </c>
      <c r="K38">
        <v>6</v>
      </c>
      <c r="L38" t="s">
        <v>240</v>
      </c>
      <c r="M38" t="s">
        <v>19</v>
      </c>
      <c r="N38" t="s">
        <v>20</v>
      </c>
    </row>
    <row r="39" spans="1:14">
      <c r="A39" t="s">
        <v>131</v>
      </c>
      <c r="B39">
        <v>2000</v>
      </c>
      <c r="C39">
        <v>200</v>
      </c>
      <c r="D39" t="s">
        <v>22</v>
      </c>
      <c r="E39" t="s">
        <v>241</v>
      </c>
      <c r="F39" t="s">
        <v>139</v>
      </c>
      <c r="G39" t="s">
        <v>242</v>
      </c>
      <c r="H39" t="s">
        <v>243</v>
      </c>
      <c r="I39">
        <v>3000000</v>
      </c>
      <c r="K39">
        <v>6</v>
      </c>
      <c r="L39" t="s">
        <v>244</v>
      </c>
      <c r="M39" t="s">
        <v>19</v>
      </c>
      <c r="N39" t="s">
        <v>20</v>
      </c>
    </row>
    <row r="40" spans="1:14">
      <c r="A40" t="s">
        <v>245</v>
      </c>
      <c r="B40">
        <v>2006</v>
      </c>
      <c r="C40">
        <v>200</v>
      </c>
      <c r="D40" t="s">
        <v>22</v>
      </c>
      <c r="E40" t="s">
        <v>82</v>
      </c>
      <c r="F40" t="s">
        <v>246</v>
      </c>
      <c r="G40" t="s">
        <v>247</v>
      </c>
      <c r="I40">
        <v>1000000</v>
      </c>
      <c r="J40" t="s">
        <v>248</v>
      </c>
      <c r="K40">
        <v>10</v>
      </c>
      <c r="L40" t="s">
        <v>249</v>
      </c>
      <c r="M40" t="s">
        <v>19</v>
      </c>
      <c r="N40" t="s">
        <v>20</v>
      </c>
    </row>
    <row r="41" spans="1:14">
      <c r="A41" t="s">
        <v>250</v>
      </c>
      <c r="B41">
        <v>2003</v>
      </c>
      <c r="C41">
        <v>200</v>
      </c>
      <c r="D41" t="s">
        <v>81</v>
      </c>
      <c r="E41" t="s">
        <v>251</v>
      </c>
      <c r="F41" t="s">
        <v>252</v>
      </c>
      <c r="G41" t="s">
        <v>253</v>
      </c>
      <c r="H41" t="s">
        <v>254</v>
      </c>
      <c r="I41">
        <v>1000000</v>
      </c>
      <c r="K41">
        <v>7</v>
      </c>
      <c r="L41" t="s">
        <v>255</v>
      </c>
      <c r="M41" t="s">
        <v>19</v>
      </c>
      <c r="N41" t="s">
        <v>20</v>
      </c>
    </row>
    <row r="42" spans="1:14">
      <c r="A42" t="s">
        <v>256</v>
      </c>
      <c r="B42">
        <v>2008</v>
      </c>
      <c r="C42">
        <v>200</v>
      </c>
      <c r="D42" t="s">
        <v>53</v>
      </c>
      <c r="E42" t="s">
        <v>220</v>
      </c>
      <c r="F42" t="s">
        <v>257</v>
      </c>
      <c r="G42" t="s">
        <v>258</v>
      </c>
      <c r="H42" t="s">
        <v>259</v>
      </c>
      <c r="I42" t="s">
        <v>260</v>
      </c>
      <c r="K42">
        <v>3</v>
      </c>
      <c r="L42" t="s">
        <v>261</v>
      </c>
      <c r="M42" t="s">
        <v>104</v>
      </c>
      <c r="N42" t="s">
        <v>51</v>
      </c>
    </row>
    <row r="43" spans="1:14">
      <c r="A43" t="s">
        <v>262</v>
      </c>
      <c r="B43">
        <v>2008</v>
      </c>
      <c r="C43">
        <v>200</v>
      </c>
      <c r="D43" t="s">
        <v>44</v>
      </c>
      <c r="E43" t="s">
        <v>45</v>
      </c>
      <c r="F43" t="s">
        <v>263</v>
      </c>
      <c r="G43" t="s">
        <v>264</v>
      </c>
      <c r="H43" t="s">
        <v>265</v>
      </c>
      <c r="I43" t="s">
        <v>266</v>
      </c>
      <c r="K43">
        <v>4</v>
      </c>
      <c r="L43" t="s">
        <v>50</v>
      </c>
      <c r="M43" t="s">
        <v>19</v>
      </c>
      <c r="N43" t="s">
        <v>51</v>
      </c>
    </row>
    <row r="44" spans="1:14">
      <c r="A44" t="s">
        <v>262</v>
      </c>
      <c r="B44">
        <v>2008</v>
      </c>
      <c r="C44">
        <v>200</v>
      </c>
      <c r="D44" t="s">
        <v>44</v>
      </c>
      <c r="E44" t="s">
        <v>45</v>
      </c>
      <c r="F44" t="s">
        <v>267</v>
      </c>
      <c r="G44" t="s">
        <v>264</v>
      </c>
      <c r="H44" t="s">
        <v>268</v>
      </c>
      <c r="I44" t="s">
        <v>64</v>
      </c>
      <c r="J44" t="s">
        <v>78</v>
      </c>
      <c r="K44">
        <v>3</v>
      </c>
      <c r="L44" t="s">
        <v>50</v>
      </c>
      <c r="M44" t="s">
        <v>19</v>
      </c>
      <c r="N44" t="s">
        <v>51</v>
      </c>
    </row>
    <row r="45" spans="1:14">
      <c r="A45" t="s">
        <v>269</v>
      </c>
      <c r="B45">
        <v>2007</v>
      </c>
      <c r="C45">
        <v>200</v>
      </c>
      <c r="D45" t="s">
        <v>44</v>
      </c>
      <c r="E45" t="s">
        <v>45</v>
      </c>
      <c r="F45" t="s">
        <v>270</v>
      </c>
      <c r="G45" t="s">
        <v>271</v>
      </c>
      <c r="H45" t="s">
        <v>272</v>
      </c>
      <c r="I45" t="s">
        <v>110</v>
      </c>
      <c r="K45">
        <v>5</v>
      </c>
      <c r="L45" t="s">
        <v>50</v>
      </c>
      <c r="M45" t="s">
        <v>19</v>
      </c>
      <c r="N45" t="s">
        <v>51</v>
      </c>
    </row>
    <row r="46" spans="1:14">
      <c r="A46" t="s">
        <v>273</v>
      </c>
      <c r="B46">
        <v>2009</v>
      </c>
      <c r="C46">
        <v>200</v>
      </c>
      <c r="D46" t="s">
        <v>53</v>
      </c>
      <c r="E46" t="s">
        <v>274</v>
      </c>
      <c r="F46" t="s">
        <v>275</v>
      </c>
      <c r="G46" t="s">
        <v>276</v>
      </c>
      <c r="H46" t="s">
        <v>277</v>
      </c>
      <c r="I46" t="s">
        <v>110</v>
      </c>
      <c r="K46">
        <v>3</v>
      </c>
      <c r="L46" t="s">
        <v>278</v>
      </c>
      <c r="M46" t="s">
        <v>104</v>
      </c>
      <c r="N46" t="s">
        <v>51</v>
      </c>
    </row>
    <row r="47" spans="1:14">
      <c r="A47" t="s">
        <v>262</v>
      </c>
      <c r="B47">
        <v>2008</v>
      </c>
      <c r="C47">
        <v>200</v>
      </c>
      <c r="D47" t="s">
        <v>44</v>
      </c>
      <c r="E47" t="s">
        <v>45</v>
      </c>
      <c r="F47" t="s">
        <v>267</v>
      </c>
      <c r="G47" t="s">
        <v>264</v>
      </c>
      <c r="H47" t="s">
        <v>279</v>
      </c>
      <c r="I47" t="s">
        <v>172</v>
      </c>
      <c r="J47" t="s">
        <v>78</v>
      </c>
      <c r="K47">
        <v>3</v>
      </c>
      <c r="L47" t="s">
        <v>50</v>
      </c>
      <c r="M47" t="s">
        <v>19</v>
      </c>
      <c r="N47" t="s">
        <v>51</v>
      </c>
    </row>
    <row r="48" spans="1:14">
      <c r="A48" t="s">
        <v>280</v>
      </c>
      <c r="B48">
        <v>2008</v>
      </c>
      <c r="C48">
        <v>200</v>
      </c>
      <c r="D48" t="s">
        <v>97</v>
      </c>
      <c r="E48" t="s">
        <v>281</v>
      </c>
      <c r="F48" t="s">
        <v>282</v>
      </c>
      <c r="G48" t="s">
        <v>283</v>
      </c>
      <c r="I48">
        <v>250000000</v>
      </c>
      <c r="J48" t="s">
        <v>205</v>
      </c>
      <c r="K48">
        <v>10</v>
      </c>
      <c r="L48" t="s">
        <v>284</v>
      </c>
      <c r="M48" t="s">
        <v>104</v>
      </c>
      <c r="N48" t="s">
        <v>51</v>
      </c>
    </row>
    <row r="49" spans="1:14">
      <c r="A49" t="s">
        <v>285</v>
      </c>
      <c r="B49">
        <v>2007</v>
      </c>
      <c r="C49">
        <v>200</v>
      </c>
      <c r="D49" t="s">
        <v>53</v>
      </c>
      <c r="E49" t="s">
        <v>286</v>
      </c>
      <c r="F49" t="s">
        <v>287</v>
      </c>
      <c r="G49" t="s">
        <v>288</v>
      </c>
      <c r="H49" t="s">
        <v>289</v>
      </c>
      <c r="I49">
        <v>53000000</v>
      </c>
      <c r="K49">
        <v>7</v>
      </c>
      <c r="L49" t="s">
        <v>290</v>
      </c>
      <c r="M49" t="s">
        <v>104</v>
      </c>
      <c r="N49" t="s">
        <v>51</v>
      </c>
    </row>
    <row r="50" spans="1:14">
      <c r="A50" t="s">
        <v>291</v>
      </c>
      <c r="B50">
        <v>2004</v>
      </c>
      <c r="C50">
        <v>200</v>
      </c>
      <c r="D50" t="s">
        <v>44</v>
      </c>
      <c r="E50" t="s">
        <v>292</v>
      </c>
      <c r="F50" t="s">
        <v>293</v>
      </c>
      <c r="G50" t="s">
        <v>294</v>
      </c>
      <c r="H50" t="s">
        <v>295</v>
      </c>
      <c r="I50">
        <v>30000000</v>
      </c>
      <c r="K50">
        <v>9</v>
      </c>
      <c r="L50" t="s">
        <v>296</v>
      </c>
      <c r="M50" t="s">
        <v>19</v>
      </c>
      <c r="N50" t="s">
        <v>51</v>
      </c>
    </row>
    <row r="51" spans="1:14">
      <c r="A51" t="s">
        <v>297</v>
      </c>
      <c r="B51">
        <v>2008</v>
      </c>
      <c r="C51">
        <v>200</v>
      </c>
      <c r="D51" t="s">
        <v>298</v>
      </c>
      <c r="E51" t="s">
        <v>113</v>
      </c>
      <c r="F51" t="s">
        <v>299</v>
      </c>
      <c r="G51" t="s">
        <v>300</v>
      </c>
      <c r="H51" t="s">
        <v>301</v>
      </c>
      <c r="I51">
        <v>15000000</v>
      </c>
      <c r="J51" t="s">
        <v>302</v>
      </c>
      <c r="K51">
        <v>9</v>
      </c>
      <c r="L51" t="s">
        <v>303</v>
      </c>
      <c r="M51" t="s">
        <v>19</v>
      </c>
      <c r="N51" t="s">
        <v>51</v>
      </c>
    </row>
    <row r="52" spans="1:14">
      <c r="A52" t="s">
        <v>304</v>
      </c>
      <c r="B52">
        <v>2005</v>
      </c>
      <c r="C52">
        <v>200</v>
      </c>
      <c r="D52" t="s">
        <v>44</v>
      </c>
      <c r="E52" t="s">
        <v>82</v>
      </c>
      <c r="F52" t="s">
        <v>305</v>
      </c>
      <c r="G52" t="s">
        <v>306</v>
      </c>
      <c r="H52" t="s">
        <v>307</v>
      </c>
      <c r="I52">
        <v>4000000</v>
      </c>
      <c r="K52">
        <v>10</v>
      </c>
      <c r="L52" t="s">
        <v>308</v>
      </c>
      <c r="M52" t="s">
        <v>19</v>
      </c>
      <c r="N52" t="s">
        <v>51</v>
      </c>
    </row>
    <row r="53" spans="1:14">
      <c r="A53" t="s">
        <v>309</v>
      </c>
      <c r="B53">
        <v>2008</v>
      </c>
      <c r="C53">
        <v>200</v>
      </c>
      <c r="D53" t="s">
        <v>298</v>
      </c>
      <c r="E53" t="s">
        <v>138</v>
      </c>
      <c r="F53" t="s">
        <v>310</v>
      </c>
      <c r="G53" t="s">
        <v>311</v>
      </c>
      <c r="H53" t="s">
        <v>312</v>
      </c>
      <c r="I53">
        <v>1000000</v>
      </c>
      <c r="K53">
        <v>7</v>
      </c>
      <c r="L53" t="s">
        <v>313</v>
      </c>
      <c r="M53" t="s">
        <v>19</v>
      </c>
      <c r="N53" t="s">
        <v>51</v>
      </c>
    </row>
    <row r="54" spans="1:14">
      <c r="A54" t="s">
        <v>314</v>
      </c>
      <c r="B54">
        <v>2004</v>
      </c>
      <c r="C54">
        <v>200</v>
      </c>
      <c r="D54" t="s">
        <v>315</v>
      </c>
      <c r="E54" t="s">
        <v>316</v>
      </c>
      <c r="F54" t="s">
        <v>317</v>
      </c>
      <c r="G54" t="s">
        <v>318</v>
      </c>
      <c r="H54" t="s">
        <v>319</v>
      </c>
      <c r="I54" t="s">
        <v>320</v>
      </c>
      <c r="J54" t="s">
        <v>321</v>
      </c>
      <c r="K54">
        <v>3</v>
      </c>
      <c r="L54" t="s">
        <v>322</v>
      </c>
      <c r="M54" t="s">
        <v>19</v>
      </c>
      <c r="N54" t="s">
        <v>323</v>
      </c>
    </row>
    <row r="55" spans="1:14">
      <c r="A55" t="s">
        <v>324</v>
      </c>
      <c r="B55">
        <v>2008</v>
      </c>
      <c r="C55">
        <v>200</v>
      </c>
      <c r="D55" t="s">
        <v>325</v>
      </c>
      <c r="E55" t="s">
        <v>326</v>
      </c>
      <c r="F55" t="s">
        <v>327</v>
      </c>
      <c r="G55" t="s">
        <v>328</v>
      </c>
      <c r="H55" t="s">
        <v>329</v>
      </c>
      <c r="I55">
        <v>220000000</v>
      </c>
      <c r="K55">
        <v>7</v>
      </c>
      <c r="L55" t="s">
        <v>330</v>
      </c>
      <c r="M55" t="s">
        <v>19</v>
      </c>
      <c r="N55" t="s">
        <v>323</v>
      </c>
    </row>
    <row r="56" spans="1:14">
      <c r="A56" t="s">
        <v>331</v>
      </c>
      <c r="B56">
        <v>2006</v>
      </c>
      <c r="C56">
        <v>200</v>
      </c>
      <c r="D56" t="s">
        <v>332</v>
      </c>
      <c r="E56" t="s">
        <v>333</v>
      </c>
      <c r="F56" t="s">
        <v>334</v>
      </c>
      <c r="G56" t="s">
        <v>335</v>
      </c>
      <c r="I56">
        <v>15000000</v>
      </c>
      <c r="K56">
        <v>11</v>
      </c>
      <c r="L56" t="s">
        <v>336</v>
      </c>
      <c r="M56" t="s">
        <v>19</v>
      </c>
      <c r="N56" t="s">
        <v>323</v>
      </c>
    </row>
    <row r="57" spans="1:14">
      <c r="A57" t="s">
        <v>337</v>
      </c>
      <c r="B57">
        <v>2009</v>
      </c>
      <c r="C57">
        <v>200</v>
      </c>
      <c r="D57" t="s">
        <v>338</v>
      </c>
      <c r="E57" t="s">
        <v>339</v>
      </c>
      <c r="F57" t="s">
        <v>340</v>
      </c>
      <c r="G57" t="s">
        <v>341</v>
      </c>
      <c r="H57">
        <v>22000000</v>
      </c>
      <c r="I57" t="s">
        <v>302</v>
      </c>
      <c r="K57">
        <v>12</v>
      </c>
      <c r="L57" t="s">
        <v>342</v>
      </c>
      <c r="M57" t="s">
        <v>19</v>
      </c>
    </row>
    <row r="58" spans="1:14">
      <c r="A58" t="s">
        <v>337</v>
      </c>
      <c r="B58">
        <v>2009</v>
      </c>
      <c r="C58">
        <v>200</v>
      </c>
      <c r="D58" t="s">
        <v>338</v>
      </c>
      <c r="E58" t="s">
        <v>339</v>
      </c>
      <c r="F58" t="s">
        <v>340</v>
      </c>
      <c r="G58" t="s">
        <v>341</v>
      </c>
      <c r="H58">
        <v>22000000</v>
      </c>
      <c r="I58" t="s">
        <v>302</v>
      </c>
      <c r="K58">
        <v>12</v>
      </c>
      <c r="L58" t="s">
        <v>342</v>
      </c>
      <c r="M58" t="s">
        <v>19</v>
      </c>
    </row>
    <row r="59" spans="1:14">
      <c r="A59" t="s">
        <v>343</v>
      </c>
      <c r="B59">
        <v>2009</v>
      </c>
      <c r="C59">
        <v>200</v>
      </c>
      <c r="D59" t="s">
        <v>344</v>
      </c>
      <c r="E59" t="s">
        <v>45</v>
      </c>
      <c r="F59" t="s">
        <v>345</v>
      </c>
      <c r="G59" t="s">
        <v>346</v>
      </c>
      <c r="H59" t="s">
        <v>347</v>
      </c>
      <c r="I59" t="s">
        <v>147</v>
      </c>
      <c r="K59">
        <v>3</v>
      </c>
      <c r="L59" t="s">
        <v>348</v>
      </c>
      <c r="M59" t="s">
        <v>19</v>
      </c>
    </row>
    <row r="60" spans="1:14">
      <c r="A60" t="s">
        <v>349</v>
      </c>
      <c r="B60">
        <v>2019</v>
      </c>
      <c r="C60">
        <v>201</v>
      </c>
      <c r="D60" t="s">
        <v>200</v>
      </c>
      <c r="E60" t="s">
        <v>214</v>
      </c>
      <c r="F60" t="s">
        <v>350</v>
      </c>
      <c r="G60" t="s">
        <v>351</v>
      </c>
      <c r="H60" t="s">
        <v>352</v>
      </c>
      <c r="I60" t="s">
        <v>117</v>
      </c>
      <c r="K60">
        <v>11</v>
      </c>
      <c r="L60" t="s">
        <v>353</v>
      </c>
      <c r="M60" t="s">
        <v>104</v>
      </c>
      <c r="N60" t="s">
        <v>20</v>
      </c>
    </row>
    <row r="61" spans="1:14">
      <c r="A61" t="s">
        <v>354</v>
      </c>
      <c r="B61">
        <v>2017</v>
      </c>
      <c r="C61">
        <v>201</v>
      </c>
      <c r="D61" t="s">
        <v>22</v>
      </c>
      <c r="E61" t="s">
        <v>355</v>
      </c>
      <c r="F61" t="s">
        <v>356</v>
      </c>
      <c r="G61" t="s">
        <v>357</v>
      </c>
      <c r="H61" t="s">
        <v>358</v>
      </c>
      <c r="I61" t="s">
        <v>117</v>
      </c>
      <c r="K61">
        <v>11</v>
      </c>
      <c r="L61" t="s">
        <v>359</v>
      </c>
      <c r="M61" t="s">
        <v>19</v>
      </c>
      <c r="N61" t="s">
        <v>20</v>
      </c>
    </row>
    <row r="62" spans="1:14">
      <c r="A62" t="s">
        <v>360</v>
      </c>
      <c r="B62">
        <v>2019</v>
      </c>
      <c r="C62">
        <v>201</v>
      </c>
      <c r="D62" t="s">
        <v>59</v>
      </c>
      <c r="E62" t="s">
        <v>98</v>
      </c>
      <c r="F62" t="s">
        <v>361</v>
      </c>
      <c r="G62" t="s">
        <v>362</v>
      </c>
      <c r="H62" t="s">
        <v>363</v>
      </c>
      <c r="I62" t="s">
        <v>117</v>
      </c>
      <c r="K62">
        <v>11</v>
      </c>
      <c r="L62" t="s">
        <v>364</v>
      </c>
      <c r="M62" t="s">
        <v>19</v>
      </c>
      <c r="N62" t="s">
        <v>20</v>
      </c>
    </row>
    <row r="63" spans="1:14">
      <c r="A63" t="s">
        <v>365</v>
      </c>
      <c r="B63">
        <v>2011</v>
      </c>
      <c r="C63">
        <v>201</v>
      </c>
      <c r="D63" t="s">
        <v>22</v>
      </c>
      <c r="E63" t="s">
        <v>214</v>
      </c>
      <c r="F63" t="s">
        <v>366</v>
      </c>
      <c r="G63" t="s">
        <v>367</v>
      </c>
      <c r="H63" t="s">
        <v>368</v>
      </c>
      <c r="I63" t="s">
        <v>117</v>
      </c>
      <c r="K63">
        <v>10</v>
      </c>
      <c r="L63" t="s">
        <v>369</v>
      </c>
      <c r="M63" t="s">
        <v>19</v>
      </c>
      <c r="N63" t="s">
        <v>20</v>
      </c>
    </row>
    <row r="64" spans="1:14">
      <c r="A64" t="s">
        <v>370</v>
      </c>
      <c r="B64">
        <v>2014</v>
      </c>
      <c r="C64">
        <v>201</v>
      </c>
      <c r="D64" t="s">
        <v>22</v>
      </c>
      <c r="E64" t="s">
        <v>371</v>
      </c>
      <c r="F64" t="s">
        <v>372</v>
      </c>
      <c r="G64" t="s">
        <v>373</v>
      </c>
      <c r="H64" t="s">
        <v>374</v>
      </c>
      <c r="I64" t="s">
        <v>117</v>
      </c>
      <c r="K64">
        <v>10</v>
      </c>
      <c r="L64" t="s">
        <v>375</v>
      </c>
      <c r="M64" t="s">
        <v>19</v>
      </c>
      <c r="N64" t="s">
        <v>20</v>
      </c>
    </row>
    <row r="65" spans="1:14">
      <c r="A65" t="s">
        <v>376</v>
      </c>
      <c r="B65">
        <v>2013</v>
      </c>
      <c r="C65">
        <v>201</v>
      </c>
      <c r="D65" t="s">
        <v>81</v>
      </c>
      <c r="E65" t="s">
        <v>377</v>
      </c>
      <c r="F65" t="s">
        <v>378</v>
      </c>
      <c r="G65" t="s">
        <v>379</v>
      </c>
      <c r="H65" t="s">
        <v>380</v>
      </c>
      <c r="I65" t="s">
        <v>117</v>
      </c>
      <c r="K65">
        <v>10</v>
      </c>
      <c r="L65" t="s">
        <v>381</v>
      </c>
      <c r="M65" t="s">
        <v>19</v>
      </c>
      <c r="N65" t="s">
        <v>20</v>
      </c>
    </row>
    <row r="66" spans="1:14">
      <c r="A66" t="s">
        <v>382</v>
      </c>
      <c r="B66">
        <v>2019</v>
      </c>
      <c r="C66">
        <v>201</v>
      </c>
      <c r="D66" t="s">
        <v>12</v>
      </c>
      <c r="E66" t="s">
        <v>113</v>
      </c>
      <c r="F66" t="s">
        <v>383</v>
      </c>
      <c r="G66" t="s">
        <v>384</v>
      </c>
      <c r="H66" t="s">
        <v>385</v>
      </c>
      <c r="I66" t="s">
        <v>117</v>
      </c>
      <c r="J66" t="s">
        <v>17</v>
      </c>
      <c r="K66">
        <v>9</v>
      </c>
      <c r="L66" t="s">
        <v>386</v>
      </c>
      <c r="M66" t="s">
        <v>42</v>
      </c>
      <c r="N66" t="s">
        <v>20</v>
      </c>
    </row>
    <row r="67" spans="1:14">
      <c r="A67" t="s">
        <v>387</v>
      </c>
      <c r="B67">
        <v>2016</v>
      </c>
      <c r="C67">
        <v>201</v>
      </c>
      <c r="D67" t="s">
        <v>22</v>
      </c>
      <c r="E67" t="s">
        <v>388</v>
      </c>
      <c r="F67" t="s">
        <v>389</v>
      </c>
      <c r="G67" t="s">
        <v>390</v>
      </c>
      <c r="I67" t="s">
        <v>117</v>
      </c>
      <c r="J67" t="s">
        <v>17</v>
      </c>
      <c r="K67">
        <v>9</v>
      </c>
      <c r="L67" t="s">
        <v>391</v>
      </c>
      <c r="M67" t="s">
        <v>19</v>
      </c>
      <c r="N67" t="s">
        <v>20</v>
      </c>
    </row>
    <row r="68" spans="1:14">
      <c r="A68" t="s">
        <v>392</v>
      </c>
      <c r="B68">
        <v>2019</v>
      </c>
      <c r="C68">
        <v>201</v>
      </c>
      <c r="D68" t="s">
        <v>12</v>
      </c>
      <c r="E68" t="s">
        <v>393</v>
      </c>
      <c r="F68" t="s">
        <v>394</v>
      </c>
      <c r="G68" t="s">
        <v>395</v>
      </c>
      <c r="H68" t="s">
        <v>396</v>
      </c>
      <c r="I68" t="s">
        <v>117</v>
      </c>
      <c r="K68">
        <v>9</v>
      </c>
      <c r="L68" t="s">
        <v>397</v>
      </c>
      <c r="M68" t="s">
        <v>42</v>
      </c>
      <c r="N68" t="s">
        <v>20</v>
      </c>
    </row>
    <row r="69" spans="1:14">
      <c r="A69" t="s">
        <v>398</v>
      </c>
      <c r="B69">
        <v>2017</v>
      </c>
      <c r="C69">
        <v>201</v>
      </c>
      <c r="D69" t="s">
        <v>59</v>
      </c>
      <c r="E69" t="s">
        <v>399</v>
      </c>
      <c r="F69" t="s">
        <v>400</v>
      </c>
      <c r="G69" t="s">
        <v>401</v>
      </c>
      <c r="H69" t="s">
        <v>402</v>
      </c>
      <c r="I69" t="s">
        <v>117</v>
      </c>
      <c r="K69">
        <v>9</v>
      </c>
      <c r="L69" t="s">
        <v>403</v>
      </c>
      <c r="M69" t="s">
        <v>19</v>
      </c>
      <c r="N69" t="s">
        <v>20</v>
      </c>
    </row>
    <row r="70" spans="1:14">
      <c r="A70" t="s">
        <v>404</v>
      </c>
      <c r="B70">
        <v>2012</v>
      </c>
      <c r="C70">
        <v>201</v>
      </c>
      <c r="D70" t="s">
        <v>12</v>
      </c>
      <c r="E70" t="s">
        <v>405</v>
      </c>
      <c r="F70" t="s">
        <v>406</v>
      </c>
      <c r="G70" t="s">
        <v>407</v>
      </c>
      <c r="H70" t="s">
        <v>408</v>
      </c>
      <c r="I70" t="s">
        <v>117</v>
      </c>
      <c r="K70">
        <v>9</v>
      </c>
      <c r="L70" t="s">
        <v>409</v>
      </c>
      <c r="M70" t="s">
        <v>42</v>
      </c>
      <c r="N70" t="s">
        <v>20</v>
      </c>
    </row>
    <row r="71" spans="1:14">
      <c r="A71" t="s">
        <v>410</v>
      </c>
      <c r="B71">
        <v>2013</v>
      </c>
      <c r="C71">
        <v>201</v>
      </c>
      <c r="D71" t="s">
        <v>12</v>
      </c>
      <c r="E71" t="s">
        <v>138</v>
      </c>
      <c r="F71" t="s">
        <v>411</v>
      </c>
      <c r="G71" t="s">
        <v>412</v>
      </c>
      <c r="H71" t="s">
        <v>413</v>
      </c>
      <c r="I71" t="s">
        <v>117</v>
      </c>
      <c r="K71">
        <v>9</v>
      </c>
      <c r="L71" t="s">
        <v>414</v>
      </c>
      <c r="M71" t="s">
        <v>42</v>
      </c>
      <c r="N71" t="s">
        <v>20</v>
      </c>
    </row>
    <row r="72" spans="1:14">
      <c r="A72" t="s">
        <v>415</v>
      </c>
      <c r="B72">
        <v>2019</v>
      </c>
      <c r="C72">
        <v>201</v>
      </c>
      <c r="D72" t="s">
        <v>12</v>
      </c>
      <c r="E72" t="s">
        <v>214</v>
      </c>
      <c r="F72" t="s">
        <v>416</v>
      </c>
      <c r="G72" t="s">
        <v>417</v>
      </c>
      <c r="H72" t="s">
        <v>418</v>
      </c>
      <c r="I72" t="s">
        <v>117</v>
      </c>
      <c r="K72">
        <v>9</v>
      </c>
      <c r="L72" t="s">
        <v>218</v>
      </c>
      <c r="M72" t="s">
        <v>42</v>
      </c>
      <c r="N72" t="s">
        <v>20</v>
      </c>
    </row>
    <row r="73" spans="1:14">
      <c r="A73" t="s">
        <v>419</v>
      </c>
      <c r="B73">
        <v>2019</v>
      </c>
      <c r="C73">
        <v>201</v>
      </c>
      <c r="D73" t="s">
        <v>22</v>
      </c>
      <c r="E73" t="s">
        <v>45</v>
      </c>
      <c r="F73" t="s">
        <v>420</v>
      </c>
      <c r="G73" t="s">
        <v>421</v>
      </c>
      <c r="H73" t="s">
        <v>422</v>
      </c>
      <c r="I73" t="s">
        <v>117</v>
      </c>
      <c r="K73">
        <v>8</v>
      </c>
      <c r="L73" t="s">
        <v>423</v>
      </c>
      <c r="M73" t="s">
        <v>19</v>
      </c>
      <c r="N73" t="s">
        <v>20</v>
      </c>
    </row>
    <row r="74" spans="1:14">
      <c r="A74" t="s">
        <v>424</v>
      </c>
      <c r="B74">
        <v>2011</v>
      </c>
      <c r="C74">
        <v>201</v>
      </c>
      <c r="D74" t="s">
        <v>12</v>
      </c>
      <c r="E74" t="s">
        <v>208</v>
      </c>
      <c r="F74" t="s">
        <v>425</v>
      </c>
      <c r="G74" t="s">
        <v>426</v>
      </c>
      <c r="H74" t="s">
        <v>380</v>
      </c>
      <c r="I74" t="s">
        <v>117</v>
      </c>
      <c r="K74">
        <v>8</v>
      </c>
      <c r="L74" t="s">
        <v>212</v>
      </c>
      <c r="M74" t="s">
        <v>42</v>
      </c>
      <c r="N74" t="s">
        <v>20</v>
      </c>
    </row>
    <row r="75" spans="1:14">
      <c r="A75" t="s">
        <v>427</v>
      </c>
      <c r="B75">
        <v>2012</v>
      </c>
      <c r="C75">
        <v>201</v>
      </c>
      <c r="D75" t="s">
        <v>59</v>
      </c>
      <c r="E75" t="s">
        <v>93</v>
      </c>
      <c r="F75" t="s">
        <v>428</v>
      </c>
      <c r="G75" t="s">
        <v>429</v>
      </c>
      <c r="H75" t="s">
        <v>430</v>
      </c>
      <c r="I75" t="s">
        <v>117</v>
      </c>
      <c r="K75">
        <v>8</v>
      </c>
      <c r="L75" t="s">
        <v>431</v>
      </c>
      <c r="M75" t="s">
        <v>19</v>
      </c>
      <c r="N75" t="s">
        <v>20</v>
      </c>
    </row>
    <row r="76" spans="1:14">
      <c r="A76" t="s">
        <v>432</v>
      </c>
      <c r="B76">
        <v>2014</v>
      </c>
      <c r="C76">
        <v>201</v>
      </c>
      <c r="D76" t="s">
        <v>12</v>
      </c>
      <c r="E76" t="s">
        <v>113</v>
      </c>
      <c r="F76" t="s">
        <v>433</v>
      </c>
      <c r="G76" t="s">
        <v>434</v>
      </c>
      <c r="H76" t="s">
        <v>435</v>
      </c>
      <c r="I76" t="s">
        <v>117</v>
      </c>
      <c r="K76">
        <v>8</v>
      </c>
      <c r="L76" t="s">
        <v>386</v>
      </c>
      <c r="M76" t="s">
        <v>42</v>
      </c>
      <c r="N76" t="s">
        <v>20</v>
      </c>
    </row>
    <row r="77" spans="1:14">
      <c r="A77" t="s">
        <v>436</v>
      </c>
      <c r="B77">
        <v>2018</v>
      </c>
      <c r="C77">
        <v>201</v>
      </c>
      <c r="D77" t="s">
        <v>437</v>
      </c>
      <c r="E77" t="s">
        <v>281</v>
      </c>
      <c r="F77" t="s">
        <v>438</v>
      </c>
      <c r="G77" t="s">
        <v>439</v>
      </c>
      <c r="H77" t="s">
        <v>440</v>
      </c>
      <c r="I77" t="s">
        <v>117</v>
      </c>
      <c r="J77" t="s">
        <v>17</v>
      </c>
      <c r="K77">
        <v>8</v>
      </c>
      <c r="L77" t="s">
        <v>441</v>
      </c>
      <c r="M77" t="s">
        <v>42</v>
      </c>
      <c r="N77" t="s">
        <v>20</v>
      </c>
    </row>
    <row r="78" spans="1:14">
      <c r="A78" t="s">
        <v>442</v>
      </c>
      <c r="B78">
        <v>2015</v>
      </c>
      <c r="C78">
        <v>201</v>
      </c>
      <c r="D78" t="s">
        <v>22</v>
      </c>
      <c r="E78" t="s">
        <v>138</v>
      </c>
      <c r="F78" t="s">
        <v>443</v>
      </c>
      <c r="G78" t="s">
        <v>444</v>
      </c>
      <c r="H78" t="s">
        <v>445</v>
      </c>
      <c r="I78" t="s">
        <v>117</v>
      </c>
      <c r="K78">
        <v>8</v>
      </c>
      <c r="L78" t="s">
        <v>142</v>
      </c>
      <c r="M78" t="s">
        <v>19</v>
      </c>
      <c r="N78" t="s">
        <v>20</v>
      </c>
    </row>
    <row r="79" spans="1:14">
      <c r="A79" t="s">
        <v>446</v>
      </c>
      <c r="B79">
        <v>2017</v>
      </c>
      <c r="C79">
        <v>201</v>
      </c>
      <c r="D79" t="s">
        <v>22</v>
      </c>
      <c r="E79" t="s">
        <v>88</v>
      </c>
      <c r="F79" t="s">
        <v>447</v>
      </c>
      <c r="G79" t="s">
        <v>448</v>
      </c>
      <c r="H79" t="s">
        <v>449</v>
      </c>
      <c r="I79" t="s">
        <v>450</v>
      </c>
      <c r="J79" t="s">
        <v>17</v>
      </c>
      <c r="K79">
        <v>8</v>
      </c>
      <c r="L79" t="s">
        <v>451</v>
      </c>
      <c r="M79" t="s">
        <v>19</v>
      </c>
      <c r="N79" t="s">
        <v>20</v>
      </c>
    </row>
    <row r="80" spans="1:14">
      <c r="A80" t="s">
        <v>452</v>
      </c>
      <c r="B80">
        <v>2014</v>
      </c>
      <c r="C80">
        <v>201</v>
      </c>
      <c r="D80" t="s">
        <v>22</v>
      </c>
      <c r="E80" t="s">
        <v>138</v>
      </c>
      <c r="F80" t="s">
        <v>453</v>
      </c>
      <c r="G80" t="s">
        <v>454</v>
      </c>
      <c r="H80" t="s">
        <v>455</v>
      </c>
      <c r="I80" t="s">
        <v>450</v>
      </c>
      <c r="J80" t="s">
        <v>321</v>
      </c>
      <c r="K80">
        <v>8</v>
      </c>
      <c r="L80" t="s">
        <v>142</v>
      </c>
      <c r="M80" t="s">
        <v>19</v>
      </c>
      <c r="N80" t="s">
        <v>20</v>
      </c>
    </row>
    <row r="81" spans="1:14">
      <c r="A81" t="s">
        <v>456</v>
      </c>
      <c r="B81">
        <v>2019</v>
      </c>
      <c r="C81">
        <v>201</v>
      </c>
      <c r="D81" t="s">
        <v>22</v>
      </c>
      <c r="E81" t="s">
        <v>457</v>
      </c>
      <c r="F81" t="s">
        <v>458</v>
      </c>
      <c r="G81" t="s">
        <v>459</v>
      </c>
      <c r="H81" t="s">
        <v>460</v>
      </c>
      <c r="I81" t="s">
        <v>117</v>
      </c>
      <c r="J81" t="s">
        <v>17</v>
      </c>
      <c r="K81">
        <v>7</v>
      </c>
      <c r="L81" t="s">
        <v>461</v>
      </c>
      <c r="M81" t="s">
        <v>19</v>
      </c>
      <c r="N81" t="s">
        <v>20</v>
      </c>
    </row>
    <row r="82" spans="1:14">
      <c r="A82" t="s">
        <v>462</v>
      </c>
      <c r="B82">
        <v>2017</v>
      </c>
      <c r="C82">
        <v>201</v>
      </c>
      <c r="D82" t="s">
        <v>12</v>
      </c>
      <c r="E82" t="s">
        <v>138</v>
      </c>
      <c r="F82" t="s">
        <v>463</v>
      </c>
      <c r="G82" t="s">
        <v>464</v>
      </c>
      <c r="H82" t="s">
        <v>465</v>
      </c>
      <c r="I82" t="s">
        <v>117</v>
      </c>
      <c r="J82" t="s">
        <v>17</v>
      </c>
      <c r="K82">
        <v>7</v>
      </c>
      <c r="L82" t="s">
        <v>414</v>
      </c>
      <c r="M82" t="s">
        <v>42</v>
      </c>
      <c r="N82" t="s">
        <v>20</v>
      </c>
    </row>
    <row r="83" spans="1:14">
      <c r="A83" t="s">
        <v>466</v>
      </c>
      <c r="B83">
        <v>2017</v>
      </c>
      <c r="C83">
        <v>201</v>
      </c>
      <c r="D83" t="s">
        <v>22</v>
      </c>
      <c r="E83" t="s">
        <v>457</v>
      </c>
      <c r="F83" t="s">
        <v>467</v>
      </c>
      <c r="G83" t="s">
        <v>468</v>
      </c>
      <c r="H83" t="s">
        <v>469</v>
      </c>
      <c r="I83" t="s">
        <v>117</v>
      </c>
      <c r="K83">
        <v>7</v>
      </c>
      <c r="L83" t="s">
        <v>461</v>
      </c>
      <c r="M83" t="s">
        <v>19</v>
      </c>
      <c r="N83" t="s">
        <v>20</v>
      </c>
    </row>
    <row r="84" spans="1:14">
      <c r="A84" t="s">
        <v>470</v>
      </c>
      <c r="B84">
        <v>2017</v>
      </c>
      <c r="C84">
        <v>201</v>
      </c>
      <c r="D84" t="s">
        <v>200</v>
      </c>
      <c r="E84" t="s">
        <v>113</v>
      </c>
      <c r="F84" t="s">
        <v>471</v>
      </c>
      <c r="G84" t="s">
        <v>472</v>
      </c>
      <c r="H84" t="s">
        <v>473</v>
      </c>
      <c r="I84" t="s">
        <v>117</v>
      </c>
      <c r="K84">
        <v>7</v>
      </c>
      <c r="L84" t="s">
        <v>474</v>
      </c>
      <c r="M84" t="s">
        <v>104</v>
      </c>
      <c r="N84" t="s">
        <v>20</v>
      </c>
    </row>
    <row r="85" spans="1:14">
      <c r="A85" t="s">
        <v>475</v>
      </c>
      <c r="B85">
        <v>2015</v>
      </c>
      <c r="C85">
        <v>201</v>
      </c>
      <c r="D85" t="s">
        <v>437</v>
      </c>
      <c r="E85" t="s">
        <v>88</v>
      </c>
      <c r="F85" t="s">
        <v>476</v>
      </c>
      <c r="G85" t="s">
        <v>477</v>
      </c>
      <c r="H85" t="s">
        <v>116</v>
      </c>
      <c r="I85" t="s">
        <v>117</v>
      </c>
      <c r="K85">
        <v>7</v>
      </c>
      <c r="L85" t="s">
        <v>478</v>
      </c>
      <c r="M85" t="s">
        <v>42</v>
      </c>
      <c r="N85" t="s">
        <v>20</v>
      </c>
    </row>
    <row r="86" spans="1:14">
      <c r="A86" t="s">
        <v>479</v>
      </c>
      <c r="B86">
        <v>2019</v>
      </c>
      <c r="C86">
        <v>201</v>
      </c>
      <c r="D86" t="s">
        <v>22</v>
      </c>
      <c r="E86" t="s">
        <v>45</v>
      </c>
      <c r="F86" t="s">
        <v>480</v>
      </c>
      <c r="G86" t="s">
        <v>481</v>
      </c>
      <c r="I86" t="s">
        <v>117</v>
      </c>
      <c r="K86">
        <v>7</v>
      </c>
      <c r="L86" t="s">
        <v>423</v>
      </c>
      <c r="M86" t="s">
        <v>19</v>
      </c>
      <c r="N86" t="s">
        <v>20</v>
      </c>
    </row>
    <row r="87" spans="1:14">
      <c r="A87" t="s">
        <v>482</v>
      </c>
      <c r="B87">
        <v>2016</v>
      </c>
      <c r="C87">
        <v>201</v>
      </c>
      <c r="D87" t="s">
        <v>22</v>
      </c>
      <c r="E87" t="s">
        <v>93</v>
      </c>
      <c r="F87" t="s">
        <v>483</v>
      </c>
      <c r="G87" t="s">
        <v>484</v>
      </c>
      <c r="H87" t="s">
        <v>485</v>
      </c>
      <c r="I87" t="s">
        <v>117</v>
      </c>
      <c r="K87">
        <v>7</v>
      </c>
      <c r="L87" t="s">
        <v>486</v>
      </c>
      <c r="M87" t="s">
        <v>19</v>
      </c>
      <c r="N87" t="s">
        <v>20</v>
      </c>
    </row>
    <row r="88" spans="1:14">
      <c r="A88" t="s">
        <v>487</v>
      </c>
      <c r="B88">
        <v>2019</v>
      </c>
      <c r="C88">
        <v>201</v>
      </c>
      <c r="D88" t="s">
        <v>22</v>
      </c>
      <c r="E88" t="s">
        <v>457</v>
      </c>
      <c r="F88" t="s">
        <v>488</v>
      </c>
      <c r="G88" t="s">
        <v>489</v>
      </c>
      <c r="H88" t="s">
        <v>490</v>
      </c>
      <c r="I88" t="s">
        <v>117</v>
      </c>
      <c r="J88" t="s">
        <v>17</v>
      </c>
      <c r="K88">
        <v>7</v>
      </c>
      <c r="L88" t="s">
        <v>461</v>
      </c>
      <c r="M88" t="s">
        <v>19</v>
      </c>
      <c r="N88" t="s">
        <v>20</v>
      </c>
    </row>
    <row r="89" spans="1:14">
      <c r="A89" t="s">
        <v>491</v>
      </c>
      <c r="B89">
        <v>2019</v>
      </c>
      <c r="C89">
        <v>201</v>
      </c>
      <c r="D89" t="s">
        <v>81</v>
      </c>
      <c r="E89" t="s">
        <v>492</v>
      </c>
      <c r="F89" t="s">
        <v>493</v>
      </c>
      <c r="G89" t="s">
        <v>494</v>
      </c>
      <c r="H89" t="s">
        <v>495</v>
      </c>
      <c r="I89" t="s">
        <v>117</v>
      </c>
      <c r="J89" t="s">
        <v>496</v>
      </c>
      <c r="K89">
        <v>7</v>
      </c>
      <c r="L89" t="s">
        <v>497</v>
      </c>
      <c r="M89" t="s">
        <v>19</v>
      </c>
      <c r="N89" t="s">
        <v>20</v>
      </c>
    </row>
    <row r="90" spans="1:14">
      <c r="A90" t="s">
        <v>498</v>
      </c>
      <c r="B90">
        <v>2019</v>
      </c>
      <c r="C90">
        <v>201</v>
      </c>
      <c r="D90" t="s">
        <v>12</v>
      </c>
      <c r="E90" t="s">
        <v>499</v>
      </c>
      <c r="F90" t="s">
        <v>500</v>
      </c>
      <c r="G90" t="s">
        <v>501</v>
      </c>
      <c r="H90" t="s">
        <v>502</v>
      </c>
      <c r="I90" t="s">
        <v>117</v>
      </c>
      <c r="K90">
        <v>6</v>
      </c>
      <c r="L90" t="s">
        <v>503</v>
      </c>
      <c r="M90" t="s">
        <v>42</v>
      </c>
      <c r="N90" t="s">
        <v>20</v>
      </c>
    </row>
    <row r="91" spans="1:14">
      <c r="A91" t="s">
        <v>504</v>
      </c>
      <c r="B91">
        <v>2019</v>
      </c>
      <c r="C91">
        <v>201</v>
      </c>
      <c r="D91" t="s">
        <v>22</v>
      </c>
      <c r="E91" t="s">
        <v>505</v>
      </c>
      <c r="F91" t="s">
        <v>506</v>
      </c>
      <c r="G91" t="s">
        <v>507</v>
      </c>
      <c r="H91" t="s">
        <v>508</v>
      </c>
      <c r="I91" t="s">
        <v>117</v>
      </c>
      <c r="K91">
        <v>6</v>
      </c>
      <c r="L91" t="s">
        <v>509</v>
      </c>
      <c r="M91" t="s">
        <v>19</v>
      </c>
      <c r="N91" t="s">
        <v>20</v>
      </c>
    </row>
    <row r="92" spans="1:14">
      <c r="A92" t="s">
        <v>510</v>
      </c>
      <c r="B92">
        <v>2015</v>
      </c>
      <c r="C92">
        <v>201</v>
      </c>
      <c r="D92" t="s">
        <v>12</v>
      </c>
      <c r="E92" t="s">
        <v>45</v>
      </c>
      <c r="F92" t="s">
        <v>511</v>
      </c>
      <c r="G92" t="s">
        <v>512</v>
      </c>
      <c r="H92" t="s">
        <v>513</v>
      </c>
      <c r="I92" t="s">
        <v>117</v>
      </c>
      <c r="J92" t="s">
        <v>191</v>
      </c>
      <c r="K92">
        <v>6</v>
      </c>
      <c r="L92" t="s">
        <v>79</v>
      </c>
      <c r="M92" t="s">
        <v>42</v>
      </c>
      <c r="N92" t="s">
        <v>20</v>
      </c>
    </row>
    <row r="93" spans="1:14">
      <c r="A93" t="s">
        <v>514</v>
      </c>
      <c r="B93">
        <v>2015</v>
      </c>
      <c r="C93">
        <v>201</v>
      </c>
      <c r="D93" t="s">
        <v>22</v>
      </c>
      <c r="E93" t="s">
        <v>45</v>
      </c>
      <c r="F93" t="s">
        <v>515</v>
      </c>
      <c r="G93" t="s">
        <v>516</v>
      </c>
      <c r="H93" t="s">
        <v>517</v>
      </c>
      <c r="I93" t="s">
        <v>117</v>
      </c>
      <c r="K93">
        <v>6</v>
      </c>
      <c r="L93" t="s">
        <v>423</v>
      </c>
      <c r="M93" t="s">
        <v>19</v>
      </c>
      <c r="N93" t="s">
        <v>20</v>
      </c>
    </row>
    <row r="94" spans="1:14">
      <c r="A94" t="s">
        <v>518</v>
      </c>
      <c r="B94">
        <v>2019</v>
      </c>
      <c r="C94">
        <v>201</v>
      </c>
      <c r="D94" t="s">
        <v>12</v>
      </c>
      <c r="E94" t="s">
        <v>499</v>
      </c>
      <c r="F94" t="s">
        <v>519</v>
      </c>
      <c r="G94" t="s">
        <v>520</v>
      </c>
      <c r="H94" t="s">
        <v>116</v>
      </c>
      <c r="I94" t="s">
        <v>117</v>
      </c>
      <c r="K94">
        <v>6</v>
      </c>
      <c r="L94" t="s">
        <v>503</v>
      </c>
      <c r="M94" t="s">
        <v>42</v>
      </c>
      <c r="N94" t="s">
        <v>20</v>
      </c>
    </row>
    <row r="95" spans="1:14">
      <c r="A95" t="s">
        <v>521</v>
      </c>
      <c r="B95">
        <v>2014</v>
      </c>
      <c r="C95">
        <v>201</v>
      </c>
      <c r="D95" t="s">
        <v>22</v>
      </c>
      <c r="E95" t="s">
        <v>522</v>
      </c>
      <c r="F95" t="s">
        <v>523</v>
      </c>
      <c r="G95" t="s">
        <v>524</v>
      </c>
      <c r="H95" t="s">
        <v>525</v>
      </c>
      <c r="I95" t="s">
        <v>117</v>
      </c>
      <c r="K95">
        <v>6</v>
      </c>
      <c r="L95" t="s">
        <v>526</v>
      </c>
      <c r="M95" t="s">
        <v>19</v>
      </c>
      <c r="N95" t="s">
        <v>20</v>
      </c>
    </row>
    <row r="96" spans="1:14">
      <c r="A96" t="s">
        <v>527</v>
      </c>
      <c r="B96">
        <v>2017</v>
      </c>
      <c r="C96">
        <v>201</v>
      </c>
      <c r="D96" t="s">
        <v>22</v>
      </c>
      <c r="E96" t="s">
        <v>528</v>
      </c>
      <c r="F96" t="s">
        <v>529</v>
      </c>
      <c r="G96" t="s">
        <v>530</v>
      </c>
      <c r="H96" t="s">
        <v>531</v>
      </c>
      <c r="I96" t="s">
        <v>117</v>
      </c>
      <c r="J96" t="s">
        <v>17</v>
      </c>
      <c r="K96">
        <v>6</v>
      </c>
      <c r="L96" t="s">
        <v>532</v>
      </c>
      <c r="M96" t="s">
        <v>19</v>
      </c>
      <c r="N96" t="s">
        <v>20</v>
      </c>
    </row>
    <row r="97" spans="1:14">
      <c r="A97" t="s">
        <v>533</v>
      </c>
      <c r="B97">
        <v>2019</v>
      </c>
      <c r="C97">
        <v>201</v>
      </c>
      <c r="D97" t="s">
        <v>22</v>
      </c>
      <c r="E97" t="s">
        <v>499</v>
      </c>
      <c r="F97" t="s">
        <v>534</v>
      </c>
      <c r="G97" t="s">
        <v>535</v>
      </c>
      <c r="H97" t="s">
        <v>536</v>
      </c>
      <c r="I97" t="s">
        <v>117</v>
      </c>
      <c r="K97">
        <v>6</v>
      </c>
      <c r="L97" t="s">
        <v>537</v>
      </c>
      <c r="M97" t="s">
        <v>19</v>
      </c>
      <c r="N97" t="s">
        <v>20</v>
      </c>
    </row>
    <row r="98" spans="1:14">
      <c r="A98" t="s">
        <v>538</v>
      </c>
      <c r="B98">
        <v>2015</v>
      </c>
      <c r="C98">
        <v>201</v>
      </c>
      <c r="D98" t="s">
        <v>22</v>
      </c>
      <c r="E98" t="s">
        <v>539</v>
      </c>
      <c r="F98" t="s">
        <v>540</v>
      </c>
      <c r="G98" t="s">
        <v>541</v>
      </c>
      <c r="H98" t="s">
        <v>542</v>
      </c>
      <c r="I98" t="s">
        <v>117</v>
      </c>
      <c r="J98" t="s">
        <v>321</v>
      </c>
      <c r="K98">
        <v>6</v>
      </c>
      <c r="L98" t="s">
        <v>543</v>
      </c>
      <c r="M98" t="s">
        <v>19</v>
      </c>
      <c r="N98" t="s">
        <v>20</v>
      </c>
    </row>
    <row r="99" spans="1:14">
      <c r="A99" t="s">
        <v>544</v>
      </c>
      <c r="B99">
        <v>2015</v>
      </c>
      <c r="C99">
        <v>201</v>
      </c>
      <c r="D99" t="s">
        <v>59</v>
      </c>
      <c r="E99" t="s">
        <v>88</v>
      </c>
      <c r="F99" t="s">
        <v>545</v>
      </c>
      <c r="G99" t="s">
        <v>546</v>
      </c>
      <c r="H99" t="s">
        <v>547</v>
      </c>
      <c r="I99" t="s">
        <v>117</v>
      </c>
      <c r="J99" t="s">
        <v>321</v>
      </c>
      <c r="K99">
        <v>6</v>
      </c>
      <c r="L99" t="s">
        <v>164</v>
      </c>
      <c r="M99" t="s">
        <v>19</v>
      </c>
      <c r="N99" t="s">
        <v>20</v>
      </c>
    </row>
    <row r="100" spans="1:14">
      <c r="A100" t="s">
        <v>548</v>
      </c>
      <c r="B100">
        <v>2019</v>
      </c>
      <c r="C100">
        <v>201</v>
      </c>
      <c r="D100" t="s">
        <v>59</v>
      </c>
      <c r="E100" t="s">
        <v>45</v>
      </c>
      <c r="F100" t="s">
        <v>549</v>
      </c>
      <c r="G100" t="s">
        <v>550</v>
      </c>
      <c r="H100" t="s">
        <v>551</v>
      </c>
      <c r="I100" t="s">
        <v>117</v>
      </c>
      <c r="K100">
        <v>6</v>
      </c>
      <c r="L100" t="s">
        <v>552</v>
      </c>
      <c r="M100" t="s">
        <v>19</v>
      </c>
      <c r="N100" t="s">
        <v>20</v>
      </c>
    </row>
    <row r="101" spans="1:14">
      <c r="A101" t="s">
        <v>553</v>
      </c>
      <c r="B101">
        <v>2016</v>
      </c>
      <c r="C101">
        <v>201</v>
      </c>
      <c r="D101" t="s">
        <v>12</v>
      </c>
      <c r="E101" t="s">
        <v>554</v>
      </c>
      <c r="F101" t="s">
        <v>555</v>
      </c>
      <c r="G101" t="s">
        <v>556</v>
      </c>
      <c r="H101" t="s">
        <v>557</v>
      </c>
      <c r="I101" t="s">
        <v>117</v>
      </c>
      <c r="K101">
        <v>6</v>
      </c>
      <c r="L101" t="s">
        <v>558</v>
      </c>
      <c r="M101" t="s">
        <v>42</v>
      </c>
      <c r="N101" t="s">
        <v>20</v>
      </c>
    </row>
    <row r="102" spans="1:14">
      <c r="A102" t="s">
        <v>559</v>
      </c>
      <c r="B102">
        <v>2019</v>
      </c>
      <c r="C102">
        <v>201</v>
      </c>
      <c r="D102" t="s">
        <v>200</v>
      </c>
      <c r="E102" t="s">
        <v>138</v>
      </c>
      <c r="F102" t="s">
        <v>560</v>
      </c>
      <c r="G102" t="s">
        <v>561</v>
      </c>
      <c r="H102" t="s">
        <v>562</v>
      </c>
      <c r="I102" t="s">
        <v>117</v>
      </c>
      <c r="K102">
        <v>6</v>
      </c>
      <c r="L102" t="s">
        <v>563</v>
      </c>
      <c r="M102" t="s">
        <v>104</v>
      </c>
      <c r="N102" t="s">
        <v>20</v>
      </c>
    </row>
    <row r="103" spans="1:14">
      <c r="A103" t="s">
        <v>564</v>
      </c>
      <c r="B103">
        <v>2016</v>
      </c>
      <c r="C103">
        <v>201</v>
      </c>
      <c r="D103" t="s">
        <v>22</v>
      </c>
      <c r="E103" t="s">
        <v>88</v>
      </c>
      <c r="F103" t="s">
        <v>565</v>
      </c>
      <c r="G103" t="s">
        <v>566</v>
      </c>
      <c r="H103" t="s">
        <v>567</v>
      </c>
      <c r="I103" t="s">
        <v>117</v>
      </c>
      <c r="K103">
        <v>6</v>
      </c>
      <c r="L103" t="s">
        <v>451</v>
      </c>
      <c r="M103" t="s">
        <v>19</v>
      </c>
      <c r="N103" t="s">
        <v>20</v>
      </c>
    </row>
    <row r="104" spans="1:14">
      <c r="A104" t="s">
        <v>568</v>
      </c>
      <c r="B104">
        <v>2019</v>
      </c>
      <c r="C104">
        <v>201</v>
      </c>
      <c r="D104" t="s">
        <v>59</v>
      </c>
      <c r="E104" t="s">
        <v>36</v>
      </c>
      <c r="F104" t="s">
        <v>569</v>
      </c>
      <c r="G104" t="s">
        <v>570</v>
      </c>
      <c r="H104" t="s">
        <v>571</v>
      </c>
      <c r="I104" t="s">
        <v>117</v>
      </c>
      <c r="J104" t="s">
        <v>321</v>
      </c>
      <c r="K104">
        <v>6</v>
      </c>
      <c r="L104" t="s">
        <v>572</v>
      </c>
      <c r="M104" t="s">
        <v>19</v>
      </c>
      <c r="N104" t="s">
        <v>20</v>
      </c>
    </row>
    <row r="105" spans="1:14">
      <c r="A105" t="s">
        <v>573</v>
      </c>
      <c r="B105">
        <v>2018</v>
      </c>
      <c r="C105">
        <v>201</v>
      </c>
      <c r="D105" t="s">
        <v>59</v>
      </c>
      <c r="E105" t="s">
        <v>281</v>
      </c>
      <c r="F105" t="s">
        <v>574</v>
      </c>
      <c r="G105" t="s">
        <v>575</v>
      </c>
      <c r="H105" t="s">
        <v>576</v>
      </c>
      <c r="I105" t="s">
        <v>117</v>
      </c>
      <c r="J105" t="s">
        <v>17</v>
      </c>
      <c r="K105">
        <v>5</v>
      </c>
      <c r="L105" t="s">
        <v>577</v>
      </c>
      <c r="M105" t="s">
        <v>19</v>
      </c>
      <c r="N105" t="s">
        <v>20</v>
      </c>
    </row>
    <row r="106" spans="1:14">
      <c r="A106" t="s">
        <v>578</v>
      </c>
      <c r="B106">
        <v>2016</v>
      </c>
      <c r="C106">
        <v>201</v>
      </c>
      <c r="D106" t="s">
        <v>437</v>
      </c>
      <c r="E106" t="s">
        <v>579</v>
      </c>
      <c r="F106" t="s">
        <v>580</v>
      </c>
      <c r="G106" t="s">
        <v>581</v>
      </c>
      <c r="H106" t="s">
        <v>582</v>
      </c>
      <c r="I106" t="s">
        <v>117</v>
      </c>
      <c r="J106" t="s">
        <v>17</v>
      </c>
      <c r="K106">
        <v>5</v>
      </c>
      <c r="L106" t="s">
        <v>583</v>
      </c>
      <c r="M106" t="s">
        <v>42</v>
      </c>
      <c r="N106" t="s">
        <v>20</v>
      </c>
    </row>
    <row r="107" spans="1:14">
      <c r="A107" t="s">
        <v>548</v>
      </c>
      <c r="B107">
        <v>2019</v>
      </c>
      <c r="C107">
        <v>201</v>
      </c>
      <c r="D107" t="s">
        <v>59</v>
      </c>
      <c r="E107" t="s">
        <v>45</v>
      </c>
      <c r="F107" t="s">
        <v>584</v>
      </c>
      <c r="G107" t="s">
        <v>550</v>
      </c>
      <c r="H107" t="s">
        <v>585</v>
      </c>
      <c r="I107" t="s">
        <v>117</v>
      </c>
      <c r="J107" t="s">
        <v>17</v>
      </c>
      <c r="K107">
        <v>5</v>
      </c>
      <c r="L107" t="s">
        <v>552</v>
      </c>
      <c r="M107" t="s">
        <v>19</v>
      </c>
      <c r="N107" t="s">
        <v>20</v>
      </c>
    </row>
    <row r="108" spans="1:14">
      <c r="A108" t="s">
        <v>586</v>
      </c>
      <c r="B108">
        <v>2017</v>
      </c>
      <c r="C108">
        <v>201</v>
      </c>
      <c r="D108" t="s">
        <v>22</v>
      </c>
      <c r="E108" t="s">
        <v>45</v>
      </c>
      <c r="F108" t="s">
        <v>587</v>
      </c>
      <c r="G108" t="s">
        <v>588</v>
      </c>
      <c r="H108" t="s">
        <v>589</v>
      </c>
      <c r="I108" t="s">
        <v>117</v>
      </c>
      <c r="J108" t="s">
        <v>321</v>
      </c>
      <c r="K108">
        <v>5</v>
      </c>
      <c r="L108" t="s">
        <v>423</v>
      </c>
      <c r="M108" t="s">
        <v>19</v>
      </c>
      <c r="N108" t="s">
        <v>20</v>
      </c>
    </row>
    <row r="109" spans="1:14">
      <c r="A109" t="s">
        <v>590</v>
      </c>
      <c r="B109">
        <v>2017</v>
      </c>
      <c r="C109">
        <v>201</v>
      </c>
      <c r="D109" t="s">
        <v>81</v>
      </c>
      <c r="E109" t="s">
        <v>528</v>
      </c>
      <c r="F109" t="s">
        <v>591</v>
      </c>
      <c r="G109" t="s">
        <v>592</v>
      </c>
      <c r="H109" t="s">
        <v>593</v>
      </c>
      <c r="I109" t="s">
        <v>117</v>
      </c>
      <c r="J109" t="s">
        <v>17</v>
      </c>
      <c r="K109">
        <v>5</v>
      </c>
      <c r="L109" t="s">
        <v>594</v>
      </c>
      <c r="M109" t="s">
        <v>19</v>
      </c>
      <c r="N109" t="s">
        <v>20</v>
      </c>
    </row>
    <row r="110" spans="1:14">
      <c r="A110" t="s">
        <v>595</v>
      </c>
      <c r="B110">
        <v>2017</v>
      </c>
      <c r="C110">
        <v>201</v>
      </c>
      <c r="D110" t="s">
        <v>12</v>
      </c>
      <c r="E110" t="s">
        <v>596</v>
      </c>
      <c r="F110" t="s">
        <v>597</v>
      </c>
      <c r="G110" t="s">
        <v>598</v>
      </c>
      <c r="H110" t="s">
        <v>599</v>
      </c>
      <c r="I110" t="s">
        <v>117</v>
      </c>
      <c r="K110">
        <v>5</v>
      </c>
      <c r="L110" t="s">
        <v>600</v>
      </c>
      <c r="M110" t="s">
        <v>42</v>
      </c>
      <c r="N110" t="s">
        <v>20</v>
      </c>
    </row>
    <row r="111" spans="1:14">
      <c r="A111" t="s">
        <v>601</v>
      </c>
      <c r="B111">
        <v>2018</v>
      </c>
      <c r="C111">
        <v>201</v>
      </c>
      <c r="D111" t="s">
        <v>59</v>
      </c>
      <c r="E111" t="s">
        <v>138</v>
      </c>
      <c r="F111" t="s">
        <v>602</v>
      </c>
      <c r="G111" t="s">
        <v>603</v>
      </c>
      <c r="H111" t="s">
        <v>604</v>
      </c>
      <c r="I111" t="s">
        <v>117</v>
      </c>
      <c r="J111" t="s">
        <v>17</v>
      </c>
      <c r="K111">
        <v>5</v>
      </c>
      <c r="L111" t="s">
        <v>605</v>
      </c>
      <c r="M111" t="s">
        <v>19</v>
      </c>
      <c r="N111" t="s">
        <v>20</v>
      </c>
    </row>
    <row r="112" spans="1:14">
      <c r="A112" t="s">
        <v>606</v>
      </c>
      <c r="B112">
        <v>2016</v>
      </c>
      <c r="C112">
        <v>201</v>
      </c>
      <c r="D112" t="s">
        <v>12</v>
      </c>
      <c r="E112" t="s">
        <v>132</v>
      </c>
      <c r="F112" t="s">
        <v>607</v>
      </c>
      <c r="G112" t="s">
        <v>608</v>
      </c>
      <c r="H112" t="s">
        <v>609</v>
      </c>
      <c r="I112" t="s">
        <v>117</v>
      </c>
      <c r="J112" t="s">
        <v>321</v>
      </c>
      <c r="K112">
        <v>4</v>
      </c>
      <c r="L112" t="s">
        <v>610</v>
      </c>
      <c r="M112" t="s">
        <v>42</v>
      </c>
      <c r="N112" t="s">
        <v>20</v>
      </c>
    </row>
    <row r="113" spans="1:14">
      <c r="A113" t="s">
        <v>611</v>
      </c>
      <c r="B113">
        <v>2019</v>
      </c>
      <c r="C113">
        <v>201</v>
      </c>
      <c r="D113" t="s">
        <v>12</v>
      </c>
      <c r="E113" t="s">
        <v>113</v>
      </c>
      <c r="F113" t="s">
        <v>612</v>
      </c>
      <c r="G113" t="s">
        <v>613</v>
      </c>
      <c r="H113" t="s">
        <v>585</v>
      </c>
      <c r="I113" t="s">
        <v>117</v>
      </c>
      <c r="J113" t="s">
        <v>17</v>
      </c>
      <c r="K113">
        <v>4</v>
      </c>
      <c r="L113" t="s">
        <v>386</v>
      </c>
      <c r="M113" t="s">
        <v>42</v>
      </c>
      <c r="N113" t="s">
        <v>20</v>
      </c>
    </row>
    <row r="114" spans="1:14">
      <c r="A114" t="s">
        <v>614</v>
      </c>
      <c r="B114">
        <v>2019</v>
      </c>
      <c r="C114">
        <v>201</v>
      </c>
      <c r="D114" t="s">
        <v>22</v>
      </c>
      <c r="E114" t="s">
        <v>138</v>
      </c>
      <c r="F114" t="s">
        <v>615</v>
      </c>
      <c r="G114" t="s">
        <v>616</v>
      </c>
      <c r="H114" t="s">
        <v>617</v>
      </c>
      <c r="I114" t="s">
        <v>117</v>
      </c>
      <c r="J114" t="s">
        <v>17</v>
      </c>
      <c r="K114">
        <v>4</v>
      </c>
      <c r="L114" t="s">
        <v>142</v>
      </c>
      <c r="M114" t="s">
        <v>19</v>
      </c>
      <c r="N114" t="s">
        <v>20</v>
      </c>
    </row>
    <row r="115" spans="1:14">
      <c r="A115" t="s">
        <v>618</v>
      </c>
      <c r="B115">
        <v>2018</v>
      </c>
      <c r="C115">
        <v>201</v>
      </c>
      <c r="D115" t="s">
        <v>59</v>
      </c>
      <c r="E115" t="s">
        <v>113</v>
      </c>
      <c r="F115" t="s">
        <v>619</v>
      </c>
      <c r="G115" t="s">
        <v>620</v>
      </c>
      <c r="H115" t="s">
        <v>621</v>
      </c>
      <c r="I115" t="s">
        <v>117</v>
      </c>
      <c r="J115" t="s">
        <v>321</v>
      </c>
      <c r="K115">
        <v>4</v>
      </c>
      <c r="L115" t="s">
        <v>622</v>
      </c>
      <c r="M115" t="s">
        <v>19</v>
      </c>
      <c r="N115" t="s">
        <v>20</v>
      </c>
    </row>
    <row r="116" spans="1:14">
      <c r="A116" t="s">
        <v>623</v>
      </c>
      <c r="B116">
        <v>2014</v>
      </c>
      <c r="C116">
        <v>201</v>
      </c>
      <c r="D116" t="s">
        <v>437</v>
      </c>
      <c r="E116" t="s">
        <v>45</v>
      </c>
      <c r="F116" t="s">
        <v>624</v>
      </c>
      <c r="G116" t="s">
        <v>625</v>
      </c>
      <c r="H116" t="s">
        <v>626</v>
      </c>
      <c r="I116" t="s">
        <v>117</v>
      </c>
      <c r="J116" t="s">
        <v>321</v>
      </c>
      <c r="K116">
        <v>4</v>
      </c>
      <c r="L116" t="s">
        <v>627</v>
      </c>
      <c r="M116" t="s">
        <v>42</v>
      </c>
      <c r="N116" t="s">
        <v>20</v>
      </c>
    </row>
    <row r="117" spans="1:14">
      <c r="A117" t="s">
        <v>628</v>
      </c>
      <c r="B117">
        <v>2018</v>
      </c>
      <c r="C117">
        <v>201</v>
      </c>
      <c r="D117" t="s">
        <v>22</v>
      </c>
      <c r="E117" t="s">
        <v>629</v>
      </c>
      <c r="F117" t="s">
        <v>630</v>
      </c>
      <c r="G117" t="s">
        <v>631</v>
      </c>
      <c r="H117" t="s">
        <v>632</v>
      </c>
      <c r="I117" t="s">
        <v>117</v>
      </c>
      <c r="K117">
        <v>3</v>
      </c>
      <c r="L117" t="s">
        <v>633</v>
      </c>
      <c r="M117" t="s">
        <v>19</v>
      </c>
      <c r="N117" t="s">
        <v>20</v>
      </c>
    </row>
    <row r="118" spans="1:14">
      <c r="A118" t="s">
        <v>634</v>
      </c>
      <c r="B118">
        <v>2018</v>
      </c>
      <c r="C118">
        <v>201</v>
      </c>
      <c r="D118" t="s">
        <v>22</v>
      </c>
      <c r="E118" t="s">
        <v>635</v>
      </c>
      <c r="F118" t="s">
        <v>636</v>
      </c>
      <c r="G118" t="s">
        <v>637</v>
      </c>
      <c r="H118" t="s">
        <v>638</v>
      </c>
      <c r="I118" t="s">
        <v>117</v>
      </c>
      <c r="K118">
        <v>3</v>
      </c>
      <c r="L118" t="s">
        <v>639</v>
      </c>
      <c r="M118" t="s">
        <v>19</v>
      </c>
      <c r="N118" t="s">
        <v>20</v>
      </c>
    </row>
    <row r="119" spans="1:14">
      <c r="A119" t="s">
        <v>640</v>
      </c>
      <c r="B119">
        <v>2018</v>
      </c>
      <c r="C119">
        <v>201</v>
      </c>
      <c r="D119" t="s">
        <v>22</v>
      </c>
      <c r="E119" t="s">
        <v>641</v>
      </c>
      <c r="F119" t="s">
        <v>642</v>
      </c>
      <c r="G119" t="s">
        <v>643</v>
      </c>
      <c r="H119" t="s">
        <v>644</v>
      </c>
      <c r="I119" t="s">
        <v>117</v>
      </c>
      <c r="J119" t="s">
        <v>321</v>
      </c>
      <c r="K119">
        <v>3</v>
      </c>
      <c r="L119" t="s">
        <v>645</v>
      </c>
      <c r="M119" t="s">
        <v>19</v>
      </c>
      <c r="N119" t="s">
        <v>20</v>
      </c>
    </row>
    <row r="120" spans="1:14">
      <c r="A120" t="s">
        <v>646</v>
      </c>
      <c r="B120">
        <v>2015</v>
      </c>
      <c r="C120">
        <v>201</v>
      </c>
      <c r="D120" t="s">
        <v>22</v>
      </c>
      <c r="E120" t="s">
        <v>528</v>
      </c>
      <c r="F120" t="s">
        <v>647</v>
      </c>
      <c r="G120" t="s">
        <v>648</v>
      </c>
      <c r="H120" t="s">
        <v>649</v>
      </c>
      <c r="I120" t="s">
        <v>117</v>
      </c>
      <c r="K120">
        <v>3</v>
      </c>
      <c r="L120" t="s">
        <v>532</v>
      </c>
      <c r="M120" t="s">
        <v>19</v>
      </c>
      <c r="N120" t="s">
        <v>20</v>
      </c>
    </row>
    <row r="121" spans="1:14">
      <c r="A121" t="s">
        <v>650</v>
      </c>
      <c r="B121">
        <v>2016</v>
      </c>
      <c r="C121">
        <v>201</v>
      </c>
      <c r="D121" t="s">
        <v>12</v>
      </c>
      <c r="E121" t="s">
        <v>45</v>
      </c>
      <c r="F121" t="s">
        <v>651</v>
      </c>
      <c r="G121" t="s">
        <v>652</v>
      </c>
      <c r="I121" t="s">
        <v>117</v>
      </c>
      <c r="J121" t="s">
        <v>496</v>
      </c>
      <c r="K121">
        <v>3</v>
      </c>
      <c r="L121" t="s">
        <v>79</v>
      </c>
      <c r="M121" t="s">
        <v>42</v>
      </c>
      <c r="N121" t="s">
        <v>20</v>
      </c>
    </row>
    <row r="122" spans="1:14">
      <c r="A122" t="s">
        <v>653</v>
      </c>
      <c r="B122">
        <v>2014</v>
      </c>
      <c r="C122">
        <v>201</v>
      </c>
      <c r="D122" t="s">
        <v>59</v>
      </c>
      <c r="E122" t="s">
        <v>654</v>
      </c>
      <c r="F122" t="s">
        <v>655</v>
      </c>
      <c r="G122" t="s">
        <v>656</v>
      </c>
      <c r="H122" t="s">
        <v>657</v>
      </c>
      <c r="I122" t="s">
        <v>117</v>
      </c>
      <c r="K122">
        <v>3</v>
      </c>
      <c r="L122" t="s">
        <v>658</v>
      </c>
      <c r="M122" t="s">
        <v>19</v>
      </c>
      <c r="N122" t="s">
        <v>20</v>
      </c>
    </row>
    <row r="123" spans="1:14">
      <c r="A123" t="s">
        <v>659</v>
      </c>
      <c r="B123">
        <v>2015</v>
      </c>
      <c r="C123">
        <v>201</v>
      </c>
      <c r="D123" t="s">
        <v>59</v>
      </c>
      <c r="E123" t="s">
        <v>660</v>
      </c>
      <c r="F123" t="s">
        <v>661</v>
      </c>
      <c r="G123" t="s">
        <v>662</v>
      </c>
      <c r="H123" t="s">
        <v>663</v>
      </c>
      <c r="I123" t="s">
        <v>117</v>
      </c>
      <c r="K123">
        <v>2</v>
      </c>
      <c r="L123" t="s">
        <v>664</v>
      </c>
      <c r="M123" t="s">
        <v>19</v>
      </c>
      <c r="N123" t="s">
        <v>20</v>
      </c>
    </row>
    <row r="124" spans="1:14">
      <c r="A124" t="s">
        <v>665</v>
      </c>
      <c r="B124">
        <v>2019</v>
      </c>
      <c r="C124">
        <v>201</v>
      </c>
      <c r="D124" t="s">
        <v>59</v>
      </c>
      <c r="E124" t="s">
        <v>666</v>
      </c>
      <c r="F124" t="s">
        <v>667</v>
      </c>
      <c r="G124" t="s">
        <v>668</v>
      </c>
      <c r="H124" t="s">
        <v>669</v>
      </c>
      <c r="I124" t="s">
        <v>117</v>
      </c>
      <c r="J124" t="s">
        <v>17</v>
      </c>
      <c r="K124">
        <v>2</v>
      </c>
      <c r="L124" t="s">
        <v>670</v>
      </c>
      <c r="M124" t="s">
        <v>19</v>
      </c>
      <c r="N124" t="s">
        <v>20</v>
      </c>
    </row>
    <row r="125" spans="1:14">
      <c r="A125" t="s">
        <v>671</v>
      </c>
      <c r="B125">
        <v>2019</v>
      </c>
      <c r="C125">
        <v>201</v>
      </c>
      <c r="D125" t="s">
        <v>12</v>
      </c>
      <c r="E125" t="s">
        <v>88</v>
      </c>
      <c r="F125" t="s">
        <v>672</v>
      </c>
      <c r="G125" t="s">
        <v>501</v>
      </c>
      <c r="H125" t="s">
        <v>673</v>
      </c>
      <c r="I125" t="s">
        <v>117</v>
      </c>
      <c r="K125">
        <v>2</v>
      </c>
      <c r="L125" t="s">
        <v>92</v>
      </c>
      <c r="M125" t="s">
        <v>42</v>
      </c>
      <c r="N125" t="s">
        <v>20</v>
      </c>
    </row>
    <row r="126" spans="1:14">
      <c r="A126" t="s">
        <v>674</v>
      </c>
      <c r="B126">
        <v>2014</v>
      </c>
      <c r="C126">
        <v>201</v>
      </c>
      <c r="D126" t="s">
        <v>22</v>
      </c>
      <c r="E126" t="s">
        <v>675</v>
      </c>
      <c r="F126" t="s">
        <v>676</v>
      </c>
      <c r="G126" t="s">
        <v>677</v>
      </c>
      <c r="H126" t="s">
        <v>678</v>
      </c>
      <c r="I126" t="s">
        <v>117</v>
      </c>
      <c r="J126" t="s">
        <v>321</v>
      </c>
      <c r="K126">
        <v>2</v>
      </c>
      <c r="L126" t="s">
        <v>679</v>
      </c>
      <c r="M126" t="s">
        <v>19</v>
      </c>
      <c r="N126" t="s">
        <v>20</v>
      </c>
    </row>
    <row r="127" spans="1:14">
      <c r="A127" t="s">
        <v>680</v>
      </c>
      <c r="B127">
        <v>2019</v>
      </c>
      <c r="C127">
        <v>201</v>
      </c>
      <c r="D127" t="s">
        <v>81</v>
      </c>
      <c r="E127" t="s">
        <v>138</v>
      </c>
      <c r="F127" t="s">
        <v>681</v>
      </c>
      <c r="G127" t="s">
        <v>682</v>
      </c>
      <c r="H127" t="s">
        <v>547</v>
      </c>
      <c r="I127" t="s">
        <v>117</v>
      </c>
      <c r="J127" t="s">
        <v>321</v>
      </c>
      <c r="K127">
        <v>1</v>
      </c>
      <c r="L127" t="s">
        <v>683</v>
      </c>
      <c r="M127" t="s">
        <v>19</v>
      </c>
      <c r="N127" t="s">
        <v>20</v>
      </c>
    </row>
    <row r="128" spans="1:14">
      <c r="A128" t="s">
        <v>684</v>
      </c>
      <c r="B128">
        <v>2018</v>
      </c>
      <c r="C128">
        <v>201</v>
      </c>
      <c r="D128" t="s">
        <v>12</v>
      </c>
      <c r="E128" t="s">
        <v>685</v>
      </c>
      <c r="F128" t="s">
        <v>686</v>
      </c>
      <c r="G128" t="s">
        <v>687</v>
      </c>
      <c r="H128" t="s">
        <v>688</v>
      </c>
      <c r="I128" t="s">
        <v>117</v>
      </c>
      <c r="J128" t="s">
        <v>17</v>
      </c>
      <c r="K128">
        <v>1</v>
      </c>
      <c r="L128" t="s">
        <v>689</v>
      </c>
      <c r="M128" t="s">
        <v>42</v>
      </c>
      <c r="N128" t="s">
        <v>20</v>
      </c>
    </row>
    <row r="129" spans="1:14">
      <c r="A129" t="s">
        <v>690</v>
      </c>
      <c r="B129">
        <v>2018</v>
      </c>
      <c r="C129">
        <v>201</v>
      </c>
      <c r="D129" t="s">
        <v>59</v>
      </c>
      <c r="E129" t="s">
        <v>45</v>
      </c>
      <c r="F129" t="s">
        <v>691</v>
      </c>
      <c r="G129" t="s">
        <v>692</v>
      </c>
      <c r="H129" t="s">
        <v>693</v>
      </c>
      <c r="I129" t="s">
        <v>117</v>
      </c>
      <c r="K129">
        <v>1</v>
      </c>
      <c r="L129" t="s">
        <v>552</v>
      </c>
      <c r="M129" t="s">
        <v>19</v>
      </c>
      <c r="N129" t="s">
        <v>20</v>
      </c>
    </row>
    <row r="130" spans="1:14">
      <c r="A130" t="s">
        <v>694</v>
      </c>
      <c r="B130">
        <v>2016</v>
      </c>
      <c r="C130">
        <v>201</v>
      </c>
      <c r="D130" t="s">
        <v>12</v>
      </c>
      <c r="E130" t="s">
        <v>695</v>
      </c>
      <c r="F130" t="s">
        <v>696</v>
      </c>
      <c r="G130" t="s">
        <v>697</v>
      </c>
      <c r="H130" t="s">
        <v>698</v>
      </c>
      <c r="I130" t="s">
        <v>117</v>
      </c>
      <c r="J130" t="s">
        <v>17</v>
      </c>
      <c r="K130">
        <v>1</v>
      </c>
      <c r="L130" t="s">
        <v>699</v>
      </c>
      <c r="M130" t="s">
        <v>42</v>
      </c>
      <c r="N130" t="s">
        <v>20</v>
      </c>
    </row>
    <row r="131" spans="1:14">
      <c r="A131" t="s">
        <v>700</v>
      </c>
      <c r="B131">
        <v>2016</v>
      </c>
      <c r="C131">
        <v>201</v>
      </c>
      <c r="D131" t="s">
        <v>22</v>
      </c>
      <c r="E131" t="s">
        <v>45</v>
      </c>
      <c r="F131" t="s">
        <v>701</v>
      </c>
      <c r="G131" t="s">
        <v>702</v>
      </c>
      <c r="H131" t="s">
        <v>703</v>
      </c>
      <c r="I131" t="s">
        <v>117</v>
      </c>
      <c r="K131">
        <v>1</v>
      </c>
      <c r="L131" t="s">
        <v>423</v>
      </c>
      <c r="M131" t="s">
        <v>19</v>
      </c>
      <c r="N131" t="s">
        <v>20</v>
      </c>
    </row>
    <row r="132" spans="1:14">
      <c r="A132" t="s">
        <v>704</v>
      </c>
      <c r="B132">
        <v>2018</v>
      </c>
      <c r="C132">
        <v>201</v>
      </c>
      <c r="D132" t="s">
        <v>22</v>
      </c>
      <c r="E132" t="s">
        <v>705</v>
      </c>
      <c r="F132" t="s">
        <v>706</v>
      </c>
      <c r="G132" t="s">
        <v>707</v>
      </c>
      <c r="H132" t="s">
        <v>708</v>
      </c>
      <c r="I132" t="s">
        <v>117</v>
      </c>
      <c r="K132">
        <v>1</v>
      </c>
      <c r="L132" t="s">
        <v>709</v>
      </c>
      <c r="M132" t="s">
        <v>19</v>
      </c>
      <c r="N132" t="s">
        <v>20</v>
      </c>
    </row>
    <row r="133" spans="1:14">
      <c r="A133" t="s">
        <v>710</v>
      </c>
      <c r="B133">
        <v>2019</v>
      </c>
      <c r="C133">
        <v>201</v>
      </c>
      <c r="D133" t="s">
        <v>12</v>
      </c>
      <c r="E133" t="s">
        <v>711</v>
      </c>
      <c r="F133" t="s">
        <v>712</v>
      </c>
      <c r="G133" t="s">
        <v>713</v>
      </c>
      <c r="H133" t="s">
        <v>714</v>
      </c>
      <c r="I133" t="s">
        <v>117</v>
      </c>
      <c r="J133" t="s">
        <v>496</v>
      </c>
      <c r="K133">
        <v>1</v>
      </c>
      <c r="L133" t="s">
        <v>715</v>
      </c>
      <c r="M133" t="s">
        <v>42</v>
      </c>
      <c r="N133" t="s">
        <v>20</v>
      </c>
    </row>
    <row r="134" spans="1:14">
      <c r="A134" t="s">
        <v>716</v>
      </c>
      <c r="B134">
        <v>2018</v>
      </c>
      <c r="C134">
        <v>201</v>
      </c>
      <c r="D134" t="s">
        <v>437</v>
      </c>
      <c r="E134" t="s">
        <v>60</v>
      </c>
      <c r="F134" t="s">
        <v>717</v>
      </c>
      <c r="G134" t="s">
        <v>718</v>
      </c>
      <c r="H134" t="s">
        <v>719</v>
      </c>
      <c r="I134" t="s">
        <v>117</v>
      </c>
      <c r="J134" t="s">
        <v>17</v>
      </c>
      <c r="K134">
        <v>1</v>
      </c>
      <c r="L134" t="s">
        <v>720</v>
      </c>
      <c r="M134" t="s">
        <v>42</v>
      </c>
      <c r="N134" t="s">
        <v>20</v>
      </c>
    </row>
    <row r="135" spans="1:14">
      <c r="A135" t="s">
        <v>721</v>
      </c>
      <c r="B135">
        <v>2016</v>
      </c>
      <c r="C135">
        <v>201</v>
      </c>
      <c r="D135" t="s">
        <v>12</v>
      </c>
      <c r="E135" t="s">
        <v>722</v>
      </c>
      <c r="F135" t="s">
        <v>723</v>
      </c>
      <c r="G135" t="s">
        <v>724</v>
      </c>
      <c r="H135" t="s">
        <v>725</v>
      </c>
      <c r="I135" t="s">
        <v>17</v>
      </c>
      <c r="K135">
        <v>9</v>
      </c>
      <c r="L135" t="s">
        <v>726</v>
      </c>
      <c r="M135" t="s">
        <v>42</v>
      </c>
      <c r="N135" t="s">
        <v>20</v>
      </c>
    </row>
    <row r="136" spans="1:14">
      <c r="A136" t="s">
        <v>727</v>
      </c>
      <c r="B136">
        <v>2016</v>
      </c>
      <c r="C136">
        <v>201</v>
      </c>
      <c r="D136" t="s">
        <v>81</v>
      </c>
      <c r="E136" t="s">
        <v>138</v>
      </c>
      <c r="F136" t="s">
        <v>728</v>
      </c>
      <c r="G136" t="s">
        <v>729</v>
      </c>
      <c r="H136">
        <v>1000000</v>
      </c>
      <c r="I136" t="s">
        <v>321</v>
      </c>
      <c r="K136">
        <v>7</v>
      </c>
      <c r="L136" t="s">
        <v>683</v>
      </c>
      <c r="M136" t="s">
        <v>19</v>
      </c>
      <c r="N136" t="s">
        <v>20</v>
      </c>
    </row>
    <row r="137" spans="1:14">
      <c r="A137" t="s">
        <v>730</v>
      </c>
      <c r="B137">
        <v>2018</v>
      </c>
      <c r="C137">
        <v>201</v>
      </c>
      <c r="D137" t="s">
        <v>200</v>
      </c>
      <c r="E137" t="s">
        <v>731</v>
      </c>
      <c r="F137" t="s">
        <v>732</v>
      </c>
      <c r="G137" t="s">
        <v>733</v>
      </c>
      <c r="H137" t="s">
        <v>734</v>
      </c>
      <c r="I137" t="s">
        <v>735</v>
      </c>
      <c r="K137">
        <v>1</v>
      </c>
      <c r="L137" t="s">
        <v>736</v>
      </c>
      <c r="M137" t="s">
        <v>104</v>
      </c>
      <c r="N137" t="s">
        <v>20</v>
      </c>
    </row>
    <row r="138" spans="1:14">
      <c r="A138" t="s">
        <v>737</v>
      </c>
      <c r="B138">
        <v>2018</v>
      </c>
      <c r="C138">
        <v>201</v>
      </c>
      <c r="D138" t="s">
        <v>22</v>
      </c>
      <c r="E138" t="s">
        <v>125</v>
      </c>
      <c r="F138" t="s">
        <v>738</v>
      </c>
      <c r="G138" t="s">
        <v>739</v>
      </c>
      <c r="H138" t="s">
        <v>740</v>
      </c>
      <c r="I138" t="s">
        <v>741</v>
      </c>
      <c r="K138">
        <v>2</v>
      </c>
      <c r="L138" t="s">
        <v>742</v>
      </c>
      <c r="M138" t="s">
        <v>19</v>
      </c>
      <c r="N138" t="s">
        <v>20</v>
      </c>
    </row>
    <row r="139" spans="1:14">
      <c r="A139" t="s">
        <v>743</v>
      </c>
      <c r="B139">
        <v>2015</v>
      </c>
      <c r="C139">
        <v>201</v>
      </c>
      <c r="D139" t="s">
        <v>59</v>
      </c>
      <c r="E139" t="s">
        <v>744</v>
      </c>
      <c r="F139" t="s">
        <v>745</v>
      </c>
      <c r="G139" t="s">
        <v>746</v>
      </c>
      <c r="H139" t="s">
        <v>693</v>
      </c>
      <c r="I139" t="s">
        <v>747</v>
      </c>
      <c r="J139" t="s">
        <v>321</v>
      </c>
      <c r="K139">
        <v>1</v>
      </c>
      <c r="L139" t="s">
        <v>748</v>
      </c>
      <c r="M139" t="s">
        <v>19</v>
      </c>
      <c r="N139" t="s">
        <v>20</v>
      </c>
    </row>
    <row r="140" spans="1:14">
      <c r="A140" t="s">
        <v>749</v>
      </c>
      <c r="B140">
        <v>2018</v>
      </c>
      <c r="C140">
        <v>201</v>
      </c>
      <c r="D140" t="s">
        <v>59</v>
      </c>
      <c r="E140" t="s">
        <v>45</v>
      </c>
      <c r="F140" t="s">
        <v>750</v>
      </c>
      <c r="G140" t="s">
        <v>751</v>
      </c>
      <c r="H140" t="s">
        <v>752</v>
      </c>
      <c r="I140" t="s">
        <v>753</v>
      </c>
      <c r="J140" t="s">
        <v>78</v>
      </c>
      <c r="K140">
        <v>1</v>
      </c>
      <c r="L140" t="s">
        <v>552</v>
      </c>
      <c r="M140" t="s">
        <v>19</v>
      </c>
      <c r="N140" t="s">
        <v>20</v>
      </c>
    </row>
    <row r="141" spans="1:14">
      <c r="A141" t="s">
        <v>754</v>
      </c>
      <c r="B141">
        <v>2019</v>
      </c>
      <c r="C141">
        <v>201</v>
      </c>
      <c r="D141" t="s">
        <v>12</v>
      </c>
      <c r="E141" t="s">
        <v>45</v>
      </c>
      <c r="F141" t="s">
        <v>755</v>
      </c>
      <c r="G141" t="s">
        <v>756</v>
      </c>
      <c r="H141" t="s">
        <v>757</v>
      </c>
      <c r="I141" t="s">
        <v>758</v>
      </c>
      <c r="J141" t="s">
        <v>17</v>
      </c>
      <c r="K141">
        <v>5</v>
      </c>
      <c r="L141" t="s">
        <v>79</v>
      </c>
      <c r="M141" t="s">
        <v>42</v>
      </c>
      <c r="N141" t="s">
        <v>20</v>
      </c>
    </row>
    <row r="142" spans="1:14">
      <c r="A142" t="s">
        <v>759</v>
      </c>
      <c r="B142">
        <v>2014</v>
      </c>
      <c r="C142">
        <v>201</v>
      </c>
      <c r="D142" t="s">
        <v>22</v>
      </c>
      <c r="E142" t="s">
        <v>760</v>
      </c>
      <c r="F142" t="s">
        <v>761</v>
      </c>
      <c r="G142" t="s">
        <v>762</v>
      </c>
      <c r="H142" t="s">
        <v>763</v>
      </c>
      <c r="I142" t="s">
        <v>764</v>
      </c>
      <c r="K142">
        <v>4</v>
      </c>
      <c r="L142" t="s">
        <v>765</v>
      </c>
      <c r="M142" t="s">
        <v>19</v>
      </c>
      <c r="N142" t="s">
        <v>20</v>
      </c>
    </row>
    <row r="143" spans="1:14">
      <c r="A143" t="s">
        <v>766</v>
      </c>
      <c r="B143">
        <v>2019</v>
      </c>
      <c r="C143">
        <v>201</v>
      </c>
      <c r="D143" t="s">
        <v>22</v>
      </c>
      <c r="E143" t="s">
        <v>767</v>
      </c>
      <c r="F143" t="s">
        <v>768</v>
      </c>
      <c r="G143" t="s">
        <v>769</v>
      </c>
      <c r="H143" t="s">
        <v>770</v>
      </c>
      <c r="I143" t="s">
        <v>771</v>
      </c>
      <c r="J143" t="s">
        <v>17</v>
      </c>
      <c r="K143">
        <v>4</v>
      </c>
      <c r="L143" t="s">
        <v>772</v>
      </c>
      <c r="M143" t="s">
        <v>19</v>
      </c>
      <c r="N143" t="s">
        <v>20</v>
      </c>
    </row>
    <row r="144" spans="1:14">
      <c r="A144" t="s">
        <v>773</v>
      </c>
      <c r="B144">
        <v>2017</v>
      </c>
      <c r="C144">
        <v>201</v>
      </c>
      <c r="D144" t="s">
        <v>22</v>
      </c>
      <c r="E144" t="s">
        <v>45</v>
      </c>
      <c r="F144" t="s">
        <v>774</v>
      </c>
      <c r="G144" t="s">
        <v>775</v>
      </c>
      <c r="H144" t="s">
        <v>776</v>
      </c>
      <c r="I144" t="s">
        <v>777</v>
      </c>
      <c r="J144" t="s">
        <v>778</v>
      </c>
      <c r="K144">
        <v>4</v>
      </c>
      <c r="L144" t="s">
        <v>423</v>
      </c>
      <c r="M144" t="s">
        <v>19</v>
      </c>
      <c r="N144" t="s">
        <v>20</v>
      </c>
    </row>
    <row r="145" spans="1:14">
      <c r="A145" t="s">
        <v>779</v>
      </c>
      <c r="B145">
        <v>2018</v>
      </c>
      <c r="C145">
        <v>201</v>
      </c>
      <c r="D145" t="s">
        <v>22</v>
      </c>
      <c r="E145" t="s">
        <v>45</v>
      </c>
      <c r="F145" t="s">
        <v>780</v>
      </c>
      <c r="G145" t="s">
        <v>781</v>
      </c>
      <c r="H145" t="s">
        <v>782</v>
      </c>
      <c r="I145" t="s">
        <v>783</v>
      </c>
      <c r="J145" t="s">
        <v>302</v>
      </c>
      <c r="K145">
        <v>1</v>
      </c>
      <c r="L145" t="s">
        <v>423</v>
      </c>
      <c r="M145" t="s">
        <v>19</v>
      </c>
      <c r="N145" t="s">
        <v>20</v>
      </c>
    </row>
    <row r="146" spans="1:14">
      <c r="A146" t="s">
        <v>784</v>
      </c>
      <c r="B146">
        <v>2018</v>
      </c>
      <c r="C146">
        <v>201</v>
      </c>
      <c r="D146" t="s">
        <v>12</v>
      </c>
      <c r="E146" t="s">
        <v>785</v>
      </c>
      <c r="F146" t="s">
        <v>786</v>
      </c>
      <c r="G146" t="s">
        <v>787</v>
      </c>
      <c r="I146" t="s">
        <v>788</v>
      </c>
      <c r="J146" t="s">
        <v>17</v>
      </c>
      <c r="K146">
        <v>5</v>
      </c>
      <c r="L146" t="s">
        <v>789</v>
      </c>
      <c r="M146" t="s">
        <v>42</v>
      </c>
      <c r="N146" t="s">
        <v>20</v>
      </c>
    </row>
    <row r="147" spans="1:14">
      <c r="A147" t="s">
        <v>790</v>
      </c>
      <c r="B147">
        <v>2018</v>
      </c>
      <c r="C147">
        <v>201</v>
      </c>
      <c r="D147" t="s">
        <v>22</v>
      </c>
      <c r="E147" t="s">
        <v>138</v>
      </c>
      <c r="F147" t="s">
        <v>791</v>
      </c>
      <c r="G147" t="s">
        <v>792</v>
      </c>
      <c r="H147" t="s">
        <v>793</v>
      </c>
      <c r="I147" t="s">
        <v>788</v>
      </c>
      <c r="J147" t="s">
        <v>321</v>
      </c>
      <c r="K147">
        <v>2</v>
      </c>
      <c r="L147" t="s">
        <v>142</v>
      </c>
      <c r="M147" t="s">
        <v>19</v>
      </c>
      <c r="N147" t="s">
        <v>20</v>
      </c>
    </row>
    <row r="148" spans="1:14">
      <c r="A148" t="s">
        <v>794</v>
      </c>
      <c r="B148">
        <v>2018</v>
      </c>
      <c r="C148">
        <v>201</v>
      </c>
      <c r="D148" t="s">
        <v>12</v>
      </c>
      <c r="E148" t="s">
        <v>274</v>
      </c>
      <c r="F148" t="s">
        <v>795</v>
      </c>
      <c r="G148" t="s">
        <v>796</v>
      </c>
      <c r="H148" t="s">
        <v>797</v>
      </c>
      <c r="I148" t="s">
        <v>798</v>
      </c>
      <c r="K148">
        <v>4</v>
      </c>
      <c r="L148" t="s">
        <v>799</v>
      </c>
      <c r="M148" t="s">
        <v>42</v>
      </c>
      <c r="N148" t="s">
        <v>20</v>
      </c>
    </row>
    <row r="149" spans="1:14">
      <c r="A149" t="s">
        <v>800</v>
      </c>
      <c r="B149">
        <v>2019</v>
      </c>
      <c r="C149">
        <v>201</v>
      </c>
      <c r="D149" t="s">
        <v>22</v>
      </c>
      <c r="E149" t="s">
        <v>801</v>
      </c>
      <c r="F149" t="s">
        <v>802</v>
      </c>
      <c r="G149" t="s">
        <v>803</v>
      </c>
      <c r="H149" t="s">
        <v>804</v>
      </c>
      <c r="I149" t="s">
        <v>805</v>
      </c>
      <c r="J149" t="s">
        <v>17</v>
      </c>
      <c r="K149">
        <v>3</v>
      </c>
      <c r="L149" t="s">
        <v>806</v>
      </c>
      <c r="M149" t="s">
        <v>19</v>
      </c>
      <c r="N149" t="s">
        <v>20</v>
      </c>
    </row>
    <row r="150" spans="1:14">
      <c r="A150" t="s">
        <v>807</v>
      </c>
      <c r="B150">
        <v>2017</v>
      </c>
      <c r="C150">
        <v>201</v>
      </c>
      <c r="D150" t="s">
        <v>81</v>
      </c>
      <c r="E150" t="s">
        <v>808</v>
      </c>
      <c r="F150" t="s">
        <v>809</v>
      </c>
      <c r="G150" t="s">
        <v>810</v>
      </c>
      <c r="H150" t="s">
        <v>811</v>
      </c>
      <c r="I150" t="s">
        <v>812</v>
      </c>
      <c r="K150">
        <v>1</v>
      </c>
      <c r="L150" t="s">
        <v>813</v>
      </c>
      <c r="M150" t="s">
        <v>19</v>
      </c>
      <c r="N150" t="s">
        <v>20</v>
      </c>
    </row>
    <row r="151" spans="1:14">
      <c r="A151" t="s">
        <v>814</v>
      </c>
      <c r="B151">
        <v>2014</v>
      </c>
      <c r="C151">
        <v>201</v>
      </c>
      <c r="D151" t="s">
        <v>12</v>
      </c>
      <c r="E151" t="s">
        <v>286</v>
      </c>
      <c r="F151" t="s">
        <v>815</v>
      </c>
      <c r="G151" t="s">
        <v>816</v>
      </c>
      <c r="H151" t="s">
        <v>817</v>
      </c>
      <c r="I151" t="s">
        <v>812</v>
      </c>
      <c r="K151">
        <v>1</v>
      </c>
      <c r="L151" t="s">
        <v>818</v>
      </c>
      <c r="M151" t="s">
        <v>42</v>
      </c>
      <c r="N151" t="s">
        <v>20</v>
      </c>
    </row>
    <row r="152" spans="1:14">
      <c r="A152" t="s">
        <v>819</v>
      </c>
      <c r="B152">
        <v>2012</v>
      </c>
      <c r="C152">
        <v>201</v>
      </c>
      <c r="D152" t="s">
        <v>820</v>
      </c>
      <c r="E152" t="s">
        <v>821</v>
      </c>
      <c r="F152" t="s">
        <v>822</v>
      </c>
      <c r="G152" t="s">
        <v>823</v>
      </c>
      <c r="H152" t="s">
        <v>824</v>
      </c>
      <c r="I152" t="s">
        <v>812</v>
      </c>
      <c r="J152" t="s">
        <v>825</v>
      </c>
      <c r="K152">
        <v>1</v>
      </c>
      <c r="L152" t="s">
        <v>826</v>
      </c>
      <c r="M152" t="s">
        <v>19</v>
      </c>
      <c r="N152" t="s">
        <v>20</v>
      </c>
    </row>
    <row r="153" spans="1:14">
      <c r="A153" t="s">
        <v>827</v>
      </c>
      <c r="B153">
        <v>2015</v>
      </c>
      <c r="C153">
        <v>201</v>
      </c>
      <c r="D153" t="s">
        <v>437</v>
      </c>
      <c r="E153" t="s">
        <v>274</v>
      </c>
      <c r="F153" t="s">
        <v>828</v>
      </c>
      <c r="G153" t="s">
        <v>829</v>
      </c>
      <c r="H153" t="s">
        <v>830</v>
      </c>
      <c r="I153" t="s">
        <v>260</v>
      </c>
      <c r="J153" t="s">
        <v>778</v>
      </c>
      <c r="K153">
        <v>5</v>
      </c>
      <c r="L153" t="s">
        <v>831</v>
      </c>
      <c r="M153" t="s">
        <v>42</v>
      </c>
      <c r="N153" t="s">
        <v>20</v>
      </c>
    </row>
    <row r="154" spans="1:14">
      <c r="A154" t="s">
        <v>832</v>
      </c>
      <c r="B154">
        <v>2018</v>
      </c>
      <c r="C154">
        <v>201</v>
      </c>
      <c r="D154" t="s">
        <v>22</v>
      </c>
      <c r="E154" t="s">
        <v>45</v>
      </c>
      <c r="F154" t="s">
        <v>833</v>
      </c>
      <c r="G154" t="s">
        <v>834</v>
      </c>
      <c r="H154" t="s">
        <v>835</v>
      </c>
      <c r="I154" t="s">
        <v>260</v>
      </c>
      <c r="J154" t="s">
        <v>17</v>
      </c>
      <c r="K154">
        <v>3</v>
      </c>
      <c r="L154" t="s">
        <v>423</v>
      </c>
      <c r="M154" t="s">
        <v>19</v>
      </c>
      <c r="N154" t="s">
        <v>20</v>
      </c>
    </row>
    <row r="155" spans="1:14">
      <c r="A155" t="s">
        <v>832</v>
      </c>
      <c r="B155">
        <v>2018</v>
      </c>
      <c r="C155">
        <v>201</v>
      </c>
      <c r="D155" t="s">
        <v>22</v>
      </c>
      <c r="E155" t="s">
        <v>45</v>
      </c>
      <c r="F155" t="s">
        <v>836</v>
      </c>
      <c r="G155" t="s">
        <v>837</v>
      </c>
      <c r="H155" t="s">
        <v>838</v>
      </c>
      <c r="I155" t="s">
        <v>260</v>
      </c>
      <c r="J155" t="s">
        <v>302</v>
      </c>
      <c r="K155">
        <v>2</v>
      </c>
      <c r="L155" t="s">
        <v>423</v>
      </c>
      <c r="M155" t="s">
        <v>19</v>
      </c>
      <c r="N155" t="s">
        <v>20</v>
      </c>
    </row>
    <row r="156" spans="1:14">
      <c r="A156" t="s">
        <v>839</v>
      </c>
      <c r="B156">
        <v>2014</v>
      </c>
      <c r="C156">
        <v>201</v>
      </c>
      <c r="D156" t="s">
        <v>22</v>
      </c>
      <c r="E156" t="s">
        <v>840</v>
      </c>
      <c r="F156" t="s">
        <v>841</v>
      </c>
      <c r="G156" t="s">
        <v>842</v>
      </c>
      <c r="H156" t="s">
        <v>843</v>
      </c>
      <c r="I156" t="s">
        <v>844</v>
      </c>
      <c r="J156" t="s">
        <v>17</v>
      </c>
      <c r="K156">
        <v>4</v>
      </c>
      <c r="L156" t="s">
        <v>845</v>
      </c>
      <c r="M156" t="s">
        <v>19</v>
      </c>
      <c r="N156" t="s">
        <v>20</v>
      </c>
    </row>
    <row r="157" spans="1:14">
      <c r="A157" t="s">
        <v>846</v>
      </c>
      <c r="B157">
        <v>2016</v>
      </c>
      <c r="C157">
        <v>201</v>
      </c>
      <c r="D157" t="s">
        <v>200</v>
      </c>
      <c r="E157" t="s">
        <v>274</v>
      </c>
      <c r="F157" t="s">
        <v>847</v>
      </c>
      <c r="G157" t="s">
        <v>848</v>
      </c>
      <c r="H157" t="s">
        <v>849</v>
      </c>
      <c r="I157" t="s">
        <v>844</v>
      </c>
      <c r="J157" t="s">
        <v>321</v>
      </c>
      <c r="K157">
        <v>4</v>
      </c>
      <c r="L157" t="s">
        <v>850</v>
      </c>
      <c r="M157" t="s">
        <v>104</v>
      </c>
      <c r="N157" t="s">
        <v>20</v>
      </c>
    </row>
    <row r="158" spans="1:14">
      <c r="A158" t="s">
        <v>851</v>
      </c>
      <c r="B158">
        <v>2015</v>
      </c>
      <c r="C158">
        <v>201</v>
      </c>
      <c r="D158" t="s">
        <v>59</v>
      </c>
      <c r="E158" t="s">
        <v>852</v>
      </c>
      <c r="F158" t="s">
        <v>853</v>
      </c>
      <c r="G158" t="s">
        <v>854</v>
      </c>
      <c r="H158" t="s">
        <v>855</v>
      </c>
      <c r="I158" t="s">
        <v>856</v>
      </c>
      <c r="K158">
        <v>5</v>
      </c>
      <c r="L158" t="s">
        <v>857</v>
      </c>
      <c r="M158" t="s">
        <v>19</v>
      </c>
      <c r="N158" t="s">
        <v>20</v>
      </c>
    </row>
    <row r="159" spans="1:14">
      <c r="A159" t="s">
        <v>749</v>
      </c>
      <c r="B159">
        <v>2018</v>
      </c>
      <c r="C159">
        <v>201</v>
      </c>
      <c r="D159" t="s">
        <v>59</v>
      </c>
      <c r="E159" t="s">
        <v>45</v>
      </c>
      <c r="F159" t="s">
        <v>858</v>
      </c>
      <c r="G159" t="s">
        <v>859</v>
      </c>
      <c r="H159" t="s">
        <v>860</v>
      </c>
      <c r="I159" t="s">
        <v>856</v>
      </c>
      <c r="J159" t="s">
        <v>78</v>
      </c>
      <c r="K159">
        <v>5</v>
      </c>
      <c r="L159" t="s">
        <v>552</v>
      </c>
      <c r="M159" t="s">
        <v>19</v>
      </c>
      <c r="N159" t="s">
        <v>20</v>
      </c>
    </row>
    <row r="160" spans="1:14">
      <c r="A160" t="s">
        <v>861</v>
      </c>
      <c r="B160">
        <v>2015</v>
      </c>
      <c r="C160">
        <v>201</v>
      </c>
      <c r="D160" t="s">
        <v>12</v>
      </c>
      <c r="E160" t="s">
        <v>862</v>
      </c>
      <c r="F160" t="s">
        <v>863</v>
      </c>
      <c r="G160" t="s">
        <v>864</v>
      </c>
      <c r="H160" t="s">
        <v>865</v>
      </c>
      <c r="I160" t="s">
        <v>856</v>
      </c>
      <c r="K160">
        <v>4</v>
      </c>
      <c r="L160" t="s">
        <v>866</v>
      </c>
      <c r="M160" t="s">
        <v>42</v>
      </c>
      <c r="N160" t="s">
        <v>20</v>
      </c>
    </row>
    <row r="161" spans="1:14">
      <c r="A161" t="s">
        <v>867</v>
      </c>
      <c r="B161">
        <v>2016</v>
      </c>
      <c r="C161">
        <v>201</v>
      </c>
      <c r="D161" t="s">
        <v>59</v>
      </c>
      <c r="E161" t="s">
        <v>67</v>
      </c>
      <c r="F161" t="s">
        <v>868</v>
      </c>
      <c r="G161" t="s">
        <v>869</v>
      </c>
      <c r="H161" t="s">
        <v>870</v>
      </c>
      <c r="I161" t="s">
        <v>856</v>
      </c>
      <c r="K161">
        <v>4</v>
      </c>
      <c r="L161" t="s">
        <v>871</v>
      </c>
      <c r="M161" t="s">
        <v>19</v>
      </c>
      <c r="N161" t="s">
        <v>20</v>
      </c>
    </row>
    <row r="162" spans="1:14">
      <c r="A162" t="s">
        <v>872</v>
      </c>
      <c r="B162">
        <v>2011</v>
      </c>
      <c r="C162">
        <v>201</v>
      </c>
      <c r="D162" t="s">
        <v>22</v>
      </c>
      <c r="E162" t="s">
        <v>45</v>
      </c>
      <c r="F162" t="s">
        <v>873</v>
      </c>
      <c r="G162" t="s">
        <v>874</v>
      </c>
      <c r="H162" t="s">
        <v>875</v>
      </c>
      <c r="I162" t="s">
        <v>856</v>
      </c>
      <c r="K162">
        <v>3</v>
      </c>
      <c r="L162" t="s">
        <v>423</v>
      </c>
      <c r="M162" t="s">
        <v>19</v>
      </c>
      <c r="N162" t="s">
        <v>20</v>
      </c>
    </row>
    <row r="163" spans="1:14">
      <c r="A163" t="s">
        <v>876</v>
      </c>
      <c r="B163">
        <v>2018</v>
      </c>
      <c r="C163">
        <v>201</v>
      </c>
      <c r="D163" t="s">
        <v>12</v>
      </c>
      <c r="E163" t="s">
        <v>877</v>
      </c>
      <c r="F163" t="s">
        <v>878</v>
      </c>
      <c r="G163" t="s">
        <v>879</v>
      </c>
      <c r="H163" t="s">
        <v>880</v>
      </c>
      <c r="I163" t="s">
        <v>856</v>
      </c>
      <c r="K163">
        <v>2</v>
      </c>
      <c r="L163" t="s">
        <v>881</v>
      </c>
      <c r="M163" t="s">
        <v>42</v>
      </c>
      <c r="N163" t="s">
        <v>20</v>
      </c>
    </row>
    <row r="164" spans="1:14">
      <c r="A164" t="s">
        <v>882</v>
      </c>
      <c r="B164">
        <v>2016</v>
      </c>
      <c r="C164">
        <v>201</v>
      </c>
      <c r="D164" t="s">
        <v>59</v>
      </c>
      <c r="E164" t="s">
        <v>695</v>
      </c>
      <c r="F164" t="s">
        <v>883</v>
      </c>
      <c r="G164" t="s">
        <v>884</v>
      </c>
      <c r="H164" t="s">
        <v>885</v>
      </c>
      <c r="I164" t="s">
        <v>856</v>
      </c>
      <c r="K164">
        <v>1</v>
      </c>
      <c r="L164" t="s">
        <v>886</v>
      </c>
      <c r="M164" t="s">
        <v>19</v>
      </c>
      <c r="N164" t="s">
        <v>20</v>
      </c>
    </row>
    <row r="165" spans="1:14">
      <c r="A165" t="s">
        <v>749</v>
      </c>
      <c r="B165">
        <v>2018</v>
      </c>
      <c r="C165">
        <v>201</v>
      </c>
      <c r="D165" t="s">
        <v>59</v>
      </c>
      <c r="E165" t="s">
        <v>45</v>
      </c>
      <c r="F165" t="s">
        <v>750</v>
      </c>
      <c r="G165" t="s">
        <v>751</v>
      </c>
      <c r="H165" t="s">
        <v>887</v>
      </c>
      <c r="I165" t="s">
        <v>856</v>
      </c>
      <c r="J165" t="s">
        <v>78</v>
      </c>
      <c r="K165">
        <v>1</v>
      </c>
      <c r="L165" t="s">
        <v>552</v>
      </c>
      <c r="M165" t="s">
        <v>19</v>
      </c>
      <c r="N165" t="s">
        <v>20</v>
      </c>
    </row>
    <row r="166" spans="1:14">
      <c r="A166" t="s">
        <v>888</v>
      </c>
      <c r="B166">
        <v>2016</v>
      </c>
      <c r="C166">
        <v>201</v>
      </c>
      <c r="D166" t="s">
        <v>59</v>
      </c>
      <c r="E166" t="s">
        <v>29</v>
      </c>
      <c r="F166" t="s">
        <v>889</v>
      </c>
      <c r="G166" t="s">
        <v>890</v>
      </c>
      <c r="H166" t="s">
        <v>891</v>
      </c>
      <c r="I166" t="s">
        <v>892</v>
      </c>
      <c r="K166">
        <v>5</v>
      </c>
      <c r="L166" t="s">
        <v>893</v>
      </c>
      <c r="M166" t="s">
        <v>19</v>
      </c>
      <c r="N166" t="s">
        <v>20</v>
      </c>
    </row>
    <row r="167" spans="1:14">
      <c r="A167" t="s">
        <v>894</v>
      </c>
      <c r="B167">
        <v>2017</v>
      </c>
      <c r="C167">
        <v>201</v>
      </c>
      <c r="D167" t="s">
        <v>59</v>
      </c>
      <c r="E167" t="s">
        <v>895</v>
      </c>
      <c r="F167" t="s">
        <v>896</v>
      </c>
      <c r="G167" t="s">
        <v>897</v>
      </c>
      <c r="H167" t="s">
        <v>898</v>
      </c>
      <c r="I167" t="s">
        <v>892</v>
      </c>
      <c r="K167">
        <v>4</v>
      </c>
      <c r="L167" t="s">
        <v>899</v>
      </c>
      <c r="M167" t="s">
        <v>19</v>
      </c>
      <c r="N167" t="s">
        <v>20</v>
      </c>
    </row>
    <row r="168" spans="1:14">
      <c r="A168" t="s">
        <v>900</v>
      </c>
      <c r="B168">
        <v>2017</v>
      </c>
      <c r="C168">
        <v>201</v>
      </c>
      <c r="D168" t="s">
        <v>59</v>
      </c>
      <c r="E168" t="s">
        <v>821</v>
      </c>
      <c r="F168" t="s">
        <v>901</v>
      </c>
      <c r="G168" t="s">
        <v>902</v>
      </c>
      <c r="H168" t="s">
        <v>903</v>
      </c>
      <c r="I168" t="s">
        <v>892</v>
      </c>
      <c r="J168" t="s">
        <v>321</v>
      </c>
      <c r="K168">
        <v>2</v>
      </c>
      <c r="L168" t="s">
        <v>904</v>
      </c>
      <c r="M168" t="s">
        <v>19</v>
      </c>
      <c r="N168" t="s">
        <v>20</v>
      </c>
    </row>
    <row r="169" spans="1:14">
      <c r="A169" t="s">
        <v>905</v>
      </c>
      <c r="B169">
        <v>2016</v>
      </c>
      <c r="C169">
        <v>201</v>
      </c>
      <c r="D169" t="s">
        <v>12</v>
      </c>
      <c r="E169" t="s">
        <v>88</v>
      </c>
      <c r="F169" t="s">
        <v>906</v>
      </c>
      <c r="G169" t="s">
        <v>907</v>
      </c>
      <c r="H169" t="s">
        <v>908</v>
      </c>
      <c r="I169" t="s">
        <v>909</v>
      </c>
      <c r="J169" t="s">
        <v>191</v>
      </c>
      <c r="K169">
        <v>2</v>
      </c>
      <c r="L169" t="s">
        <v>92</v>
      </c>
      <c r="M169" t="s">
        <v>42</v>
      </c>
      <c r="N169" t="s">
        <v>20</v>
      </c>
    </row>
    <row r="170" spans="1:14">
      <c r="A170" t="s">
        <v>910</v>
      </c>
      <c r="B170">
        <v>2014</v>
      </c>
      <c r="C170">
        <v>201</v>
      </c>
      <c r="D170" t="s">
        <v>59</v>
      </c>
      <c r="E170" t="s">
        <v>45</v>
      </c>
      <c r="F170" t="s">
        <v>911</v>
      </c>
      <c r="G170" t="s">
        <v>912</v>
      </c>
      <c r="H170" t="s">
        <v>913</v>
      </c>
      <c r="I170" t="s">
        <v>914</v>
      </c>
      <c r="K170">
        <v>3</v>
      </c>
      <c r="L170" t="s">
        <v>552</v>
      </c>
      <c r="M170" t="s">
        <v>19</v>
      </c>
      <c r="N170" t="s">
        <v>20</v>
      </c>
    </row>
    <row r="171" spans="1:14">
      <c r="A171" t="s">
        <v>646</v>
      </c>
      <c r="B171">
        <v>2015</v>
      </c>
      <c r="C171">
        <v>201</v>
      </c>
      <c r="D171" t="s">
        <v>22</v>
      </c>
      <c r="E171" t="s">
        <v>579</v>
      </c>
      <c r="F171" t="s">
        <v>647</v>
      </c>
      <c r="G171" t="s">
        <v>648</v>
      </c>
      <c r="H171" t="s">
        <v>915</v>
      </c>
      <c r="I171" t="s">
        <v>266</v>
      </c>
      <c r="J171" t="s">
        <v>191</v>
      </c>
      <c r="K171">
        <v>5</v>
      </c>
      <c r="L171" t="s">
        <v>916</v>
      </c>
      <c r="M171" t="s">
        <v>19</v>
      </c>
      <c r="N171" t="s">
        <v>20</v>
      </c>
    </row>
    <row r="172" spans="1:14">
      <c r="A172" t="s">
        <v>917</v>
      </c>
      <c r="B172">
        <v>2019</v>
      </c>
      <c r="C172">
        <v>201</v>
      </c>
      <c r="D172" t="s">
        <v>22</v>
      </c>
      <c r="E172" t="s">
        <v>138</v>
      </c>
      <c r="F172" t="s">
        <v>918</v>
      </c>
      <c r="G172" t="s">
        <v>919</v>
      </c>
      <c r="H172" t="s">
        <v>920</v>
      </c>
      <c r="I172" t="s">
        <v>266</v>
      </c>
      <c r="J172" t="s">
        <v>191</v>
      </c>
      <c r="K172">
        <v>3</v>
      </c>
      <c r="L172" t="s">
        <v>142</v>
      </c>
      <c r="M172" t="s">
        <v>19</v>
      </c>
      <c r="N172" t="s">
        <v>20</v>
      </c>
    </row>
    <row r="173" spans="1:14">
      <c r="A173" t="s">
        <v>921</v>
      </c>
      <c r="B173">
        <v>2017</v>
      </c>
      <c r="C173">
        <v>201</v>
      </c>
      <c r="D173" t="s">
        <v>22</v>
      </c>
      <c r="E173" t="s">
        <v>641</v>
      </c>
      <c r="F173" t="s">
        <v>922</v>
      </c>
      <c r="G173" t="s">
        <v>923</v>
      </c>
      <c r="H173" t="s">
        <v>924</v>
      </c>
      <c r="I173" t="s">
        <v>266</v>
      </c>
      <c r="K173">
        <v>3</v>
      </c>
      <c r="L173" t="s">
        <v>645</v>
      </c>
      <c r="M173" t="s">
        <v>19</v>
      </c>
      <c r="N173" t="s">
        <v>20</v>
      </c>
    </row>
    <row r="174" spans="1:14">
      <c r="A174" t="s">
        <v>925</v>
      </c>
      <c r="B174">
        <v>2018</v>
      </c>
      <c r="C174">
        <v>201</v>
      </c>
      <c r="D174" t="s">
        <v>22</v>
      </c>
      <c r="E174" t="s">
        <v>926</v>
      </c>
      <c r="F174" t="s">
        <v>927</v>
      </c>
      <c r="G174" t="s">
        <v>928</v>
      </c>
      <c r="H174" t="s">
        <v>929</v>
      </c>
      <c r="I174" t="s">
        <v>266</v>
      </c>
      <c r="J174" t="s">
        <v>191</v>
      </c>
      <c r="K174">
        <v>3</v>
      </c>
      <c r="L174" t="s">
        <v>930</v>
      </c>
      <c r="M174" t="s">
        <v>19</v>
      </c>
      <c r="N174" t="s">
        <v>20</v>
      </c>
    </row>
    <row r="175" spans="1:14">
      <c r="A175" t="s">
        <v>931</v>
      </c>
      <c r="B175">
        <v>2019</v>
      </c>
      <c r="C175">
        <v>201</v>
      </c>
      <c r="D175" t="s">
        <v>22</v>
      </c>
      <c r="E175" t="s">
        <v>138</v>
      </c>
      <c r="F175" t="s">
        <v>932</v>
      </c>
      <c r="G175" t="s">
        <v>933</v>
      </c>
      <c r="H175" t="s">
        <v>934</v>
      </c>
      <c r="I175" t="s">
        <v>266</v>
      </c>
      <c r="J175" t="s">
        <v>191</v>
      </c>
      <c r="K175">
        <v>2</v>
      </c>
      <c r="L175" t="s">
        <v>142</v>
      </c>
      <c r="M175" t="s">
        <v>19</v>
      </c>
      <c r="N175" t="s">
        <v>20</v>
      </c>
    </row>
    <row r="176" spans="1:14">
      <c r="A176" t="s">
        <v>935</v>
      </c>
      <c r="B176">
        <v>2015</v>
      </c>
      <c r="C176">
        <v>201</v>
      </c>
      <c r="D176" t="s">
        <v>59</v>
      </c>
      <c r="E176" t="s">
        <v>29</v>
      </c>
      <c r="F176" t="s">
        <v>936</v>
      </c>
      <c r="G176" t="s">
        <v>937</v>
      </c>
      <c r="H176" t="s">
        <v>938</v>
      </c>
      <c r="I176" t="s">
        <v>266</v>
      </c>
      <c r="J176" t="s">
        <v>321</v>
      </c>
      <c r="K176">
        <v>1</v>
      </c>
      <c r="L176" t="s">
        <v>893</v>
      </c>
      <c r="M176" t="s">
        <v>19</v>
      </c>
      <c r="N176" t="s">
        <v>20</v>
      </c>
    </row>
    <row r="177" spans="1:14">
      <c r="A177" t="s">
        <v>737</v>
      </c>
      <c r="B177">
        <v>2018</v>
      </c>
      <c r="C177">
        <v>201</v>
      </c>
      <c r="D177" t="s">
        <v>22</v>
      </c>
      <c r="E177" t="s">
        <v>125</v>
      </c>
      <c r="F177" t="s">
        <v>738</v>
      </c>
      <c r="G177" t="s">
        <v>739</v>
      </c>
      <c r="H177" t="s">
        <v>740</v>
      </c>
      <c r="I177" t="s">
        <v>266</v>
      </c>
      <c r="K177">
        <v>1</v>
      </c>
      <c r="L177" t="s">
        <v>742</v>
      </c>
      <c r="M177" t="s">
        <v>19</v>
      </c>
      <c r="N177" t="s">
        <v>20</v>
      </c>
    </row>
    <row r="178" spans="1:14">
      <c r="A178" t="s">
        <v>939</v>
      </c>
      <c r="B178">
        <v>2018</v>
      </c>
      <c r="C178">
        <v>201</v>
      </c>
      <c r="D178" t="s">
        <v>12</v>
      </c>
      <c r="E178" t="s">
        <v>88</v>
      </c>
      <c r="F178" t="s">
        <v>940</v>
      </c>
      <c r="G178" t="s">
        <v>941</v>
      </c>
      <c r="H178" t="s">
        <v>942</v>
      </c>
      <c r="I178" t="s">
        <v>266</v>
      </c>
      <c r="J178" t="s">
        <v>191</v>
      </c>
      <c r="K178">
        <v>1</v>
      </c>
      <c r="L178" t="s">
        <v>92</v>
      </c>
      <c r="M178" t="s">
        <v>42</v>
      </c>
      <c r="N178" t="s">
        <v>20</v>
      </c>
    </row>
    <row r="179" spans="1:14">
      <c r="A179" t="s">
        <v>943</v>
      </c>
      <c r="B179">
        <v>2015</v>
      </c>
      <c r="C179">
        <v>201</v>
      </c>
      <c r="D179" t="s">
        <v>22</v>
      </c>
      <c r="E179" t="s">
        <v>944</v>
      </c>
      <c r="F179" t="s">
        <v>945</v>
      </c>
      <c r="G179" t="s">
        <v>946</v>
      </c>
      <c r="H179" t="s">
        <v>947</v>
      </c>
      <c r="I179" t="s">
        <v>948</v>
      </c>
      <c r="K179">
        <v>4</v>
      </c>
      <c r="L179" t="s">
        <v>949</v>
      </c>
      <c r="M179" t="s">
        <v>19</v>
      </c>
      <c r="N179" t="s">
        <v>20</v>
      </c>
    </row>
    <row r="180" spans="1:14">
      <c r="A180" t="s">
        <v>950</v>
      </c>
      <c r="B180">
        <v>2015</v>
      </c>
      <c r="C180">
        <v>201</v>
      </c>
      <c r="D180" t="s">
        <v>12</v>
      </c>
      <c r="E180" t="s">
        <v>951</v>
      </c>
      <c r="F180" t="s">
        <v>952</v>
      </c>
      <c r="G180" t="s">
        <v>953</v>
      </c>
      <c r="H180" t="s">
        <v>954</v>
      </c>
      <c r="I180" t="s">
        <v>955</v>
      </c>
      <c r="J180" t="s">
        <v>302</v>
      </c>
      <c r="K180">
        <v>4</v>
      </c>
      <c r="L180" t="s">
        <v>956</v>
      </c>
      <c r="M180" t="s">
        <v>42</v>
      </c>
      <c r="N180" t="s">
        <v>20</v>
      </c>
    </row>
    <row r="181" spans="1:14">
      <c r="A181" t="s">
        <v>957</v>
      </c>
      <c r="B181">
        <v>2019</v>
      </c>
      <c r="C181">
        <v>201</v>
      </c>
      <c r="D181" t="s">
        <v>200</v>
      </c>
      <c r="E181" t="s">
        <v>67</v>
      </c>
      <c r="F181" t="s">
        <v>958</v>
      </c>
      <c r="G181" t="s">
        <v>959</v>
      </c>
      <c r="H181" t="s">
        <v>960</v>
      </c>
      <c r="I181" t="s">
        <v>961</v>
      </c>
      <c r="J181" t="s">
        <v>321</v>
      </c>
      <c r="K181">
        <v>5</v>
      </c>
      <c r="L181" t="s">
        <v>962</v>
      </c>
      <c r="M181" t="s">
        <v>104</v>
      </c>
      <c r="N181" t="s">
        <v>20</v>
      </c>
    </row>
    <row r="182" spans="1:14">
      <c r="A182" t="s">
        <v>963</v>
      </c>
      <c r="B182">
        <v>2019</v>
      </c>
      <c r="C182">
        <v>201</v>
      </c>
      <c r="D182" t="s">
        <v>22</v>
      </c>
      <c r="E182" t="s">
        <v>964</v>
      </c>
      <c r="F182" t="s">
        <v>965</v>
      </c>
      <c r="G182" t="s">
        <v>966</v>
      </c>
      <c r="H182" t="s">
        <v>547</v>
      </c>
      <c r="I182" t="s">
        <v>961</v>
      </c>
      <c r="J182" t="s">
        <v>321</v>
      </c>
      <c r="K182">
        <v>4</v>
      </c>
      <c r="L182" t="s">
        <v>967</v>
      </c>
      <c r="M182" t="s">
        <v>19</v>
      </c>
      <c r="N182" t="s">
        <v>20</v>
      </c>
    </row>
    <row r="183" spans="1:14">
      <c r="A183" t="s">
        <v>968</v>
      </c>
      <c r="B183">
        <v>2016</v>
      </c>
      <c r="C183">
        <v>201</v>
      </c>
      <c r="D183" t="s">
        <v>12</v>
      </c>
      <c r="E183" t="s">
        <v>125</v>
      </c>
      <c r="F183" t="s">
        <v>969</v>
      </c>
      <c r="G183" t="s">
        <v>970</v>
      </c>
      <c r="H183" t="s">
        <v>971</v>
      </c>
      <c r="I183" t="s">
        <v>961</v>
      </c>
      <c r="K183">
        <v>3</v>
      </c>
      <c r="L183" t="s">
        <v>130</v>
      </c>
      <c r="M183" t="s">
        <v>42</v>
      </c>
      <c r="N183" t="s">
        <v>20</v>
      </c>
    </row>
    <row r="184" spans="1:14">
      <c r="A184" t="s">
        <v>972</v>
      </c>
      <c r="B184">
        <v>2018</v>
      </c>
      <c r="C184">
        <v>201</v>
      </c>
      <c r="D184" t="s">
        <v>22</v>
      </c>
      <c r="E184" t="s">
        <v>973</v>
      </c>
      <c r="F184" t="s">
        <v>974</v>
      </c>
      <c r="G184" t="s">
        <v>975</v>
      </c>
      <c r="H184" t="s">
        <v>976</v>
      </c>
      <c r="I184" t="s">
        <v>961</v>
      </c>
      <c r="K184">
        <v>3</v>
      </c>
      <c r="L184" t="s">
        <v>977</v>
      </c>
      <c r="M184" t="s">
        <v>19</v>
      </c>
      <c r="N184" t="s">
        <v>20</v>
      </c>
    </row>
    <row r="185" spans="1:14">
      <c r="A185" t="s">
        <v>978</v>
      </c>
      <c r="B185">
        <v>2017</v>
      </c>
      <c r="C185">
        <v>201</v>
      </c>
      <c r="D185" t="s">
        <v>200</v>
      </c>
      <c r="E185" t="s">
        <v>88</v>
      </c>
      <c r="F185" t="s">
        <v>979</v>
      </c>
      <c r="G185" t="s">
        <v>980</v>
      </c>
      <c r="H185" t="s">
        <v>981</v>
      </c>
      <c r="I185" t="s">
        <v>961</v>
      </c>
      <c r="K185">
        <v>2</v>
      </c>
      <c r="L185" t="s">
        <v>982</v>
      </c>
      <c r="M185" t="s">
        <v>104</v>
      </c>
      <c r="N185" t="s">
        <v>20</v>
      </c>
    </row>
    <row r="186" spans="1:14">
      <c r="A186" t="s">
        <v>983</v>
      </c>
      <c r="B186">
        <v>2019</v>
      </c>
      <c r="C186">
        <v>201</v>
      </c>
      <c r="D186" t="s">
        <v>12</v>
      </c>
      <c r="E186" t="s">
        <v>984</v>
      </c>
      <c r="F186" t="s">
        <v>985</v>
      </c>
      <c r="G186" t="s">
        <v>986</v>
      </c>
      <c r="H186" t="s">
        <v>124</v>
      </c>
      <c r="I186" t="s">
        <v>64</v>
      </c>
      <c r="K186">
        <v>5</v>
      </c>
      <c r="L186" t="s">
        <v>987</v>
      </c>
      <c r="M186" t="s">
        <v>42</v>
      </c>
      <c r="N186" t="s">
        <v>20</v>
      </c>
    </row>
    <row r="187" spans="1:14">
      <c r="A187" t="s">
        <v>442</v>
      </c>
      <c r="B187">
        <v>2015</v>
      </c>
      <c r="C187">
        <v>201</v>
      </c>
      <c r="D187" t="s">
        <v>22</v>
      </c>
      <c r="E187" t="s">
        <v>138</v>
      </c>
      <c r="F187" t="s">
        <v>988</v>
      </c>
      <c r="G187" t="s">
        <v>989</v>
      </c>
      <c r="H187" t="s">
        <v>990</v>
      </c>
      <c r="I187" t="s">
        <v>64</v>
      </c>
      <c r="K187">
        <v>1</v>
      </c>
      <c r="L187" t="s">
        <v>142</v>
      </c>
      <c r="M187" t="s">
        <v>19</v>
      </c>
      <c r="N187" t="s">
        <v>20</v>
      </c>
    </row>
    <row r="188" spans="1:14">
      <c r="A188" t="s">
        <v>991</v>
      </c>
      <c r="B188">
        <v>2011</v>
      </c>
      <c r="C188">
        <v>201</v>
      </c>
      <c r="D188" t="s">
        <v>22</v>
      </c>
      <c r="E188" t="s">
        <v>138</v>
      </c>
      <c r="F188" t="s">
        <v>992</v>
      </c>
      <c r="G188" t="s">
        <v>993</v>
      </c>
      <c r="H188" t="s">
        <v>994</v>
      </c>
      <c r="I188" t="s">
        <v>995</v>
      </c>
      <c r="J188" t="s">
        <v>102</v>
      </c>
      <c r="K188">
        <v>3</v>
      </c>
      <c r="L188" t="s">
        <v>142</v>
      </c>
      <c r="M188" t="s">
        <v>19</v>
      </c>
      <c r="N188" t="s">
        <v>20</v>
      </c>
    </row>
    <row r="189" spans="1:14">
      <c r="A189" t="s">
        <v>996</v>
      </c>
      <c r="B189">
        <v>2019</v>
      </c>
      <c r="C189">
        <v>201</v>
      </c>
      <c r="D189" t="s">
        <v>22</v>
      </c>
      <c r="E189" t="s">
        <v>45</v>
      </c>
      <c r="F189" t="s">
        <v>997</v>
      </c>
      <c r="G189" t="s">
        <v>998</v>
      </c>
      <c r="H189" t="s">
        <v>999</v>
      </c>
      <c r="I189" t="s">
        <v>1000</v>
      </c>
      <c r="J189" t="s">
        <v>321</v>
      </c>
      <c r="K189">
        <v>3</v>
      </c>
      <c r="L189" t="s">
        <v>423</v>
      </c>
      <c r="M189" t="s">
        <v>19</v>
      </c>
      <c r="N189" t="s">
        <v>20</v>
      </c>
    </row>
    <row r="190" spans="1:14">
      <c r="A190" t="s">
        <v>1001</v>
      </c>
      <c r="B190">
        <v>2011</v>
      </c>
      <c r="C190">
        <v>201</v>
      </c>
      <c r="D190" t="s">
        <v>12</v>
      </c>
      <c r="E190" t="s">
        <v>1002</v>
      </c>
      <c r="F190" t="s">
        <v>1003</v>
      </c>
      <c r="G190" t="s">
        <v>1004</v>
      </c>
      <c r="H190" t="s">
        <v>1005</v>
      </c>
      <c r="I190" t="s">
        <v>123</v>
      </c>
      <c r="J190" t="s">
        <v>191</v>
      </c>
      <c r="K190">
        <v>5</v>
      </c>
      <c r="L190" t="s">
        <v>1006</v>
      </c>
      <c r="M190" t="s">
        <v>42</v>
      </c>
      <c r="N190" t="s">
        <v>20</v>
      </c>
    </row>
    <row r="191" spans="1:14">
      <c r="A191" t="s">
        <v>1007</v>
      </c>
      <c r="B191">
        <v>2015</v>
      </c>
      <c r="C191">
        <v>201</v>
      </c>
      <c r="D191" t="s">
        <v>437</v>
      </c>
      <c r="E191" t="s">
        <v>274</v>
      </c>
      <c r="F191" t="s">
        <v>1008</v>
      </c>
      <c r="G191" t="s">
        <v>1009</v>
      </c>
      <c r="H191" t="s">
        <v>1010</v>
      </c>
      <c r="I191" t="s">
        <v>123</v>
      </c>
      <c r="J191" t="s">
        <v>191</v>
      </c>
      <c r="K191">
        <v>4</v>
      </c>
      <c r="L191" t="s">
        <v>831</v>
      </c>
      <c r="M191" t="s">
        <v>42</v>
      </c>
      <c r="N191" t="s">
        <v>20</v>
      </c>
    </row>
    <row r="192" spans="1:14">
      <c r="A192" t="s">
        <v>1011</v>
      </c>
      <c r="B192">
        <v>2011</v>
      </c>
      <c r="C192">
        <v>201</v>
      </c>
      <c r="D192" t="s">
        <v>12</v>
      </c>
      <c r="E192" t="s">
        <v>1012</v>
      </c>
      <c r="F192" t="s">
        <v>1013</v>
      </c>
      <c r="G192" t="s">
        <v>1014</v>
      </c>
      <c r="H192" t="s">
        <v>1015</v>
      </c>
      <c r="I192" t="s">
        <v>123</v>
      </c>
      <c r="K192">
        <v>3</v>
      </c>
      <c r="L192" t="s">
        <v>1016</v>
      </c>
      <c r="M192" t="s">
        <v>42</v>
      </c>
      <c r="N192" t="s">
        <v>20</v>
      </c>
    </row>
    <row r="193" spans="1:14">
      <c r="A193" t="s">
        <v>1017</v>
      </c>
      <c r="B193">
        <v>2018</v>
      </c>
      <c r="C193">
        <v>201</v>
      </c>
      <c r="D193" t="s">
        <v>59</v>
      </c>
      <c r="E193" t="s">
        <v>281</v>
      </c>
      <c r="F193" t="s">
        <v>1018</v>
      </c>
      <c r="G193" t="s">
        <v>1019</v>
      </c>
      <c r="H193" t="s">
        <v>1020</v>
      </c>
      <c r="I193" t="s">
        <v>123</v>
      </c>
      <c r="J193" t="s">
        <v>191</v>
      </c>
      <c r="K193">
        <v>3</v>
      </c>
      <c r="L193" t="s">
        <v>577</v>
      </c>
      <c r="M193" t="s">
        <v>19</v>
      </c>
      <c r="N193" t="s">
        <v>20</v>
      </c>
    </row>
    <row r="194" spans="1:14">
      <c r="A194" t="s">
        <v>1021</v>
      </c>
      <c r="B194">
        <v>2017</v>
      </c>
      <c r="C194">
        <v>201</v>
      </c>
      <c r="D194" t="s">
        <v>59</v>
      </c>
      <c r="E194" t="s">
        <v>138</v>
      </c>
      <c r="F194" t="s">
        <v>1022</v>
      </c>
      <c r="G194" t="s">
        <v>1023</v>
      </c>
      <c r="H194" t="s">
        <v>1024</v>
      </c>
      <c r="I194" t="s">
        <v>123</v>
      </c>
      <c r="J194" t="s">
        <v>136</v>
      </c>
      <c r="K194">
        <v>2</v>
      </c>
      <c r="L194" t="s">
        <v>605</v>
      </c>
      <c r="M194" t="s">
        <v>19</v>
      </c>
      <c r="N194" t="s">
        <v>20</v>
      </c>
    </row>
    <row r="195" spans="1:14">
      <c r="A195" t="s">
        <v>1025</v>
      </c>
      <c r="B195">
        <v>2019</v>
      </c>
      <c r="C195">
        <v>201</v>
      </c>
      <c r="D195" t="s">
        <v>22</v>
      </c>
      <c r="E195" t="s">
        <v>132</v>
      </c>
      <c r="F195" t="s">
        <v>1026</v>
      </c>
      <c r="G195" t="s">
        <v>1027</v>
      </c>
      <c r="H195" t="s">
        <v>1028</v>
      </c>
      <c r="I195" t="s">
        <v>123</v>
      </c>
      <c r="J195" t="s">
        <v>17</v>
      </c>
      <c r="K195">
        <v>1</v>
      </c>
      <c r="L195" t="s">
        <v>137</v>
      </c>
      <c r="M195" t="s">
        <v>19</v>
      </c>
      <c r="N195" t="s">
        <v>20</v>
      </c>
    </row>
    <row r="196" spans="1:14">
      <c r="A196" t="s">
        <v>1029</v>
      </c>
      <c r="B196">
        <v>2015</v>
      </c>
      <c r="C196">
        <v>201</v>
      </c>
      <c r="D196" t="s">
        <v>437</v>
      </c>
      <c r="E196" t="s">
        <v>45</v>
      </c>
      <c r="F196" t="s">
        <v>1030</v>
      </c>
      <c r="G196" t="s">
        <v>1031</v>
      </c>
      <c r="H196" t="s">
        <v>1032</v>
      </c>
      <c r="I196" t="s">
        <v>123</v>
      </c>
      <c r="J196" t="s">
        <v>191</v>
      </c>
      <c r="K196">
        <v>1</v>
      </c>
      <c r="L196" t="s">
        <v>627</v>
      </c>
      <c r="M196" t="s">
        <v>42</v>
      </c>
      <c r="N196" t="s">
        <v>20</v>
      </c>
    </row>
    <row r="197" spans="1:14">
      <c r="A197" t="s">
        <v>307</v>
      </c>
      <c r="B197">
        <v>2016</v>
      </c>
      <c r="C197">
        <v>201</v>
      </c>
      <c r="D197" t="s">
        <v>12</v>
      </c>
      <c r="E197" t="s">
        <v>45</v>
      </c>
      <c r="F197" t="s">
        <v>1033</v>
      </c>
      <c r="G197" t="s">
        <v>1034</v>
      </c>
      <c r="H197" t="s">
        <v>1035</v>
      </c>
      <c r="I197" t="s">
        <v>123</v>
      </c>
      <c r="K197">
        <v>1</v>
      </c>
      <c r="L197" t="s">
        <v>79</v>
      </c>
      <c r="M197" t="s">
        <v>42</v>
      </c>
      <c r="N197" t="s">
        <v>20</v>
      </c>
    </row>
    <row r="198" spans="1:14">
      <c r="A198" t="s">
        <v>1036</v>
      </c>
      <c r="B198">
        <v>2014</v>
      </c>
      <c r="C198">
        <v>201</v>
      </c>
      <c r="D198" t="s">
        <v>59</v>
      </c>
      <c r="E198" t="s">
        <v>36</v>
      </c>
      <c r="F198" t="s">
        <v>1037</v>
      </c>
      <c r="G198" t="s">
        <v>1038</v>
      </c>
      <c r="H198" t="s">
        <v>1039</v>
      </c>
      <c r="I198" t="s">
        <v>1040</v>
      </c>
      <c r="K198">
        <v>4</v>
      </c>
      <c r="L198" t="s">
        <v>572</v>
      </c>
      <c r="M198" t="s">
        <v>19</v>
      </c>
      <c r="N198" t="s">
        <v>20</v>
      </c>
    </row>
    <row r="199" spans="1:14">
      <c r="A199" t="s">
        <v>1041</v>
      </c>
      <c r="B199">
        <v>2011</v>
      </c>
      <c r="C199">
        <v>201</v>
      </c>
      <c r="D199" t="s">
        <v>12</v>
      </c>
      <c r="E199" t="s">
        <v>1042</v>
      </c>
      <c r="F199" t="s">
        <v>1043</v>
      </c>
      <c r="G199" t="s">
        <v>1044</v>
      </c>
      <c r="H199" t="s">
        <v>1045</v>
      </c>
      <c r="I199" t="s">
        <v>1046</v>
      </c>
      <c r="K199">
        <v>3</v>
      </c>
      <c r="L199" t="s">
        <v>1047</v>
      </c>
      <c r="M199" t="s">
        <v>42</v>
      </c>
      <c r="N199" t="s">
        <v>20</v>
      </c>
    </row>
    <row r="200" spans="1:14">
      <c r="A200" t="s">
        <v>1048</v>
      </c>
      <c r="B200">
        <v>2015</v>
      </c>
      <c r="C200">
        <v>201</v>
      </c>
      <c r="D200" t="s">
        <v>12</v>
      </c>
      <c r="E200" t="s">
        <v>926</v>
      </c>
      <c r="F200" t="s">
        <v>1049</v>
      </c>
      <c r="G200" t="s">
        <v>1050</v>
      </c>
      <c r="H200" t="s">
        <v>1051</v>
      </c>
      <c r="I200" t="s">
        <v>1046</v>
      </c>
      <c r="J200" t="s">
        <v>778</v>
      </c>
      <c r="K200">
        <v>3</v>
      </c>
      <c r="L200" t="s">
        <v>1052</v>
      </c>
      <c r="M200" t="s">
        <v>42</v>
      </c>
      <c r="N200" t="s">
        <v>20</v>
      </c>
    </row>
    <row r="201" spans="1:14">
      <c r="A201" t="s">
        <v>1053</v>
      </c>
      <c r="B201">
        <v>2015</v>
      </c>
      <c r="C201">
        <v>201</v>
      </c>
      <c r="D201" t="s">
        <v>22</v>
      </c>
      <c r="E201" t="s">
        <v>1054</v>
      </c>
      <c r="F201" t="s">
        <v>1055</v>
      </c>
      <c r="G201" t="s">
        <v>1056</v>
      </c>
      <c r="H201" t="s">
        <v>1057</v>
      </c>
      <c r="I201" t="s">
        <v>1058</v>
      </c>
      <c r="J201" t="s">
        <v>302</v>
      </c>
      <c r="K201">
        <v>5</v>
      </c>
      <c r="L201" t="s">
        <v>1059</v>
      </c>
      <c r="M201" t="s">
        <v>19</v>
      </c>
      <c r="N201" t="s">
        <v>20</v>
      </c>
    </row>
    <row r="202" spans="1:14">
      <c r="A202" t="s">
        <v>1060</v>
      </c>
      <c r="B202">
        <v>2016</v>
      </c>
      <c r="C202">
        <v>201</v>
      </c>
      <c r="D202" t="s">
        <v>59</v>
      </c>
      <c r="E202" t="s">
        <v>113</v>
      </c>
      <c r="F202" t="s">
        <v>1061</v>
      </c>
      <c r="G202" t="s">
        <v>1062</v>
      </c>
      <c r="H202" t="s">
        <v>609</v>
      </c>
      <c r="I202" t="s">
        <v>1063</v>
      </c>
      <c r="J202" t="s">
        <v>17</v>
      </c>
      <c r="K202">
        <v>3</v>
      </c>
      <c r="L202" t="s">
        <v>622</v>
      </c>
      <c r="M202" t="s">
        <v>19</v>
      </c>
      <c r="N202" t="s">
        <v>20</v>
      </c>
    </row>
    <row r="203" spans="1:14">
      <c r="A203" t="s">
        <v>1064</v>
      </c>
      <c r="B203">
        <v>2019</v>
      </c>
      <c r="C203">
        <v>201</v>
      </c>
      <c r="D203" t="s">
        <v>59</v>
      </c>
      <c r="E203" t="s">
        <v>138</v>
      </c>
      <c r="F203" t="s">
        <v>1065</v>
      </c>
      <c r="G203" t="s">
        <v>1066</v>
      </c>
      <c r="H203" t="s">
        <v>1067</v>
      </c>
      <c r="I203" t="s">
        <v>1063</v>
      </c>
      <c r="J203" t="s">
        <v>17</v>
      </c>
      <c r="K203">
        <v>3</v>
      </c>
      <c r="L203" t="s">
        <v>605</v>
      </c>
      <c r="M203" t="s">
        <v>19</v>
      </c>
      <c r="N203" t="s">
        <v>20</v>
      </c>
    </row>
    <row r="204" spans="1:14">
      <c r="A204" t="s">
        <v>1068</v>
      </c>
      <c r="B204">
        <v>2013</v>
      </c>
      <c r="C204">
        <v>201</v>
      </c>
      <c r="D204" t="s">
        <v>81</v>
      </c>
      <c r="E204" t="s">
        <v>1069</v>
      </c>
      <c r="F204" t="s">
        <v>1070</v>
      </c>
      <c r="G204" t="s">
        <v>1071</v>
      </c>
      <c r="H204" t="s">
        <v>1072</v>
      </c>
      <c r="I204" t="s">
        <v>71</v>
      </c>
      <c r="K204">
        <v>3</v>
      </c>
      <c r="L204" t="s">
        <v>1073</v>
      </c>
      <c r="M204" t="s">
        <v>19</v>
      </c>
      <c r="N204" t="s">
        <v>20</v>
      </c>
    </row>
    <row r="205" spans="1:14">
      <c r="A205" t="s">
        <v>1074</v>
      </c>
      <c r="B205">
        <v>2011</v>
      </c>
      <c r="C205">
        <v>201</v>
      </c>
      <c r="D205" t="s">
        <v>12</v>
      </c>
      <c r="E205" t="s">
        <v>45</v>
      </c>
      <c r="F205" t="s">
        <v>1075</v>
      </c>
      <c r="G205" t="s">
        <v>1076</v>
      </c>
      <c r="I205" t="s">
        <v>71</v>
      </c>
      <c r="K205">
        <v>3</v>
      </c>
      <c r="L205" t="s">
        <v>79</v>
      </c>
      <c r="M205" t="s">
        <v>42</v>
      </c>
      <c r="N205" t="s">
        <v>20</v>
      </c>
    </row>
    <row r="206" spans="1:14">
      <c r="A206" t="s">
        <v>1077</v>
      </c>
      <c r="B206">
        <v>2011</v>
      </c>
      <c r="C206">
        <v>201</v>
      </c>
      <c r="D206" t="s">
        <v>12</v>
      </c>
      <c r="E206" t="s">
        <v>45</v>
      </c>
      <c r="F206" t="s">
        <v>1078</v>
      </c>
      <c r="G206" t="s">
        <v>1079</v>
      </c>
      <c r="H206" t="s">
        <v>1080</v>
      </c>
      <c r="I206" t="s">
        <v>71</v>
      </c>
      <c r="K206">
        <v>3</v>
      </c>
      <c r="L206" t="s">
        <v>79</v>
      </c>
      <c r="M206" t="s">
        <v>42</v>
      </c>
      <c r="N206" t="s">
        <v>20</v>
      </c>
    </row>
    <row r="207" spans="1:14">
      <c r="A207" t="s">
        <v>1081</v>
      </c>
      <c r="B207">
        <v>2015</v>
      </c>
      <c r="C207">
        <v>201</v>
      </c>
      <c r="D207" t="s">
        <v>22</v>
      </c>
      <c r="E207" t="s">
        <v>1082</v>
      </c>
      <c r="F207" t="s">
        <v>1083</v>
      </c>
      <c r="G207" t="s">
        <v>1084</v>
      </c>
      <c r="H207" t="s">
        <v>1085</v>
      </c>
      <c r="I207" t="s">
        <v>71</v>
      </c>
      <c r="J207" t="s">
        <v>205</v>
      </c>
      <c r="K207">
        <v>1</v>
      </c>
      <c r="L207" t="s">
        <v>1086</v>
      </c>
      <c r="M207" t="s">
        <v>19</v>
      </c>
      <c r="N207" t="s">
        <v>20</v>
      </c>
    </row>
    <row r="208" spans="1:14">
      <c r="A208" t="s">
        <v>1087</v>
      </c>
      <c r="B208">
        <v>2016</v>
      </c>
      <c r="C208">
        <v>201</v>
      </c>
      <c r="D208" t="s">
        <v>12</v>
      </c>
      <c r="E208" t="s">
        <v>45</v>
      </c>
      <c r="F208" t="s">
        <v>1088</v>
      </c>
      <c r="G208" t="s">
        <v>1089</v>
      </c>
      <c r="H208" t="s">
        <v>1090</v>
      </c>
      <c r="I208" t="s">
        <v>1091</v>
      </c>
      <c r="K208">
        <v>2</v>
      </c>
      <c r="L208" t="s">
        <v>79</v>
      </c>
      <c r="M208" t="s">
        <v>42</v>
      </c>
      <c r="N208" t="s">
        <v>20</v>
      </c>
    </row>
    <row r="209" spans="1:14">
      <c r="A209" t="s">
        <v>1092</v>
      </c>
      <c r="B209">
        <v>2015</v>
      </c>
      <c r="C209">
        <v>201</v>
      </c>
      <c r="D209" t="s">
        <v>22</v>
      </c>
      <c r="E209" t="s">
        <v>281</v>
      </c>
      <c r="F209" t="s">
        <v>1093</v>
      </c>
      <c r="G209" t="s">
        <v>1094</v>
      </c>
      <c r="H209" t="s">
        <v>1095</v>
      </c>
      <c r="I209" t="s">
        <v>1096</v>
      </c>
      <c r="J209" t="s">
        <v>1097</v>
      </c>
      <c r="K209">
        <v>4</v>
      </c>
      <c r="L209" t="s">
        <v>1098</v>
      </c>
      <c r="M209" t="s">
        <v>19</v>
      </c>
      <c r="N209" t="s">
        <v>20</v>
      </c>
    </row>
    <row r="210" spans="1:14">
      <c r="A210" t="s">
        <v>1099</v>
      </c>
      <c r="B210">
        <v>2015</v>
      </c>
      <c r="C210">
        <v>201</v>
      </c>
      <c r="D210" t="s">
        <v>12</v>
      </c>
      <c r="E210" t="s">
        <v>132</v>
      </c>
      <c r="F210" t="s">
        <v>1100</v>
      </c>
      <c r="G210" t="s">
        <v>1101</v>
      </c>
      <c r="H210" t="s">
        <v>1102</v>
      </c>
      <c r="I210" t="s">
        <v>1103</v>
      </c>
      <c r="J210" t="s">
        <v>205</v>
      </c>
      <c r="K210">
        <v>4</v>
      </c>
      <c r="L210" t="s">
        <v>610</v>
      </c>
      <c r="M210" t="s">
        <v>42</v>
      </c>
      <c r="N210" t="s">
        <v>20</v>
      </c>
    </row>
    <row r="211" spans="1:14">
      <c r="A211" t="s">
        <v>1104</v>
      </c>
      <c r="B211">
        <v>2016</v>
      </c>
      <c r="C211">
        <v>201</v>
      </c>
      <c r="D211" t="s">
        <v>22</v>
      </c>
      <c r="E211" t="s">
        <v>1105</v>
      </c>
      <c r="F211" t="s">
        <v>1106</v>
      </c>
      <c r="G211" t="s">
        <v>1107</v>
      </c>
      <c r="H211" t="s">
        <v>1108</v>
      </c>
      <c r="I211" t="s">
        <v>77</v>
      </c>
      <c r="J211" t="s">
        <v>321</v>
      </c>
      <c r="K211">
        <v>5</v>
      </c>
      <c r="L211" t="s">
        <v>1109</v>
      </c>
      <c r="M211" t="s">
        <v>19</v>
      </c>
      <c r="N211" t="s">
        <v>20</v>
      </c>
    </row>
    <row r="212" spans="1:14">
      <c r="A212" t="s">
        <v>1110</v>
      </c>
      <c r="B212">
        <v>2017</v>
      </c>
      <c r="C212">
        <v>201</v>
      </c>
      <c r="D212" t="s">
        <v>22</v>
      </c>
      <c r="E212" t="s">
        <v>45</v>
      </c>
      <c r="F212" t="s">
        <v>1111</v>
      </c>
      <c r="G212" t="s">
        <v>1112</v>
      </c>
      <c r="H212" t="s">
        <v>1113</v>
      </c>
      <c r="I212" t="s">
        <v>77</v>
      </c>
      <c r="J212" t="s">
        <v>78</v>
      </c>
      <c r="K212">
        <v>5</v>
      </c>
      <c r="L212" t="s">
        <v>423</v>
      </c>
      <c r="M212" t="s">
        <v>19</v>
      </c>
      <c r="N212" t="s">
        <v>20</v>
      </c>
    </row>
    <row r="213" spans="1:14">
      <c r="A213" t="s">
        <v>1114</v>
      </c>
      <c r="B213">
        <v>2016</v>
      </c>
      <c r="C213">
        <v>201</v>
      </c>
      <c r="D213" t="s">
        <v>12</v>
      </c>
      <c r="E213" t="s">
        <v>132</v>
      </c>
      <c r="F213" t="s">
        <v>1115</v>
      </c>
      <c r="G213" t="s">
        <v>1116</v>
      </c>
      <c r="H213" t="s">
        <v>1117</v>
      </c>
      <c r="I213" t="s">
        <v>77</v>
      </c>
      <c r="J213" t="s">
        <v>321</v>
      </c>
      <c r="K213">
        <v>4</v>
      </c>
      <c r="L213" t="s">
        <v>610</v>
      </c>
      <c r="M213" t="s">
        <v>42</v>
      </c>
      <c r="N213" t="s">
        <v>20</v>
      </c>
    </row>
    <row r="214" spans="1:14">
      <c r="A214" t="s">
        <v>1118</v>
      </c>
      <c r="B214">
        <v>2015</v>
      </c>
      <c r="C214">
        <v>201</v>
      </c>
      <c r="D214" t="s">
        <v>59</v>
      </c>
      <c r="E214" t="s">
        <v>132</v>
      </c>
      <c r="F214" t="s">
        <v>1119</v>
      </c>
      <c r="G214" t="s">
        <v>1120</v>
      </c>
      <c r="H214" t="s">
        <v>1121</v>
      </c>
      <c r="I214" t="s">
        <v>77</v>
      </c>
      <c r="J214" t="s">
        <v>191</v>
      </c>
      <c r="K214">
        <v>4</v>
      </c>
      <c r="L214" t="s">
        <v>1122</v>
      </c>
      <c r="M214" t="s">
        <v>19</v>
      </c>
      <c r="N214" t="s">
        <v>20</v>
      </c>
    </row>
    <row r="215" spans="1:14">
      <c r="A215" t="s">
        <v>1123</v>
      </c>
      <c r="B215">
        <v>2019</v>
      </c>
      <c r="C215">
        <v>201</v>
      </c>
      <c r="D215" t="s">
        <v>22</v>
      </c>
      <c r="E215" t="s">
        <v>1124</v>
      </c>
      <c r="F215" t="s">
        <v>1125</v>
      </c>
      <c r="G215" t="s">
        <v>1126</v>
      </c>
      <c r="H215" t="s">
        <v>1127</v>
      </c>
      <c r="I215" t="s">
        <v>77</v>
      </c>
      <c r="J215" t="s">
        <v>17</v>
      </c>
      <c r="K215">
        <v>4</v>
      </c>
      <c r="L215" t="s">
        <v>1128</v>
      </c>
      <c r="M215" t="s">
        <v>19</v>
      </c>
      <c r="N215" t="s">
        <v>20</v>
      </c>
    </row>
    <row r="216" spans="1:14">
      <c r="A216" t="s">
        <v>1129</v>
      </c>
      <c r="B216">
        <v>2010</v>
      </c>
      <c r="C216">
        <v>201</v>
      </c>
      <c r="D216" t="s">
        <v>12</v>
      </c>
      <c r="E216" t="s">
        <v>45</v>
      </c>
      <c r="F216" t="s">
        <v>1130</v>
      </c>
      <c r="G216" t="s">
        <v>1131</v>
      </c>
      <c r="I216" t="s">
        <v>77</v>
      </c>
      <c r="K216">
        <v>3</v>
      </c>
      <c r="L216" t="s">
        <v>79</v>
      </c>
      <c r="M216" t="s">
        <v>42</v>
      </c>
      <c r="N216" t="s">
        <v>20</v>
      </c>
    </row>
    <row r="217" spans="1:14">
      <c r="A217" t="s">
        <v>1132</v>
      </c>
      <c r="B217">
        <v>2019</v>
      </c>
      <c r="C217">
        <v>201</v>
      </c>
      <c r="D217" t="s">
        <v>22</v>
      </c>
      <c r="E217" t="s">
        <v>1133</v>
      </c>
      <c r="F217" t="s">
        <v>1134</v>
      </c>
      <c r="G217" t="s">
        <v>1135</v>
      </c>
      <c r="H217" t="s">
        <v>1136</v>
      </c>
      <c r="I217" t="s">
        <v>77</v>
      </c>
      <c r="J217" t="s">
        <v>17</v>
      </c>
      <c r="K217">
        <v>3</v>
      </c>
      <c r="L217" t="s">
        <v>1137</v>
      </c>
      <c r="M217" t="s">
        <v>19</v>
      </c>
      <c r="N217" t="s">
        <v>20</v>
      </c>
    </row>
    <row r="218" spans="1:14">
      <c r="A218" t="s">
        <v>1138</v>
      </c>
      <c r="B218">
        <v>2017</v>
      </c>
      <c r="C218">
        <v>201</v>
      </c>
      <c r="D218" t="s">
        <v>22</v>
      </c>
      <c r="E218" t="s">
        <v>1139</v>
      </c>
      <c r="F218" t="s">
        <v>1140</v>
      </c>
      <c r="G218" t="s">
        <v>1141</v>
      </c>
      <c r="H218" t="s">
        <v>1142</v>
      </c>
      <c r="I218" t="s">
        <v>77</v>
      </c>
      <c r="J218" t="s">
        <v>17</v>
      </c>
      <c r="K218">
        <v>1</v>
      </c>
      <c r="L218" t="s">
        <v>1143</v>
      </c>
      <c r="M218" t="s">
        <v>19</v>
      </c>
      <c r="N218" t="s">
        <v>20</v>
      </c>
    </row>
    <row r="219" spans="1:14">
      <c r="A219" t="s">
        <v>1144</v>
      </c>
      <c r="B219">
        <v>2019</v>
      </c>
      <c r="C219">
        <v>201</v>
      </c>
      <c r="D219" t="s">
        <v>12</v>
      </c>
      <c r="E219" t="s">
        <v>45</v>
      </c>
      <c r="F219" t="s">
        <v>1145</v>
      </c>
      <c r="G219" t="s">
        <v>1146</v>
      </c>
      <c r="H219" t="s">
        <v>1147</v>
      </c>
      <c r="I219" t="s">
        <v>77</v>
      </c>
      <c r="K219">
        <v>1</v>
      </c>
      <c r="L219" t="s">
        <v>79</v>
      </c>
      <c r="M219" t="s">
        <v>42</v>
      </c>
      <c r="N219" t="s">
        <v>20</v>
      </c>
    </row>
    <row r="220" spans="1:14">
      <c r="A220" t="s">
        <v>1148</v>
      </c>
      <c r="B220">
        <v>2018</v>
      </c>
      <c r="C220">
        <v>201</v>
      </c>
      <c r="D220" t="s">
        <v>820</v>
      </c>
      <c r="E220" t="s">
        <v>88</v>
      </c>
      <c r="F220" t="s">
        <v>1149</v>
      </c>
      <c r="G220" t="s">
        <v>1150</v>
      </c>
      <c r="H220" t="s">
        <v>1151</v>
      </c>
      <c r="I220" t="s">
        <v>77</v>
      </c>
      <c r="J220" t="s">
        <v>321</v>
      </c>
      <c r="K220">
        <v>1</v>
      </c>
      <c r="L220" t="s">
        <v>1152</v>
      </c>
      <c r="M220" t="s">
        <v>19</v>
      </c>
      <c r="N220" t="s">
        <v>20</v>
      </c>
    </row>
    <row r="221" spans="1:14">
      <c r="A221" t="s">
        <v>1153</v>
      </c>
      <c r="B221">
        <v>2015</v>
      </c>
      <c r="C221">
        <v>201</v>
      </c>
      <c r="D221" t="s">
        <v>22</v>
      </c>
      <c r="E221" t="s">
        <v>274</v>
      </c>
      <c r="F221" t="s">
        <v>1154</v>
      </c>
      <c r="G221" t="s">
        <v>1155</v>
      </c>
      <c r="H221" t="s">
        <v>1156</v>
      </c>
      <c r="I221" t="s">
        <v>1157</v>
      </c>
      <c r="K221">
        <v>4</v>
      </c>
      <c r="L221" t="s">
        <v>1158</v>
      </c>
      <c r="M221" t="s">
        <v>19</v>
      </c>
      <c r="N221" t="s">
        <v>20</v>
      </c>
    </row>
    <row r="222" spans="1:14">
      <c r="A222" t="s">
        <v>1159</v>
      </c>
      <c r="B222">
        <v>2018</v>
      </c>
      <c r="C222">
        <v>201</v>
      </c>
      <c r="D222" t="s">
        <v>22</v>
      </c>
      <c r="E222" t="s">
        <v>1160</v>
      </c>
      <c r="F222" t="s">
        <v>1161</v>
      </c>
      <c r="G222" t="s">
        <v>1162</v>
      </c>
      <c r="H222" t="s">
        <v>924</v>
      </c>
      <c r="I222" t="s">
        <v>1163</v>
      </c>
      <c r="J222" t="s">
        <v>496</v>
      </c>
      <c r="K222">
        <v>5</v>
      </c>
      <c r="L222" t="s">
        <v>1164</v>
      </c>
      <c r="M222" t="s">
        <v>19</v>
      </c>
      <c r="N222" t="s">
        <v>20</v>
      </c>
    </row>
    <row r="223" spans="1:14">
      <c r="A223" t="s">
        <v>1165</v>
      </c>
      <c r="B223">
        <v>2019</v>
      </c>
      <c r="C223">
        <v>201</v>
      </c>
      <c r="D223" t="s">
        <v>22</v>
      </c>
      <c r="E223" t="s">
        <v>539</v>
      </c>
      <c r="F223" t="s">
        <v>1166</v>
      </c>
      <c r="G223" t="s">
        <v>1167</v>
      </c>
      <c r="H223" t="s">
        <v>1168</v>
      </c>
      <c r="I223" t="s">
        <v>1169</v>
      </c>
      <c r="J223" t="s">
        <v>496</v>
      </c>
      <c r="K223">
        <v>5</v>
      </c>
      <c r="L223" t="s">
        <v>543</v>
      </c>
      <c r="M223" t="s">
        <v>19</v>
      </c>
      <c r="N223" t="s">
        <v>20</v>
      </c>
    </row>
    <row r="224" spans="1:14">
      <c r="A224" t="s">
        <v>1170</v>
      </c>
      <c r="B224">
        <v>2016</v>
      </c>
      <c r="C224">
        <v>201</v>
      </c>
      <c r="D224" t="s">
        <v>59</v>
      </c>
      <c r="E224" t="s">
        <v>138</v>
      </c>
      <c r="F224" t="s">
        <v>1171</v>
      </c>
      <c r="G224" t="s">
        <v>1172</v>
      </c>
      <c r="H224" t="s">
        <v>1173</v>
      </c>
      <c r="I224" t="s">
        <v>1169</v>
      </c>
      <c r="J224" t="s">
        <v>17</v>
      </c>
      <c r="K224">
        <v>4</v>
      </c>
      <c r="L224" t="s">
        <v>605</v>
      </c>
      <c r="M224" t="s">
        <v>19</v>
      </c>
      <c r="N224" t="s">
        <v>20</v>
      </c>
    </row>
    <row r="225" spans="1:14">
      <c r="A225" t="s">
        <v>1174</v>
      </c>
      <c r="B225">
        <v>2019</v>
      </c>
      <c r="C225">
        <v>201</v>
      </c>
      <c r="D225" t="s">
        <v>437</v>
      </c>
      <c r="E225" t="s">
        <v>1175</v>
      </c>
      <c r="F225" t="s">
        <v>1176</v>
      </c>
      <c r="G225" t="s">
        <v>1177</v>
      </c>
      <c r="H225" t="s">
        <v>1178</v>
      </c>
      <c r="I225" t="s">
        <v>1169</v>
      </c>
      <c r="K225">
        <v>3</v>
      </c>
      <c r="L225" t="s">
        <v>1179</v>
      </c>
      <c r="M225" t="s">
        <v>42</v>
      </c>
      <c r="N225" t="s">
        <v>20</v>
      </c>
    </row>
    <row r="226" spans="1:14">
      <c r="A226" t="s">
        <v>1180</v>
      </c>
      <c r="B226">
        <v>2019</v>
      </c>
      <c r="C226">
        <v>201</v>
      </c>
      <c r="D226" t="s">
        <v>12</v>
      </c>
      <c r="E226" t="s">
        <v>138</v>
      </c>
      <c r="F226" t="s">
        <v>1181</v>
      </c>
      <c r="G226" t="s">
        <v>1182</v>
      </c>
      <c r="H226" t="s">
        <v>1183</v>
      </c>
      <c r="I226" t="s">
        <v>1169</v>
      </c>
      <c r="J226" t="s">
        <v>17</v>
      </c>
      <c r="K226">
        <v>1</v>
      </c>
      <c r="L226" t="s">
        <v>414</v>
      </c>
      <c r="M226" t="s">
        <v>42</v>
      </c>
      <c r="N226" t="s">
        <v>20</v>
      </c>
    </row>
    <row r="227" spans="1:14">
      <c r="A227" t="s">
        <v>1184</v>
      </c>
      <c r="B227">
        <v>2019</v>
      </c>
      <c r="C227">
        <v>201</v>
      </c>
      <c r="D227" t="s">
        <v>22</v>
      </c>
      <c r="E227" t="s">
        <v>1185</v>
      </c>
      <c r="F227" t="s">
        <v>1186</v>
      </c>
      <c r="G227" t="s">
        <v>1187</v>
      </c>
      <c r="H227" t="s">
        <v>1188</v>
      </c>
      <c r="I227" t="s">
        <v>1169</v>
      </c>
      <c r="J227" t="s">
        <v>17</v>
      </c>
      <c r="K227">
        <v>1</v>
      </c>
      <c r="L227" t="s">
        <v>1189</v>
      </c>
      <c r="M227" t="s">
        <v>19</v>
      </c>
      <c r="N227" t="s">
        <v>20</v>
      </c>
    </row>
    <row r="228" spans="1:14">
      <c r="A228" t="s">
        <v>1190</v>
      </c>
      <c r="B228">
        <v>2019</v>
      </c>
      <c r="C228">
        <v>201</v>
      </c>
      <c r="D228" t="s">
        <v>22</v>
      </c>
      <c r="E228" t="s">
        <v>88</v>
      </c>
      <c r="F228" t="s">
        <v>1191</v>
      </c>
      <c r="G228" t="s">
        <v>1192</v>
      </c>
      <c r="H228" t="s">
        <v>1193</v>
      </c>
      <c r="I228" t="s">
        <v>1169</v>
      </c>
      <c r="K228">
        <v>1</v>
      </c>
      <c r="L228" t="s">
        <v>451</v>
      </c>
      <c r="M228" t="s">
        <v>19</v>
      </c>
      <c r="N228" t="s">
        <v>20</v>
      </c>
    </row>
    <row r="229" spans="1:14">
      <c r="A229" t="s">
        <v>1194</v>
      </c>
      <c r="B229">
        <v>2017</v>
      </c>
      <c r="C229">
        <v>201</v>
      </c>
      <c r="D229" t="s">
        <v>12</v>
      </c>
      <c r="E229" t="s">
        <v>45</v>
      </c>
      <c r="F229" t="s">
        <v>1195</v>
      </c>
      <c r="G229" t="s">
        <v>1196</v>
      </c>
      <c r="H229" t="s">
        <v>1197</v>
      </c>
      <c r="I229" t="s">
        <v>147</v>
      </c>
      <c r="J229" t="s">
        <v>191</v>
      </c>
      <c r="K229">
        <v>5</v>
      </c>
      <c r="L229" t="s">
        <v>79</v>
      </c>
      <c r="M229" t="s">
        <v>42</v>
      </c>
      <c r="N229" t="s">
        <v>20</v>
      </c>
    </row>
    <row r="230" spans="1:14">
      <c r="A230" t="s">
        <v>1198</v>
      </c>
      <c r="B230">
        <v>2012</v>
      </c>
      <c r="C230">
        <v>201</v>
      </c>
      <c r="D230" t="s">
        <v>12</v>
      </c>
      <c r="E230" t="s">
        <v>138</v>
      </c>
      <c r="F230" t="s">
        <v>1199</v>
      </c>
      <c r="G230" t="s">
        <v>1200</v>
      </c>
      <c r="H230" t="s">
        <v>1201</v>
      </c>
      <c r="I230" t="s">
        <v>147</v>
      </c>
      <c r="J230" t="s">
        <v>778</v>
      </c>
      <c r="K230">
        <v>4</v>
      </c>
      <c r="L230" t="s">
        <v>414</v>
      </c>
      <c r="M230" t="s">
        <v>42</v>
      </c>
      <c r="N230" t="s">
        <v>20</v>
      </c>
    </row>
    <row r="231" spans="1:14">
      <c r="A231" t="s">
        <v>1202</v>
      </c>
      <c r="B231">
        <v>2011</v>
      </c>
      <c r="C231">
        <v>201</v>
      </c>
      <c r="D231" t="s">
        <v>12</v>
      </c>
      <c r="E231" t="s">
        <v>274</v>
      </c>
      <c r="F231" t="s">
        <v>1203</v>
      </c>
      <c r="G231" t="s">
        <v>1204</v>
      </c>
      <c r="H231" t="s">
        <v>1205</v>
      </c>
      <c r="I231" t="s">
        <v>147</v>
      </c>
      <c r="J231" t="s">
        <v>78</v>
      </c>
      <c r="K231">
        <v>2</v>
      </c>
      <c r="L231" t="s">
        <v>799</v>
      </c>
      <c r="M231" t="s">
        <v>42</v>
      </c>
      <c r="N231" t="s">
        <v>20</v>
      </c>
    </row>
    <row r="232" spans="1:14">
      <c r="A232" t="s">
        <v>1206</v>
      </c>
      <c r="B232">
        <v>2016</v>
      </c>
      <c r="C232">
        <v>201</v>
      </c>
      <c r="D232" t="s">
        <v>22</v>
      </c>
      <c r="E232" t="s">
        <v>274</v>
      </c>
      <c r="F232" t="s">
        <v>1207</v>
      </c>
      <c r="G232" t="s">
        <v>1208</v>
      </c>
      <c r="H232" t="s">
        <v>1209</v>
      </c>
      <c r="I232" t="s">
        <v>1210</v>
      </c>
      <c r="K232">
        <v>1</v>
      </c>
      <c r="L232" t="s">
        <v>1158</v>
      </c>
      <c r="M232" t="s">
        <v>19</v>
      </c>
      <c r="N232" t="s">
        <v>20</v>
      </c>
    </row>
    <row r="233" spans="1:14">
      <c r="A233" t="s">
        <v>1017</v>
      </c>
      <c r="B233">
        <v>2018</v>
      </c>
      <c r="C233">
        <v>201</v>
      </c>
      <c r="D233" t="s">
        <v>59</v>
      </c>
      <c r="E233" t="s">
        <v>281</v>
      </c>
      <c r="F233" t="s">
        <v>1018</v>
      </c>
      <c r="G233" t="s">
        <v>1019</v>
      </c>
      <c r="H233" t="s">
        <v>1211</v>
      </c>
      <c r="I233" t="s">
        <v>1212</v>
      </c>
      <c r="J233" t="s">
        <v>191</v>
      </c>
      <c r="K233">
        <v>3</v>
      </c>
      <c r="L233" t="s">
        <v>577</v>
      </c>
      <c r="M233" t="s">
        <v>19</v>
      </c>
      <c r="N233" t="s">
        <v>20</v>
      </c>
    </row>
    <row r="234" spans="1:14">
      <c r="A234" t="s">
        <v>1213</v>
      </c>
      <c r="B234">
        <v>2015</v>
      </c>
      <c r="C234">
        <v>201</v>
      </c>
      <c r="D234" t="s">
        <v>22</v>
      </c>
      <c r="E234" t="s">
        <v>539</v>
      </c>
      <c r="F234" t="s">
        <v>1214</v>
      </c>
      <c r="G234" t="s">
        <v>1215</v>
      </c>
      <c r="H234" t="s">
        <v>1216</v>
      </c>
      <c r="I234" t="s">
        <v>1217</v>
      </c>
      <c r="J234" t="s">
        <v>17</v>
      </c>
      <c r="K234">
        <v>4</v>
      </c>
      <c r="L234" t="s">
        <v>543</v>
      </c>
      <c r="M234" t="s">
        <v>19</v>
      </c>
      <c r="N234" t="s">
        <v>20</v>
      </c>
    </row>
    <row r="235" spans="1:14">
      <c r="A235" t="s">
        <v>1218</v>
      </c>
      <c r="B235">
        <v>2019</v>
      </c>
      <c r="C235">
        <v>201</v>
      </c>
      <c r="D235" t="s">
        <v>820</v>
      </c>
      <c r="E235" t="s">
        <v>138</v>
      </c>
      <c r="F235" t="s">
        <v>1219</v>
      </c>
      <c r="G235" t="s">
        <v>1220</v>
      </c>
      <c r="H235" t="s">
        <v>1221</v>
      </c>
      <c r="I235" t="s">
        <v>1217</v>
      </c>
      <c r="J235" t="s">
        <v>17</v>
      </c>
      <c r="K235">
        <v>1</v>
      </c>
      <c r="L235" t="s">
        <v>1222</v>
      </c>
      <c r="M235" t="s">
        <v>19</v>
      </c>
      <c r="N235" t="s">
        <v>20</v>
      </c>
    </row>
    <row r="236" spans="1:14">
      <c r="A236" t="s">
        <v>1223</v>
      </c>
      <c r="B236">
        <v>2019</v>
      </c>
      <c r="C236">
        <v>201</v>
      </c>
      <c r="D236" t="s">
        <v>22</v>
      </c>
      <c r="E236" t="s">
        <v>138</v>
      </c>
      <c r="F236" t="s">
        <v>1224</v>
      </c>
      <c r="G236" t="s">
        <v>1225</v>
      </c>
      <c r="H236" t="s">
        <v>1226</v>
      </c>
      <c r="I236" t="s">
        <v>1227</v>
      </c>
      <c r="K236">
        <v>4</v>
      </c>
      <c r="L236" t="s">
        <v>142</v>
      </c>
      <c r="M236" t="s">
        <v>19</v>
      </c>
      <c r="N236" t="s">
        <v>20</v>
      </c>
    </row>
    <row r="237" spans="1:14">
      <c r="A237" t="s">
        <v>1228</v>
      </c>
      <c r="B237">
        <v>2016</v>
      </c>
      <c r="C237">
        <v>201</v>
      </c>
      <c r="D237" t="s">
        <v>22</v>
      </c>
      <c r="E237" t="s">
        <v>132</v>
      </c>
      <c r="F237" t="s">
        <v>1229</v>
      </c>
      <c r="G237" t="s">
        <v>1230</v>
      </c>
      <c r="H237" t="s">
        <v>1231</v>
      </c>
      <c r="I237" t="s">
        <v>1227</v>
      </c>
      <c r="J237" t="s">
        <v>17</v>
      </c>
      <c r="K237">
        <v>2</v>
      </c>
      <c r="L237" t="s">
        <v>137</v>
      </c>
      <c r="M237" t="s">
        <v>19</v>
      </c>
      <c r="N237" t="s">
        <v>20</v>
      </c>
    </row>
    <row r="238" spans="1:14">
      <c r="A238" t="s">
        <v>1232</v>
      </c>
      <c r="B238">
        <v>2018</v>
      </c>
      <c r="C238">
        <v>201</v>
      </c>
      <c r="D238" t="s">
        <v>22</v>
      </c>
      <c r="E238" t="s">
        <v>45</v>
      </c>
      <c r="F238" t="s">
        <v>1233</v>
      </c>
      <c r="G238" t="s">
        <v>781</v>
      </c>
      <c r="H238" t="s">
        <v>1234</v>
      </c>
      <c r="I238" t="s">
        <v>1235</v>
      </c>
      <c r="J238" t="s">
        <v>778</v>
      </c>
      <c r="K238">
        <v>4</v>
      </c>
      <c r="L238" t="s">
        <v>423</v>
      </c>
      <c r="M238" t="s">
        <v>19</v>
      </c>
      <c r="N238" t="s">
        <v>20</v>
      </c>
    </row>
    <row r="239" spans="1:14">
      <c r="A239" t="s">
        <v>1236</v>
      </c>
      <c r="B239">
        <v>2014</v>
      </c>
      <c r="C239">
        <v>201</v>
      </c>
      <c r="D239" t="s">
        <v>200</v>
      </c>
      <c r="E239" t="s">
        <v>36</v>
      </c>
      <c r="F239" t="s">
        <v>1237</v>
      </c>
      <c r="G239" t="s">
        <v>1238</v>
      </c>
      <c r="H239" t="s">
        <v>1239</v>
      </c>
      <c r="I239" t="s">
        <v>40</v>
      </c>
      <c r="K239">
        <v>4</v>
      </c>
      <c r="L239" t="s">
        <v>1240</v>
      </c>
      <c r="M239" t="s">
        <v>104</v>
      </c>
      <c r="N239" t="s">
        <v>20</v>
      </c>
    </row>
    <row r="240" spans="1:14">
      <c r="A240" t="s">
        <v>1241</v>
      </c>
      <c r="B240">
        <v>2013</v>
      </c>
      <c r="C240">
        <v>201</v>
      </c>
      <c r="D240" t="s">
        <v>59</v>
      </c>
      <c r="E240" t="s">
        <v>675</v>
      </c>
      <c r="F240" t="s">
        <v>1242</v>
      </c>
      <c r="G240" t="s">
        <v>1243</v>
      </c>
      <c r="H240" t="s">
        <v>1244</v>
      </c>
      <c r="I240" t="s">
        <v>40</v>
      </c>
      <c r="J240" t="s">
        <v>321</v>
      </c>
      <c r="K240">
        <v>4</v>
      </c>
      <c r="L240" t="s">
        <v>1245</v>
      </c>
      <c r="M240" t="s">
        <v>19</v>
      </c>
      <c r="N240" t="s">
        <v>20</v>
      </c>
    </row>
    <row r="241" spans="1:14">
      <c r="A241" t="s">
        <v>882</v>
      </c>
      <c r="B241">
        <v>2015</v>
      </c>
      <c r="C241">
        <v>201</v>
      </c>
      <c r="D241" t="s">
        <v>59</v>
      </c>
      <c r="E241" t="s">
        <v>1246</v>
      </c>
      <c r="F241" t="s">
        <v>883</v>
      </c>
      <c r="G241" t="s">
        <v>884</v>
      </c>
      <c r="H241" t="s">
        <v>1247</v>
      </c>
      <c r="I241" t="s">
        <v>40</v>
      </c>
      <c r="K241">
        <v>3</v>
      </c>
      <c r="L241" t="s">
        <v>1248</v>
      </c>
      <c r="M241" t="s">
        <v>19</v>
      </c>
      <c r="N241" t="s">
        <v>20</v>
      </c>
    </row>
    <row r="242" spans="1:14">
      <c r="A242" t="s">
        <v>1249</v>
      </c>
      <c r="B242">
        <v>2018</v>
      </c>
      <c r="C242">
        <v>201</v>
      </c>
      <c r="D242" t="s">
        <v>22</v>
      </c>
      <c r="E242" t="s">
        <v>132</v>
      </c>
      <c r="F242" t="s">
        <v>1250</v>
      </c>
      <c r="G242" t="s">
        <v>1251</v>
      </c>
      <c r="H242" t="s">
        <v>1252</v>
      </c>
      <c r="I242" t="s">
        <v>40</v>
      </c>
      <c r="J242" t="s">
        <v>321</v>
      </c>
      <c r="K242">
        <v>3</v>
      </c>
      <c r="L242" t="s">
        <v>137</v>
      </c>
      <c r="M242" t="s">
        <v>19</v>
      </c>
      <c r="N242" t="s">
        <v>20</v>
      </c>
    </row>
    <row r="243" spans="1:14">
      <c r="A243" t="s">
        <v>1253</v>
      </c>
      <c r="B243">
        <v>2017</v>
      </c>
      <c r="C243">
        <v>201</v>
      </c>
      <c r="D243" t="s">
        <v>22</v>
      </c>
      <c r="E243" t="s">
        <v>138</v>
      </c>
      <c r="F243" t="s">
        <v>1254</v>
      </c>
      <c r="G243" t="s">
        <v>1255</v>
      </c>
      <c r="H243" t="s">
        <v>1256</v>
      </c>
      <c r="I243" t="s">
        <v>40</v>
      </c>
      <c r="J243" t="s">
        <v>17</v>
      </c>
      <c r="K243">
        <v>2</v>
      </c>
      <c r="L243" t="s">
        <v>142</v>
      </c>
      <c r="M243" t="s">
        <v>19</v>
      </c>
      <c r="N243" t="s">
        <v>20</v>
      </c>
    </row>
    <row r="244" spans="1:14">
      <c r="A244" t="s">
        <v>1257</v>
      </c>
      <c r="B244">
        <v>2015</v>
      </c>
      <c r="C244">
        <v>201</v>
      </c>
      <c r="D244" t="s">
        <v>437</v>
      </c>
      <c r="E244" t="s">
        <v>138</v>
      </c>
      <c r="F244" t="s">
        <v>1258</v>
      </c>
      <c r="G244" t="s">
        <v>1259</v>
      </c>
      <c r="H244" t="s">
        <v>1260</v>
      </c>
      <c r="I244" t="s">
        <v>40</v>
      </c>
      <c r="J244" t="s">
        <v>321</v>
      </c>
      <c r="K244">
        <v>2</v>
      </c>
      <c r="L244" t="s">
        <v>1261</v>
      </c>
      <c r="M244" t="s">
        <v>42</v>
      </c>
      <c r="N244" t="s">
        <v>20</v>
      </c>
    </row>
    <row r="245" spans="1:14">
      <c r="A245" t="s">
        <v>1262</v>
      </c>
      <c r="B245">
        <v>2012</v>
      </c>
      <c r="C245">
        <v>201</v>
      </c>
      <c r="D245" t="s">
        <v>22</v>
      </c>
      <c r="E245" t="s">
        <v>1263</v>
      </c>
      <c r="F245" t="s">
        <v>1264</v>
      </c>
      <c r="G245" t="s">
        <v>1265</v>
      </c>
      <c r="H245" t="s">
        <v>1266</v>
      </c>
      <c r="I245" t="s">
        <v>40</v>
      </c>
      <c r="K245">
        <v>1</v>
      </c>
      <c r="L245" t="s">
        <v>1267</v>
      </c>
      <c r="M245" t="s">
        <v>19</v>
      </c>
      <c r="N245" t="s">
        <v>20</v>
      </c>
    </row>
    <row r="246" spans="1:14">
      <c r="A246" t="s">
        <v>1268</v>
      </c>
      <c r="B246">
        <v>2016</v>
      </c>
      <c r="C246">
        <v>201</v>
      </c>
      <c r="D246" t="s">
        <v>59</v>
      </c>
      <c r="E246" t="s">
        <v>1269</v>
      </c>
      <c r="F246" t="s">
        <v>1270</v>
      </c>
      <c r="G246" t="s">
        <v>1271</v>
      </c>
      <c r="I246" t="s">
        <v>40</v>
      </c>
      <c r="J246" t="s">
        <v>191</v>
      </c>
      <c r="K246">
        <v>1</v>
      </c>
      <c r="L246" t="s">
        <v>1272</v>
      </c>
      <c r="M246" t="s">
        <v>19</v>
      </c>
      <c r="N246" t="s">
        <v>20</v>
      </c>
    </row>
    <row r="247" spans="1:14">
      <c r="A247" t="s">
        <v>1273</v>
      </c>
      <c r="B247">
        <v>2013</v>
      </c>
      <c r="C247">
        <v>201</v>
      </c>
      <c r="D247" t="s">
        <v>12</v>
      </c>
      <c r="E247" t="s">
        <v>1069</v>
      </c>
      <c r="F247" t="s">
        <v>1274</v>
      </c>
      <c r="G247" t="s">
        <v>1275</v>
      </c>
      <c r="H247" t="s">
        <v>1276</v>
      </c>
      <c r="I247" t="s">
        <v>40</v>
      </c>
      <c r="K247">
        <v>1</v>
      </c>
      <c r="L247" t="s">
        <v>1277</v>
      </c>
      <c r="M247" t="s">
        <v>42</v>
      </c>
      <c r="N247" t="s">
        <v>20</v>
      </c>
    </row>
    <row r="248" spans="1:14">
      <c r="A248" t="s">
        <v>1278</v>
      </c>
      <c r="B248">
        <v>2017</v>
      </c>
      <c r="C248">
        <v>201</v>
      </c>
      <c r="D248" t="s">
        <v>22</v>
      </c>
      <c r="E248" t="s">
        <v>821</v>
      </c>
      <c r="F248" t="s">
        <v>1279</v>
      </c>
      <c r="G248" t="s">
        <v>1280</v>
      </c>
      <c r="I248" t="s">
        <v>1281</v>
      </c>
      <c r="K248">
        <v>4</v>
      </c>
      <c r="L248" t="s">
        <v>1282</v>
      </c>
      <c r="M248" t="s">
        <v>19</v>
      </c>
      <c r="N248" t="s">
        <v>20</v>
      </c>
    </row>
    <row r="249" spans="1:14">
      <c r="A249" t="s">
        <v>1283</v>
      </c>
      <c r="B249">
        <v>2016</v>
      </c>
      <c r="C249">
        <v>201</v>
      </c>
      <c r="D249" t="s">
        <v>22</v>
      </c>
      <c r="E249" t="s">
        <v>45</v>
      </c>
      <c r="F249" t="s">
        <v>1284</v>
      </c>
      <c r="G249" t="s">
        <v>1285</v>
      </c>
      <c r="H249" t="s">
        <v>1286</v>
      </c>
      <c r="I249" t="s">
        <v>1281</v>
      </c>
      <c r="J249" t="s">
        <v>191</v>
      </c>
      <c r="K249">
        <v>4</v>
      </c>
      <c r="L249" t="s">
        <v>423</v>
      </c>
      <c r="M249" t="s">
        <v>19</v>
      </c>
      <c r="N249" t="s">
        <v>20</v>
      </c>
    </row>
    <row r="250" spans="1:14">
      <c r="A250" t="s">
        <v>1287</v>
      </c>
      <c r="B250">
        <v>2017</v>
      </c>
      <c r="C250">
        <v>201</v>
      </c>
      <c r="D250" t="s">
        <v>22</v>
      </c>
      <c r="E250" t="s">
        <v>45</v>
      </c>
      <c r="F250" t="s">
        <v>1288</v>
      </c>
      <c r="G250" t="s">
        <v>1289</v>
      </c>
      <c r="H250" t="s">
        <v>1290</v>
      </c>
      <c r="I250" t="s">
        <v>1291</v>
      </c>
      <c r="J250" t="s">
        <v>136</v>
      </c>
      <c r="K250">
        <v>4</v>
      </c>
      <c r="L250" t="s">
        <v>423</v>
      </c>
      <c r="M250" t="s">
        <v>19</v>
      </c>
      <c r="N250" t="s">
        <v>20</v>
      </c>
    </row>
    <row r="251" spans="1:14">
      <c r="A251" t="s">
        <v>1292</v>
      </c>
      <c r="B251">
        <v>2010</v>
      </c>
      <c r="C251">
        <v>201</v>
      </c>
      <c r="D251" t="s">
        <v>22</v>
      </c>
      <c r="E251" t="s">
        <v>1293</v>
      </c>
      <c r="F251" t="s">
        <v>1294</v>
      </c>
      <c r="G251" t="s">
        <v>1295</v>
      </c>
      <c r="H251" t="s">
        <v>1296</v>
      </c>
      <c r="I251" t="s">
        <v>1297</v>
      </c>
      <c r="K251">
        <v>4</v>
      </c>
      <c r="L251" t="s">
        <v>1298</v>
      </c>
      <c r="M251" t="s">
        <v>19</v>
      </c>
      <c r="N251" t="s">
        <v>20</v>
      </c>
    </row>
    <row r="252" spans="1:14">
      <c r="A252" t="s">
        <v>1299</v>
      </c>
      <c r="B252">
        <v>2019</v>
      </c>
      <c r="C252">
        <v>201</v>
      </c>
      <c r="D252" t="s">
        <v>59</v>
      </c>
      <c r="E252" t="s">
        <v>45</v>
      </c>
      <c r="F252" t="s">
        <v>1300</v>
      </c>
      <c r="G252" t="s">
        <v>1301</v>
      </c>
      <c r="H252" t="s">
        <v>1302</v>
      </c>
      <c r="I252" t="s">
        <v>1303</v>
      </c>
      <c r="J252" t="s">
        <v>17</v>
      </c>
      <c r="K252">
        <v>5</v>
      </c>
      <c r="L252" t="s">
        <v>552</v>
      </c>
      <c r="M252" t="s">
        <v>19</v>
      </c>
      <c r="N252" t="s">
        <v>20</v>
      </c>
    </row>
    <row r="253" spans="1:14">
      <c r="A253" t="s">
        <v>1304</v>
      </c>
      <c r="B253">
        <v>2015</v>
      </c>
      <c r="C253">
        <v>201</v>
      </c>
      <c r="D253" t="s">
        <v>12</v>
      </c>
      <c r="E253" t="s">
        <v>138</v>
      </c>
      <c r="F253" t="s">
        <v>1305</v>
      </c>
      <c r="G253" t="s">
        <v>1306</v>
      </c>
      <c r="H253" t="s">
        <v>1307</v>
      </c>
      <c r="I253" t="s">
        <v>1303</v>
      </c>
      <c r="J253" t="s">
        <v>321</v>
      </c>
      <c r="K253">
        <v>5</v>
      </c>
      <c r="L253" t="s">
        <v>414</v>
      </c>
      <c r="M253" t="s">
        <v>42</v>
      </c>
      <c r="N253" t="s">
        <v>20</v>
      </c>
    </row>
    <row r="254" spans="1:14">
      <c r="A254" t="s">
        <v>1308</v>
      </c>
      <c r="B254">
        <v>2016</v>
      </c>
      <c r="C254">
        <v>201</v>
      </c>
      <c r="D254" t="s">
        <v>12</v>
      </c>
      <c r="E254" t="s">
        <v>138</v>
      </c>
      <c r="F254" t="s">
        <v>1309</v>
      </c>
      <c r="G254" t="s">
        <v>1310</v>
      </c>
      <c r="H254" t="s">
        <v>1311</v>
      </c>
      <c r="I254" t="s">
        <v>1303</v>
      </c>
      <c r="J254" t="s">
        <v>321</v>
      </c>
      <c r="K254">
        <v>5</v>
      </c>
      <c r="L254" t="s">
        <v>414</v>
      </c>
      <c r="M254" t="s">
        <v>42</v>
      </c>
      <c r="N254" t="s">
        <v>20</v>
      </c>
    </row>
    <row r="255" spans="1:14">
      <c r="A255" t="s">
        <v>1312</v>
      </c>
      <c r="B255">
        <v>2019</v>
      </c>
      <c r="C255">
        <v>201</v>
      </c>
      <c r="D255" t="s">
        <v>22</v>
      </c>
      <c r="E255" t="s">
        <v>45</v>
      </c>
      <c r="F255" t="s">
        <v>1313</v>
      </c>
      <c r="G255" t="s">
        <v>1314</v>
      </c>
      <c r="H255" t="s">
        <v>1315</v>
      </c>
      <c r="I255" t="s">
        <v>1303</v>
      </c>
      <c r="K255">
        <v>5</v>
      </c>
      <c r="L255" t="s">
        <v>423</v>
      </c>
      <c r="M255" t="s">
        <v>19</v>
      </c>
      <c r="N255" t="s">
        <v>20</v>
      </c>
    </row>
    <row r="256" spans="1:14">
      <c r="A256" t="s">
        <v>1316</v>
      </c>
      <c r="B256">
        <v>2018</v>
      </c>
      <c r="C256">
        <v>201</v>
      </c>
      <c r="D256" t="s">
        <v>22</v>
      </c>
      <c r="E256" t="s">
        <v>132</v>
      </c>
      <c r="F256" t="s">
        <v>1317</v>
      </c>
      <c r="G256" t="s">
        <v>1318</v>
      </c>
      <c r="H256" t="s">
        <v>1319</v>
      </c>
      <c r="I256" t="s">
        <v>1303</v>
      </c>
      <c r="K256">
        <v>4</v>
      </c>
      <c r="L256" t="s">
        <v>137</v>
      </c>
      <c r="M256" t="s">
        <v>19</v>
      </c>
      <c r="N256" t="s">
        <v>20</v>
      </c>
    </row>
    <row r="257" spans="1:14">
      <c r="A257" t="s">
        <v>1316</v>
      </c>
      <c r="B257">
        <v>2017</v>
      </c>
      <c r="C257">
        <v>201</v>
      </c>
      <c r="D257" t="s">
        <v>22</v>
      </c>
      <c r="E257" t="s">
        <v>1320</v>
      </c>
      <c r="F257" t="s">
        <v>1321</v>
      </c>
      <c r="G257" t="s">
        <v>1322</v>
      </c>
      <c r="H257" t="s">
        <v>1323</v>
      </c>
      <c r="I257" t="s">
        <v>1303</v>
      </c>
      <c r="K257">
        <v>2</v>
      </c>
      <c r="L257" t="s">
        <v>1324</v>
      </c>
      <c r="M257" t="s">
        <v>19</v>
      </c>
      <c r="N257" t="s">
        <v>20</v>
      </c>
    </row>
    <row r="258" spans="1:14">
      <c r="A258" t="s">
        <v>1325</v>
      </c>
      <c r="B258">
        <v>2017</v>
      </c>
      <c r="C258">
        <v>201</v>
      </c>
      <c r="D258" t="s">
        <v>81</v>
      </c>
      <c r="E258" t="s">
        <v>1326</v>
      </c>
      <c r="F258" t="s">
        <v>1327</v>
      </c>
      <c r="G258" t="s">
        <v>1328</v>
      </c>
      <c r="H258" t="s">
        <v>1329</v>
      </c>
      <c r="I258" t="s">
        <v>1303</v>
      </c>
      <c r="J258" t="s">
        <v>17</v>
      </c>
      <c r="K258">
        <v>2</v>
      </c>
      <c r="L258" t="s">
        <v>1330</v>
      </c>
      <c r="M258" t="s">
        <v>19</v>
      </c>
      <c r="N258" t="s">
        <v>20</v>
      </c>
    </row>
    <row r="259" spans="1:14">
      <c r="A259" t="s">
        <v>1331</v>
      </c>
      <c r="B259">
        <v>2015</v>
      </c>
      <c r="C259">
        <v>201</v>
      </c>
      <c r="D259" t="s">
        <v>12</v>
      </c>
      <c r="E259" t="s">
        <v>1042</v>
      </c>
      <c r="F259" t="s">
        <v>1332</v>
      </c>
      <c r="G259" t="s">
        <v>1333</v>
      </c>
      <c r="H259" t="s">
        <v>1334</v>
      </c>
      <c r="I259" t="s">
        <v>1335</v>
      </c>
      <c r="J259" t="s">
        <v>302</v>
      </c>
      <c r="K259">
        <v>3</v>
      </c>
      <c r="L259" t="s">
        <v>1047</v>
      </c>
      <c r="M259" t="s">
        <v>42</v>
      </c>
      <c r="N259" t="s">
        <v>20</v>
      </c>
    </row>
    <row r="260" spans="1:14">
      <c r="A260" t="s">
        <v>1336</v>
      </c>
      <c r="B260">
        <v>2012</v>
      </c>
      <c r="C260">
        <v>201</v>
      </c>
      <c r="D260" t="s">
        <v>59</v>
      </c>
      <c r="E260" t="s">
        <v>274</v>
      </c>
      <c r="F260" t="s">
        <v>1337</v>
      </c>
      <c r="G260" t="s">
        <v>1338</v>
      </c>
      <c r="H260" t="s">
        <v>1339</v>
      </c>
      <c r="I260" t="s">
        <v>1335</v>
      </c>
      <c r="K260">
        <v>3</v>
      </c>
      <c r="L260" t="s">
        <v>1340</v>
      </c>
      <c r="M260" t="s">
        <v>19</v>
      </c>
      <c r="N260" t="s">
        <v>20</v>
      </c>
    </row>
    <row r="261" spans="1:14">
      <c r="A261" t="s">
        <v>1341</v>
      </c>
      <c r="B261">
        <v>2017</v>
      </c>
      <c r="C261">
        <v>201</v>
      </c>
      <c r="D261" t="s">
        <v>59</v>
      </c>
      <c r="E261" t="s">
        <v>45</v>
      </c>
      <c r="F261" t="s">
        <v>1342</v>
      </c>
      <c r="G261" t="s">
        <v>1343</v>
      </c>
      <c r="H261" t="s">
        <v>1344</v>
      </c>
      <c r="I261" t="s">
        <v>1335</v>
      </c>
      <c r="K261">
        <v>2</v>
      </c>
      <c r="L261" t="s">
        <v>552</v>
      </c>
      <c r="M261" t="s">
        <v>19</v>
      </c>
      <c r="N261" t="s">
        <v>20</v>
      </c>
    </row>
    <row r="262" spans="1:14">
      <c r="A262" t="s">
        <v>1345</v>
      </c>
      <c r="B262">
        <v>2010</v>
      </c>
      <c r="C262">
        <v>201</v>
      </c>
      <c r="D262" t="s">
        <v>22</v>
      </c>
      <c r="E262" t="s">
        <v>60</v>
      </c>
      <c r="F262" t="s">
        <v>1346</v>
      </c>
      <c r="G262" t="s">
        <v>1347</v>
      </c>
      <c r="H262" t="s">
        <v>1348</v>
      </c>
      <c r="I262" t="s">
        <v>1335</v>
      </c>
      <c r="J262" t="s">
        <v>302</v>
      </c>
      <c r="K262">
        <v>1</v>
      </c>
      <c r="L262" t="s">
        <v>1349</v>
      </c>
      <c r="M262" t="s">
        <v>19</v>
      </c>
      <c r="N262" t="s">
        <v>20</v>
      </c>
    </row>
    <row r="263" spans="1:14">
      <c r="A263" t="s">
        <v>1350</v>
      </c>
      <c r="B263">
        <v>2014</v>
      </c>
      <c r="C263">
        <v>201</v>
      </c>
      <c r="D263" t="s">
        <v>59</v>
      </c>
      <c r="E263" t="s">
        <v>1351</v>
      </c>
      <c r="F263" t="s">
        <v>1352</v>
      </c>
      <c r="G263" t="s">
        <v>1353</v>
      </c>
      <c r="H263" t="s">
        <v>1354</v>
      </c>
      <c r="I263" t="s">
        <v>1355</v>
      </c>
      <c r="K263">
        <v>4</v>
      </c>
      <c r="L263" t="s">
        <v>1356</v>
      </c>
      <c r="M263" t="s">
        <v>19</v>
      </c>
      <c r="N263" t="s">
        <v>20</v>
      </c>
    </row>
    <row r="264" spans="1:14">
      <c r="A264" t="s">
        <v>1357</v>
      </c>
      <c r="B264">
        <v>2014</v>
      </c>
      <c r="C264">
        <v>201</v>
      </c>
      <c r="D264" t="s">
        <v>22</v>
      </c>
      <c r="E264" t="s">
        <v>1358</v>
      </c>
      <c r="F264" t="s">
        <v>1359</v>
      </c>
      <c r="G264" t="s">
        <v>1360</v>
      </c>
      <c r="H264" t="s">
        <v>1361</v>
      </c>
      <c r="I264" t="s">
        <v>1362</v>
      </c>
      <c r="J264" t="s">
        <v>321</v>
      </c>
      <c r="K264">
        <v>3</v>
      </c>
      <c r="L264" t="s">
        <v>1363</v>
      </c>
      <c r="M264" t="s">
        <v>19</v>
      </c>
      <c r="N264" t="s">
        <v>20</v>
      </c>
    </row>
    <row r="265" spans="1:14">
      <c r="A265" t="s">
        <v>1364</v>
      </c>
      <c r="B265">
        <v>2018</v>
      </c>
      <c r="C265">
        <v>201</v>
      </c>
      <c r="D265" t="s">
        <v>22</v>
      </c>
      <c r="E265" t="s">
        <v>1365</v>
      </c>
      <c r="F265" t="s">
        <v>1366</v>
      </c>
      <c r="G265" t="s">
        <v>1367</v>
      </c>
      <c r="H265" t="s">
        <v>1368</v>
      </c>
      <c r="I265" t="s">
        <v>1362</v>
      </c>
      <c r="J265" t="s">
        <v>321</v>
      </c>
      <c r="K265">
        <v>3</v>
      </c>
      <c r="L265" t="s">
        <v>1369</v>
      </c>
      <c r="M265" t="s">
        <v>19</v>
      </c>
      <c r="N265" t="s">
        <v>20</v>
      </c>
    </row>
    <row r="266" spans="1:14">
      <c r="A266" t="s">
        <v>1257</v>
      </c>
      <c r="B266">
        <v>2015</v>
      </c>
      <c r="C266">
        <v>201</v>
      </c>
      <c r="D266" t="s">
        <v>437</v>
      </c>
      <c r="E266" t="s">
        <v>138</v>
      </c>
      <c r="F266" t="s">
        <v>1370</v>
      </c>
      <c r="G266" t="s">
        <v>1259</v>
      </c>
      <c r="H266" t="s">
        <v>1260</v>
      </c>
      <c r="I266" t="s">
        <v>1362</v>
      </c>
      <c r="K266">
        <v>1</v>
      </c>
      <c r="L266" t="s">
        <v>1261</v>
      </c>
      <c r="M266" t="s">
        <v>42</v>
      </c>
      <c r="N266" t="s">
        <v>20</v>
      </c>
    </row>
    <row r="267" spans="1:14">
      <c r="A267" t="s">
        <v>1371</v>
      </c>
      <c r="B267">
        <v>2016</v>
      </c>
      <c r="C267">
        <v>201</v>
      </c>
      <c r="D267" t="s">
        <v>81</v>
      </c>
      <c r="E267" t="s">
        <v>45</v>
      </c>
      <c r="F267" t="s">
        <v>1372</v>
      </c>
      <c r="G267" t="s">
        <v>1373</v>
      </c>
      <c r="H267" t="s">
        <v>1374</v>
      </c>
      <c r="I267" t="s">
        <v>1375</v>
      </c>
      <c r="J267" t="s">
        <v>321</v>
      </c>
      <c r="K267">
        <v>5</v>
      </c>
      <c r="L267" t="s">
        <v>1376</v>
      </c>
      <c r="M267" t="s">
        <v>19</v>
      </c>
      <c r="N267" t="s">
        <v>20</v>
      </c>
    </row>
    <row r="268" spans="1:14">
      <c r="A268" t="s">
        <v>1377</v>
      </c>
      <c r="B268">
        <v>2014</v>
      </c>
      <c r="C268">
        <v>201</v>
      </c>
      <c r="D268" t="s">
        <v>22</v>
      </c>
      <c r="E268" t="s">
        <v>45</v>
      </c>
      <c r="F268" t="s">
        <v>1378</v>
      </c>
      <c r="G268" t="s">
        <v>1379</v>
      </c>
      <c r="H268" t="s">
        <v>1380</v>
      </c>
      <c r="I268" t="s">
        <v>1381</v>
      </c>
      <c r="J268" t="s">
        <v>205</v>
      </c>
      <c r="K268">
        <v>4</v>
      </c>
      <c r="L268" t="s">
        <v>423</v>
      </c>
      <c r="M268" t="s">
        <v>19</v>
      </c>
      <c r="N268" t="s">
        <v>20</v>
      </c>
    </row>
    <row r="269" spans="1:14">
      <c r="A269" t="s">
        <v>1382</v>
      </c>
      <c r="B269">
        <v>2013</v>
      </c>
      <c r="C269">
        <v>201</v>
      </c>
      <c r="D269" t="s">
        <v>437</v>
      </c>
      <c r="E269" t="s">
        <v>138</v>
      </c>
      <c r="F269" t="s">
        <v>1383</v>
      </c>
      <c r="G269" t="s">
        <v>1384</v>
      </c>
      <c r="H269" t="s">
        <v>547</v>
      </c>
      <c r="I269" t="s">
        <v>1385</v>
      </c>
      <c r="K269">
        <v>3</v>
      </c>
      <c r="L269" t="s">
        <v>1261</v>
      </c>
      <c r="M269" t="s">
        <v>42</v>
      </c>
      <c r="N269" t="s">
        <v>20</v>
      </c>
    </row>
    <row r="270" spans="1:14">
      <c r="A270" t="s">
        <v>1386</v>
      </c>
      <c r="B270">
        <v>2016</v>
      </c>
      <c r="C270">
        <v>201</v>
      </c>
      <c r="D270" t="s">
        <v>22</v>
      </c>
      <c r="E270" t="s">
        <v>528</v>
      </c>
      <c r="F270" t="s">
        <v>1387</v>
      </c>
      <c r="G270" t="s">
        <v>1388</v>
      </c>
      <c r="H270" t="s">
        <v>1389</v>
      </c>
      <c r="I270" t="s">
        <v>1385</v>
      </c>
      <c r="J270" t="s">
        <v>17</v>
      </c>
      <c r="K270">
        <v>2</v>
      </c>
      <c r="L270" t="s">
        <v>532</v>
      </c>
      <c r="M270" t="s">
        <v>19</v>
      </c>
      <c r="N270" t="s">
        <v>20</v>
      </c>
    </row>
    <row r="271" spans="1:14">
      <c r="A271" t="s">
        <v>1390</v>
      </c>
      <c r="B271">
        <v>2019</v>
      </c>
      <c r="C271">
        <v>201</v>
      </c>
      <c r="D271" t="s">
        <v>59</v>
      </c>
      <c r="E271" t="s">
        <v>1365</v>
      </c>
      <c r="F271" t="s">
        <v>1391</v>
      </c>
      <c r="G271" t="s">
        <v>1392</v>
      </c>
      <c r="H271" t="s">
        <v>1393</v>
      </c>
      <c r="I271" t="s">
        <v>1385</v>
      </c>
      <c r="J271" t="s">
        <v>17</v>
      </c>
      <c r="K271">
        <v>1</v>
      </c>
      <c r="L271" t="s">
        <v>1394</v>
      </c>
      <c r="M271" t="s">
        <v>19</v>
      </c>
      <c r="N271" t="s">
        <v>20</v>
      </c>
    </row>
    <row r="272" spans="1:14">
      <c r="A272" t="s">
        <v>1395</v>
      </c>
      <c r="B272">
        <v>2018</v>
      </c>
      <c r="C272">
        <v>201</v>
      </c>
      <c r="D272" t="s">
        <v>12</v>
      </c>
      <c r="E272" t="s">
        <v>1396</v>
      </c>
      <c r="F272" t="s">
        <v>1397</v>
      </c>
      <c r="G272" t="s">
        <v>1398</v>
      </c>
      <c r="H272" t="s">
        <v>1399</v>
      </c>
      <c r="I272" t="s">
        <v>1385</v>
      </c>
      <c r="J272" t="s">
        <v>17</v>
      </c>
      <c r="K272">
        <v>1</v>
      </c>
      <c r="L272" t="s">
        <v>1400</v>
      </c>
      <c r="M272" t="s">
        <v>42</v>
      </c>
      <c r="N272" t="s">
        <v>20</v>
      </c>
    </row>
    <row r="273" spans="1:14">
      <c r="A273" t="s">
        <v>991</v>
      </c>
      <c r="B273">
        <v>2011</v>
      </c>
      <c r="C273">
        <v>201</v>
      </c>
      <c r="D273" t="s">
        <v>22</v>
      </c>
      <c r="E273" t="s">
        <v>138</v>
      </c>
      <c r="F273" t="s">
        <v>992</v>
      </c>
      <c r="G273" t="s">
        <v>993</v>
      </c>
      <c r="H273" t="s">
        <v>1401</v>
      </c>
      <c r="I273" t="s">
        <v>1402</v>
      </c>
      <c r="K273">
        <v>5</v>
      </c>
      <c r="L273" t="s">
        <v>142</v>
      </c>
      <c r="M273" t="s">
        <v>19</v>
      </c>
      <c r="N273" t="s">
        <v>20</v>
      </c>
    </row>
    <row r="274" spans="1:14">
      <c r="A274" t="s">
        <v>1403</v>
      </c>
      <c r="B274">
        <v>2018</v>
      </c>
      <c r="C274">
        <v>201</v>
      </c>
      <c r="D274" t="s">
        <v>22</v>
      </c>
      <c r="E274" t="s">
        <v>1404</v>
      </c>
      <c r="F274" t="s">
        <v>1405</v>
      </c>
      <c r="G274" t="s">
        <v>1406</v>
      </c>
      <c r="H274" t="s">
        <v>1407</v>
      </c>
      <c r="I274" t="s">
        <v>1408</v>
      </c>
      <c r="K274">
        <v>1</v>
      </c>
      <c r="L274" t="s">
        <v>1409</v>
      </c>
      <c r="M274" t="s">
        <v>19</v>
      </c>
      <c r="N274" t="s">
        <v>20</v>
      </c>
    </row>
    <row r="275" spans="1:14">
      <c r="A275" t="s">
        <v>1410</v>
      </c>
      <c r="B275">
        <v>2016</v>
      </c>
      <c r="C275">
        <v>201</v>
      </c>
      <c r="D275" t="s">
        <v>22</v>
      </c>
      <c r="E275" t="s">
        <v>731</v>
      </c>
      <c r="F275" t="s">
        <v>1411</v>
      </c>
      <c r="G275" t="s">
        <v>1412</v>
      </c>
      <c r="H275" t="s">
        <v>422</v>
      </c>
      <c r="I275" t="s">
        <v>163</v>
      </c>
      <c r="J275" t="s">
        <v>17</v>
      </c>
      <c r="K275">
        <v>4</v>
      </c>
      <c r="L275" t="s">
        <v>1413</v>
      </c>
      <c r="M275" t="s">
        <v>19</v>
      </c>
      <c r="N275" t="s">
        <v>20</v>
      </c>
    </row>
    <row r="276" spans="1:14">
      <c r="A276" t="s">
        <v>1414</v>
      </c>
      <c r="B276">
        <v>2018</v>
      </c>
      <c r="C276">
        <v>201</v>
      </c>
      <c r="D276" t="s">
        <v>820</v>
      </c>
      <c r="E276" t="s">
        <v>45</v>
      </c>
      <c r="F276" t="s">
        <v>1415</v>
      </c>
      <c r="G276" t="s">
        <v>1416</v>
      </c>
      <c r="H276" t="s">
        <v>1417</v>
      </c>
      <c r="I276" t="s">
        <v>1418</v>
      </c>
      <c r="J276" t="s">
        <v>321</v>
      </c>
      <c r="K276">
        <v>1</v>
      </c>
      <c r="L276" t="s">
        <v>1419</v>
      </c>
      <c r="M276" t="s">
        <v>19</v>
      </c>
      <c r="N276" t="s">
        <v>20</v>
      </c>
    </row>
    <row r="277" spans="1:14">
      <c r="A277" t="s">
        <v>1420</v>
      </c>
      <c r="B277">
        <v>2019</v>
      </c>
      <c r="C277">
        <v>201</v>
      </c>
      <c r="D277" t="s">
        <v>437</v>
      </c>
      <c r="E277" t="s">
        <v>731</v>
      </c>
      <c r="F277" t="s">
        <v>1421</v>
      </c>
      <c r="G277" t="s">
        <v>1422</v>
      </c>
      <c r="H277" t="s">
        <v>1423</v>
      </c>
      <c r="I277" t="s">
        <v>1424</v>
      </c>
      <c r="J277" t="s">
        <v>17</v>
      </c>
      <c r="K277">
        <v>3</v>
      </c>
      <c r="L277" t="s">
        <v>1425</v>
      </c>
      <c r="M277" t="s">
        <v>42</v>
      </c>
      <c r="N277" t="s">
        <v>20</v>
      </c>
    </row>
    <row r="278" spans="1:14">
      <c r="A278" t="s">
        <v>1426</v>
      </c>
      <c r="B278">
        <v>2019</v>
      </c>
      <c r="C278">
        <v>201</v>
      </c>
      <c r="D278" t="s">
        <v>22</v>
      </c>
      <c r="E278" t="s">
        <v>528</v>
      </c>
      <c r="F278" t="s">
        <v>1427</v>
      </c>
      <c r="G278" t="s">
        <v>1428</v>
      </c>
      <c r="H278" t="s">
        <v>1429</v>
      </c>
      <c r="I278" t="s">
        <v>1430</v>
      </c>
      <c r="J278" t="s">
        <v>321</v>
      </c>
      <c r="K278">
        <v>4</v>
      </c>
      <c r="L278" t="s">
        <v>532</v>
      </c>
      <c r="M278" t="s">
        <v>19</v>
      </c>
      <c r="N278" t="s">
        <v>20</v>
      </c>
    </row>
    <row r="279" spans="1:14">
      <c r="A279" t="s">
        <v>1431</v>
      </c>
      <c r="B279">
        <v>2015</v>
      </c>
      <c r="C279">
        <v>201</v>
      </c>
      <c r="D279" t="s">
        <v>12</v>
      </c>
      <c r="E279" t="s">
        <v>138</v>
      </c>
      <c r="F279" t="s">
        <v>1432</v>
      </c>
      <c r="G279" t="s">
        <v>1433</v>
      </c>
      <c r="H279" t="s">
        <v>1434</v>
      </c>
      <c r="I279" t="s">
        <v>1435</v>
      </c>
      <c r="K279">
        <v>4</v>
      </c>
      <c r="L279" t="s">
        <v>414</v>
      </c>
      <c r="M279" t="s">
        <v>42</v>
      </c>
      <c r="N279" t="s">
        <v>20</v>
      </c>
    </row>
    <row r="280" spans="1:14">
      <c r="A280" t="s">
        <v>1436</v>
      </c>
      <c r="B280">
        <v>2018</v>
      </c>
      <c r="C280">
        <v>201</v>
      </c>
      <c r="D280" t="s">
        <v>22</v>
      </c>
      <c r="E280" t="s">
        <v>274</v>
      </c>
      <c r="F280" t="s">
        <v>1437</v>
      </c>
      <c r="G280" t="s">
        <v>1438</v>
      </c>
      <c r="H280" t="s">
        <v>1439</v>
      </c>
      <c r="I280" t="s">
        <v>1435</v>
      </c>
      <c r="J280" t="s">
        <v>778</v>
      </c>
      <c r="K280">
        <v>2</v>
      </c>
      <c r="L280" t="s">
        <v>1158</v>
      </c>
      <c r="M280" t="s">
        <v>19</v>
      </c>
      <c r="N280" t="s">
        <v>20</v>
      </c>
    </row>
    <row r="281" spans="1:14">
      <c r="A281" t="s">
        <v>1440</v>
      </c>
      <c r="B281">
        <v>2017</v>
      </c>
      <c r="C281">
        <v>201</v>
      </c>
      <c r="D281" t="s">
        <v>22</v>
      </c>
      <c r="E281" t="s">
        <v>371</v>
      </c>
      <c r="F281" t="s">
        <v>1441</v>
      </c>
      <c r="G281" t="s">
        <v>1442</v>
      </c>
      <c r="H281" t="s">
        <v>1443</v>
      </c>
      <c r="I281" t="s">
        <v>1444</v>
      </c>
      <c r="J281" t="s">
        <v>321</v>
      </c>
      <c r="K281">
        <v>4</v>
      </c>
      <c r="L281" t="s">
        <v>375</v>
      </c>
      <c r="M281" t="s">
        <v>19</v>
      </c>
      <c r="N281" t="s">
        <v>20</v>
      </c>
    </row>
    <row r="282" spans="1:14">
      <c r="A282" t="s">
        <v>419</v>
      </c>
      <c r="B282">
        <v>2019</v>
      </c>
      <c r="C282">
        <v>201</v>
      </c>
      <c r="D282" t="s">
        <v>22</v>
      </c>
      <c r="E282" t="s">
        <v>45</v>
      </c>
      <c r="F282" t="s">
        <v>1445</v>
      </c>
      <c r="G282" t="s">
        <v>1446</v>
      </c>
      <c r="H282" t="s">
        <v>1447</v>
      </c>
      <c r="I282" t="s">
        <v>320</v>
      </c>
      <c r="J282" t="s">
        <v>321</v>
      </c>
      <c r="K282">
        <v>5</v>
      </c>
      <c r="L282" t="s">
        <v>423</v>
      </c>
      <c r="M282" t="s">
        <v>19</v>
      </c>
      <c r="N282" t="s">
        <v>20</v>
      </c>
    </row>
    <row r="283" spans="1:14">
      <c r="A283" t="s">
        <v>1448</v>
      </c>
      <c r="B283">
        <v>2019</v>
      </c>
      <c r="C283">
        <v>201</v>
      </c>
      <c r="D283" t="s">
        <v>22</v>
      </c>
      <c r="E283" t="s">
        <v>731</v>
      </c>
      <c r="F283" t="s">
        <v>1449</v>
      </c>
      <c r="G283" t="s">
        <v>1450</v>
      </c>
      <c r="H283" t="s">
        <v>1451</v>
      </c>
      <c r="I283" t="s">
        <v>320</v>
      </c>
      <c r="J283" t="s">
        <v>17</v>
      </c>
      <c r="K283">
        <v>5</v>
      </c>
      <c r="L283" t="s">
        <v>1413</v>
      </c>
      <c r="M283" t="s">
        <v>19</v>
      </c>
      <c r="N283" t="s">
        <v>20</v>
      </c>
    </row>
    <row r="284" spans="1:14">
      <c r="A284" t="s">
        <v>1452</v>
      </c>
      <c r="B284">
        <v>2019</v>
      </c>
      <c r="C284">
        <v>201</v>
      </c>
      <c r="D284" t="s">
        <v>22</v>
      </c>
      <c r="E284" t="s">
        <v>528</v>
      </c>
      <c r="F284" t="s">
        <v>1453</v>
      </c>
      <c r="G284" t="s">
        <v>1454</v>
      </c>
      <c r="H284" t="s">
        <v>1455</v>
      </c>
      <c r="I284" t="s">
        <v>320</v>
      </c>
      <c r="J284" t="s">
        <v>321</v>
      </c>
      <c r="K284">
        <v>5</v>
      </c>
      <c r="L284" t="s">
        <v>532</v>
      </c>
      <c r="M284" t="s">
        <v>19</v>
      </c>
      <c r="N284" t="s">
        <v>20</v>
      </c>
    </row>
    <row r="285" spans="1:14">
      <c r="A285" t="s">
        <v>1456</v>
      </c>
      <c r="B285">
        <v>2014</v>
      </c>
      <c r="C285">
        <v>201</v>
      </c>
      <c r="D285" t="s">
        <v>12</v>
      </c>
      <c r="E285" t="s">
        <v>371</v>
      </c>
      <c r="F285" t="s">
        <v>1457</v>
      </c>
      <c r="G285" t="s">
        <v>1458</v>
      </c>
      <c r="H285" t="s">
        <v>1459</v>
      </c>
      <c r="I285" t="s">
        <v>320</v>
      </c>
      <c r="K285">
        <v>5</v>
      </c>
      <c r="L285" t="s">
        <v>1460</v>
      </c>
      <c r="M285" t="s">
        <v>42</v>
      </c>
      <c r="N285" t="s">
        <v>20</v>
      </c>
    </row>
    <row r="286" spans="1:14">
      <c r="A286" t="s">
        <v>1461</v>
      </c>
      <c r="B286">
        <v>2010</v>
      </c>
      <c r="C286">
        <v>201</v>
      </c>
      <c r="D286" t="s">
        <v>12</v>
      </c>
      <c r="E286" t="s">
        <v>274</v>
      </c>
      <c r="F286" t="s">
        <v>1462</v>
      </c>
      <c r="G286" t="s">
        <v>1463</v>
      </c>
      <c r="I286" t="s">
        <v>320</v>
      </c>
      <c r="K286">
        <v>4</v>
      </c>
      <c r="L286" t="s">
        <v>799</v>
      </c>
      <c r="M286" t="s">
        <v>42</v>
      </c>
      <c r="N286" t="s">
        <v>20</v>
      </c>
    </row>
    <row r="287" spans="1:14">
      <c r="A287" t="s">
        <v>1464</v>
      </c>
      <c r="B287">
        <v>2017</v>
      </c>
      <c r="C287">
        <v>201</v>
      </c>
      <c r="D287" t="s">
        <v>59</v>
      </c>
      <c r="E287" t="s">
        <v>1465</v>
      </c>
      <c r="F287" t="s">
        <v>1466</v>
      </c>
      <c r="G287" t="s">
        <v>1467</v>
      </c>
      <c r="H287" t="s">
        <v>1468</v>
      </c>
      <c r="I287" t="s">
        <v>320</v>
      </c>
      <c r="K287">
        <v>4</v>
      </c>
      <c r="L287" t="s">
        <v>1469</v>
      </c>
      <c r="M287" t="s">
        <v>19</v>
      </c>
      <c r="N287" t="s">
        <v>20</v>
      </c>
    </row>
    <row r="288" spans="1:14">
      <c r="A288" t="s">
        <v>1470</v>
      </c>
      <c r="B288">
        <v>2015</v>
      </c>
      <c r="C288">
        <v>201</v>
      </c>
      <c r="D288" t="s">
        <v>437</v>
      </c>
      <c r="E288" t="s">
        <v>1471</v>
      </c>
      <c r="F288" t="s">
        <v>1472</v>
      </c>
      <c r="G288" t="s">
        <v>1473</v>
      </c>
      <c r="H288" t="s">
        <v>1474</v>
      </c>
      <c r="I288" t="s">
        <v>320</v>
      </c>
      <c r="J288" t="s">
        <v>321</v>
      </c>
      <c r="K288">
        <v>3</v>
      </c>
      <c r="L288" t="s">
        <v>1475</v>
      </c>
      <c r="M288" t="s">
        <v>42</v>
      </c>
      <c r="N288" t="s">
        <v>20</v>
      </c>
    </row>
    <row r="289" spans="1:14">
      <c r="A289" t="s">
        <v>1476</v>
      </c>
      <c r="B289">
        <v>2019</v>
      </c>
      <c r="C289">
        <v>201</v>
      </c>
      <c r="D289" t="s">
        <v>12</v>
      </c>
      <c r="E289" t="s">
        <v>1477</v>
      </c>
      <c r="F289" t="s">
        <v>1478</v>
      </c>
      <c r="G289" t="s">
        <v>1479</v>
      </c>
      <c r="H289" t="s">
        <v>1480</v>
      </c>
      <c r="I289" t="s">
        <v>320</v>
      </c>
      <c r="J289" t="s">
        <v>321</v>
      </c>
      <c r="K289">
        <v>2</v>
      </c>
      <c r="L289" t="s">
        <v>1481</v>
      </c>
      <c r="M289" t="s">
        <v>42</v>
      </c>
      <c r="N289" t="s">
        <v>20</v>
      </c>
    </row>
    <row r="290" spans="1:14">
      <c r="A290" t="s">
        <v>1482</v>
      </c>
      <c r="B290">
        <v>2017</v>
      </c>
      <c r="C290">
        <v>201</v>
      </c>
      <c r="D290" t="s">
        <v>59</v>
      </c>
      <c r="E290" t="s">
        <v>45</v>
      </c>
      <c r="F290" t="s">
        <v>1483</v>
      </c>
      <c r="G290" t="s">
        <v>1484</v>
      </c>
      <c r="H290" t="s">
        <v>1485</v>
      </c>
      <c r="I290" t="s">
        <v>320</v>
      </c>
      <c r="J290" t="s">
        <v>78</v>
      </c>
      <c r="K290">
        <v>2</v>
      </c>
      <c r="L290" t="s">
        <v>552</v>
      </c>
      <c r="M290" t="s">
        <v>19</v>
      </c>
      <c r="N290" t="s">
        <v>20</v>
      </c>
    </row>
    <row r="291" spans="1:14">
      <c r="A291" t="s">
        <v>1486</v>
      </c>
      <c r="B291">
        <v>2016</v>
      </c>
      <c r="C291">
        <v>201</v>
      </c>
      <c r="D291" t="s">
        <v>59</v>
      </c>
      <c r="E291" t="s">
        <v>45</v>
      </c>
      <c r="F291" t="s">
        <v>1487</v>
      </c>
      <c r="G291" t="s">
        <v>1488</v>
      </c>
      <c r="H291" t="s">
        <v>1489</v>
      </c>
      <c r="I291" t="s">
        <v>320</v>
      </c>
      <c r="J291" t="s">
        <v>78</v>
      </c>
      <c r="K291">
        <v>2</v>
      </c>
      <c r="L291" t="s">
        <v>552</v>
      </c>
      <c r="M291" t="s">
        <v>19</v>
      </c>
      <c r="N291" t="s">
        <v>20</v>
      </c>
    </row>
    <row r="292" spans="1:14">
      <c r="A292" t="s">
        <v>1490</v>
      </c>
      <c r="B292">
        <v>2015</v>
      </c>
      <c r="C292">
        <v>201</v>
      </c>
      <c r="D292" t="s">
        <v>12</v>
      </c>
      <c r="E292" t="s">
        <v>821</v>
      </c>
      <c r="F292" t="s">
        <v>1491</v>
      </c>
      <c r="G292" t="s">
        <v>1492</v>
      </c>
      <c r="H292" t="s">
        <v>1493</v>
      </c>
      <c r="I292" t="s">
        <v>320</v>
      </c>
      <c r="K292">
        <v>1</v>
      </c>
      <c r="L292" t="s">
        <v>1494</v>
      </c>
      <c r="M292" t="s">
        <v>42</v>
      </c>
      <c r="N292" t="s">
        <v>20</v>
      </c>
    </row>
    <row r="293" spans="1:14">
      <c r="A293" t="s">
        <v>1495</v>
      </c>
      <c r="B293">
        <v>2015</v>
      </c>
      <c r="C293">
        <v>201</v>
      </c>
      <c r="D293" t="s">
        <v>59</v>
      </c>
      <c r="E293" t="s">
        <v>138</v>
      </c>
      <c r="F293" t="s">
        <v>1496</v>
      </c>
      <c r="G293" t="s">
        <v>1497</v>
      </c>
      <c r="H293" t="s">
        <v>1498</v>
      </c>
      <c r="I293" t="s">
        <v>320</v>
      </c>
      <c r="J293" t="s">
        <v>321</v>
      </c>
      <c r="K293">
        <v>1</v>
      </c>
      <c r="L293" t="s">
        <v>605</v>
      </c>
      <c r="M293" t="s">
        <v>19</v>
      </c>
      <c r="N293" t="s">
        <v>20</v>
      </c>
    </row>
    <row r="294" spans="1:14">
      <c r="A294" t="s">
        <v>1499</v>
      </c>
      <c r="B294">
        <v>2011</v>
      </c>
      <c r="C294">
        <v>201</v>
      </c>
      <c r="D294" t="s">
        <v>437</v>
      </c>
      <c r="E294" t="s">
        <v>1500</v>
      </c>
      <c r="F294" t="s">
        <v>1501</v>
      </c>
      <c r="G294" t="s">
        <v>1502</v>
      </c>
      <c r="H294" t="s">
        <v>1503</v>
      </c>
      <c r="I294" t="s">
        <v>320</v>
      </c>
      <c r="K294">
        <v>1</v>
      </c>
      <c r="L294" t="s">
        <v>1504</v>
      </c>
      <c r="M294" t="s">
        <v>42</v>
      </c>
      <c r="N294" t="s">
        <v>20</v>
      </c>
    </row>
    <row r="295" spans="1:14">
      <c r="A295" t="s">
        <v>1505</v>
      </c>
      <c r="B295">
        <v>2018</v>
      </c>
      <c r="C295">
        <v>201</v>
      </c>
      <c r="D295" t="s">
        <v>22</v>
      </c>
      <c r="E295" t="s">
        <v>1506</v>
      </c>
      <c r="F295" t="s">
        <v>1507</v>
      </c>
      <c r="G295" t="s">
        <v>1508</v>
      </c>
      <c r="H295" t="s">
        <v>1509</v>
      </c>
      <c r="I295" t="s">
        <v>320</v>
      </c>
      <c r="J295" t="s">
        <v>17</v>
      </c>
      <c r="K295">
        <v>1</v>
      </c>
      <c r="L295" t="s">
        <v>1510</v>
      </c>
      <c r="M295" t="s">
        <v>19</v>
      </c>
      <c r="N295" t="s">
        <v>20</v>
      </c>
    </row>
    <row r="296" spans="1:14">
      <c r="A296" t="s">
        <v>1511</v>
      </c>
      <c r="B296">
        <v>2018</v>
      </c>
      <c r="C296">
        <v>201</v>
      </c>
      <c r="D296" t="s">
        <v>22</v>
      </c>
      <c r="E296" t="s">
        <v>1512</v>
      </c>
      <c r="F296" t="s">
        <v>1513</v>
      </c>
      <c r="G296" t="s">
        <v>1514</v>
      </c>
      <c r="H296" t="s">
        <v>1147</v>
      </c>
      <c r="I296" t="s">
        <v>320</v>
      </c>
      <c r="K296">
        <v>1</v>
      </c>
      <c r="L296" t="s">
        <v>1515</v>
      </c>
      <c r="M296" t="s">
        <v>19</v>
      </c>
      <c r="N296" t="s">
        <v>20</v>
      </c>
    </row>
    <row r="297" spans="1:14">
      <c r="A297" t="s">
        <v>1516</v>
      </c>
      <c r="B297">
        <v>2019</v>
      </c>
      <c r="C297">
        <v>201</v>
      </c>
      <c r="D297" t="s">
        <v>22</v>
      </c>
      <c r="E297" t="s">
        <v>45</v>
      </c>
      <c r="F297" t="s">
        <v>1517</v>
      </c>
      <c r="G297" t="s">
        <v>1518</v>
      </c>
      <c r="I297" t="s">
        <v>1519</v>
      </c>
      <c r="K297">
        <v>2</v>
      </c>
      <c r="L297" t="s">
        <v>423</v>
      </c>
      <c r="M297" t="s">
        <v>19</v>
      </c>
      <c r="N297" t="s">
        <v>20</v>
      </c>
    </row>
    <row r="298" spans="1:14">
      <c r="A298" t="s">
        <v>749</v>
      </c>
      <c r="B298">
        <v>2018</v>
      </c>
      <c r="C298">
        <v>201</v>
      </c>
      <c r="D298" t="s">
        <v>59</v>
      </c>
      <c r="E298" t="s">
        <v>45</v>
      </c>
      <c r="F298" t="s">
        <v>750</v>
      </c>
      <c r="G298" t="s">
        <v>751</v>
      </c>
      <c r="H298" t="s">
        <v>860</v>
      </c>
      <c r="I298" t="s">
        <v>1519</v>
      </c>
      <c r="J298" t="s">
        <v>778</v>
      </c>
      <c r="K298">
        <v>2</v>
      </c>
      <c r="L298" t="s">
        <v>552</v>
      </c>
      <c r="M298" t="s">
        <v>19</v>
      </c>
      <c r="N298" t="s">
        <v>20</v>
      </c>
    </row>
    <row r="299" spans="1:14">
      <c r="A299" t="s">
        <v>867</v>
      </c>
      <c r="B299">
        <v>2016</v>
      </c>
      <c r="C299">
        <v>201</v>
      </c>
      <c r="D299" t="s">
        <v>12</v>
      </c>
      <c r="E299" t="s">
        <v>1520</v>
      </c>
      <c r="F299" t="s">
        <v>1521</v>
      </c>
      <c r="G299" t="s">
        <v>869</v>
      </c>
      <c r="H299" t="s">
        <v>1522</v>
      </c>
      <c r="I299" t="s">
        <v>1519</v>
      </c>
      <c r="J299" t="s">
        <v>1523</v>
      </c>
      <c r="K299">
        <v>1</v>
      </c>
      <c r="L299" t="s">
        <v>1524</v>
      </c>
      <c r="M299" t="s">
        <v>42</v>
      </c>
      <c r="N299" t="s">
        <v>20</v>
      </c>
    </row>
    <row r="300" spans="1:14">
      <c r="A300" t="s">
        <v>1525</v>
      </c>
      <c r="B300">
        <v>2016</v>
      </c>
      <c r="C300">
        <v>201</v>
      </c>
      <c r="D300" t="s">
        <v>22</v>
      </c>
      <c r="E300" t="s">
        <v>138</v>
      </c>
      <c r="F300" t="s">
        <v>1526</v>
      </c>
      <c r="G300" t="s">
        <v>1527</v>
      </c>
      <c r="H300" t="s">
        <v>1528</v>
      </c>
      <c r="I300" t="s">
        <v>1529</v>
      </c>
      <c r="J300" t="s">
        <v>136</v>
      </c>
      <c r="K300">
        <v>4</v>
      </c>
      <c r="L300" t="s">
        <v>142</v>
      </c>
      <c r="M300" t="s">
        <v>19</v>
      </c>
      <c r="N300" t="s">
        <v>20</v>
      </c>
    </row>
    <row r="301" spans="1:14">
      <c r="A301" t="s">
        <v>1530</v>
      </c>
      <c r="B301">
        <v>2019</v>
      </c>
      <c r="C301">
        <v>201</v>
      </c>
      <c r="D301" t="s">
        <v>22</v>
      </c>
      <c r="E301" t="s">
        <v>45</v>
      </c>
      <c r="F301" t="s">
        <v>1531</v>
      </c>
      <c r="G301" t="s">
        <v>1532</v>
      </c>
      <c r="H301" t="s">
        <v>1051</v>
      </c>
      <c r="I301" t="s">
        <v>1529</v>
      </c>
      <c r="J301" t="s">
        <v>136</v>
      </c>
      <c r="K301">
        <v>3</v>
      </c>
      <c r="L301" t="s">
        <v>423</v>
      </c>
      <c r="M301" t="s">
        <v>19</v>
      </c>
      <c r="N301" t="s">
        <v>20</v>
      </c>
    </row>
    <row r="302" spans="1:14">
      <c r="A302" t="s">
        <v>1533</v>
      </c>
      <c r="B302">
        <v>2017</v>
      </c>
      <c r="C302">
        <v>201</v>
      </c>
      <c r="D302" t="s">
        <v>22</v>
      </c>
      <c r="E302" t="s">
        <v>685</v>
      </c>
      <c r="F302" t="s">
        <v>1534</v>
      </c>
      <c r="G302" t="s">
        <v>1535</v>
      </c>
      <c r="H302" t="s">
        <v>1536</v>
      </c>
      <c r="I302" t="s">
        <v>1537</v>
      </c>
      <c r="K302">
        <v>1</v>
      </c>
      <c r="L302" t="s">
        <v>1538</v>
      </c>
      <c r="M302" t="s">
        <v>19</v>
      </c>
      <c r="N302" t="s">
        <v>20</v>
      </c>
    </row>
    <row r="303" spans="1:14">
      <c r="A303" t="s">
        <v>1539</v>
      </c>
      <c r="B303">
        <v>2015</v>
      </c>
      <c r="C303">
        <v>201</v>
      </c>
      <c r="D303" t="s">
        <v>59</v>
      </c>
      <c r="E303" t="s">
        <v>113</v>
      </c>
      <c r="F303" t="s">
        <v>1540</v>
      </c>
      <c r="G303" t="s">
        <v>1541</v>
      </c>
      <c r="H303" t="s">
        <v>1542</v>
      </c>
      <c r="I303" t="s">
        <v>1543</v>
      </c>
      <c r="J303" t="s">
        <v>496</v>
      </c>
      <c r="K303">
        <v>4</v>
      </c>
      <c r="L303" t="s">
        <v>622</v>
      </c>
      <c r="M303" t="s">
        <v>19</v>
      </c>
      <c r="N303" t="s">
        <v>20</v>
      </c>
    </row>
    <row r="304" spans="1:14">
      <c r="A304" t="s">
        <v>1544</v>
      </c>
      <c r="B304">
        <v>2017</v>
      </c>
      <c r="C304">
        <v>201</v>
      </c>
      <c r="D304" t="s">
        <v>12</v>
      </c>
      <c r="E304" t="s">
        <v>36</v>
      </c>
      <c r="F304" t="s">
        <v>1545</v>
      </c>
      <c r="G304" t="s">
        <v>1546</v>
      </c>
      <c r="H304" t="s">
        <v>1547</v>
      </c>
      <c r="I304" t="s">
        <v>110</v>
      </c>
      <c r="J304" t="s">
        <v>191</v>
      </c>
      <c r="K304">
        <v>5</v>
      </c>
      <c r="L304" t="s">
        <v>41</v>
      </c>
      <c r="M304" t="s">
        <v>42</v>
      </c>
      <c r="N304" t="s">
        <v>20</v>
      </c>
    </row>
    <row r="305" spans="1:14">
      <c r="A305" t="s">
        <v>1548</v>
      </c>
      <c r="B305">
        <v>2019</v>
      </c>
      <c r="C305">
        <v>201</v>
      </c>
      <c r="D305" t="s">
        <v>22</v>
      </c>
      <c r="E305" t="s">
        <v>499</v>
      </c>
      <c r="F305" t="s">
        <v>1549</v>
      </c>
      <c r="G305" t="s">
        <v>1550</v>
      </c>
      <c r="H305" t="s">
        <v>1551</v>
      </c>
      <c r="I305" t="s">
        <v>110</v>
      </c>
      <c r="J305" t="s">
        <v>191</v>
      </c>
      <c r="K305">
        <v>5</v>
      </c>
      <c r="L305" t="s">
        <v>537</v>
      </c>
      <c r="M305" t="s">
        <v>19</v>
      </c>
      <c r="N305" t="s">
        <v>20</v>
      </c>
    </row>
    <row r="306" spans="1:14">
      <c r="A306" t="s">
        <v>1552</v>
      </c>
      <c r="B306">
        <v>2015</v>
      </c>
      <c r="C306">
        <v>201</v>
      </c>
      <c r="D306" t="s">
        <v>200</v>
      </c>
      <c r="E306" t="s">
        <v>1553</v>
      </c>
      <c r="F306" t="s">
        <v>1554</v>
      </c>
      <c r="G306" t="s">
        <v>1555</v>
      </c>
      <c r="H306" t="s">
        <v>1556</v>
      </c>
      <c r="I306" t="s">
        <v>110</v>
      </c>
      <c r="K306">
        <v>1</v>
      </c>
      <c r="L306" t="s">
        <v>1557</v>
      </c>
      <c r="M306" t="s">
        <v>104</v>
      </c>
      <c r="N306" t="s">
        <v>20</v>
      </c>
    </row>
    <row r="307" spans="1:14">
      <c r="A307" t="s">
        <v>1287</v>
      </c>
      <c r="B307">
        <v>2017</v>
      </c>
      <c r="C307">
        <v>201</v>
      </c>
      <c r="D307" t="s">
        <v>22</v>
      </c>
      <c r="E307" t="s">
        <v>1558</v>
      </c>
      <c r="F307" t="s">
        <v>1559</v>
      </c>
      <c r="G307" t="s">
        <v>1289</v>
      </c>
      <c r="H307" t="s">
        <v>1560</v>
      </c>
      <c r="I307" t="s">
        <v>110</v>
      </c>
      <c r="J307" t="s">
        <v>191</v>
      </c>
      <c r="K307">
        <v>1</v>
      </c>
      <c r="L307" t="s">
        <v>1561</v>
      </c>
      <c r="M307" t="s">
        <v>19</v>
      </c>
      <c r="N307" t="s">
        <v>20</v>
      </c>
    </row>
    <row r="308" spans="1:14">
      <c r="A308" t="s">
        <v>1562</v>
      </c>
      <c r="B308">
        <v>2018</v>
      </c>
      <c r="C308">
        <v>201</v>
      </c>
      <c r="D308" t="s">
        <v>12</v>
      </c>
      <c r="E308" t="s">
        <v>45</v>
      </c>
      <c r="F308" t="s">
        <v>1563</v>
      </c>
      <c r="G308" t="s">
        <v>1564</v>
      </c>
      <c r="I308" t="s">
        <v>1565</v>
      </c>
      <c r="J308" t="s">
        <v>78</v>
      </c>
      <c r="K308">
        <v>4</v>
      </c>
      <c r="L308" t="s">
        <v>79</v>
      </c>
      <c r="M308" t="s">
        <v>42</v>
      </c>
      <c r="N308" t="s">
        <v>20</v>
      </c>
    </row>
    <row r="309" spans="1:14">
      <c r="A309" t="s">
        <v>1566</v>
      </c>
      <c r="B309">
        <v>2015</v>
      </c>
      <c r="C309">
        <v>201</v>
      </c>
      <c r="D309" t="s">
        <v>22</v>
      </c>
      <c r="E309" t="s">
        <v>1500</v>
      </c>
      <c r="F309" t="s">
        <v>1567</v>
      </c>
      <c r="G309" t="s">
        <v>1568</v>
      </c>
      <c r="H309" t="s">
        <v>1569</v>
      </c>
      <c r="I309" t="s">
        <v>1570</v>
      </c>
      <c r="J309" t="s">
        <v>1571</v>
      </c>
      <c r="K309">
        <v>1</v>
      </c>
      <c r="L309" t="s">
        <v>1572</v>
      </c>
      <c r="M309" t="s">
        <v>19</v>
      </c>
      <c r="N309" t="s">
        <v>20</v>
      </c>
    </row>
    <row r="310" spans="1:14">
      <c r="A310" t="s">
        <v>1573</v>
      </c>
      <c r="B310">
        <v>2014</v>
      </c>
      <c r="C310">
        <v>201</v>
      </c>
      <c r="D310" t="s">
        <v>22</v>
      </c>
      <c r="E310" t="s">
        <v>499</v>
      </c>
      <c r="F310" t="s">
        <v>1574</v>
      </c>
      <c r="G310" t="s">
        <v>1575</v>
      </c>
      <c r="H310" t="s">
        <v>1576</v>
      </c>
      <c r="I310" t="s">
        <v>1577</v>
      </c>
      <c r="J310" t="s">
        <v>136</v>
      </c>
      <c r="K310">
        <v>3</v>
      </c>
      <c r="L310" t="s">
        <v>537</v>
      </c>
      <c r="M310" t="s">
        <v>19</v>
      </c>
      <c r="N310" t="s">
        <v>20</v>
      </c>
    </row>
    <row r="311" spans="1:14">
      <c r="A311" t="s">
        <v>1578</v>
      </c>
      <c r="B311">
        <v>2018</v>
      </c>
      <c r="C311">
        <v>201</v>
      </c>
      <c r="D311" t="s">
        <v>22</v>
      </c>
      <c r="E311" t="s">
        <v>944</v>
      </c>
      <c r="F311" t="s">
        <v>1579</v>
      </c>
      <c r="G311" t="s">
        <v>1580</v>
      </c>
      <c r="H311" t="s">
        <v>1581</v>
      </c>
      <c r="I311" t="s">
        <v>1582</v>
      </c>
      <c r="K311">
        <v>4</v>
      </c>
      <c r="L311" t="s">
        <v>949</v>
      </c>
      <c r="M311" t="s">
        <v>19</v>
      </c>
      <c r="N311" t="s">
        <v>20</v>
      </c>
    </row>
    <row r="312" spans="1:14">
      <c r="A312" t="s">
        <v>1583</v>
      </c>
      <c r="B312">
        <v>2016</v>
      </c>
      <c r="C312">
        <v>201</v>
      </c>
      <c r="D312" t="s">
        <v>22</v>
      </c>
      <c r="E312" t="s">
        <v>1584</v>
      </c>
      <c r="F312" t="s">
        <v>1585</v>
      </c>
      <c r="G312" t="s">
        <v>1586</v>
      </c>
      <c r="H312" t="s">
        <v>422</v>
      </c>
      <c r="I312" t="s">
        <v>1587</v>
      </c>
      <c r="K312">
        <v>3</v>
      </c>
      <c r="L312" t="s">
        <v>1588</v>
      </c>
      <c r="M312" t="s">
        <v>19</v>
      </c>
      <c r="N312" t="s">
        <v>20</v>
      </c>
    </row>
    <row r="313" spans="1:14">
      <c r="A313" t="s">
        <v>1589</v>
      </c>
      <c r="B313">
        <v>2015</v>
      </c>
      <c r="C313">
        <v>201</v>
      </c>
      <c r="D313" t="s">
        <v>22</v>
      </c>
      <c r="E313" t="s">
        <v>138</v>
      </c>
      <c r="F313" t="s">
        <v>1590</v>
      </c>
      <c r="G313" t="s">
        <v>1591</v>
      </c>
      <c r="H313" t="s">
        <v>1592</v>
      </c>
      <c r="I313" t="s">
        <v>1593</v>
      </c>
      <c r="J313" t="s">
        <v>191</v>
      </c>
      <c r="K313">
        <v>3</v>
      </c>
      <c r="L313" t="s">
        <v>142</v>
      </c>
      <c r="M313" t="s">
        <v>19</v>
      </c>
      <c r="N313" t="s">
        <v>20</v>
      </c>
    </row>
    <row r="314" spans="1:14">
      <c r="A314" t="s">
        <v>1594</v>
      </c>
      <c r="B314">
        <v>2019</v>
      </c>
      <c r="C314">
        <v>201</v>
      </c>
      <c r="D314" t="s">
        <v>22</v>
      </c>
      <c r="E314" t="s">
        <v>1595</v>
      </c>
      <c r="F314" t="s">
        <v>1596</v>
      </c>
      <c r="G314" t="s">
        <v>1597</v>
      </c>
      <c r="H314" t="s">
        <v>1598</v>
      </c>
      <c r="I314" t="s">
        <v>1593</v>
      </c>
      <c r="K314">
        <v>3</v>
      </c>
      <c r="L314" t="s">
        <v>1599</v>
      </c>
      <c r="M314" t="s">
        <v>19</v>
      </c>
      <c r="N314" t="s">
        <v>20</v>
      </c>
    </row>
    <row r="315" spans="1:14">
      <c r="A315" t="s">
        <v>1600</v>
      </c>
      <c r="B315">
        <v>2016</v>
      </c>
      <c r="C315">
        <v>201</v>
      </c>
      <c r="D315" t="s">
        <v>12</v>
      </c>
      <c r="E315" t="s">
        <v>241</v>
      </c>
      <c r="F315" t="s">
        <v>1601</v>
      </c>
      <c r="G315" t="s">
        <v>1602</v>
      </c>
      <c r="H315" t="s">
        <v>1603</v>
      </c>
      <c r="I315" t="s">
        <v>1604</v>
      </c>
      <c r="J315" t="s">
        <v>136</v>
      </c>
      <c r="K315">
        <v>3</v>
      </c>
      <c r="L315" t="s">
        <v>1605</v>
      </c>
      <c r="M315" t="s">
        <v>42</v>
      </c>
      <c r="N315" t="s">
        <v>20</v>
      </c>
    </row>
    <row r="316" spans="1:14">
      <c r="A316" t="s">
        <v>1606</v>
      </c>
      <c r="B316">
        <v>2017</v>
      </c>
      <c r="C316">
        <v>201</v>
      </c>
      <c r="D316" t="s">
        <v>22</v>
      </c>
      <c r="E316" t="s">
        <v>132</v>
      </c>
      <c r="F316" t="s">
        <v>1607</v>
      </c>
      <c r="G316" t="s">
        <v>1608</v>
      </c>
      <c r="H316" t="s">
        <v>1609</v>
      </c>
      <c r="I316" t="s">
        <v>1604</v>
      </c>
      <c r="J316" t="s">
        <v>191</v>
      </c>
      <c r="K316">
        <v>2</v>
      </c>
      <c r="L316" t="s">
        <v>137</v>
      </c>
      <c r="M316" t="s">
        <v>19</v>
      </c>
      <c r="N316" t="s">
        <v>20</v>
      </c>
    </row>
    <row r="317" spans="1:14">
      <c r="A317" t="s">
        <v>1610</v>
      </c>
      <c r="B317">
        <v>2016</v>
      </c>
      <c r="C317">
        <v>201</v>
      </c>
      <c r="D317" t="s">
        <v>22</v>
      </c>
      <c r="E317" t="s">
        <v>274</v>
      </c>
      <c r="F317" t="s">
        <v>1611</v>
      </c>
      <c r="G317" t="s">
        <v>1612</v>
      </c>
      <c r="H317" t="s">
        <v>1336</v>
      </c>
      <c r="I317" t="s">
        <v>1613</v>
      </c>
      <c r="K317">
        <v>1</v>
      </c>
      <c r="L317" t="s">
        <v>1158</v>
      </c>
      <c r="M317" t="s">
        <v>19</v>
      </c>
      <c r="N317" t="s">
        <v>20</v>
      </c>
    </row>
    <row r="318" spans="1:14">
      <c r="A318" t="s">
        <v>1614</v>
      </c>
      <c r="B318">
        <v>2017</v>
      </c>
      <c r="C318">
        <v>201</v>
      </c>
      <c r="D318" t="s">
        <v>59</v>
      </c>
      <c r="E318" t="s">
        <v>654</v>
      </c>
      <c r="F318" t="s">
        <v>1615</v>
      </c>
      <c r="G318" t="s">
        <v>1616</v>
      </c>
      <c r="H318" t="s">
        <v>1617</v>
      </c>
      <c r="I318" t="s">
        <v>1618</v>
      </c>
      <c r="K318">
        <v>4</v>
      </c>
      <c r="L318" t="s">
        <v>658</v>
      </c>
      <c r="M318" t="s">
        <v>19</v>
      </c>
      <c r="N318" t="s">
        <v>20</v>
      </c>
    </row>
    <row r="319" spans="1:14">
      <c r="A319" t="s">
        <v>1619</v>
      </c>
      <c r="B319">
        <v>2019</v>
      </c>
      <c r="C319">
        <v>201</v>
      </c>
      <c r="D319" t="s">
        <v>22</v>
      </c>
      <c r="E319" t="s">
        <v>286</v>
      </c>
      <c r="F319" t="s">
        <v>1620</v>
      </c>
      <c r="G319" t="s">
        <v>1621</v>
      </c>
      <c r="H319" t="s">
        <v>1622</v>
      </c>
      <c r="I319" t="s">
        <v>1618</v>
      </c>
      <c r="J319" t="s">
        <v>17</v>
      </c>
      <c r="K319">
        <v>4</v>
      </c>
      <c r="L319" t="s">
        <v>1623</v>
      </c>
      <c r="M319" t="s">
        <v>19</v>
      </c>
      <c r="N319" t="s">
        <v>20</v>
      </c>
    </row>
    <row r="320" spans="1:14">
      <c r="A320" t="s">
        <v>1624</v>
      </c>
      <c r="B320">
        <v>2018</v>
      </c>
      <c r="C320">
        <v>201</v>
      </c>
      <c r="D320" t="s">
        <v>22</v>
      </c>
      <c r="E320" t="s">
        <v>840</v>
      </c>
      <c r="F320" t="s">
        <v>1625</v>
      </c>
      <c r="G320" t="s">
        <v>1626</v>
      </c>
      <c r="H320" t="s">
        <v>1627</v>
      </c>
      <c r="I320" t="s">
        <v>1618</v>
      </c>
      <c r="J320" t="s">
        <v>17</v>
      </c>
      <c r="K320">
        <v>2</v>
      </c>
      <c r="L320" t="s">
        <v>845</v>
      </c>
      <c r="M320" t="s">
        <v>19</v>
      </c>
      <c r="N320" t="s">
        <v>20</v>
      </c>
    </row>
    <row r="321" spans="1:14">
      <c r="A321" t="s">
        <v>1628</v>
      </c>
      <c r="B321">
        <v>2019</v>
      </c>
      <c r="C321">
        <v>201</v>
      </c>
      <c r="D321" t="s">
        <v>12</v>
      </c>
      <c r="E321" t="s">
        <v>138</v>
      </c>
      <c r="F321" t="s">
        <v>1629</v>
      </c>
      <c r="G321" t="s">
        <v>1630</v>
      </c>
      <c r="H321" t="s">
        <v>1631</v>
      </c>
      <c r="I321" t="s">
        <v>1618</v>
      </c>
      <c r="J321" t="s">
        <v>1632</v>
      </c>
      <c r="K321">
        <v>1</v>
      </c>
      <c r="L321" t="s">
        <v>414</v>
      </c>
      <c r="M321" t="s">
        <v>42</v>
      </c>
      <c r="N321" t="s">
        <v>20</v>
      </c>
    </row>
    <row r="322" spans="1:14">
      <c r="A322" t="s">
        <v>1633</v>
      </c>
      <c r="B322">
        <v>2017</v>
      </c>
      <c r="C322">
        <v>201</v>
      </c>
      <c r="D322" t="s">
        <v>22</v>
      </c>
      <c r="E322" t="s">
        <v>45</v>
      </c>
      <c r="F322" t="s">
        <v>1634</v>
      </c>
      <c r="G322" t="s">
        <v>1635</v>
      </c>
      <c r="I322" t="s">
        <v>172</v>
      </c>
      <c r="K322">
        <v>4</v>
      </c>
      <c r="L322" t="s">
        <v>423</v>
      </c>
      <c r="M322" t="s">
        <v>19</v>
      </c>
      <c r="N322" t="s">
        <v>20</v>
      </c>
    </row>
    <row r="323" spans="1:14">
      <c r="A323" t="s">
        <v>1636</v>
      </c>
      <c r="B323">
        <v>2019</v>
      </c>
      <c r="C323">
        <v>201</v>
      </c>
      <c r="D323" t="s">
        <v>22</v>
      </c>
      <c r="E323" t="s">
        <v>731</v>
      </c>
      <c r="F323" t="s">
        <v>1637</v>
      </c>
      <c r="G323" t="s">
        <v>1638</v>
      </c>
      <c r="H323" t="s">
        <v>1639</v>
      </c>
      <c r="I323" t="s">
        <v>172</v>
      </c>
      <c r="J323" t="s">
        <v>191</v>
      </c>
      <c r="K323">
        <v>3</v>
      </c>
      <c r="L323" t="s">
        <v>1413</v>
      </c>
      <c r="M323" t="s">
        <v>19</v>
      </c>
      <c r="N323" t="s">
        <v>20</v>
      </c>
    </row>
    <row r="324" spans="1:14">
      <c r="A324" t="s">
        <v>1640</v>
      </c>
      <c r="B324">
        <v>2019</v>
      </c>
      <c r="C324">
        <v>201</v>
      </c>
      <c r="D324" t="s">
        <v>12</v>
      </c>
      <c r="E324" t="s">
        <v>45</v>
      </c>
      <c r="F324" t="s">
        <v>1641</v>
      </c>
      <c r="G324" t="s">
        <v>1642</v>
      </c>
      <c r="H324" t="s">
        <v>1639</v>
      </c>
      <c r="I324" t="s">
        <v>172</v>
      </c>
      <c r="J324" t="s">
        <v>136</v>
      </c>
      <c r="K324">
        <v>2</v>
      </c>
      <c r="L324" t="s">
        <v>79</v>
      </c>
      <c r="M324" t="s">
        <v>42</v>
      </c>
      <c r="N324" t="s">
        <v>20</v>
      </c>
    </row>
    <row r="325" spans="1:14">
      <c r="A325" t="s">
        <v>1643</v>
      </c>
      <c r="B325">
        <v>2016</v>
      </c>
      <c r="C325">
        <v>201</v>
      </c>
      <c r="D325" t="s">
        <v>12</v>
      </c>
      <c r="E325" t="s">
        <v>45</v>
      </c>
      <c r="F325" t="s">
        <v>1644</v>
      </c>
      <c r="G325" t="s">
        <v>1645</v>
      </c>
      <c r="H325" t="s">
        <v>1646</v>
      </c>
      <c r="I325" t="s">
        <v>172</v>
      </c>
      <c r="J325" t="s">
        <v>78</v>
      </c>
      <c r="K325">
        <v>2</v>
      </c>
      <c r="L325" t="s">
        <v>79</v>
      </c>
      <c r="M325" t="s">
        <v>42</v>
      </c>
      <c r="N325" t="s">
        <v>20</v>
      </c>
    </row>
    <row r="326" spans="1:14">
      <c r="A326" t="s">
        <v>749</v>
      </c>
      <c r="B326">
        <v>2018</v>
      </c>
      <c r="C326">
        <v>201</v>
      </c>
      <c r="D326" t="s">
        <v>59</v>
      </c>
      <c r="E326" t="s">
        <v>45</v>
      </c>
      <c r="F326" t="s">
        <v>750</v>
      </c>
      <c r="G326" t="s">
        <v>751</v>
      </c>
      <c r="H326" t="s">
        <v>887</v>
      </c>
      <c r="I326" t="s">
        <v>172</v>
      </c>
      <c r="J326" t="s">
        <v>78</v>
      </c>
      <c r="K326">
        <v>1</v>
      </c>
      <c r="L326" t="s">
        <v>552</v>
      </c>
      <c r="M326" t="s">
        <v>19</v>
      </c>
      <c r="N326" t="s">
        <v>20</v>
      </c>
    </row>
    <row r="327" spans="1:14">
      <c r="A327" t="s">
        <v>1647</v>
      </c>
      <c r="B327">
        <v>2018</v>
      </c>
      <c r="C327">
        <v>201</v>
      </c>
      <c r="D327" t="s">
        <v>820</v>
      </c>
      <c r="E327" t="s">
        <v>125</v>
      </c>
      <c r="F327" t="s">
        <v>1648</v>
      </c>
      <c r="G327" t="s">
        <v>1649</v>
      </c>
      <c r="H327" t="s">
        <v>1650</v>
      </c>
      <c r="I327" t="s">
        <v>172</v>
      </c>
      <c r="K327">
        <v>1</v>
      </c>
      <c r="L327" t="s">
        <v>1651</v>
      </c>
      <c r="M327" t="s">
        <v>19</v>
      </c>
      <c r="N327" t="s">
        <v>20</v>
      </c>
    </row>
    <row r="328" spans="1:14">
      <c r="A328" t="s">
        <v>1436</v>
      </c>
      <c r="B328">
        <v>2018</v>
      </c>
      <c r="C328">
        <v>201</v>
      </c>
      <c r="D328" t="s">
        <v>22</v>
      </c>
      <c r="E328" t="s">
        <v>1652</v>
      </c>
      <c r="F328" t="s">
        <v>1653</v>
      </c>
      <c r="G328" t="s">
        <v>1654</v>
      </c>
      <c r="H328" t="s">
        <v>1655</v>
      </c>
      <c r="I328">
        <v>600000000</v>
      </c>
      <c r="K328">
        <v>10</v>
      </c>
      <c r="L328" t="s">
        <v>1656</v>
      </c>
      <c r="M328" t="s">
        <v>19</v>
      </c>
      <c r="N328" t="s">
        <v>20</v>
      </c>
    </row>
    <row r="329" spans="1:14">
      <c r="A329" t="s">
        <v>1153</v>
      </c>
      <c r="B329">
        <v>2015</v>
      </c>
      <c r="C329">
        <v>201</v>
      </c>
      <c r="D329" t="s">
        <v>22</v>
      </c>
      <c r="E329" t="s">
        <v>1657</v>
      </c>
      <c r="F329" t="s">
        <v>1658</v>
      </c>
      <c r="G329" t="s">
        <v>1155</v>
      </c>
      <c r="H329" t="s">
        <v>1659</v>
      </c>
      <c r="I329">
        <v>570000000</v>
      </c>
      <c r="K329">
        <v>9</v>
      </c>
      <c r="L329" t="s">
        <v>1660</v>
      </c>
      <c r="M329" t="s">
        <v>19</v>
      </c>
      <c r="N329" t="s">
        <v>20</v>
      </c>
    </row>
    <row r="330" spans="1:14">
      <c r="A330" t="s">
        <v>1661</v>
      </c>
      <c r="B330">
        <v>2010</v>
      </c>
      <c r="C330">
        <v>201</v>
      </c>
      <c r="D330" t="s">
        <v>22</v>
      </c>
      <c r="E330" t="s">
        <v>852</v>
      </c>
      <c r="F330" t="s">
        <v>1662</v>
      </c>
      <c r="G330" t="s">
        <v>1663</v>
      </c>
      <c r="H330" t="s">
        <v>1664</v>
      </c>
      <c r="I330">
        <v>500000000</v>
      </c>
      <c r="K330">
        <v>12</v>
      </c>
      <c r="L330" t="s">
        <v>1665</v>
      </c>
      <c r="M330" t="s">
        <v>19</v>
      </c>
      <c r="N330" t="s">
        <v>20</v>
      </c>
    </row>
    <row r="331" spans="1:14">
      <c r="A331" t="s">
        <v>173</v>
      </c>
      <c r="B331">
        <v>2018</v>
      </c>
      <c r="C331">
        <v>201</v>
      </c>
      <c r="D331" t="s">
        <v>22</v>
      </c>
      <c r="E331" t="s">
        <v>1069</v>
      </c>
      <c r="F331" t="s">
        <v>1666</v>
      </c>
      <c r="G331" t="s">
        <v>1667</v>
      </c>
      <c r="H331" t="s">
        <v>1668</v>
      </c>
      <c r="I331">
        <v>450000000</v>
      </c>
      <c r="K331">
        <v>8</v>
      </c>
      <c r="L331" t="s">
        <v>1669</v>
      </c>
      <c r="M331" t="s">
        <v>19</v>
      </c>
      <c r="N331" t="s">
        <v>20</v>
      </c>
    </row>
    <row r="332" spans="1:14">
      <c r="A332" t="s">
        <v>749</v>
      </c>
      <c r="B332">
        <v>2018</v>
      </c>
      <c r="C332">
        <v>201</v>
      </c>
      <c r="D332" t="s">
        <v>59</v>
      </c>
      <c r="E332" t="s">
        <v>45</v>
      </c>
      <c r="F332" t="s">
        <v>1670</v>
      </c>
      <c r="G332" t="s">
        <v>751</v>
      </c>
      <c r="H332" t="s">
        <v>1671</v>
      </c>
      <c r="I332">
        <v>370000000</v>
      </c>
      <c r="J332" t="s">
        <v>205</v>
      </c>
      <c r="K332">
        <v>8</v>
      </c>
      <c r="L332" t="s">
        <v>552</v>
      </c>
      <c r="M332" t="s">
        <v>19</v>
      </c>
      <c r="N332" t="s">
        <v>20</v>
      </c>
    </row>
    <row r="333" spans="1:14">
      <c r="A333" t="s">
        <v>991</v>
      </c>
      <c r="B333">
        <v>2011</v>
      </c>
      <c r="C333">
        <v>201</v>
      </c>
      <c r="D333" t="s">
        <v>22</v>
      </c>
      <c r="E333" t="s">
        <v>138</v>
      </c>
      <c r="F333" t="s">
        <v>992</v>
      </c>
      <c r="G333" t="s">
        <v>993</v>
      </c>
      <c r="H333" t="s">
        <v>1401</v>
      </c>
      <c r="I333">
        <v>350000000</v>
      </c>
      <c r="K333">
        <v>6</v>
      </c>
      <c r="L333" t="s">
        <v>142</v>
      </c>
      <c r="M333" t="s">
        <v>19</v>
      </c>
      <c r="N333" t="s">
        <v>20</v>
      </c>
    </row>
    <row r="334" spans="1:14">
      <c r="A334" t="s">
        <v>991</v>
      </c>
      <c r="B334">
        <v>2011</v>
      </c>
      <c r="C334">
        <v>201</v>
      </c>
      <c r="D334" t="s">
        <v>22</v>
      </c>
      <c r="E334" t="s">
        <v>138</v>
      </c>
      <c r="F334" t="s">
        <v>1672</v>
      </c>
      <c r="G334" t="s">
        <v>993</v>
      </c>
      <c r="H334" t="s">
        <v>1673</v>
      </c>
      <c r="I334">
        <v>300000000</v>
      </c>
      <c r="K334">
        <v>10</v>
      </c>
      <c r="L334" t="s">
        <v>142</v>
      </c>
      <c r="M334" t="s">
        <v>19</v>
      </c>
      <c r="N334" t="s">
        <v>20</v>
      </c>
    </row>
    <row r="335" spans="1:14">
      <c r="A335" t="s">
        <v>1674</v>
      </c>
      <c r="B335">
        <v>2015</v>
      </c>
      <c r="C335">
        <v>201</v>
      </c>
      <c r="D335" t="s">
        <v>22</v>
      </c>
      <c r="E335" t="s">
        <v>1675</v>
      </c>
      <c r="F335" t="s">
        <v>1676</v>
      </c>
      <c r="G335" t="s">
        <v>1677</v>
      </c>
      <c r="H335" t="s">
        <v>1678</v>
      </c>
      <c r="I335">
        <v>266000000</v>
      </c>
      <c r="J335" t="s">
        <v>1679</v>
      </c>
      <c r="K335">
        <v>12</v>
      </c>
      <c r="L335" t="s">
        <v>1680</v>
      </c>
      <c r="M335" t="s">
        <v>19</v>
      </c>
      <c r="N335" t="s">
        <v>20</v>
      </c>
    </row>
    <row r="336" spans="1:14">
      <c r="A336" t="s">
        <v>1287</v>
      </c>
      <c r="B336">
        <v>2017</v>
      </c>
      <c r="C336">
        <v>201</v>
      </c>
      <c r="D336" t="s">
        <v>22</v>
      </c>
      <c r="E336" t="s">
        <v>596</v>
      </c>
      <c r="F336" t="s">
        <v>1681</v>
      </c>
      <c r="G336" t="s">
        <v>1289</v>
      </c>
      <c r="H336" t="s">
        <v>1682</v>
      </c>
      <c r="I336">
        <v>260000000</v>
      </c>
      <c r="J336" t="s">
        <v>302</v>
      </c>
      <c r="K336">
        <v>10</v>
      </c>
      <c r="L336" t="s">
        <v>1683</v>
      </c>
      <c r="M336" t="s">
        <v>19</v>
      </c>
      <c r="N336" t="s">
        <v>20</v>
      </c>
    </row>
    <row r="337" spans="1:14">
      <c r="A337" t="s">
        <v>1684</v>
      </c>
      <c r="B337">
        <v>2016</v>
      </c>
      <c r="C337">
        <v>201</v>
      </c>
      <c r="D337" t="s">
        <v>22</v>
      </c>
      <c r="E337" t="s">
        <v>220</v>
      </c>
      <c r="F337" t="s">
        <v>1685</v>
      </c>
      <c r="G337" t="s">
        <v>1686</v>
      </c>
      <c r="H337" t="s">
        <v>1687</v>
      </c>
      <c r="I337">
        <v>255000000</v>
      </c>
      <c r="J337" t="s">
        <v>778</v>
      </c>
      <c r="K337">
        <v>10</v>
      </c>
      <c r="L337" t="s">
        <v>1688</v>
      </c>
      <c r="M337" t="s">
        <v>19</v>
      </c>
      <c r="N337" t="s">
        <v>20</v>
      </c>
    </row>
    <row r="338" spans="1:14">
      <c r="A338" t="s">
        <v>1232</v>
      </c>
      <c r="B338">
        <v>2018</v>
      </c>
      <c r="C338">
        <v>201</v>
      </c>
      <c r="D338" t="s">
        <v>22</v>
      </c>
      <c r="E338" t="s">
        <v>1689</v>
      </c>
      <c r="F338" t="s">
        <v>1690</v>
      </c>
      <c r="G338" t="s">
        <v>781</v>
      </c>
      <c r="H338" t="s">
        <v>1691</v>
      </c>
      <c r="I338">
        <v>250000000</v>
      </c>
      <c r="J338" t="s">
        <v>205</v>
      </c>
      <c r="K338">
        <v>10</v>
      </c>
      <c r="L338" t="s">
        <v>1692</v>
      </c>
      <c r="M338" t="s">
        <v>19</v>
      </c>
      <c r="N338" t="s">
        <v>20</v>
      </c>
    </row>
    <row r="339" spans="1:14">
      <c r="A339" t="s">
        <v>773</v>
      </c>
      <c r="B339">
        <v>2016</v>
      </c>
      <c r="C339">
        <v>201</v>
      </c>
      <c r="D339" t="s">
        <v>22</v>
      </c>
      <c r="E339" t="s">
        <v>1689</v>
      </c>
      <c r="F339" t="s">
        <v>1693</v>
      </c>
      <c r="G339" t="s">
        <v>1694</v>
      </c>
      <c r="H339" t="s">
        <v>1695</v>
      </c>
      <c r="I339">
        <v>250000000</v>
      </c>
      <c r="J339" t="s">
        <v>205</v>
      </c>
      <c r="K339">
        <v>10</v>
      </c>
      <c r="L339" t="s">
        <v>1692</v>
      </c>
      <c r="M339" t="s">
        <v>19</v>
      </c>
      <c r="N339" t="s">
        <v>20</v>
      </c>
    </row>
    <row r="340" spans="1:14">
      <c r="A340" t="s">
        <v>1350</v>
      </c>
      <c r="B340">
        <v>2014</v>
      </c>
      <c r="C340">
        <v>201</v>
      </c>
      <c r="D340" t="s">
        <v>59</v>
      </c>
      <c r="E340" t="s">
        <v>1351</v>
      </c>
      <c r="F340" t="s">
        <v>1696</v>
      </c>
      <c r="G340" t="s">
        <v>1353</v>
      </c>
      <c r="H340" t="s">
        <v>1697</v>
      </c>
      <c r="I340">
        <v>250000000</v>
      </c>
      <c r="J340" t="s">
        <v>102</v>
      </c>
      <c r="K340">
        <v>6</v>
      </c>
      <c r="L340" t="s">
        <v>1356</v>
      </c>
      <c r="M340" t="s">
        <v>19</v>
      </c>
      <c r="N340" t="s">
        <v>20</v>
      </c>
    </row>
    <row r="341" spans="1:14">
      <c r="A341" t="s">
        <v>1698</v>
      </c>
      <c r="B341">
        <v>2014</v>
      </c>
      <c r="C341">
        <v>201</v>
      </c>
      <c r="D341" t="s">
        <v>22</v>
      </c>
      <c r="E341" t="s">
        <v>457</v>
      </c>
      <c r="F341" t="s">
        <v>1699</v>
      </c>
      <c r="G341" t="s">
        <v>1700</v>
      </c>
      <c r="H341" t="s">
        <v>1701</v>
      </c>
      <c r="I341">
        <v>225000000</v>
      </c>
      <c r="J341" t="s">
        <v>778</v>
      </c>
      <c r="K341">
        <v>8</v>
      </c>
      <c r="L341" t="s">
        <v>461</v>
      </c>
      <c r="M341" t="s">
        <v>19</v>
      </c>
      <c r="N341" t="s">
        <v>20</v>
      </c>
    </row>
    <row r="342" spans="1:14">
      <c r="A342" t="s">
        <v>1702</v>
      </c>
      <c r="B342">
        <v>2015</v>
      </c>
      <c r="C342">
        <v>201</v>
      </c>
      <c r="D342" t="s">
        <v>22</v>
      </c>
      <c r="E342" t="s">
        <v>1703</v>
      </c>
      <c r="F342" t="s">
        <v>1704</v>
      </c>
      <c r="G342" t="s">
        <v>1705</v>
      </c>
      <c r="I342">
        <v>225000000</v>
      </c>
      <c r="K342">
        <v>8</v>
      </c>
      <c r="L342" t="s">
        <v>1706</v>
      </c>
      <c r="M342" t="s">
        <v>19</v>
      </c>
      <c r="N342" t="s">
        <v>20</v>
      </c>
    </row>
    <row r="343" spans="1:14">
      <c r="A343" t="s">
        <v>1707</v>
      </c>
      <c r="B343">
        <v>2015</v>
      </c>
      <c r="C343">
        <v>201</v>
      </c>
      <c r="D343" t="s">
        <v>22</v>
      </c>
      <c r="E343" t="s">
        <v>98</v>
      </c>
      <c r="F343" t="s">
        <v>1708</v>
      </c>
      <c r="G343" t="s">
        <v>1709</v>
      </c>
      <c r="H343" t="s">
        <v>1710</v>
      </c>
      <c r="I343">
        <v>220000000</v>
      </c>
      <c r="J343" t="s">
        <v>136</v>
      </c>
      <c r="K343">
        <v>11</v>
      </c>
      <c r="L343" t="s">
        <v>1711</v>
      </c>
      <c r="M343" t="s">
        <v>19</v>
      </c>
      <c r="N343" t="s">
        <v>20</v>
      </c>
    </row>
    <row r="344" spans="1:14">
      <c r="A344" t="s">
        <v>1712</v>
      </c>
      <c r="B344">
        <v>2017</v>
      </c>
      <c r="C344">
        <v>201</v>
      </c>
      <c r="D344" t="s">
        <v>22</v>
      </c>
      <c r="E344" t="s">
        <v>281</v>
      </c>
      <c r="F344" t="s">
        <v>1713</v>
      </c>
      <c r="G344" t="s">
        <v>1663</v>
      </c>
      <c r="H344" t="s">
        <v>1714</v>
      </c>
      <c r="I344">
        <v>200000000</v>
      </c>
      <c r="K344">
        <v>10</v>
      </c>
      <c r="L344" t="s">
        <v>1098</v>
      </c>
      <c r="M344" t="s">
        <v>19</v>
      </c>
      <c r="N344" t="s">
        <v>20</v>
      </c>
    </row>
    <row r="345" spans="1:14">
      <c r="A345" t="s">
        <v>1712</v>
      </c>
      <c r="B345">
        <v>2017</v>
      </c>
      <c r="C345">
        <v>201</v>
      </c>
      <c r="D345" t="s">
        <v>22</v>
      </c>
      <c r="E345" t="s">
        <v>281</v>
      </c>
      <c r="F345" t="s">
        <v>1715</v>
      </c>
      <c r="G345" t="s">
        <v>1663</v>
      </c>
      <c r="H345" t="s">
        <v>1714</v>
      </c>
      <c r="I345">
        <v>200000000</v>
      </c>
      <c r="K345">
        <v>9</v>
      </c>
      <c r="L345" t="s">
        <v>1098</v>
      </c>
      <c r="M345" t="s">
        <v>19</v>
      </c>
      <c r="N345" t="s">
        <v>20</v>
      </c>
    </row>
    <row r="346" spans="1:14">
      <c r="A346" t="s">
        <v>700</v>
      </c>
      <c r="B346">
        <v>2016</v>
      </c>
      <c r="C346">
        <v>201</v>
      </c>
      <c r="D346" t="s">
        <v>22</v>
      </c>
      <c r="E346" t="s">
        <v>1185</v>
      </c>
      <c r="F346" t="s">
        <v>1716</v>
      </c>
      <c r="G346" t="s">
        <v>702</v>
      </c>
      <c r="H346" t="s">
        <v>1717</v>
      </c>
      <c r="I346">
        <v>200000000</v>
      </c>
      <c r="K346">
        <v>7</v>
      </c>
      <c r="L346" t="s">
        <v>1189</v>
      </c>
      <c r="M346" t="s">
        <v>19</v>
      </c>
      <c r="N346" t="s">
        <v>20</v>
      </c>
    </row>
    <row r="347" spans="1:14">
      <c r="A347" t="s">
        <v>1718</v>
      </c>
      <c r="B347">
        <v>2011</v>
      </c>
      <c r="C347">
        <v>201</v>
      </c>
      <c r="D347" t="s">
        <v>12</v>
      </c>
      <c r="E347" t="s">
        <v>539</v>
      </c>
      <c r="F347" t="s">
        <v>1719</v>
      </c>
      <c r="G347" t="s">
        <v>1720</v>
      </c>
      <c r="H347" t="s">
        <v>1721</v>
      </c>
      <c r="I347">
        <v>200000000</v>
      </c>
      <c r="J347" t="s">
        <v>136</v>
      </c>
      <c r="K347">
        <v>6</v>
      </c>
      <c r="L347" t="s">
        <v>1722</v>
      </c>
      <c r="M347" t="s">
        <v>42</v>
      </c>
      <c r="N347" t="s">
        <v>20</v>
      </c>
    </row>
    <row r="348" spans="1:14">
      <c r="A348" t="s">
        <v>1723</v>
      </c>
      <c r="B348">
        <v>2015</v>
      </c>
      <c r="C348">
        <v>201</v>
      </c>
      <c r="D348" t="s">
        <v>22</v>
      </c>
      <c r="E348" t="s">
        <v>113</v>
      </c>
      <c r="F348" t="s">
        <v>1724</v>
      </c>
      <c r="G348" t="s">
        <v>1725</v>
      </c>
      <c r="H348" t="s">
        <v>1726</v>
      </c>
      <c r="I348">
        <v>192000000</v>
      </c>
      <c r="J348" t="s">
        <v>102</v>
      </c>
      <c r="K348">
        <v>7</v>
      </c>
      <c r="L348" t="s">
        <v>118</v>
      </c>
      <c r="M348" t="s">
        <v>19</v>
      </c>
      <c r="N348" t="s">
        <v>20</v>
      </c>
    </row>
    <row r="349" spans="1:14">
      <c r="A349" t="s">
        <v>1727</v>
      </c>
      <c r="B349">
        <v>2011</v>
      </c>
      <c r="C349">
        <v>201</v>
      </c>
      <c r="D349" t="s">
        <v>12</v>
      </c>
      <c r="E349" t="s">
        <v>1728</v>
      </c>
      <c r="F349" t="s">
        <v>1729</v>
      </c>
      <c r="G349" t="s">
        <v>1730</v>
      </c>
      <c r="H349" t="s">
        <v>1731</v>
      </c>
      <c r="I349">
        <v>175000000</v>
      </c>
      <c r="J349" t="s">
        <v>102</v>
      </c>
      <c r="K349">
        <v>10</v>
      </c>
      <c r="L349" t="s">
        <v>1732</v>
      </c>
      <c r="M349" t="s">
        <v>42</v>
      </c>
      <c r="N349" t="s">
        <v>20</v>
      </c>
    </row>
    <row r="350" spans="1:14">
      <c r="A350" t="s">
        <v>1436</v>
      </c>
      <c r="B350">
        <v>2018</v>
      </c>
      <c r="C350">
        <v>201</v>
      </c>
      <c r="D350" t="s">
        <v>22</v>
      </c>
      <c r="E350" t="s">
        <v>1733</v>
      </c>
      <c r="F350" t="s">
        <v>1653</v>
      </c>
      <c r="G350" t="s">
        <v>1734</v>
      </c>
      <c r="I350">
        <v>150000000</v>
      </c>
      <c r="J350" t="s">
        <v>205</v>
      </c>
      <c r="K350">
        <v>8</v>
      </c>
      <c r="L350" t="s">
        <v>1735</v>
      </c>
      <c r="M350" t="s">
        <v>19</v>
      </c>
      <c r="N350" t="s">
        <v>20</v>
      </c>
    </row>
    <row r="351" spans="1:14">
      <c r="A351" t="s">
        <v>1736</v>
      </c>
      <c r="B351">
        <v>2016</v>
      </c>
      <c r="C351">
        <v>201</v>
      </c>
      <c r="D351" t="s">
        <v>22</v>
      </c>
      <c r="E351" t="s">
        <v>54</v>
      </c>
      <c r="F351" t="s">
        <v>1737</v>
      </c>
      <c r="G351" t="s">
        <v>1738</v>
      </c>
      <c r="H351" t="s">
        <v>1739</v>
      </c>
      <c r="I351">
        <v>145000000</v>
      </c>
      <c r="K351">
        <v>12</v>
      </c>
      <c r="L351" t="s">
        <v>1740</v>
      </c>
      <c r="M351" t="s">
        <v>19</v>
      </c>
      <c r="N351" t="s">
        <v>20</v>
      </c>
    </row>
    <row r="352" spans="1:14">
      <c r="A352" t="s">
        <v>1741</v>
      </c>
      <c r="B352">
        <v>2018</v>
      </c>
      <c r="C352">
        <v>201</v>
      </c>
      <c r="D352" t="s">
        <v>22</v>
      </c>
      <c r="E352" t="s">
        <v>371</v>
      </c>
      <c r="F352" t="s">
        <v>1742</v>
      </c>
      <c r="G352" t="s">
        <v>1743</v>
      </c>
      <c r="H352" t="s">
        <v>1671</v>
      </c>
      <c r="I352">
        <v>144000000</v>
      </c>
      <c r="K352">
        <v>7</v>
      </c>
      <c r="L352" t="s">
        <v>375</v>
      </c>
      <c r="M352" t="s">
        <v>19</v>
      </c>
      <c r="N352" t="s">
        <v>20</v>
      </c>
    </row>
    <row r="353" spans="1:14">
      <c r="A353" t="s">
        <v>1744</v>
      </c>
      <c r="B353">
        <v>2010</v>
      </c>
      <c r="C353">
        <v>201</v>
      </c>
      <c r="D353" t="s">
        <v>200</v>
      </c>
      <c r="E353" t="s">
        <v>744</v>
      </c>
      <c r="F353" t="s">
        <v>1745</v>
      </c>
      <c r="G353" t="s">
        <v>1746</v>
      </c>
      <c r="H353" t="s">
        <v>1747</v>
      </c>
      <c r="I353">
        <v>125000000</v>
      </c>
      <c r="K353">
        <v>6</v>
      </c>
      <c r="L353" t="s">
        <v>1748</v>
      </c>
      <c r="M353" t="s">
        <v>104</v>
      </c>
      <c r="N353" t="s">
        <v>20</v>
      </c>
    </row>
    <row r="354" spans="1:14">
      <c r="A354" t="s">
        <v>950</v>
      </c>
      <c r="B354">
        <v>2015</v>
      </c>
      <c r="C354">
        <v>201</v>
      </c>
      <c r="D354" t="s">
        <v>12</v>
      </c>
      <c r="E354" t="s">
        <v>82</v>
      </c>
      <c r="F354" t="s">
        <v>1749</v>
      </c>
      <c r="G354" t="s">
        <v>1750</v>
      </c>
      <c r="H354" t="s">
        <v>1671</v>
      </c>
      <c r="I354">
        <v>100000000</v>
      </c>
      <c r="J354" t="s">
        <v>778</v>
      </c>
      <c r="K354">
        <v>12</v>
      </c>
      <c r="L354" t="s">
        <v>235</v>
      </c>
      <c r="M354" t="s">
        <v>42</v>
      </c>
      <c r="N354" t="s">
        <v>20</v>
      </c>
    </row>
    <row r="355" spans="1:14">
      <c r="A355" t="s">
        <v>950</v>
      </c>
      <c r="B355">
        <v>2015</v>
      </c>
      <c r="C355">
        <v>201</v>
      </c>
      <c r="D355" t="s">
        <v>12</v>
      </c>
      <c r="E355" t="s">
        <v>1751</v>
      </c>
      <c r="F355" t="s">
        <v>1752</v>
      </c>
      <c r="G355" t="s">
        <v>1750</v>
      </c>
      <c r="H355" t="s">
        <v>1671</v>
      </c>
      <c r="I355">
        <v>100000000</v>
      </c>
      <c r="J355" t="s">
        <v>778</v>
      </c>
      <c r="K355">
        <v>12</v>
      </c>
      <c r="L355" t="s">
        <v>1753</v>
      </c>
      <c r="M355" t="s">
        <v>42</v>
      </c>
      <c r="N355" t="s">
        <v>20</v>
      </c>
    </row>
    <row r="356" spans="1:14">
      <c r="A356" t="s">
        <v>1754</v>
      </c>
      <c r="B356">
        <v>2016</v>
      </c>
      <c r="C356">
        <v>201</v>
      </c>
      <c r="D356" t="s">
        <v>22</v>
      </c>
      <c r="E356" t="s">
        <v>1657</v>
      </c>
      <c r="F356" t="s">
        <v>1755</v>
      </c>
      <c r="G356" t="s">
        <v>1756</v>
      </c>
      <c r="H356" t="s">
        <v>1757</v>
      </c>
      <c r="I356">
        <v>100000000</v>
      </c>
      <c r="K356">
        <v>10</v>
      </c>
      <c r="L356" t="s">
        <v>1660</v>
      </c>
      <c r="M356" t="s">
        <v>19</v>
      </c>
      <c r="N356" t="s">
        <v>20</v>
      </c>
    </row>
    <row r="357" spans="1:14">
      <c r="A357" t="s">
        <v>1758</v>
      </c>
      <c r="B357">
        <v>2014</v>
      </c>
      <c r="C357">
        <v>201</v>
      </c>
      <c r="D357" t="s">
        <v>22</v>
      </c>
      <c r="E357" t="s">
        <v>722</v>
      </c>
      <c r="F357" t="s">
        <v>1759</v>
      </c>
      <c r="G357" t="s">
        <v>1760</v>
      </c>
      <c r="H357" t="s">
        <v>1761</v>
      </c>
      <c r="I357">
        <v>100000000</v>
      </c>
      <c r="J357" t="s">
        <v>205</v>
      </c>
      <c r="K357">
        <v>10</v>
      </c>
      <c r="L357" t="s">
        <v>1762</v>
      </c>
      <c r="M357" t="s">
        <v>19</v>
      </c>
      <c r="N357" t="s">
        <v>20</v>
      </c>
    </row>
    <row r="358" spans="1:14">
      <c r="A358" t="s">
        <v>1763</v>
      </c>
      <c r="B358">
        <v>2011</v>
      </c>
      <c r="C358">
        <v>201</v>
      </c>
      <c r="D358" t="s">
        <v>22</v>
      </c>
      <c r="E358" t="s">
        <v>393</v>
      </c>
      <c r="F358" t="s">
        <v>1764</v>
      </c>
      <c r="G358" t="s">
        <v>1765</v>
      </c>
      <c r="H358" t="s">
        <v>1766</v>
      </c>
      <c r="I358">
        <v>100000000</v>
      </c>
      <c r="J358" t="s">
        <v>205</v>
      </c>
      <c r="K358">
        <v>9</v>
      </c>
      <c r="L358" t="s">
        <v>1767</v>
      </c>
      <c r="M358" t="s">
        <v>19</v>
      </c>
      <c r="N358" t="s">
        <v>20</v>
      </c>
    </row>
    <row r="359" spans="1:14">
      <c r="A359" t="s">
        <v>1768</v>
      </c>
      <c r="B359">
        <v>2019</v>
      </c>
      <c r="C359">
        <v>201</v>
      </c>
      <c r="D359" t="s">
        <v>22</v>
      </c>
      <c r="E359" t="s">
        <v>1595</v>
      </c>
      <c r="F359" t="s">
        <v>1769</v>
      </c>
      <c r="G359" t="s">
        <v>1597</v>
      </c>
      <c r="H359" t="s">
        <v>1671</v>
      </c>
      <c r="I359">
        <v>100000000</v>
      </c>
      <c r="J359" t="s">
        <v>302</v>
      </c>
      <c r="K359">
        <v>9</v>
      </c>
      <c r="L359" t="s">
        <v>1599</v>
      </c>
      <c r="M359" t="s">
        <v>19</v>
      </c>
      <c r="N359" t="s">
        <v>20</v>
      </c>
    </row>
    <row r="360" spans="1:14">
      <c r="A360" t="s">
        <v>1770</v>
      </c>
      <c r="B360">
        <v>2018</v>
      </c>
      <c r="C360">
        <v>201</v>
      </c>
      <c r="D360" t="s">
        <v>22</v>
      </c>
      <c r="E360" t="s">
        <v>98</v>
      </c>
      <c r="F360" t="s">
        <v>1771</v>
      </c>
      <c r="G360" t="s">
        <v>1772</v>
      </c>
      <c r="H360" t="s">
        <v>1773</v>
      </c>
      <c r="I360">
        <v>100000000</v>
      </c>
      <c r="J360" t="s">
        <v>302</v>
      </c>
      <c r="K360">
        <v>8</v>
      </c>
      <c r="L360" t="s">
        <v>1711</v>
      </c>
      <c r="M360" t="s">
        <v>19</v>
      </c>
      <c r="N360" t="s">
        <v>20</v>
      </c>
    </row>
    <row r="361" spans="1:14">
      <c r="A361" t="s">
        <v>1712</v>
      </c>
      <c r="B361">
        <v>2017</v>
      </c>
      <c r="C361">
        <v>201</v>
      </c>
      <c r="D361" t="s">
        <v>22</v>
      </c>
      <c r="E361" t="s">
        <v>281</v>
      </c>
      <c r="F361" t="s">
        <v>1774</v>
      </c>
      <c r="G361" t="s">
        <v>1663</v>
      </c>
      <c r="H361" t="s">
        <v>1775</v>
      </c>
      <c r="I361">
        <v>100000000</v>
      </c>
      <c r="J361" t="s">
        <v>78</v>
      </c>
      <c r="K361">
        <v>7</v>
      </c>
      <c r="L361" t="s">
        <v>1098</v>
      </c>
      <c r="M361" t="s">
        <v>19</v>
      </c>
      <c r="N361" t="s">
        <v>20</v>
      </c>
    </row>
    <row r="362" spans="1:14">
      <c r="A362" t="s">
        <v>1262</v>
      </c>
      <c r="B362">
        <v>2012</v>
      </c>
      <c r="C362">
        <v>201</v>
      </c>
      <c r="D362" t="s">
        <v>22</v>
      </c>
      <c r="E362" t="s">
        <v>208</v>
      </c>
      <c r="F362" t="s">
        <v>1776</v>
      </c>
      <c r="G362" t="s">
        <v>1777</v>
      </c>
      <c r="H362" t="s">
        <v>1778</v>
      </c>
      <c r="I362">
        <v>100000000</v>
      </c>
      <c r="K362">
        <v>7</v>
      </c>
      <c r="L362" t="s">
        <v>1779</v>
      </c>
      <c r="M362" t="s">
        <v>19</v>
      </c>
      <c r="N362" t="s">
        <v>20</v>
      </c>
    </row>
    <row r="363" spans="1:14">
      <c r="A363" t="s">
        <v>1780</v>
      </c>
      <c r="B363">
        <v>2012</v>
      </c>
      <c r="C363">
        <v>201</v>
      </c>
      <c r="D363" t="s">
        <v>22</v>
      </c>
      <c r="E363" t="s">
        <v>852</v>
      </c>
      <c r="F363" t="s">
        <v>1781</v>
      </c>
      <c r="G363" t="s">
        <v>1782</v>
      </c>
      <c r="H363" t="s">
        <v>1783</v>
      </c>
      <c r="I363">
        <v>92000000</v>
      </c>
      <c r="K363">
        <v>11</v>
      </c>
      <c r="L363" t="s">
        <v>1665</v>
      </c>
      <c r="M363" t="s">
        <v>19</v>
      </c>
      <c r="N363" t="s">
        <v>20</v>
      </c>
    </row>
    <row r="364" spans="1:14">
      <c r="A364" t="s">
        <v>1784</v>
      </c>
      <c r="B364">
        <v>2017</v>
      </c>
      <c r="C364">
        <v>201</v>
      </c>
      <c r="D364" t="s">
        <v>22</v>
      </c>
      <c r="E364" t="s">
        <v>98</v>
      </c>
      <c r="F364" t="s">
        <v>1785</v>
      </c>
      <c r="G364" t="s">
        <v>1786</v>
      </c>
      <c r="H364" t="s">
        <v>1787</v>
      </c>
      <c r="I364">
        <v>90000000</v>
      </c>
      <c r="J364" t="s">
        <v>302</v>
      </c>
      <c r="K364">
        <v>10</v>
      </c>
      <c r="L364" t="s">
        <v>1711</v>
      </c>
      <c r="M364" t="s">
        <v>19</v>
      </c>
      <c r="N364" t="s">
        <v>20</v>
      </c>
    </row>
    <row r="365" spans="1:14">
      <c r="A365" t="s">
        <v>1566</v>
      </c>
      <c r="B365">
        <v>2015</v>
      </c>
      <c r="C365">
        <v>201</v>
      </c>
      <c r="D365" t="s">
        <v>22</v>
      </c>
      <c r="E365" t="s">
        <v>1751</v>
      </c>
      <c r="F365" t="s">
        <v>1788</v>
      </c>
      <c r="G365" t="s">
        <v>1789</v>
      </c>
      <c r="H365" t="s">
        <v>1790</v>
      </c>
      <c r="I365">
        <v>85000000</v>
      </c>
      <c r="J365" t="s">
        <v>302</v>
      </c>
      <c r="K365">
        <v>12</v>
      </c>
      <c r="L365" t="s">
        <v>1791</v>
      </c>
      <c r="M365" t="s">
        <v>19</v>
      </c>
      <c r="N365" t="s">
        <v>20</v>
      </c>
    </row>
    <row r="366" spans="1:14">
      <c r="A366" t="s">
        <v>1792</v>
      </c>
      <c r="B366">
        <v>2011</v>
      </c>
      <c r="C366">
        <v>201</v>
      </c>
      <c r="D366" t="s">
        <v>22</v>
      </c>
      <c r="E366" t="s">
        <v>214</v>
      </c>
      <c r="F366" t="s">
        <v>1793</v>
      </c>
      <c r="G366" t="s">
        <v>1794</v>
      </c>
      <c r="H366" t="s">
        <v>1795</v>
      </c>
      <c r="I366">
        <v>75000000</v>
      </c>
      <c r="J366" t="s">
        <v>302</v>
      </c>
      <c r="K366">
        <v>10</v>
      </c>
      <c r="L366" t="s">
        <v>369</v>
      </c>
      <c r="M366" t="s">
        <v>19</v>
      </c>
      <c r="N366" t="s">
        <v>20</v>
      </c>
    </row>
    <row r="367" spans="1:14">
      <c r="A367" t="s">
        <v>1796</v>
      </c>
      <c r="B367">
        <v>2014</v>
      </c>
      <c r="C367">
        <v>201</v>
      </c>
      <c r="D367" t="s">
        <v>12</v>
      </c>
      <c r="E367" t="s">
        <v>1797</v>
      </c>
      <c r="F367" t="s">
        <v>1798</v>
      </c>
      <c r="G367" t="s">
        <v>1799</v>
      </c>
      <c r="H367" t="s">
        <v>1800</v>
      </c>
      <c r="I367">
        <v>75000000</v>
      </c>
      <c r="J367" t="s">
        <v>302</v>
      </c>
      <c r="K367">
        <v>9</v>
      </c>
      <c r="L367" t="s">
        <v>1801</v>
      </c>
      <c r="M367" t="s">
        <v>42</v>
      </c>
      <c r="N367" t="s">
        <v>20</v>
      </c>
    </row>
    <row r="368" spans="1:14">
      <c r="A368" t="s">
        <v>1802</v>
      </c>
      <c r="B368">
        <v>2012</v>
      </c>
      <c r="C368">
        <v>201</v>
      </c>
      <c r="D368" t="s">
        <v>22</v>
      </c>
      <c r="E368" t="s">
        <v>88</v>
      </c>
      <c r="F368" t="s">
        <v>1803</v>
      </c>
      <c r="G368" t="s">
        <v>1804</v>
      </c>
      <c r="H368" t="s">
        <v>1805</v>
      </c>
      <c r="I368">
        <v>75000000</v>
      </c>
      <c r="J368" t="s">
        <v>302</v>
      </c>
      <c r="K368">
        <v>7</v>
      </c>
      <c r="L368" t="s">
        <v>451</v>
      </c>
      <c r="M368" t="s">
        <v>19</v>
      </c>
      <c r="N368" t="s">
        <v>20</v>
      </c>
    </row>
    <row r="369" spans="1:14">
      <c r="A369" t="s">
        <v>1806</v>
      </c>
      <c r="B369">
        <v>2013</v>
      </c>
      <c r="C369">
        <v>201</v>
      </c>
      <c r="D369" t="s">
        <v>437</v>
      </c>
      <c r="E369" t="s">
        <v>60</v>
      </c>
      <c r="F369" t="s">
        <v>1807</v>
      </c>
      <c r="G369" t="s">
        <v>1808</v>
      </c>
      <c r="H369" t="s">
        <v>1809</v>
      </c>
      <c r="I369">
        <v>70000000</v>
      </c>
      <c r="J369" t="s">
        <v>778</v>
      </c>
      <c r="K369">
        <v>12</v>
      </c>
      <c r="L369" t="s">
        <v>720</v>
      </c>
      <c r="M369" t="s">
        <v>42</v>
      </c>
      <c r="N369" t="s">
        <v>20</v>
      </c>
    </row>
    <row r="370" spans="1:14">
      <c r="A370" t="s">
        <v>1041</v>
      </c>
      <c r="B370">
        <v>2012</v>
      </c>
      <c r="C370">
        <v>201</v>
      </c>
      <c r="D370" t="s">
        <v>12</v>
      </c>
      <c r="E370" t="s">
        <v>274</v>
      </c>
      <c r="F370" t="s">
        <v>1810</v>
      </c>
      <c r="G370" t="s">
        <v>1811</v>
      </c>
      <c r="H370" t="s">
        <v>1812</v>
      </c>
      <c r="I370">
        <v>70000000</v>
      </c>
      <c r="K370">
        <v>10</v>
      </c>
      <c r="L370" t="s">
        <v>799</v>
      </c>
      <c r="M370" t="s">
        <v>42</v>
      </c>
      <c r="N370" t="s">
        <v>20</v>
      </c>
    </row>
    <row r="371" spans="1:14">
      <c r="A371" t="s">
        <v>1768</v>
      </c>
      <c r="B371">
        <v>2019</v>
      </c>
      <c r="C371">
        <v>201</v>
      </c>
      <c r="D371" t="s">
        <v>22</v>
      </c>
      <c r="E371" t="s">
        <v>1813</v>
      </c>
      <c r="F371" t="s">
        <v>1814</v>
      </c>
      <c r="G371" t="s">
        <v>1597</v>
      </c>
      <c r="H371" t="s">
        <v>1815</v>
      </c>
      <c r="I371">
        <v>70000000</v>
      </c>
      <c r="J371" t="s">
        <v>136</v>
      </c>
      <c r="K371">
        <v>6</v>
      </c>
      <c r="L371" t="s">
        <v>1816</v>
      </c>
      <c r="M371" t="s">
        <v>19</v>
      </c>
      <c r="N371" t="s">
        <v>20</v>
      </c>
    </row>
    <row r="372" spans="1:14">
      <c r="A372" t="s">
        <v>1817</v>
      </c>
      <c r="B372">
        <v>2015</v>
      </c>
      <c r="C372">
        <v>201</v>
      </c>
      <c r="D372" t="s">
        <v>22</v>
      </c>
      <c r="E372" t="s">
        <v>722</v>
      </c>
      <c r="F372" t="s">
        <v>1818</v>
      </c>
      <c r="G372" t="s">
        <v>1819</v>
      </c>
      <c r="H372" t="s">
        <v>1820</v>
      </c>
      <c r="I372">
        <v>67000000</v>
      </c>
      <c r="J372" t="s">
        <v>205</v>
      </c>
      <c r="K372">
        <v>7</v>
      </c>
      <c r="L372" t="s">
        <v>1762</v>
      </c>
      <c r="M372" t="s">
        <v>19</v>
      </c>
      <c r="N372" t="s">
        <v>20</v>
      </c>
    </row>
    <row r="373" spans="1:14">
      <c r="A373" t="s">
        <v>1821</v>
      </c>
      <c r="B373">
        <v>2018</v>
      </c>
      <c r="C373">
        <v>201</v>
      </c>
      <c r="D373" t="s">
        <v>59</v>
      </c>
      <c r="E373" t="s">
        <v>125</v>
      </c>
      <c r="F373" t="s">
        <v>1822</v>
      </c>
      <c r="G373" t="s">
        <v>1823</v>
      </c>
      <c r="H373" t="s">
        <v>1824</v>
      </c>
      <c r="I373">
        <v>65000000</v>
      </c>
      <c r="J373" t="s">
        <v>302</v>
      </c>
      <c r="K373">
        <v>7</v>
      </c>
      <c r="L373" t="s">
        <v>1825</v>
      </c>
      <c r="M373" t="s">
        <v>19</v>
      </c>
      <c r="N373" t="s">
        <v>20</v>
      </c>
    </row>
    <row r="374" spans="1:14">
      <c r="A374" t="s">
        <v>1826</v>
      </c>
      <c r="B374">
        <v>2017</v>
      </c>
      <c r="C374">
        <v>201</v>
      </c>
      <c r="D374" t="s">
        <v>81</v>
      </c>
      <c r="E374" t="s">
        <v>138</v>
      </c>
      <c r="F374" t="s">
        <v>1827</v>
      </c>
      <c r="G374" t="s">
        <v>1828</v>
      </c>
      <c r="H374" t="s">
        <v>1671</v>
      </c>
      <c r="I374">
        <v>65000000</v>
      </c>
      <c r="J374" t="s">
        <v>302</v>
      </c>
      <c r="K374">
        <v>6</v>
      </c>
      <c r="L374" t="s">
        <v>683</v>
      </c>
      <c r="M374" t="s">
        <v>19</v>
      </c>
      <c r="N374" t="s">
        <v>20</v>
      </c>
    </row>
    <row r="375" spans="1:14">
      <c r="A375" t="s">
        <v>1829</v>
      </c>
      <c r="B375">
        <v>2012</v>
      </c>
      <c r="C375">
        <v>201</v>
      </c>
      <c r="D375" t="s">
        <v>12</v>
      </c>
      <c r="E375" t="s">
        <v>1830</v>
      </c>
      <c r="F375" t="s">
        <v>1831</v>
      </c>
      <c r="G375" t="s">
        <v>1832</v>
      </c>
      <c r="I375">
        <v>64000000</v>
      </c>
      <c r="K375">
        <v>6</v>
      </c>
      <c r="L375" t="s">
        <v>1833</v>
      </c>
      <c r="M375" t="s">
        <v>42</v>
      </c>
      <c r="N375" t="s">
        <v>20</v>
      </c>
    </row>
    <row r="376" spans="1:14">
      <c r="A376" t="s">
        <v>1834</v>
      </c>
      <c r="B376">
        <v>2012</v>
      </c>
      <c r="C376">
        <v>201</v>
      </c>
      <c r="D376" t="s">
        <v>22</v>
      </c>
      <c r="E376" t="s">
        <v>45</v>
      </c>
      <c r="F376" t="s">
        <v>1835</v>
      </c>
      <c r="G376" t="s">
        <v>1836</v>
      </c>
      <c r="H376" t="s">
        <v>1837</v>
      </c>
      <c r="I376">
        <v>60000000</v>
      </c>
      <c r="J376" t="s">
        <v>302</v>
      </c>
      <c r="K376">
        <v>12</v>
      </c>
      <c r="L376" t="s">
        <v>423</v>
      </c>
      <c r="M376" t="s">
        <v>19</v>
      </c>
      <c r="N376" t="s">
        <v>20</v>
      </c>
    </row>
    <row r="377" spans="1:14">
      <c r="A377" t="s">
        <v>1068</v>
      </c>
      <c r="B377">
        <v>2013</v>
      </c>
      <c r="C377">
        <v>201</v>
      </c>
      <c r="D377" t="s">
        <v>81</v>
      </c>
      <c r="E377" t="s">
        <v>1838</v>
      </c>
      <c r="F377" t="s">
        <v>1839</v>
      </c>
      <c r="G377" t="s">
        <v>1840</v>
      </c>
      <c r="H377" t="s">
        <v>1354</v>
      </c>
      <c r="I377">
        <v>60000000</v>
      </c>
      <c r="K377">
        <v>7</v>
      </c>
      <c r="L377" t="s">
        <v>1841</v>
      </c>
      <c r="M377" t="s">
        <v>19</v>
      </c>
      <c r="N377" t="s">
        <v>20</v>
      </c>
    </row>
    <row r="378" spans="1:14">
      <c r="A378" t="s">
        <v>1530</v>
      </c>
      <c r="B378">
        <v>2019</v>
      </c>
      <c r="C378">
        <v>201</v>
      </c>
      <c r="D378" t="s">
        <v>22</v>
      </c>
      <c r="E378" t="s">
        <v>98</v>
      </c>
      <c r="F378" t="s">
        <v>1842</v>
      </c>
      <c r="G378" t="s">
        <v>1843</v>
      </c>
      <c r="H378" t="s">
        <v>1844</v>
      </c>
      <c r="I378">
        <v>55000000</v>
      </c>
      <c r="J378" t="s">
        <v>302</v>
      </c>
      <c r="K378">
        <v>9</v>
      </c>
      <c r="L378" t="s">
        <v>1711</v>
      </c>
      <c r="M378" t="s">
        <v>19</v>
      </c>
      <c r="N378" t="s">
        <v>20</v>
      </c>
    </row>
    <row r="379" spans="1:14">
      <c r="A379" t="s">
        <v>1723</v>
      </c>
      <c r="B379">
        <v>2015</v>
      </c>
      <c r="C379">
        <v>201</v>
      </c>
      <c r="D379" t="s">
        <v>22</v>
      </c>
      <c r="E379" t="s">
        <v>113</v>
      </c>
      <c r="F379" t="s">
        <v>1724</v>
      </c>
      <c r="G379" t="s">
        <v>1845</v>
      </c>
      <c r="I379">
        <v>52000000</v>
      </c>
      <c r="J379" t="s">
        <v>1679</v>
      </c>
      <c r="K379">
        <v>10</v>
      </c>
      <c r="L379" t="s">
        <v>118</v>
      </c>
      <c r="M379" t="s">
        <v>19</v>
      </c>
      <c r="N379" t="s">
        <v>20</v>
      </c>
    </row>
    <row r="380" spans="1:14">
      <c r="A380" t="s">
        <v>1053</v>
      </c>
      <c r="B380">
        <v>2015</v>
      </c>
      <c r="C380">
        <v>201</v>
      </c>
      <c r="D380" t="s">
        <v>22</v>
      </c>
      <c r="E380" t="s">
        <v>82</v>
      </c>
      <c r="F380" t="s">
        <v>1846</v>
      </c>
      <c r="G380" t="s">
        <v>1847</v>
      </c>
      <c r="H380" t="s">
        <v>1848</v>
      </c>
      <c r="I380">
        <v>52000000</v>
      </c>
      <c r="K380">
        <v>8</v>
      </c>
      <c r="L380" t="s">
        <v>249</v>
      </c>
      <c r="M380" t="s">
        <v>19</v>
      </c>
      <c r="N380" t="s">
        <v>20</v>
      </c>
    </row>
    <row r="381" spans="1:14">
      <c r="A381" t="s">
        <v>1849</v>
      </c>
      <c r="B381">
        <v>2018</v>
      </c>
      <c r="C381">
        <v>201</v>
      </c>
      <c r="D381" t="s">
        <v>12</v>
      </c>
      <c r="E381" t="s">
        <v>333</v>
      </c>
      <c r="F381" t="s">
        <v>1850</v>
      </c>
      <c r="G381" t="s">
        <v>1851</v>
      </c>
      <c r="I381">
        <v>50000000</v>
      </c>
      <c r="K381">
        <v>12</v>
      </c>
      <c r="L381" t="s">
        <v>1852</v>
      </c>
      <c r="M381" t="s">
        <v>42</v>
      </c>
      <c r="N381" t="s">
        <v>20</v>
      </c>
    </row>
    <row r="382" spans="1:14">
      <c r="A382" t="s">
        <v>1853</v>
      </c>
      <c r="B382">
        <v>2019</v>
      </c>
      <c r="C382">
        <v>201</v>
      </c>
      <c r="D382" t="s">
        <v>22</v>
      </c>
      <c r="E382" t="s">
        <v>98</v>
      </c>
      <c r="F382" t="s">
        <v>1854</v>
      </c>
      <c r="G382" t="s">
        <v>1855</v>
      </c>
      <c r="H382" t="s">
        <v>1856</v>
      </c>
      <c r="I382">
        <v>50000000</v>
      </c>
      <c r="J382" t="s">
        <v>136</v>
      </c>
      <c r="K382">
        <v>11</v>
      </c>
      <c r="L382" t="s">
        <v>1711</v>
      </c>
      <c r="M382" t="s">
        <v>19</v>
      </c>
      <c r="N382" t="s">
        <v>20</v>
      </c>
    </row>
    <row r="383" spans="1:14">
      <c r="A383" t="s">
        <v>1857</v>
      </c>
      <c r="B383">
        <v>2017</v>
      </c>
      <c r="C383">
        <v>201</v>
      </c>
      <c r="D383" t="s">
        <v>22</v>
      </c>
      <c r="E383" t="s">
        <v>281</v>
      </c>
      <c r="F383" t="s">
        <v>1858</v>
      </c>
      <c r="G383" t="s">
        <v>1859</v>
      </c>
      <c r="H383" t="s">
        <v>1860</v>
      </c>
      <c r="I383">
        <v>50000000</v>
      </c>
      <c r="K383">
        <v>10</v>
      </c>
      <c r="L383" t="s">
        <v>1098</v>
      </c>
      <c r="M383" t="s">
        <v>19</v>
      </c>
      <c r="N383" t="s">
        <v>20</v>
      </c>
    </row>
    <row r="384" spans="1:14">
      <c r="A384" t="s">
        <v>1861</v>
      </c>
      <c r="B384">
        <v>2013</v>
      </c>
      <c r="C384">
        <v>201</v>
      </c>
      <c r="D384" t="s">
        <v>22</v>
      </c>
      <c r="E384" t="s">
        <v>98</v>
      </c>
      <c r="F384" t="s">
        <v>1862</v>
      </c>
      <c r="G384" t="s">
        <v>1863</v>
      </c>
      <c r="H384" t="s">
        <v>1864</v>
      </c>
      <c r="I384">
        <v>50000000</v>
      </c>
      <c r="K384">
        <v>9</v>
      </c>
      <c r="L384" t="s">
        <v>1711</v>
      </c>
      <c r="M384" t="s">
        <v>19</v>
      </c>
      <c r="N384" t="s">
        <v>20</v>
      </c>
    </row>
    <row r="385" spans="1:14">
      <c r="A385" t="s">
        <v>1865</v>
      </c>
      <c r="B385">
        <v>2015</v>
      </c>
      <c r="C385">
        <v>201</v>
      </c>
      <c r="D385" t="s">
        <v>22</v>
      </c>
      <c r="E385" t="s">
        <v>98</v>
      </c>
      <c r="F385" t="s">
        <v>1866</v>
      </c>
      <c r="G385" t="s">
        <v>1867</v>
      </c>
      <c r="H385" t="s">
        <v>1868</v>
      </c>
      <c r="I385">
        <v>50000000</v>
      </c>
      <c r="J385" t="s">
        <v>302</v>
      </c>
      <c r="K385">
        <v>9</v>
      </c>
      <c r="L385" t="s">
        <v>1711</v>
      </c>
      <c r="M385" t="s">
        <v>19</v>
      </c>
      <c r="N385" t="s">
        <v>20</v>
      </c>
    </row>
    <row r="386" spans="1:14">
      <c r="A386" t="s">
        <v>1869</v>
      </c>
      <c r="B386">
        <v>2014</v>
      </c>
      <c r="C386">
        <v>201</v>
      </c>
      <c r="D386" t="s">
        <v>22</v>
      </c>
      <c r="E386" t="s">
        <v>1870</v>
      </c>
      <c r="F386" t="s">
        <v>1871</v>
      </c>
      <c r="G386" t="s">
        <v>1872</v>
      </c>
      <c r="H386" t="s">
        <v>1873</v>
      </c>
      <c r="I386">
        <v>50000000</v>
      </c>
      <c r="J386" t="s">
        <v>205</v>
      </c>
      <c r="K386">
        <v>9</v>
      </c>
      <c r="L386" t="s">
        <v>1874</v>
      </c>
      <c r="M386" t="s">
        <v>19</v>
      </c>
      <c r="N386" t="s">
        <v>20</v>
      </c>
    </row>
    <row r="387" spans="1:14">
      <c r="A387" t="s">
        <v>1875</v>
      </c>
      <c r="B387">
        <v>2015</v>
      </c>
      <c r="C387">
        <v>201</v>
      </c>
      <c r="D387" t="s">
        <v>22</v>
      </c>
      <c r="E387" t="s">
        <v>13</v>
      </c>
      <c r="F387" t="s">
        <v>1876</v>
      </c>
      <c r="G387" t="s">
        <v>1877</v>
      </c>
      <c r="H387" t="s">
        <v>1878</v>
      </c>
      <c r="I387">
        <v>50000000</v>
      </c>
      <c r="J387" t="s">
        <v>302</v>
      </c>
      <c r="K387">
        <v>6</v>
      </c>
      <c r="L387" t="s">
        <v>1879</v>
      </c>
      <c r="M387" t="s">
        <v>19</v>
      </c>
      <c r="N387" t="s">
        <v>20</v>
      </c>
    </row>
    <row r="388" spans="1:14">
      <c r="A388" t="s">
        <v>1880</v>
      </c>
      <c r="B388">
        <v>2011</v>
      </c>
      <c r="C388">
        <v>201</v>
      </c>
      <c r="D388" t="s">
        <v>22</v>
      </c>
      <c r="E388" t="s">
        <v>138</v>
      </c>
      <c r="F388" t="s">
        <v>992</v>
      </c>
      <c r="G388" t="s">
        <v>993</v>
      </c>
      <c r="H388" t="s">
        <v>1881</v>
      </c>
      <c r="I388">
        <v>50000000</v>
      </c>
      <c r="K388">
        <v>6</v>
      </c>
      <c r="L388" t="s">
        <v>142</v>
      </c>
      <c r="M388" t="s">
        <v>19</v>
      </c>
      <c r="N388" t="s">
        <v>20</v>
      </c>
    </row>
    <row r="389" spans="1:14">
      <c r="A389" t="s">
        <v>1533</v>
      </c>
      <c r="B389">
        <v>2017</v>
      </c>
      <c r="C389">
        <v>201</v>
      </c>
      <c r="D389" t="s">
        <v>22</v>
      </c>
      <c r="E389" t="s">
        <v>201</v>
      </c>
      <c r="F389" t="s">
        <v>1882</v>
      </c>
      <c r="G389" t="s">
        <v>1883</v>
      </c>
      <c r="H389" t="s">
        <v>1884</v>
      </c>
      <c r="I389">
        <v>48000000</v>
      </c>
      <c r="J389" t="s">
        <v>302</v>
      </c>
      <c r="K389">
        <v>9</v>
      </c>
      <c r="L389" t="s">
        <v>1885</v>
      </c>
      <c r="M389" t="s">
        <v>19</v>
      </c>
      <c r="N389" t="s">
        <v>20</v>
      </c>
    </row>
    <row r="390" spans="1:14">
      <c r="A390" t="s">
        <v>1886</v>
      </c>
      <c r="B390">
        <v>2015</v>
      </c>
      <c r="C390">
        <v>201</v>
      </c>
      <c r="D390" t="s">
        <v>22</v>
      </c>
      <c r="E390" t="s">
        <v>1887</v>
      </c>
      <c r="F390" t="s">
        <v>1888</v>
      </c>
      <c r="G390" t="s">
        <v>1889</v>
      </c>
      <c r="H390" t="s">
        <v>1890</v>
      </c>
      <c r="I390">
        <v>48000000</v>
      </c>
      <c r="K390">
        <v>7</v>
      </c>
      <c r="L390" t="s">
        <v>1891</v>
      </c>
      <c r="M390" t="s">
        <v>19</v>
      </c>
      <c r="N390" t="s">
        <v>20</v>
      </c>
    </row>
    <row r="391" spans="1:14">
      <c r="A391" t="s">
        <v>1754</v>
      </c>
      <c r="B391">
        <v>2016</v>
      </c>
      <c r="C391">
        <v>201</v>
      </c>
      <c r="D391" t="s">
        <v>22</v>
      </c>
      <c r="E391" t="s">
        <v>1657</v>
      </c>
      <c r="F391" t="s">
        <v>1892</v>
      </c>
      <c r="G391" t="s">
        <v>1893</v>
      </c>
      <c r="H391" t="s">
        <v>1894</v>
      </c>
      <c r="I391">
        <v>45000000</v>
      </c>
      <c r="J391" t="s">
        <v>136</v>
      </c>
      <c r="K391">
        <v>7</v>
      </c>
      <c r="L391" t="s">
        <v>1660</v>
      </c>
      <c r="M391" t="s">
        <v>19</v>
      </c>
      <c r="N391" t="s">
        <v>20</v>
      </c>
    </row>
    <row r="392" spans="1:14">
      <c r="A392" t="s">
        <v>1895</v>
      </c>
      <c r="B392">
        <v>2019</v>
      </c>
      <c r="C392">
        <v>201</v>
      </c>
      <c r="D392" t="s">
        <v>12</v>
      </c>
      <c r="E392" t="s">
        <v>1896</v>
      </c>
      <c r="F392" t="s">
        <v>1897</v>
      </c>
      <c r="G392" t="s">
        <v>1898</v>
      </c>
      <c r="H392" t="s">
        <v>1899</v>
      </c>
      <c r="I392">
        <v>44000000</v>
      </c>
      <c r="J392" t="s">
        <v>136</v>
      </c>
      <c r="K392">
        <v>8</v>
      </c>
      <c r="L392" t="s">
        <v>1900</v>
      </c>
      <c r="M392" t="s">
        <v>19</v>
      </c>
      <c r="N392" t="s">
        <v>20</v>
      </c>
    </row>
    <row r="393" spans="1:14">
      <c r="A393" t="s">
        <v>1901</v>
      </c>
      <c r="B393">
        <v>2012</v>
      </c>
      <c r="C393">
        <v>201</v>
      </c>
      <c r="D393" t="s">
        <v>59</v>
      </c>
      <c r="E393" t="s">
        <v>13</v>
      </c>
      <c r="F393" t="s">
        <v>1902</v>
      </c>
      <c r="G393" t="s">
        <v>1903</v>
      </c>
      <c r="H393" t="s">
        <v>1904</v>
      </c>
      <c r="I393">
        <v>41000000</v>
      </c>
      <c r="J393" t="s">
        <v>1905</v>
      </c>
      <c r="K393">
        <v>7</v>
      </c>
      <c r="L393" t="s">
        <v>240</v>
      </c>
      <c r="M393" t="s">
        <v>19</v>
      </c>
      <c r="N393" t="s">
        <v>20</v>
      </c>
    </row>
    <row r="394" spans="1:14">
      <c r="A394" t="s">
        <v>1906</v>
      </c>
      <c r="B394">
        <v>2012</v>
      </c>
      <c r="C394">
        <v>201</v>
      </c>
      <c r="D394" t="s">
        <v>12</v>
      </c>
      <c r="E394" t="s">
        <v>113</v>
      </c>
      <c r="F394" t="s">
        <v>1907</v>
      </c>
      <c r="G394" t="s">
        <v>1908</v>
      </c>
      <c r="H394" t="s">
        <v>1671</v>
      </c>
      <c r="I394">
        <v>40000000</v>
      </c>
      <c r="K394">
        <v>12</v>
      </c>
      <c r="L394" t="s">
        <v>386</v>
      </c>
      <c r="M394" t="s">
        <v>19</v>
      </c>
      <c r="N394" t="s">
        <v>20</v>
      </c>
    </row>
    <row r="395" spans="1:14">
      <c r="A395" t="s">
        <v>1909</v>
      </c>
      <c r="B395">
        <v>2015</v>
      </c>
      <c r="C395">
        <v>201</v>
      </c>
      <c r="D395" t="s">
        <v>22</v>
      </c>
      <c r="E395" t="s">
        <v>1910</v>
      </c>
      <c r="F395" t="s">
        <v>1911</v>
      </c>
      <c r="G395" t="s">
        <v>1912</v>
      </c>
      <c r="H395" t="s">
        <v>1913</v>
      </c>
      <c r="I395">
        <v>40000000</v>
      </c>
      <c r="J395" t="s">
        <v>136</v>
      </c>
      <c r="K395">
        <v>12</v>
      </c>
      <c r="L395" t="s">
        <v>1914</v>
      </c>
      <c r="M395" t="s">
        <v>19</v>
      </c>
      <c r="N395" t="s">
        <v>20</v>
      </c>
    </row>
    <row r="396" spans="1:14">
      <c r="A396" t="s">
        <v>1132</v>
      </c>
      <c r="B396">
        <v>2019</v>
      </c>
      <c r="C396">
        <v>201</v>
      </c>
      <c r="D396" t="s">
        <v>22</v>
      </c>
      <c r="E396" t="s">
        <v>722</v>
      </c>
      <c r="F396" t="s">
        <v>1915</v>
      </c>
      <c r="G396" t="s">
        <v>1135</v>
      </c>
      <c r="H396" t="s">
        <v>1916</v>
      </c>
      <c r="I396">
        <v>40000000</v>
      </c>
      <c r="J396" t="s">
        <v>136</v>
      </c>
      <c r="K396">
        <v>12</v>
      </c>
      <c r="L396" t="s">
        <v>1762</v>
      </c>
      <c r="M396" t="s">
        <v>19</v>
      </c>
      <c r="N396" t="s">
        <v>20</v>
      </c>
    </row>
    <row r="397" spans="1:14">
      <c r="A397" t="s">
        <v>814</v>
      </c>
      <c r="B397">
        <v>2014</v>
      </c>
      <c r="C397">
        <v>201</v>
      </c>
      <c r="D397" t="s">
        <v>12</v>
      </c>
      <c r="E397" t="s">
        <v>852</v>
      </c>
      <c r="F397" t="s">
        <v>1917</v>
      </c>
      <c r="G397" t="s">
        <v>1918</v>
      </c>
      <c r="H397" t="s">
        <v>1919</v>
      </c>
      <c r="I397">
        <v>40000000</v>
      </c>
      <c r="J397" t="s">
        <v>302</v>
      </c>
      <c r="K397">
        <v>10</v>
      </c>
      <c r="L397" t="s">
        <v>1920</v>
      </c>
      <c r="M397" t="s">
        <v>19</v>
      </c>
      <c r="N397" t="s">
        <v>20</v>
      </c>
    </row>
    <row r="398" spans="1:14">
      <c r="A398" t="s">
        <v>1921</v>
      </c>
      <c r="B398">
        <v>2015</v>
      </c>
      <c r="C398">
        <v>201</v>
      </c>
      <c r="D398" t="s">
        <v>22</v>
      </c>
      <c r="E398" t="s">
        <v>45</v>
      </c>
      <c r="F398" t="s">
        <v>1922</v>
      </c>
      <c r="G398" t="s">
        <v>1923</v>
      </c>
      <c r="H398" t="s">
        <v>1924</v>
      </c>
      <c r="I398">
        <v>40000000</v>
      </c>
      <c r="J398" t="s">
        <v>302</v>
      </c>
      <c r="K398">
        <v>8</v>
      </c>
      <c r="L398" t="s">
        <v>423</v>
      </c>
      <c r="M398" t="s">
        <v>19</v>
      </c>
      <c r="N398" t="s">
        <v>20</v>
      </c>
    </row>
    <row r="399" spans="1:14">
      <c r="A399" t="s">
        <v>1331</v>
      </c>
      <c r="B399">
        <v>2015</v>
      </c>
      <c r="C399">
        <v>201</v>
      </c>
      <c r="D399" t="s">
        <v>12</v>
      </c>
      <c r="E399" t="s">
        <v>1925</v>
      </c>
      <c r="F399" t="s">
        <v>1926</v>
      </c>
      <c r="G399" t="s">
        <v>1927</v>
      </c>
      <c r="H399" t="s">
        <v>1928</v>
      </c>
      <c r="I399">
        <v>40000000</v>
      </c>
      <c r="K399">
        <v>7</v>
      </c>
      <c r="L399" t="s">
        <v>1929</v>
      </c>
      <c r="M399" t="s">
        <v>19</v>
      </c>
      <c r="N399" t="s">
        <v>20</v>
      </c>
    </row>
    <row r="400" spans="1:14">
      <c r="A400" t="s">
        <v>1930</v>
      </c>
      <c r="B400">
        <v>2019</v>
      </c>
      <c r="C400">
        <v>201</v>
      </c>
      <c r="D400" t="s">
        <v>22</v>
      </c>
      <c r="E400" t="s">
        <v>45</v>
      </c>
      <c r="F400" t="s">
        <v>1931</v>
      </c>
      <c r="G400" t="s">
        <v>1932</v>
      </c>
      <c r="H400" t="s">
        <v>1933</v>
      </c>
      <c r="I400">
        <v>38000000</v>
      </c>
      <c r="J400" t="s">
        <v>191</v>
      </c>
      <c r="K400">
        <v>6</v>
      </c>
      <c r="L400" t="s">
        <v>423</v>
      </c>
      <c r="M400" t="s">
        <v>19</v>
      </c>
      <c r="N400" t="s">
        <v>20</v>
      </c>
    </row>
    <row r="401" spans="1:14">
      <c r="A401" t="s">
        <v>1934</v>
      </c>
      <c r="B401">
        <v>2015</v>
      </c>
      <c r="C401">
        <v>201</v>
      </c>
      <c r="D401" t="s">
        <v>820</v>
      </c>
      <c r="E401" t="s">
        <v>393</v>
      </c>
      <c r="F401" t="s">
        <v>1935</v>
      </c>
      <c r="G401" t="s">
        <v>1936</v>
      </c>
      <c r="H401" t="s">
        <v>1937</v>
      </c>
      <c r="I401">
        <v>35000000</v>
      </c>
      <c r="J401" t="s">
        <v>136</v>
      </c>
      <c r="K401">
        <v>12</v>
      </c>
      <c r="L401" t="s">
        <v>1938</v>
      </c>
      <c r="M401" t="s">
        <v>19</v>
      </c>
      <c r="N401" t="s">
        <v>20</v>
      </c>
    </row>
    <row r="402" spans="1:14">
      <c r="A402" t="s">
        <v>1939</v>
      </c>
      <c r="B402">
        <v>2011</v>
      </c>
      <c r="C402">
        <v>201</v>
      </c>
      <c r="D402" t="s">
        <v>22</v>
      </c>
      <c r="E402" t="s">
        <v>226</v>
      </c>
      <c r="F402" t="s">
        <v>1940</v>
      </c>
      <c r="G402" t="s">
        <v>1941</v>
      </c>
      <c r="H402" t="s">
        <v>1942</v>
      </c>
      <c r="I402">
        <v>35000000</v>
      </c>
      <c r="J402" t="s">
        <v>302</v>
      </c>
      <c r="K402">
        <v>9</v>
      </c>
      <c r="L402" t="s">
        <v>1943</v>
      </c>
      <c r="M402" t="s">
        <v>19</v>
      </c>
      <c r="N402" t="s">
        <v>20</v>
      </c>
    </row>
    <row r="403" spans="1:14">
      <c r="A403" t="s">
        <v>1944</v>
      </c>
      <c r="B403">
        <v>2017</v>
      </c>
      <c r="C403">
        <v>201</v>
      </c>
      <c r="D403" t="s">
        <v>22</v>
      </c>
      <c r="E403" t="s">
        <v>281</v>
      </c>
      <c r="F403" t="s">
        <v>1945</v>
      </c>
      <c r="G403" t="s">
        <v>1946</v>
      </c>
      <c r="H403" t="s">
        <v>1878</v>
      </c>
      <c r="I403">
        <v>35000000</v>
      </c>
      <c r="J403" t="s">
        <v>321</v>
      </c>
      <c r="K403">
        <v>7</v>
      </c>
      <c r="L403" t="s">
        <v>1098</v>
      </c>
      <c r="M403" t="s">
        <v>19</v>
      </c>
      <c r="N403" t="s">
        <v>20</v>
      </c>
    </row>
    <row r="404" spans="1:14">
      <c r="A404" t="s">
        <v>1636</v>
      </c>
      <c r="B404">
        <v>2019</v>
      </c>
      <c r="C404">
        <v>201</v>
      </c>
      <c r="D404" t="s">
        <v>22</v>
      </c>
      <c r="E404" t="s">
        <v>82</v>
      </c>
      <c r="F404" t="s">
        <v>1947</v>
      </c>
      <c r="G404" t="s">
        <v>1948</v>
      </c>
      <c r="H404" t="s">
        <v>1949</v>
      </c>
      <c r="I404">
        <v>31000000</v>
      </c>
      <c r="J404" t="s">
        <v>136</v>
      </c>
      <c r="K404">
        <v>9</v>
      </c>
      <c r="L404" t="s">
        <v>249</v>
      </c>
      <c r="M404" t="s">
        <v>19</v>
      </c>
      <c r="N404" t="s">
        <v>20</v>
      </c>
    </row>
    <row r="405" spans="1:14">
      <c r="A405" t="s">
        <v>1950</v>
      </c>
      <c r="B405">
        <v>2014</v>
      </c>
      <c r="C405">
        <v>201</v>
      </c>
      <c r="D405" t="s">
        <v>22</v>
      </c>
      <c r="E405" t="s">
        <v>1951</v>
      </c>
      <c r="F405" t="s">
        <v>1952</v>
      </c>
      <c r="G405" t="s">
        <v>1953</v>
      </c>
      <c r="H405" t="s">
        <v>1954</v>
      </c>
      <c r="I405">
        <v>30000000</v>
      </c>
      <c r="J405" t="s">
        <v>778</v>
      </c>
      <c r="K405">
        <v>12</v>
      </c>
      <c r="L405" t="s">
        <v>1955</v>
      </c>
      <c r="M405" t="s">
        <v>19</v>
      </c>
      <c r="N405" t="s">
        <v>20</v>
      </c>
    </row>
    <row r="406" spans="1:14">
      <c r="A406" t="s">
        <v>1956</v>
      </c>
      <c r="B406">
        <v>2017</v>
      </c>
      <c r="C406">
        <v>201</v>
      </c>
      <c r="D406" t="s">
        <v>437</v>
      </c>
      <c r="E406" t="s">
        <v>98</v>
      </c>
      <c r="F406" t="s">
        <v>1957</v>
      </c>
      <c r="G406" t="s">
        <v>1958</v>
      </c>
      <c r="H406" t="s">
        <v>1959</v>
      </c>
      <c r="I406">
        <v>30000000</v>
      </c>
      <c r="J406" t="s">
        <v>302</v>
      </c>
      <c r="K406">
        <v>11</v>
      </c>
      <c r="L406" t="s">
        <v>1960</v>
      </c>
      <c r="M406" t="s">
        <v>19</v>
      </c>
      <c r="N406" t="s">
        <v>20</v>
      </c>
    </row>
    <row r="407" spans="1:14">
      <c r="A407" t="s">
        <v>1482</v>
      </c>
      <c r="B407">
        <v>2016</v>
      </c>
      <c r="C407">
        <v>201</v>
      </c>
      <c r="D407" t="s">
        <v>59</v>
      </c>
      <c r="E407" t="s">
        <v>45</v>
      </c>
      <c r="F407" t="s">
        <v>1961</v>
      </c>
      <c r="G407" t="s">
        <v>1484</v>
      </c>
      <c r="H407" t="s">
        <v>1671</v>
      </c>
      <c r="I407">
        <v>30000000</v>
      </c>
      <c r="J407" t="s">
        <v>302</v>
      </c>
      <c r="K407">
        <v>10</v>
      </c>
      <c r="L407" t="s">
        <v>552</v>
      </c>
      <c r="M407" t="s">
        <v>19</v>
      </c>
      <c r="N407" t="s">
        <v>20</v>
      </c>
    </row>
    <row r="408" spans="1:14">
      <c r="A408" t="s">
        <v>1962</v>
      </c>
      <c r="B408">
        <v>2017</v>
      </c>
      <c r="C408">
        <v>201</v>
      </c>
      <c r="D408" t="s">
        <v>12</v>
      </c>
      <c r="E408" t="s">
        <v>98</v>
      </c>
      <c r="F408" t="s">
        <v>1963</v>
      </c>
      <c r="G408" t="s">
        <v>1964</v>
      </c>
      <c r="H408" t="s">
        <v>1965</v>
      </c>
      <c r="I408">
        <v>30000000</v>
      </c>
      <c r="J408" t="s">
        <v>136</v>
      </c>
      <c r="K408">
        <v>10</v>
      </c>
      <c r="L408" t="s">
        <v>1966</v>
      </c>
      <c r="M408" t="s">
        <v>19</v>
      </c>
      <c r="N408" t="s">
        <v>20</v>
      </c>
    </row>
    <row r="409" spans="1:14">
      <c r="A409" t="s">
        <v>653</v>
      </c>
      <c r="B409">
        <v>2015</v>
      </c>
      <c r="C409">
        <v>201</v>
      </c>
      <c r="D409" t="s">
        <v>59</v>
      </c>
      <c r="E409" t="s">
        <v>1967</v>
      </c>
      <c r="F409" t="s">
        <v>1968</v>
      </c>
      <c r="G409" t="s">
        <v>1969</v>
      </c>
      <c r="H409" t="s">
        <v>1970</v>
      </c>
      <c r="I409">
        <v>30000000</v>
      </c>
      <c r="J409" t="s">
        <v>136</v>
      </c>
      <c r="K409">
        <v>9</v>
      </c>
      <c r="L409" t="s">
        <v>1971</v>
      </c>
      <c r="M409" t="s">
        <v>19</v>
      </c>
      <c r="N409" t="s">
        <v>20</v>
      </c>
    </row>
    <row r="410" spans="1:14">
      <c r="A410" t="s">
        <v>861</v>
      </c>
      <c r="B410">
        <v>2015</v>
      </c>
      <c r="C410">
        <v>201</v>
      </c>
      <c r="D410" t="s">
        <v>12</v>
      </c>
      <c r="E410" t="s">
        <v>405</v>
      </c>
      <c r="F410" t="s">
        <v>1972</v>
      </c>
      <c r="G410" t="s">
        <v>1973</v>
      </c>
      <c r="H410" t="s">
        <v>1974</v>
      </c>
      <c r="I410">
        <v>28000000</v>
      </c>
      <c r="K410">
        <v>8</v>
      </c>
      <c r="L410" t="s">
        <v>409</v>
      </c>
      <c r="M410" t="s">
        <v>19</v>
      </c>
      <c r="N410" t="s">
        <v>20</v>
      </c>
    </row>
    <row r="411" spans="1:14">
      <c r="A411" t="s">
        <v>1975</v>
      </c>
      <c r="B411">
        <v>2019</v>
      </c>
      <c r="C411">
        <v>201</v>
      </c>
      <c r="D411" t="s">
        <v>59</v>
      </c>
      <c r="E411" t="s">
        <v>1976</v>
      </c>
      <c r="F411" t="s">
        <v>1977</v>
      </c>
      <c r="G411" t="s">
        <v>1978</v>
      </c>
      <c r="H411" t="s">
        <v>1979</v>
      </c>
      <c r="I411">
        <v>25000000</v>
      </c>
      <c r="J411" t="s">
        <v>136</v>
      </c>
      <c r="K411">
        <v>11</v>
      </c>
      <c r="L411" t="s">
        <v>1980</v>
      </c>
      <c r="M411" t="s">
        <v>19</v>
      </c>
      <c r="N411" t="s">
        <v>20</v>
      </c>
    </row>
    <row r="412" spans="1:14">
      <c r="A412" t="s">
        <v>1981</v>
      </c>
      <c r="B412">
        <v>2015</v>
      </c>
      <c r="C412">
        <v>201</v>
      </c>
      <c r="D412" t="s">
        <v>22</v>
      </c>
      <c r="E412" t="s">
        <v>1982</v>
      </c>
      <c r="F412" t="s">
        <v>1983</v>
      </c>
      <c r="G412" t="s">
        <v>1984</v>
      </c>
      <c r="H412" t="s">
        <v>1985</v>
      </c>
      <c r="I412">
        <v>25000000</v>
      </c>
      <c r="K412">
        <v>9</v>
      </c>
      <c r="L412" t="s">
        <v>1986</v>
      </c>
      <c r="M412" t="s">
        <v>19</v>
      </c>
      <c r="N412" t="s">
        <v>20</v>
      </c>
    </row>
    <row r="413" spans="1:14">
      <c r="A413" t="s">
        <v>1431</v>
      </c>
      <c r="B413">
        <v>2015</v>
      </c>
      <c r="C413">
        <v>201</v>
      </c>
      <c r="D413" t="s">
        <v>12</v>
      </c>
      <c r="E413" t="s">
        <v>138</v>
      </c>
      <c r="F413" t="s">
        <v>1987</v>
      </c>
      <c r="G413" t="s">
        <v>1988</v>
      </c>
      <c r="H413" t="s">
        <v>1989</v>
      </c>
      <c r="I413">
        <v>25000000</v>
      </c>
      <c r="K413">
        <v>8</v>
      </c>
      <c r="L413" t="s">
        <v>414</v>
      </c>
      <c r="M413" t="s">
        <v>19</v>
      </c>
      <c r="N413" t="s">
        <v>20</v>
      </c>
    </row>
    <row r="414" spans="1:14">
      <c r="A414" t="s">
        <v>1990</v>
      </c>
      <c r="B414">
        <v>2018</v>
      </c>
      <c r="C414">
        <v>201</v>
      </c>
      <c r="D414" t="s">
        <v>59</v>
      </c>
      <c r="E414" t="s">
        <v>98</v>
      </c>
      <c r="F414" t="s">
        <v>1991</v>
      </c>
      <c r="G414" t="s">
        <v>1992</v>
      </c>
      <c r="H414" t="s">
        <v>1993</v>
      </c>
      <c r="I414">
        <v>25000000</v>
      </c>
      <c r="J414" t="s">
        <v>191</v>
      </c>
      <c r="K414">
        <v>8</v>
      </c>
      <c r="L414" t="s">
        <v>364</v>
      </c>
      <c r="M414" t="s">
        <v>19</v>
      </c>
      <c r="N414" t="s">
        <v>20</v>
      </c>
    </row>
    <row r="415" spans="1:14">
      <c r="A415" t="s">
        <v>1994</v>
      </c>
      <c r="B415">
        <v>2017</v>
      </c>
      <c r="C415">
        <v>201</v>
      </c>
      <c r="D415" t="s">
        <v>59</v>
      </c>
      <c r="E415" t="s">
        <v>45</v>
      </c>
      <c r="F415" t="s">
        <v>1995</v>
      </c>
      <c r="G415" t="s">
        <v>1996</v>
      </c>
      <c r="H415" t="s">
        <v>1997</v>
      </c>
      <c r="I415">
        <v>25000000</v>
      </c>
      <c r="K415">
        <v>7</v>
      </c>
      <c r="L415" t="s">
        <v>552</v>
      </c>
      <c r="M415" t="s">
        <v>19</v>
      </c>
      <c r="N415" t="s">
        <v>20</v>
      </c>
    </row>
    <row r="416" spans="1:14">
      <c r="A416" t="s">
        <v>1998</v>
      </c>
      <c r="B416">
        <v>2019</v>
      </c>
      <c r="C416">
        <v>201</v>
      </c>
      <c r="D416" t="s">
        <v>12</v>
      </c>
      <c r="E416" t="s">
        <v>54</v>
      </c>
      <c r="F416" t="s">
        <v>1999</v>
      </c>
      <c r="G416" t="s">
        <v>2000</v>
      </c>
      <c r="H416" t="s">
        <v>2001</v>
      </c>
      <c r="I416">
        <v>24000000</v>
      </c>
      <c r="J416" t="s">
        <v>191</v>
      </c>
      <c r="K416">
        <v>11</v>
      </c>
      <c r="L416" t="s">
        <v>2002</v>
      </c>
      <c r="M416" t="s">
        <v>19</v>
      </c>
      <c r="N416" t="s">
        <v>20</v>
      </c>
    </row>
    <row r="417" spans="1:14">
      <c r="A417" t="s">
        <v>2003</v>
      </c>
      <c r="B417">
        <v>2015</v>
      </c>
      <c r="C417">
        <v>201</v>
      </c>
      <c r="D417" t="s">
        <v>22</v>
      </c>
      <c r="E417" t="s">
        <v>2004</v>
      </c>
      <c r="F417" t="s">
        <v>2005</v>
      </c>
      <c r="G417" t="s">
        <v>2006</v>
      </c>
      <c r="H417" t="s">
        <v>2007</v>
      </c>
      <c r="I417">
        <v>24000000</v>
      </c>
      <c r="K417">
        <v>10</v>
      </c>
      <c r="L417" t="s">
        <v>2008</v>
      </c>
      <c r="M417" t="s">
        <v>19</v>
      </c>
      <c r="N417" t="s">
        <v>20</v>
      </c>
    </row>
    <row r="418" spans="1:14">
      <c r="A418" t="s">
        <v>2009</v>
      </c>
      <c r="B418">
        <v>2014</v>
      </c>
      <c r="C418">
        <v>201</v>
      </c>
      <c r="D418" t="s">
        <v>22</v>
      </c>
      <c r="E418" t="s">
        <v>82</v>
      </c>
      <c r="F418" t="s">
        <v>2010</v>
      </c>
      <c r="G418" t="s">
        <v>2011</v>
      </c>
      <c r="H418" t="s">
        <v>2012</v>
      </c>
      <c r="I418">
        <v>24000000</v>
      </c>
      <c r="J418" t="s">
        <v>302</v>
      </c>
      <c r="K418">
        <v>9</v>
      </c>
      <c r="L418" t="s">
        <v>249</v>
      </c>
      <c r="M418" t="s">
        <v>19</v>
      </c>
      <c r="N418" t="s">
        <v>20</v>
      </c>
    </row>
    <row r="419" spans="1:14">
      <c r="A419" t="s">
        <v>2013</v>
      </c>
      <c r="B419">
        <v>2016</v>
      </c>
      <c r="C419">
        <v>201</v>
      </c>
      <c r="D419" t="s">
        <v>22</v>
      </c>
      <c r="E419" t="s">
        <v>528</v>
      </c>
      <c r="F419" t="s">
        <v>2014</v>
      </c>
      <c r="G419" t="s">
        <v>2015</v>
      </c>
      <c r="H419" t="s">
        <v>2016</v>
      </c>
      <c r="I419">
        <v>23000000</v>
      </c>
      <c r="J419" t="s">
        <v>136</v>
      </c>
      <c r="K419">
        <v>9</v>
      </c>
      <c r="L419" t="s">
        <v>532</v>
      </c>
      <c r="M419" t="s">
        <v>19</v>
      </c>
      <c r="N419" t="s">
        <v>20</v>
      </c>
    </row>
    <row r="420" spans="1:14">
      <c r="A420" t="s">
        <v>2017</v>
      </c>
      <c r="B420">
        <v>2018</v>
      </c>
      <c r="C420">
        <v>201</v>
      </c>
      <c r="D420" t="s">
        <v>22</v>
      </c>
      <c r="E420" t="s">
        <v>2018</v>
      </c>
      <c r="F420" t="s">
        <v>2019</v>
      </c>
      <c r="G420" t="s">
        <v>2020</v>
      </c>
      <c r="H420" t="s">
        <v>2021</v>
      </c>
      <c r="I420">
        <v>22000000</v>
      </c>
      <c r="J420" t="s">
        <v>136</v>
      </c>
      <c r="K420">
        <v>12</v>
      </c>
      <c r="L420" t="s">
        <v>2022</v>
      </c>
      <c r="M420" t="s">
        <v>19</v>
      </c>
      <c r="N420" t="s">
        <v>20</v>
      </c>
    </row>
    <row r="421" spans="1:14">
      <c r="A421" t="s">
        <v>2023</v>
      </c>
      <c r="B421">
        <v>2019</v>
      </c>
      <c r="C421">
        <v>201</v>
      </c>
      <c r="D421" t="s">
        <v>22</v>
      </c>
      <c r="E421" t="s">
        <v>281</v>
      </c>
      <c r="F421" t="s">
        <v>2024</v>
      </c>
      <c r="G421" t="s">
        <v>2025</v>
      </c>
      <c r="I421">
        <v>21000000</v>
      </c>
      <c r="J421" t="s">
        <v>2026</v>
      </c>
      <c r="K421">
        <v>11</v>
      </c>
      <c r="L421" t="s">
        <v>1098</v>
      </c>
      <c r="M421" t="s">
        <v>19</v>
      </c>
      <c r="N421" t="s">
        <v>20</v>
      </c>
    </row>
    <row r="422" spans="1:14">
      <c r="A422" t="s">
        <v>2027</v>
      </c>
      <c r="B422">
        <v>2012</v>
      </c>
      <c r="C422">
        <v>201</v>
      </c>
      <c r="D422" t="s">
        <v>12</v>
      </c>
      <c r="E422" t="s">
        <v>405</v>
      </c>
      <c r="F422" t="s">
        <v>2028</v>
      </c>
      <c r="G422" t="s">
        <v>2029</v>
      </c>
      <c r="H422" t="s">
        <v>1051</v>
      </c>
      <c r="I422">
        <v>20000000</v>
      </c>
      <c r="K422">
        <v>12</v>
      </c>
      <c r="L422" t="s">
        <v>409</v>
      </c>
      <c r="M422" t="s">
        <v>19</v>
      </c>
      <c r="N422" t="s">
        <v>20</v>
      </c>
    </row>
    <row r="423" spans="1:14">
      <c r="A423" t="s">
        <v>2030</v>
      </c>
      <c r="B423">
        <v>2014</v>
      </c>
      <c r="C423">
        <v>201</v>
      </c>
      <c r="D423" t="s">
        <v>22</v>
      </c>
      <c r="E423" t="s">
        <v>23</v>
      </c>
      <c r="F423" t="s">
        <v>2031</v>
      </c>
      <c r="G423" t="s">
        <v>2032</v>
      </c>
      <c r="H423" t="s">
        <v>2033</v>
      </c>
      <c r="I423">
        <v>20000000</v>
      </c>
      <c r="J423" t="s">
        <v>302</v>
      </c>
      <c r="K423">
        <v>11</v>
      </c>
      <c r="L423" t="s">
        <v>27</v>
      </c>
      <c r="M423" t="s">
        <v>19</v>
      </c>
      <c r="N423" t="s">
        <v>20</v>
      </c>
    </row>
    <row r="424" spans="1:14">
      <c r="A424" t="s">
        <v>2034</v>
      </c>
      <c r="B424">
        <v>2017</v>
      </c>
      <c r="C424">
        <v>201</v>
      </c>
      <c r="D424" t="s">
        <v>437</v>
      </c>
      <c r="E424" t="s">
        <v>2035</v>
      </c>
      <c r="F424" t="s">
        <v>2036</v>
      </c>
      <c r="G424" t="s">
        <v>2037</v>
      </c>
      <c r="H424" t="s">
        <v>2038</v>
      </c>
      <c r="I424">
        <v>20000000</v>
      </c>
      <c r="J424" t="s">
        <v>136</v>
      </c>
      <c r="K424">
        <v>11</v>
      </c>
      <c r="L424" t="s">
        <v>2039</v>
      </c>
      <c r="M424" t="s">
        <v>19</v>
      </c>
      <c r="N424" t="s">
        <v>20</v>
      </c>
    </row>
    <row r="425" spans="1:14">
      <c r="A425" t="s">
        <v>2040</v>
      </c>
      <c r="B425">
        <v>2015</v>
      </c>
      <c r="C425">
        <v>201</v>
      </c>
      <c r="D425" t="s">
        <v>59</v>
      </c>
      <c r="E425" t="s">
        <v>113</v>
      </c>
      <c r="F425" t="s">
        <v>2041</v>
      </c>
      <c r="G425" t="s">
        <v>2042</v>
      </c>
      <c r="H425" t="s">
        <v>2043</v>
      </c>
      <c r="I425">
        <v>20000000</v>
      </c>
      <c r="J425" t="s">
        <v>778</v>
      </c>
      <c r="K425">
        <v>9</v>
      </c>
      <c r="L425" t="s">
        <v>622</v>
      </c>
      <c r="M425" t="s">
        <v>19</v>
      </c>
      <c r="N425" t="s">
        <v>20</v>
      </c>
    </row>
    <row r="426" spans="1:14">
      <c r="A426" t="s">
        <v>749</v>
      </c>
      <c r="B426">
        <v>2018</v>
      </c>
      <c r="C426">
        <v>201</v>
      </c>
      <c r="D426" t="s">
        <v>59</v>
      </c>
      <c r="E426" t="s">
        <v>45</v>
      </c>
      <c r="F426" t="s">
        <v>2044</v>
      </c>
      <c r="G426" t="s">
        <v>751</v>
      </c>
      <c r="H426" t="s">
        <v>2045</v>
      </c>
      <c r="I426">
        <v>20000000</v>
      </c>
      <c r="J426" t="s">
        <v>78</v>
      </c>
      <c r="K426">
        <v>8</v>
      </c>
      <c r="L426" t="s">
        <v>552</v>
      </c>
      <c r="M426" t="s">
        <v>19</v>
      </c>
      <c r="N426" t="s">
        <v>20</v>
      </c>
    </row>
    <row r="427" spans="1:14">
      <c r="A427" t="s">
        <v>116</v>
      </c>
      <c r="B427">
        <v>2019</v>
      </c>
      <c r="C427">
        <v>201</v>
      </c>
      <c r="D427" t="s">
        <v>22</v>
      </c>
      <c r="E427" t="s">
        <v>98</v>
      </c>
      <c r="F427" t="s">
        <v>2046</v>
      </c>
      <c r="G427" t="s">
        <v>2047</v>
      </c>
      <c r="H427" t="s">
        <v>2048</v>
      </c>
      <c r="I427">
        <v>20000000</v>
      </c>
      <c r="K427">
        <v>8</v>
      </c>
      <c r="L427" t="s">
        <v>1711</v>
      </c>
      <c r="M427" t="s">
        <v>19</v>
      </c>
      <c r="N427" t="s">
        <v>20</v>
      </c>
    </row>
    <row r="428" spans="1:14">
      <c r="A428" t="s">
        <v>939</v>
      </c>
      <c r="B428">
        <v>2018</v>
      </c>
      <c r="C428">
        <v>201</v>
      </c>
      <c r="D428" t="s">
        <v>12</v>
      </c>
      <c r="E428" t="s">
        <v>2049</v>
      </c>
      <c r="F428" t="s">
        <v>2050</v>
      </c>
      <c r="G428" t="s">
        <v>941</v>
      </c>
      <c r="H428" t="s">
        <v>2051</v>
      </c>
      <c r="I428">
        <v>20000000</v>
      </c>
      <c r="J428" t="s">
        <v>136</v>
      </c>
      <c r="K428">
        <v>8</v>
      </c>
      <c r="L428" t="s">
        <v>2052</v>
      </c>
      <c r="M428" t="s">
        <v>19</v>
      </c>
      <c r="N428" t="s">
        <v>20</v>
      </c>
    </row>
    <row r="429" spans="1:14">
      <c r="A429" t="s">
        <v>1707</v>
      </c>
      <c r="B429">
        <v>2016</v>
      </c>
      <c r="C429">
        <v>201</v>
      </c>
      <c r="D429" t="s">
        <v>22</v>
      </c>
      <c r="E429" t="s">
        <v>45</v>
      </c>
      <c r="F429" t="s">
        <v>2053</v>
      </c>
      <c r="G429" t="s">
        <v>2054</v>
      </c>
      <c r="H429" t="s">
        <v>2055</v>
      </c>
      <c r="I429">
        <v>20000000</v>
      </c>
      <c r="K429">
        <v>6</v>
      </c>
      <c r="L429" t="s">
        <v>423</v>
      </c>
      <c r="M429" t="s">
        <v>19</v>
      </c>
      <c r="N429" t="s">
        <v>20</v>
      </c>
    </row>
    <row r="430" spans="1:14">
      <c r="A430" t="s">
        <v>1578</v>
      </c>
      <c r="B430">
        <v>2018</v>
      </c>
      <c r="C430">
        <v>201</v>
      </c>
      <c r="D430" t="s">
        <v>22</v>
      </c>
      <c r="E430" t="s">
        <v>2056</v>
      </c>
      <c r="F430" t="s">
        <v>2057</v>
      </c>
      <c r="G430" t="s">
        <v>1580</v>
      </c>
      <c r="H430" t="s">
        <v>2058</v>
      </c>
      <c r="I430">
        <v>19000000</v>
      </c>
      <c r="K430">
        <v>10</v>
      </c>
      <c r="L430" t="s">
        <v>2059</v>
      </c>
      <c r="M430" t="s">
        <v>19</v>
      </c>
      <c r="N430" t="s">
        <v>20</v>
      </c>
    </row>
    <row r="431" spans="1:14">
      <c r="A431" t="s">
        <v>2060</v>
      </c>
      <c r="B431">
        <v>2015</v>
      </c>
      <c r="C431">
        <v>201</v>
      </c>
      <c r="D431" t="s">
        <v>12</v>
      </c>
      <c r="E431" t="s">
        <v>371</v>
      </c>
      <c r="F431" t="s">
        <v>2061</v>
      </c>
      <c r="G431" t="s">
        <v>2062</v>
      </c>
      <c r="H431" t="s">
        <v>2063</v>
      </c>
      <c r="I431">
        <v>18000000</v>
      </c>
      <c r="J431" t="s">
        <v>1097</v>
      </c>
      <c r="K431">
        <v>10</v>
      </c>
      <c r="L431" t="s">
        <v>1460</v>
      </c>
      <c r="M431" t="s">
        <v>19</v>
      </c>
      <c r="N431" t="s">
        <v>20</v>
      </c>
    </row>
    <row r="432" spans="1:14">
      <c r="A432" t="s">
        <v>2064</v>
      </c>
      <c r="B432">
        <v>2016</v>
      </c>
      <c r="C432">
        <v>201</v>
      </c>
      <c r="D432" t="s">
        <v>81</v>
      </c>
      <c r="E432" t="s">
        <v>2065</v>
      </c>
      <c r="F432" t="s">
        <v>2066</v>
      </c>
      <c r="G432" t="s">
        <v>2067</v>
      </c>
      <c r="H432" t="s">
        <v>2068</v>
      </c>
      <c r="I432">
        <v>17000000</v>
      </c>
      <c r="J432" t="s">
        <v>191</v>
      </c>
      <c r="K432">
        <v>10</v>
      </c>
      <c r="L432" t="s">
        <v>2069</v>
      </c>
      <c r="M432" t="s">
        <v>19</v>
      </c>
      <c r="N432" t="s">
        <v>20</v>
      </c>
    </row>
    <row r="433" spans="1:14">
      <c r="A433" t="s">
        <v>2070</v>
      </c>
      <c r="B433">
        <v>2015</v>
      </c>
      <c r="C433">
        <v>201</v>
      </c>
      <c r="D433" t="s">
        <v>22</v>
      </c>
      <c r="E433" t="s">
        <v>821</v>
      </c>
      <c r="F433" t="s">
        <v>2071</v>
      </c>
      <c r="G433" t="s">
        <v>2072</v>
      </c>
      <c r="H433" t="s">
        <v>2073</v>
      </c>
      <c r="I433">
        <v>16000000</v>
      </c>
      <c r="J433" t="s">
        <v>778</v>
      </c>
      <c r="K433">
        <v>6</v>
      </c>
      <c r="L433" t="s">
        <v>1282</v>
      </c>
      <c r="M433" t="s">
        <v>19</v>
      </c>
      <c r="N433" t="s">
        <v>20</v>
      </c>
    </row>
    <row r="434" spans="1:14">
      <c r="A434" t="s">
        <v>1283</v>
      </c>
      <c r="B434">
        <v>2017</v>
      </c>
      <c r="C434">
        <v>201</v>
      </c>
      <c r="D434" t="s">
        <v>22</v>
      </c>
      <c r="E434" t="s">
        <v>98</v>
      </c>
      <c r="F434" t="s">
        <v>2074</v>
      </c>
      <c r="G434" t="s">
        <v>2075</v>
      </c>
      <c r="H434" t="s">
        <v>2076</v>
      </c>
      <c r="I434">
        <v>15000000</v>
      </c>
      <c r="J434" t="s">
        <v>2077</v>
      </c>
      <c r="K434">
        <v>10</v>
      </c>
      <c r="L434" t="s">
        <v>1711</v>
      </c>
      <c r="M434" t="s">
        <v>19</v>
      </c>
      <c r="N434" t="s">
        <v>20</v>
      </c>
    </row>
    <row r="435" spans="1:14">
      <c r="A435" t="s">
        <v>2078</v>
      </c>
      <c r="B435">
        <v>2013</v>
      </c>
      <c r="C435">
        <v>201</v>
      </c>
      <c r="D435" t="s">
        <v>22</v>
      </c>
      <c r="E435" t="s">
        <v>1246</v>
      </c>
      <c r="F435" t="s">
        <v>2079</v>
      </c>
      <c r="G435" t="s">
        <v>1777</v>
      </c>
      <c r="H435" t="s">
        <v>1655</v>
      </c>
      <c r="I435">
        <v>15000000</v>
      </c>
      <c r="K435">
        <v>8</v>
      </c>
      <c r="L435" t="s">
        <v>2080</v>
      </c>
      <c r="M435" t="s">
        <v>19</v>
      </c>
      <c r="N435" t="s">
        <v>20</v>
      </c>
    </row>
    <row r="436" spans="1:14">
      <c r="A436" t="s">
        <v>2081</v>
      </c>
      <c r="B436">
        <v>2015</v>
      </c>
      <c r="C436">
        <v>201</v>
      </c>
      <c r="D436" t="s">
        <v>12</v>
      </c>
      <c r="E436" t="s">
        <v>393</v>
      </c>
      <c r="F436" t="s">
        <v>2082</v>
      </c>
      <c r="G436" t="s">
        <v>2083</v>
      </c>
      <c r="H436" t="s">
        <v>2084</v>
      </c>
      <c r="I436">
        <v>13000000</v>
      </c>
      <c r="J436" t="s">
        <v>136</v>
      </c>
      <c r="K436">
        <v>11</v>
      </c>
      <c r="L436" t="s">
        <v>397</v>
      </c>
      <c r="M436" t="s">
        <v>19</v>
      </c>
      <c r="N436" t="s">
        <v>20</v>
      </c>
    </row>
    <row r="437" spans="1:14">
      <c r="A437" t="s">
        <v>2085</v>
      </c>
      <c r="B437">
        <v>2019</v>
      </c>
      <c r="C437">
        <v>201</v>
      </c>
      <c r="D437" t="s">
        <v>22</v>
      </c>
      <c r="E437" t="s">
        <v>722</v>
      </c>
      <c r="F437" t="s">
        <v>2086</v>
      </c>
      <c r="G437" t="s">
        <v>2087</v>
      </c>
      <c r="H437" t="s">
        <v>2088</v>
      </c>
      <c r="I437">
        <v>12000000</v>
      </c>
      <c r="J437" t="s">
        <v>1097</v>
      </c>
      <c r="K437">
        <v>12</v>
      </c>
      <c r="L437" t="s">
        <v>1762</v>
      </c>
      <c r="M437" t="s">
        <v>19</v>
      </c>
      <c r="N437" t="s">
        <v>20</v>
      </c>
    </row>
    <row r="438" spans="1:14">
      <c r="A438" t="s">
        <v>2089</v>
      </c>
      <c r="B438">
        <v>2018</v>
      </c>
      <c r="C438">
        <v>201</v>
      </c>
      <c r="D438" t="s">
        <v>437</v>
      </c>
      <c r="E438" t="s">
        <v>201</v>
      </c>
      <c r="F438" t="s">
        <v>2090</v>
      </c>
      <c r="G438" t="s">
        <v>2091</v>
      </c>
      <c r="H438" t="s">
        <v>2092</v>
      </c>
      <c r="I438">
        <v>12000000</v>
      </c>
      <c r="K438">
        <v>10</v>
      </c>
      <c r="L438" t="s">
        <v>2093</v>
      </c>
      <c r="M438" t="s">
        <v>19</v>
      </c>
      <c r="N438" t="s">
        <v>20</v>
      </c>
    </row>
    <row r="439" spans="1:14">
      <c r="A439" t="s">
        <v>419</v>
      </c>
      <c r="B439">
        <v>2019</v>
      </c>
      <c r="C439">
        <v>201</v>
      </c>
      <c r="D439" t="s">
        <v>22</v>
      </c>
      <c r="E439" t="s">
        <v>45</v>
      </c>
      <c r="F439" t="s">
        <v>2094</v>
      </c>
      <c r="G439" t="s">
        <v>421</v>
      </c>
      <c r="H439" t="s">
        <v>2095</v>
      </c>
      <c r="I439">
        <v>12000000</v>
      </c>
      <c r="J439" t="s">
        <v>321</v>
      </c>
      <c r="K439">
        <v>9</v>
      </c>
      <c r="L439" t="s">
        <v>423</v>
      </c>
      <c r="M439" t="s">
        <v>19</v>
      </c>
      <c r="N439" t="s">
        <v>20</v>
      </c>
    </row>
    <row r="440" spans="1:14">
      <c r="A440" t="s">
        <v>1132</v>
      </c>
      <c r="B440">
        <v>2019</v>
      </c>
      <c r="C440">
        <v>201</v>
      </c>
      <c r="D440" t="s">
        <v>22</v>
      </c>
      <c r="E440" t="s">
        <v>13</v>
      </c>
      <c r="F440" t="s">
        <v>1915</v>
      </c>
      <c r="G440" t="s">
        <v>1135</v>
      </c>
      <c r="H440" t="s">
        <v>2096</v>
      </c>
      <c r="I440">
        <v>12000000</v>
      </c>
      <c r="J440" t="s">
        <v>191</v>
      </c>
      <c r="K440">
        <v>7</v>
      </c>
      <c r="L440" t="s">
        <v>1879</v>
      </c>
      <c r="M440" t="s">
        <v>19</v>
      </c>
      <c r="N440" t="s">
        <v>20</v>
      </c>
    </row>
    <row r="441" spans="1:14">
      <c r="A441" t="s">
        <v>2097</v>
      </c>
      <c r="B441">
        <v>2016</v>
      </c>
      <c r="C441">
        <v>201</v>
      </c>
      <c r="D441" t="s">
        <v>12</v>
      </c>
      <c r="E441" t="s">
        <v>2065</v>
      </c>
      <c r="F441" t="s">
        <v>2098</v>
      </c>
      <c r="G441" t="s">
        <v>2099</v>
      </c>
      <c r="I441">
        <v>11000000</v>
      </c>
      <c r="J441" t="s">
        <v>191</v>
      </c>
      <c r="K441">
        <v>10</v>
      </c>
      <c r="L441" t="s">
        <v>2100</v>
      </c>
      <c r="M441" t="s">
        <v>19</v>
      </c>
      <c r="N441" t="s">
        <v>20</v>
      </c>
    </row>
    <row r="442" spans="1:14">
      <c r="A442" t="s">
        <v>2101</v>
      </c>
      <c r="B442">
        <v>2016</v>
      </c>
      <c r="C442">
        <v>201</v>
      </c>
      <c r="D442" t="s">
        <v>437</v>
      </c>
      <c r="E442" t="s">
        <v>54</v>
      </c>
      <c r="F442" t="s">
        <v>2102</v>
      </c>
      <c r="G442" t="s">
        <v>2103</v>
      </c>
      <c r="H442" t="s">
        <v>2104</v>
      </c>
      <c r="I442">
        <v>11000000</v>
      </c>
      <c r="J442" t="s">
        <v>191</v>
      </c>
      <c r="K442">
        <v>9</v>
      </c>
      <c r="L442" t="s">
        <v>2105</v>
      </c>
      <c r="M442" t="s">
        <v>19</v>
      </c>
      <c r="N442" t="s">
        <v>20</v>
      </c>
    </row>
    <row r="443" spans="1:14">
      <c r="A443" t="s">
        <v>2106</v>
      </c>
      <c r="B443">
        <v>2015</v>
      </c>
      <c r="C443">
        <v>201</v>
      </c>
      <c r="D443" t="s">
        <v>12</v>
      </c>
      <c r="E443" t="s">
        <v>98</v>
      </c>
      <c r="F443" t="s">
        <v>2107</v>
      </c>
      <c r="G443" t="s">
        <v>2108</v>
      </c>
      <c r="H443" t="s">
        <v>2109</v>
      </c>
      <c r="I443">
        <v>10000000</v>
      </c>
      <c r="J443" t="s">
        <v>191</v>
      </c>
      <c r="K443">
        <v>12</v>
      </c>
      <c r="L443" t="s">
        <v>1966</v>
      </c>
      <c r="M443" t="s">
        <v>19</v>
      </c>
      <c r="N443" t="s">
        <v>20</v>
      </c>
    </row>
    <row r="444" spans="1:14">
      <c r="A444" t="s">
        <v>1118</v>
      </c>
      <c r="B444">
        <v>2015</v>
      </c>
      <c r="C444">
        <v>201</v>
      </c>
      <c r="D444" t="s">
        <v>59</v>
      </c>
      <c r="E444" t="s">
        <v>54</v>
      </c>
      <c r="F444" t="s">
        <v>2110</v>
      </c>
      <c r="G444" t="s">
        <v>2111</v>
      </c>
      <c r="H444" t="s">
        <v>2112</v>
      </c>
      <c r="I444">
        <v>10000000</v>
      </c>
      <c r="K444">
        <v>12</v>
      </c>
      <c r="L444" t="s">
        <v>2113</v>
      </c>
      <c r="M444" t="s">
        <v>19</v>
      </c>
      <c r="N444" t="s">
        <v>20</v>
      </c>
    </row>
    <row r="445" spans="1:14">
      <c r="A445" t="s">
        <v>2114</v>
      </c>
      <c r="B445">
        <v>2013</v>
      </c>
      <c r="C445">
        <v>201</v>
      </c>
      <c r="D445" t="s">
        <v>12</v>
      </c>
      <c r="E445" t="s">
        <v>722</v>
      </c>
      <c r="F445" t="s">
        <v>2115</v>
      </c>
      <c r="G445" t="s">
        <v>2116</v>
      </c>
      <c r="H445" t="s">
        <v>567</v>
      </c>
      <c r="I445">
        <v>10000000</v>
      </c>
      <c r="K445">
        <v>11</v>
      </c>
      <c r="L445" t="s">
        <v>726</v>
      </c>
      <c r="M445" t="s">
        <v>19</v>
      </c>
      <c r="N445" t="s">
        <v>20</v>
      </c>
    </row>
    <row r="446" spans="1:14">
      <c r="A446" t="s">
        <v>2117</v>
      </c>
      <c r="B446">
        <v>2014</v>
      </c>
      <c r="C446">
        <v>201</v>
      </c>
      <c r="D446" t="s">
        <v>22</v>
      </c>
      <c r="E446" t="s">
        <v>2118</v>
      </c>
      <c r="F446" t="s">
        <v>2119</v>
      </c>
      <c r="G446" t="s">
        <v>2120</v>
      </c>
      <c r="H446" t="s">
        <v>2121</v>
      </c>
      <c r="I446">
        <v>10000000</v>
      </c>
      <c r="K446">
        <v>11</v>
      </c>
      <c r="L446" t="s">
        <v>2122</v>
      </c>
      <c r="M446" t="s">
        <v>19</v>
      </c>
      <c r="N446" t="s">
        <v>20</v>
      </c>
    </row>
    <row r="447" spans="1:14">
      <c r="A447" t="s">
        <v>2123</v>
      </c>
      <c r="B447">
        <v>2011</v>
      </c>
      <c r="C447">
        <v>201</v>
      </c>
      <c r="D447" t="s">
        <v>12</v>
      </c>
      <c r="E447" t="s">
        <v>82</v>
      </c>
      <c r="F447" t="s">
        <v>2124</v>
      </c>
      <c r="G447" t="s">
        <v>2125</v>
      </c>
      <c r="H447" t="s">
        <v>2126</v>
      </c>
      <c r="I447">
        <v>10000000</v>
      </c>
      <c r="J447" t="s">
        <v>778</v>
      </c>
      <c r="K447">
        <v>10</v>
      </c>
      <c r="L447" t="s">
        <v>235</v>
      </c>
      <c r="M447" t="s">
        <v>19</v>
      </c>
      <c r="N447" t="s">
        <v>20</v>
      </c>
    </row>
    <row r="448" spans="1:14">
      <c r="A448" t="s">
        <v>749</v>
      </c>
      <c r="B448">
        <v>2018</v>
      </c>
      <c r="C448">
        <v>201</v>
      </c>
      <c r="D448" t="s">
        <v>59</v>
      </c>
      <c r="E448" t="s">
        <v>98</v>
      </c>
      <c r="F448" t="s">
        <v>1670</v>
      </c>
      <c r="G448" t="s">
        <v>751</v>
      </c>
      <c r="H448" t="s">
        <v>2127</v>
      </c>
      <c r="I448">
        <v>10000000</v>
      </c>
      <c r="K448">
        <v>10</v>
      </c>
      <c r="L448" t="s">
        <v>364</v>
      </c>
      <c r="M448" t="s">
        <v>19</v>
      </c>
      <c r="N448" t="s">
        <v>20</v>
      </c>
    </row>
    <row r="449" spans="1:14">
      <c r="A449" t="s">
        <v>2128</v>
      </c>
      <c r="B449">
        <v>2015</v>
      </c>
      <c r="C449">
        <v>201</v>
      </c>
      <c r="D449" t="s">
        <v>12</v>
      </c>
      <c r="E449" t="s">
        <v>98</v>
      </c>
      <c r="F449" t="s">
        <v>2129</v>
      </c>
      <c r="G449" t="s">
        <v>2130</v>
      </c>
      <c r="H449" t="s">
        <v>2131</v>
      </c>
      <c r="I449">
        <v>10000000</v>
      </c>
      <c r="J449" t="s">
        <v>136</v>
      </c>
      <c r="K449">
        <v>9</v>
      </c>
      <c r="L449" t="s">
        <v>1966</v>
      </c>
      <c r="M449" t="s">
        <v>19</v>
      </c>
      <c r="N449" t="s">
        <v>20</v>
      </c>
    </row>
    <row r="450" spans="1:14">
      <c r="A450" t="s">
        <v>2132</v>
      </c>
      <c r="B450">
        <v>2016</v>
      </c>
      <c r="C450">
        <v>201</v>
      </c>
      <c r="D450" t="s">
        <v>12</v>
      </c>
      <c r="E450" t="s">
        <v>2133</v>
      </c>
      <c r="F450" t="s">
        <v>2134</v>
      </c>
      <c r="G450" t="s">
        <v>2135</v>
      </c>
      <c r="H450" t="s">
        <v>2136</v>
      </c>
      <c r="I450">
        <v>10000000</v>
      </c>
      <c r="K450">
        <v>9</v>
      </c>
      <c r="L450" t="s">
        <v>2137</v>
      </c>
      <c r="M450" t="s">
        <v>19</v>
      </c>
      <c r="N450" t="s">
        <v>20</v>
      </c>
    </row>
    <row r="451" spans="1:14">
      <c r="A451" t="s">
        <v>2138</v>
      </c>
      <c r="B451">
        <v>2017</v>
      </c>
      <c r="C451">
        <v>201</v>
      </c>
      <c r="D451" t="s">
        <v>59</v>
      </c>
      <c r="E451" t="s">
        <v>393</v>
      </c>
      <c r="F451" t="s">
        <v>2139</v>
      </c>
      <c r="G451" t="s">
        <v>2140</v>
      </c>
      <c r="H451" t="s">
        <v>1864</v>
      </c>
      <c r="I451">
        <v>10000000</v>
      </c>
      <c r="J451" t="s">
        <v>302</v>
      </c>
      <c r="K451">
        <v>9</v>
      </c>
      <c r="L451" t="s">
        <v>2141</v>
      </c>
      <c r="M451" t="s">
        <v>19</v>
      </c>
      <c r="N451" t="s">
        <v>20</v>
      </c>
    </row>
    <row r="452" spans="1:14">
      <c r="A452" t="s">
        <v>2142</v>
      </c>
      <c r="B452">
        <v>2016</v>
      </c>
      <c r="C452">
        <v>201</v>
      </c>
      <c r="D452" t="s">
        <v>59</v>
      </c>
      <c r="E452" t="s">
        <v>2143</v>
      </c>
      <c r="F452" t="s">
        <v>2144</v>
      </c>
      <c r="G452" t="s">
        <v>2145</v>
      </c>
      <c r="H452" t="s">
        <v>2146</v>
      </c>
      <c r="I452">
        <v>10000000</v>
      </c>
      <c r="K452">
        <v>9</v>
      </c>
      <c r="L452" t="s">
        <v>2147</v>
      </c>
      <c r="M452" t="s">
        <v>19</v>
      </c>
      <c r="N452" t="s">
        <v>20</v>
      </c>
    </row>
    <row r="453" spans="1:14">
      <c r="A453" t="s">
        <v>2148</v>
      </c>
      <c r="B453">
        <v>2019</v>
      </c>
      <c r="C453">
        <v>201</v>
      </c>
      <c r="D453" t="s">
        <v>12</v>
      </c>
      <c r="E453" t="s">
        <v>393</v>
      </c>
      <c r="F453" t="s">
        <v>2149</v>
      </c>
      <c r="G453" t="s">
        <v>2150</v>
      </c>
      <c r="H453" t="s">
        <v>2151</v>
      </c>
      <c r="I453">
        <v>10000000</v>
      </c>
      <c r="K453">
        <v>9</v>
      </c>
      <c r="L453" t="s">
        <v>397</v>
      </c>
      <c r="M453" t="s">
        <v>19</v>
      </c>
      <c r="N453" t="s">
        <v>20</v>
      </c>
    </row>
    <row r="454" spans="1:14">
      <c r="A454" t="s">
        <v>2152</v>
      </c>
      <c r="B454">
        <v>2019</v>
      </c>
      <c r="C454">
        <v>201</v>
      </c>
      <c r="D454" t="s">
        <v>200</v>
      </c>
      <c r="E454" t="s">
        <v>274</v>
      </c>
      <c r="F454" t="s">
        <v>2153</v>
      </c>
      <c r="G454" t="s">
        <v>2154</v>
      </c>
      <c r="H454" t="s">
        <v>1949</v>
      </c>
      <c r="I454">
        <v>10000000</v>
      </c>
      <c r="J454" t="s">
        <v>191</v>
      </c>
      <c r="K454">
        <v>9</v>
      </c>
      <c r="L454" t="s">
        <v>850</v>
      </c>
      <c r="M454" t="s">
        <v>104</v>
      </c>
      <c r="N454" t="s">
        <v>20</v>
      </c>
    </row>
    <row r="455" spans="1:14">
      <c r="A455" t="s">
        <v>1341</v>
      </c>
      <c r="B455">
        <v>2017</v>
      </c>
      <c r="C455">
        <v>201</v>
      </c>
      <c r="D455" t="s">
        <v>59</v>
      </c>
      <c r="E455" t="s">
        <v>1896</v>
      </c>
      <c r="F455" t="s">
        <v>2155</v>
      </c>
      <c r="G455" t="s">
        <v>1343</v>
      </c>
      <c r="H455" t="s">
        <v>2156</v>
      </c>
      <c r="I455">
        <v>10000000</v>
      </c>
      <c r="K455">
        <v>8</v>
      </c>
      <c r="L455" t="s">
        <v>2157</v>
      </c>
      <c r="M455" t="s">
        <v>19</v>
      </c>
      <c r="N455" t="s">
        <v>20</v>
      </c>
    </row>
    <row r="456" spans="1:14">
      <c r="A456" t="s">
        <v>2158</v>
      </c>
      <c r="B456">
        <v>2012</v>
      </c>
      <c r="C456">
        <v>201</v>
      </c>
      <c r="D456" t="s">
        <v>59</v>
      </c>
      <c r="E456" t="s">
        <v>208</v>
      </c>
      <c r="F456" t="s">
        <v>2159</v>
      </c>
      <c r="G456" t="s">
        <v>2160</v>
      </c>
      <c r="H456" t="s">
        <v>2161</v>
      </c>
      <c r="I456">
        <v>10000000</v>
      </c>
      <c r="J456" t="s">
        <v>302</v>
      </c>
      <c r="K456">
        <v>8</v>
      </c>
      <c r="L456" t="s">
        <v>2162</v>
      </c>
      <c r="M456" t="s">
        <v>19</v>
      </c>
      <c r="N456" t="s">
        <v>20</v>
      </c>
    </row>
    <row r="457" spans="1:14">
      <c r="A457" t="s">
        <v>1707</v>
      </c>
      <c r="B457">
        <v>2016</v>
      </c>
      <c r="C457">
        <v>201</v>
      </c>
      <c r="D457" t="s">
        <v>22</v>
      </c>
      <c r="E457" t="s">
        <v>98</v>
      </c>
      <c r="F457" t="s">
        <v>1708</v>
      </c>
      <c r="G457" t="s">
        <v>2054</v>
      </c>
      <c r="H457" t="s">
        <v>2163</v>
      </c>
      <c r="I457">
        <v>10000000</v>
      </c>
      <c r="K457">
        <v>7</v>
      </c>
      <c r="L457" t="s">
        <v>1711</v>
      </c>
      <c r="M457" t="s">
        <v>19</v>
      </c>
      <c r="N457" t="s">
        <v>20</v>
      </c>
    </row>
    <row r="458" spans="1:14">
      <c r="A458" t="s">
        <v>2164</v>
      </c>
      <c r="B458">
        <v>2016</v>
      </c>
      <c r="C458">
        <v>201</v>
      </c>
      <c r="D458" t="s">
        <v>22</v>
      </c>
      <c r="E458" t="s">
        <v>45</v>
      </c>
      <c r="F458" t="s">
        <v>2165</v>
      </c>
      <c r="G458" t="s">
        <v>2166</v>
      </c>
      <c r="H458" t="s">
        <v>2167</v>
      </c>
      <c r="I458">
        <v>10000000</v>
      </c>
      <c r="K458">
        <v>7</v>
      </c>
      <c r="L458" t="s">
        <v>423</v>
      </c>
      <c r="M458" t="s">
        <v>19</v>
      </c>
      <c r="N458" t="s">
        <v>20</v>
      </c>
    </row>
    <row r="459" spans="1:14">
      <c r="A459" t="s">
        <v>1390</v>
      </c>
      <c r="B459">
        <v>2019</v>
      </c>
      <c r="C459">
        <v>201</v>
      </c>
      <c r="D459" t="s">
        <v>59</v>
      </c>
      <c r="E459" t="s">
        <v>2168</v>
      </c>
      <c r="F459" t="s">
        <v>2169</v>
      </c>
      <c r="G459" t="s">
        <v>2170</v>
      </c>
      <c r="H459" t="s">
        <v>2171</v>
      </c>
      <c r="I459">
        <v>9000000</v>
      </c>
      <c r="K459">
        <v>7</v>
      </c>
      <c r="L459" t="s">
        <v>2172</v>
      </c>
      <c r="M459" t="s">
        <v>19</v>
      </c>
      <c r="N459" t="s">
        <v>20</v>
      </c>
    </row>
    <row r="460" spans="1:14">
      <c r="A460" t="s">
        <v>2173</v>
      </c>
      <c r="B460">
        <v>2010</v>
      </c>
      <c r="C460">
        <v>201</v>
      </c>
      <c r="D460" t="s">
        <v>22</v>
      </c>
      <c r="E460" t="s">
        <v>292</v>
      </c>
      <c r="F460" t="s">
        <v>2174</v>
      </c>
      <c r="G460" t="s">
        <v>2175</v>
      </c>
      <c r="H460" t="s">
        <v>2176</v>
      </c>
      <c r="I460">
        <v>9000000</v>
      </c>
      <c r="J460" t="s">
        <v>136</v>
      </c>
      <c r="K460">
        <v>7</v>
      </c>
      <c r="L460" t="s">
        <v>2177</v>
      </c>
      <c r="M460" t="s">
        <v>19</v>
      </c>
      <c r="N460" t="s">
        <v>20</v>
      </c>
    </row>
    <row r="461" spans="1:14">
      <c r="A461" t="s">
        <v>2178</v>
      </c>
      <c r="B461">
        <v>2019</v>
      </c>
      <c r="C461">
        <v>201</v>
      </c>
      <c r="D461" t="s">
        <v>59</v>
      </c>
      <c r="E461" t="s">
        <v>539</v>
      </c>
      <c r="F461" t="s">
        <v>2179</v>
      </c>
      <c r="G461" t="s">
        <v>2180</v>
      </c>
      <c r="H461" t="s">
        <v>2181</v>
      </c>
      <c r="I461">
        <v>9000000</v>
      </c>
      <c r="J461" t="s">
        <v>191</v>
      </c>
      <c r="K461">
        <v>6</v>
      </c>
      <c r="L461" t="s">
        <v>2182</v>
      </c>
      <c r="M461" t="s">
        <v>19</v>
      </c>
      <c r="N461" t="s">
        <v>20</v>
      </c>
    </row>
    <row r="462" spans="1:14">
      <c r="A462" t="s">
        <v>2183</v>
      </c>
      <c r="B462">
        <v>2018</v>
      </c>
      <c r="C462">
        <v>201</v>
      </c>
      <c r="D462" t="s">
        <v>22</v>
      </c>
      <c r="E462" t="s">
        <v>125</v>
      </c>
      <c r="F462" t="s">
        <v>2184</v>
      </c>
      <c r="G462" t="s">
        <v>2185</v>
      </c>
      <c r="H462" t="s">
        <v>2186</v>
      </c>
      <c r="I462">
        <v>9000000</v>
      </c>
      <c r="J462" t="s">
        <v>17</v>
      </c>
      <c r="K462">
        <v>6</v>
      </c>
      <c r="L462" t="s">
        <v>742</v>
      </c>
      <c r="M462" t="s">
        <v>19</v>
      </c>
      <c r="N462" t="s">
        <v>20</v>
      </c>
    </row>
    <row r="463" spans="1:14">
      <c r="A463" t="s">
        <v>2187</v>
      </c>
      <c r="B463">
        <v>2014</v>
      </c>
      <c r="C463">
        <v>201</v>
      </c>
      <c r="D463" t="s">
        <v>22</v>
      </c>
      <c r="E463" t="s">
        <v>2188</v>
      </c>
      <c r="F463" t="s">
        <v>2189</v>
      </c>
      <c r="G463" t="s">
        <v>2190</v>
      </c>
      <c r="H463" t="s">
        <v>2191</v>
      </c>
      <c r="I463">
        <v>8500000</v>
      </c>
      <c r="J463" t="s">
        <v>2192</v>
      </c>
      <c r="K463">
        <v>8</v>
      </c>
      <c r="L463" t="s">
        <v>2193</v>
      </c>
      <c r="M463" t="s">
        <v>19</v>
      </c>
      <c r="N463" t="s">
        <v>20</v>
      </c>
    </row>
    <row r="464" spans="1:14">
      <c r="A464" t="s">
        <v>628</v>
      </c>
      <c r="B464">
        <v>2018</v>
      </c>
      <c r="C464">
        <v>201</v>
      </c>
      <c r="D464" t="s">
        <v>22</v>
      </c>
      <c r="E464" t="s">
        <v>214</v>
      </c>
      <c r="F464" t="s">
        <v>2194</v>
      </c>
      <c r="G464" t="s">
        <v>2195</v>
      </c>
      <c r="H464" t="s">
        <v>2196</v>
      </c>
      <c r="I464">
        <v>8000000</v>
      </c>
      <c r="K464">
        <v>10</v>
      </c>
      <c r="L464" t="s">
        <v>369</v>
      </c>
      <c r="M464" t="s">
        <v>19</v>
      </c>
      <c r="N464" t="s">
        <v>20</v>
      </c>
    </row>
    <row r="465" spans="1:14">
      <c r="A465" t="s">
        <v>2197</v>
      </c>
      <c r="B465">
        <v>2016</v>
      </c>
      <c r="C465">
        <v>201</v>
      </c>
      <c r="D465" t="s">
        <v>22</v>
      </c>
      <c r="E465" t="s">
        <v>82</v>
      </c>
      <c r="F465" t="s">
        <v>2198</v>
      </c>
      <c r="G465" t="s">
        <v>2199</v>
      </c>
      <c r="H465" t="s">
        <v>2200</v>
      </c>
      <c r="I465">
        <v>8000000</v>
      </c>
      <c r="J465" t="s">
        <v>191</v>
      </c>
      <c r="K465">
        <v>9</v>
      </c>
      <c r="L465" t="s">
        <v>249</v>
      </c>
      <c r="M465" t="s">
        <v>19</v>
      </c>
      <c r="N465" t="s">
        <v>20</v>
      </c>
    </row>
    <row r="466" spans="1:14">
      <c r="A466" t="s">
        <v>2201</v>
      </c>
      <c r="B466">
        <v>2016</v>
      </c>
      <c r="C466">
        <v>201</v>
      </c>
      <c r="D466" t="s">
        <v>12</v>
      </c>
      <c r="E466" t="s">
        <v>1910</v>
      </c>
      <c r="F466" t="s">
        <v>2202</v>
      </c>
      <c r="G466" t="s">
        <v>2203</v>
      </c>
      <c r="H466" t="s">
        <v>2204</v>
      </c>
      <c r="I466">
        <v>8000000</v>
      </c>
      <c r="J466" t="s">
        <v>2026</v>
      </c>
      <c r="K466">
        <v>9</v>
      </c>
      <c r="L466" t="s">
        <v>2205</v>
      </c>
      <c r="M466" t="s">
        <v>19</v>
      </c>
      <c r="N466" t="s">
        <v>20</v>
      </c>
    </row>
    <row r="467" spans="1:14">
      <c r="A467" t="s">
        <v>2206</v>
      </c>
      <c r="B467">
        <v>2019</v>
      </c>
      <c r="C467">
        <v>201</v>
      </c>
      <c r="D467" t="s">
        <v>22</v>
      </c>
      <c r="E467" t="s">
        <v>98</v>
      </c>
      <c r="F467" t="s">
        <v>2207</v>
      </c>
      <c r="G467" t="s">
        <v>2208</v>
      </c>
      <c r="H467" t="s">
        <v>2209</v>
      </c>
      <c r="I467">
        <v>8000000</v>
      </c>
      <c r="J467" t="s">
        <v>191</v>
      </c>
      <c r="K467">
        <v>9</v>
      </c>
      <c r="L467" t="s">
        <v>1711</v>
      </c>
      <c r="M467" t="s">
        <v>19</v>
      </c>
      <c r="N467" t="s">
        <v>20</v>
      </c>
    </row>
    <row r="468" spans="1:14">
      <c r="A468" t="s">
        <v>1011</v>
      </c>
      <c r="B468">
        <v>2012</v>
      </c>
      <c r="C468">
        <v>201</v>
      </c>
      <c r="D468" t="s">
        <v>12</v>
      </c>
      <c r="E468" t="s">
        <v>2210</v>
      </c>
      <c r="F468" t="s">
        <v>2211</v>
      </c>
      <c r="G468" t="s">
        <v>1014</v>
      </c>
      <c r="H468" t="s">
        <v>2212</v>
      </c>
      <c r="I468">
        <v>8000000</v>
      </c>
      <c r="K468">
        <v>8</v>
      </c>
      <c r="L468" t="s">
        <v>2213</v>
      </c>
      <c r="M468" t="s">
        <v>19</v>
      </c>
      <c r="N468" t="s">
        <v>20</v>
      </c>
    </row>
    <row r="469" spans="1:14">
      <c r="A469" t="s">
        <v>1011</v>
      </c>
      <c r="B469">
        <v>2012</v>
      </c>
      <c r="C469">
        <v>201</v>
      </c>
      <c r="D469" t="s">
        <v>12</v>
      </c>
      <c r="E469" t="s">
        <v>2210</v>
      </c>
      <c r="F469" t="s">
        <v>2211</v>
      </c>
      <c r="G469" t="s">
        <v>1014</v>
      </c>
      <c r="H469" t="s">
        <v>2212</v>
      </c>
      <c r="I469">
        <v>8000000</v>
      </c>
      <c r="K469">
        <v>8</v>
      </c>
      <c r="L469" t="s">
        <v>2213</v>
      </c>
      <c r="M469" t="s">
        <v>19</v>
      </c>
      <c r="N469" t="s">
        <v>20</v>
      </c>
    </row>
    <row r="470" spans="1:14">
      <c r="A470" t="s">
        <v>832</v>
      </c>
      <c r="B470">
        <v>2018</v>
      </c>
      <c r="C470">
        <v>201</v>
      </c>
      <c r="D470" t="s">
        <v>22</v>
      </c>
      <c r="E470" t="s">
        <v>45</v>
      </c>
      <c r="F470" t="s">
        <v>833</v>
      </c>
      <c r="G470" t="s">
        <v>834</v>
      </c>
      <c r="H470" t="s">
        <v>2214</v>
      </c>
      <c r="I470">
        <v>8000000</v>
      </c>
      <c r="K470">
        <v>6</v>
      </c>
      <c r="L470" t="s">
        <v>423</v>
      </c>
      <c r="M470" t="s">
        <v>19</v>
      </c>
      <c r="N470" t="s">
        <v>20</v>
      </c>
    </row>
    <row r="471" spans="1:14">
      <c r="A471" t="s">
        <v>2215</v>
      </c>
      <c r="B471">
        <v>2015</v>
      </c>
      <c r="C471">
        <v>201</v>
      </c>
      <c r="D471" t="s">
        <v>59</v>
      </c>
      <c r="E471" t="s">
        <v>54</v>
      </c>
      <c r="F471" t="s">
        <v>2216</v>
      </c>
      <c r="G471" t="s">
        <v>2217</v>
      </c>
      <c r="H471" t="s">
        <v>2218</v>
      </c>
      <c r="I471">
        <v>7500000</v>
      </c>
      <c r="K471">
        <v>10</v>
      </c>
      <c r="L471" t="s">
        <v>2113</v>
      </c>
      <c r="M471" t="s">
        <v>19</v>
      </c>
      <c r="N471" t="s">
        <v>20</v>
      </c>
    </row>
    <row r="472" spans="1:14">
      <c r="A472" t="s">
        <v>2219</v>
      </c>
      <c r="B472">
        <v>2015</v>
      </c>
      <c r="C472">
        <v>201</v>
      </c>
      <c r="D472" t="s">
        <v>22</v>
      </c>
      <c r="E472" t="s">
        <v>2220</v>
      </c>
      <c r="F472" t="s">
        <v>2221</v>
      </c>
      <c r="G472" t="s">
        <v>2222</v>
      </c>
      <c r="H472" t="s">
        <v>2223</v>
      </c>
      <c r="I472">
        <v>7000000</v>
      </c>
      <c r="J472" t="s">
        <v>191</v>
      </c>
      <c r="K472">
        <v>12</v>
      </c>
      <c r="L472" t="s">
        <v>2224</v>
      </c>
      <c r="M472" t="s">
        <v>19</v>
      </c>
      <c r="N472" t="s">
        <v>20</v>
      </c>
    </row>
    <row r="473" spans="1:14">
      <c r="A473" t="s">
        <v>2225</v>
      </c>
      <c r="B473">
        <v>2017</v>
      </c>
      <c r="C473">
        <v>201</v>
      </c>
      <c r="D473" t="s">
        <v>12</v>
      </c>
      <c r="E473" t="s">
        <v>82</v>
      </c>
      <c r="F473" t="s">
        <v>2226</v>
      </c>
      <c r="G473" t="s">
        <v>2227</v>
      </c>
      <c r="H473" t="s">
        <v>2228</v>
      </c>
      <c r="I473">
        <v>7000000</v>
      </c>
      <c r="J473" t="s">
        <v>191</v>
      </c>
      <c r="K473">
        <v>12</v>
      </c>
      <c r="L473" t="s">
        <v>235</v>
      </c>
      <c r="M473" t="s">
        <v>19</v>
      </c>
      <c r="N473" t="s">
        <v>20</v>
      </c>
    </row>
    <row r="474" spans="1:14">
      <c r="A474" t="s">
        <v>1426</v>
      </c>
      <c r="B474">
        <v>2019</v>
      </c>
      <c r="C474">
        <v>201</v>
      </c>
      <c r="D474" t="s">
        <v>437</v>
      </c>
      <c r="E474" t="s">
        <v>722</v>
      </c>
      <c r="F474" t="s">
        <v>2229</v>
      </c>
      <c r="G474" t="s">
        <v>2230</v>
      </c>
      <c r="H474" t="s">
        <v>2231</v>
      </c>
      <c r="I474">
        <v>7000000</v>
      </c>
      <c r="J474" t="s">
        <v>191</v>
      </c>
      <c r="K474">
        <v>12</v>
      </c>
      <c r="L474" t="s">
        <v>2232</v>
      </c>
      <c r="M474" t="s">
        <v>19</v>
      </c>
      <c r="N474" t="s">
        <v>20</v>
      </c>
    </row>
    <row r="475" spans="1:14">
      <c r="A475" t="s">
        <v>2233</v>
      </c>
      <c r="B475">
        <v>2015</v>
      </c>
      <c r="C475">
        <v>201</v>
      </c>
      <c r="D475" t="s">
        <v>22</v>
      </c>
      <c r="E475" t="s">
        <v>113</v>
      </c>
      <c r="F475" t="s">
        <v>2234</v>
      </c>
      <c r="G475" t="s">
        <v>2235</v>
      </c>
      <c r="H475" t="s">
        <v>197</v>
      </c>
      <c r="I475">
        <v>7000000</v>
      </c>
      <c r="J475" t="s">
        <v>321</v>
      </c>
      <c r="K475">
        <v>11</v>
      </c>
      <c r="L475" t="s">
        <v>118</v>
      </c>
      <c r="M475" t="s">
        <v>19</v>
      </c>
      <c r="N475" t="s">
        <v>20</v>
      </c>
    </row>
    <row r="476" spans="1:14">
      <c r="A476" t="s">
        <v>665</v>
      </c>
      <c r="B476">
        <v>2019</v>
      </c>
      <c r="C476">
        <v>201</v>
      </c>
      <c r="D476" t="s">
        <v>59</v>
      </c>
      <c r="E476" t="s">
        <v>2236</v>
      </c>
      <c r="F476" t="s">
        <v>2237</v>
      </c>
      <c r="G476" t="s">
        <v>668</v>
      </c>
      <c r="H476" t="s">
        <v>2238</v>
      </c>
      <c r="I476">
        <v>7000000</v>
      </c>
      <c r="J476" t="s">
        <v>321</v>
      </c>
      <c r="K476">
        <v>11</v>
      </c>
      <c r="L476" t="s">
        <v>2239</v>
      </c>
      <c r="M476" t="s">
        <v>19</v>
      </c>
      <c r="N476" t="s">
        <v>20</v>
      </c>
    </row>
    <row r="477" spans="1:14">
      <c r="A477" t="s">
        <v>2240</v>
      </c>
      <c r="B477">
        <v>2018</v>
      </c>
      <c r="C477">
        <v>201</v>
      </c>
      <c r="D477" t="s">
        <v>200</v>
      </c>
      <c r="E477" t="s">
        <v>274</v>
      </c>
      <c r="F477" t="s">
        <v>2241</v>
      </c>
      <c r="G477" t="s">
        <v>2242</v>
      </c>
      <c r="H477" t="s">
        <v>2243</v>
      </c>
      <c r="I477">
        <v>7000000</v>
      </c>
      <c r="J477" t="s">
        <v>191</v>
      </c>
      <c r="K477">
        <v>11</v>
      </c>
      <c r="L477" t="s">
        <v>850</v>
      </c>
      <c r="M477" t="s">
        <v>104</v>
      </c>
      <c r="N477" t="s">
        <v>20</v>
      </c>
    </row>
    <row r="478" spans="1:14">
      <c r="A478" t="s">
        <v>2244</v>
      </c>
      <c r="B478">
        <v>2019</v>
      </c>
      <c r="C478">
        <v>201</v>
      </c>
      <c r="D478" t="s">
        <v>81</v>
      </c>
      <c r="E478" t="s">
        <v>45</v>
      </c>
      <c r="F478" t="s">
        <v>2245</v>
      </c>
      <c r="G478" t="s">
        <v>2246</v>
      </c>
      <c r="H478" t="s">
        <v>2247</v>
      </c>
      <c r="I478">
        <v>7000000</v>
      </c>
      <c r="J478" t="s">
        <v>191</v>
      </c>
      <c r="K478">
        <v>11</v>
      </c>
      <c r="L478" t="s">
        <v>1376</v>
      </c>
      <c r="M478" t="s">
        <v>19</v>
      </c>
      <c r="N478" t="s">
        <v>20</v>
      </c>
    </row>
    <row r="479" spans="1:14">
      <c r="A479" t="s">
        <v>2248</v>
      </c>
      <c r="B479">
        <v>2016</v>
      </c>
      <c r="C479">
        <v>201</v>
      </c>
      <c r="D479" t="s">
        <v>81</v>
      </c>
      <c r="E479" t="s">
        <v>220</v>
      </c>
      <c r="F479" t="s">
        <v>2249</v>
      </c>
      <c r="G479" t="s">
        <v>2250</v>
      </c>
      <c r="H479" t="s">
        <v>2251</v>
      </c>
      <c r="I479">
        <v>7000000</v>
      </c>
      <c r="J479" t="s">
        <v>191</v>
      </c>
      <c r="K479">
        <v>10</v>
      </c>
      <c r="L479" t="s">
        <v>2252</v>
      </c>
      <c r="M479" t="s">
        <v>19</v>
      </c>
      <c r="N479" t="s">
        <v>20</v>
      </c>
    </row>
    <row r="480" spans="1:14">
      <c r="A480" t="s">
        <v>2253</v>
      </c>
      <c r="B480">
        <v>2017</v>
      </c>
      <c r="C480">
        <v>201</v>
      </c>
      <c r="D480" t="s">
        <v>12</v>
      </c>
      <c r="E480" t="s">
        <v>82</v>
      </c>
      <c r="F480" t="s">
        <v>2254</v>
      </c>
      <c r="G480" t="s">
        <v>2255</v>
      </c>
      <c r="H480" t="s">
        <v>2256</v>
      </c>
      <c r="I480">
        <v>7000000</v>
      </c>
      <c r="K480">
        <v>9</v>
      </c>
      <c r="L480" t="s">
        <v>235</v>
      </c>
      <c r="M480" t="s">
        <v>19</v>
      </c>
      <c r="N480" t="s">
        <v>20</v>
      </c>
    </row>
    <row r="481" spans="1:14">
      <c r="A481" t="s">
        <v>2257</v>
      </c>
      <c r="B481">
        <v>2016</v>
      </c>
      <c r="C481">
        <v>201</v>
      </c>
      <c r="D481" t="s">
        <v>22</v>
      </c>
      <c r="E481" t="s">
        <v>457</v>
      </c>
      <c r="F481" t="s">
        <v>2258</v>
      </c>
      <c r="G481" t="s">
        <v>2259</v>
      </c>
      <c r="H481" t="s">
        <v>2260</v>
      </c>
      <c r="I481">
        <v>6700000</v>
      </c>
      <c r="J481" t="s">
        <v>191</v>
      </c>
      <c r="K481">
        <v>8</v>
      </c>
      <c r="L481" t="s">
        <v>461</v>
      </c>
      <c r="M481" t="s">
        <v>19</v>
      </c>
      <c r="N481" t="s">
        <v>20</v>
      </c>
    </row>
    <row r="482" spans="1:14">
      <c r="A482" t="s">
        <v>2261</v>
      </c>
      <c r="B482">
        <v>2019</v>
      </c>
      <c r="C482">
        <v>201</v>
      </c>
      <c r="D482" t="s">
        <v>22</v>
      </c>
      <c r="E482" t="s">
        <v>2262</v>
      </c>
      <c r="F482" t="s">
        <v>2263</v>
      </c>
      <c r="G482" t="s">
        <v>2264</v>
      </c>
      <c r="H482" t="s">
        <v>2265</v>
      </c>
      <c r="I482">
        <v>6500000</v>
      </c>
      <c r="J482" t="s">
        <v>191</v>
      </c>
      <c r="K482">
        <v>12</v>
      </c>
      <c r="L482" t="s">
        <v>2266</v>
      </c>
      <c r="M482" t="s">
        <v>19</v>
      </c>
      <c r="N482" t="s">
        <v>20</v>
      </c>
    </row>
    <row r="483" spans="1:14">
      <c r="A483" t="s">
        <v>2267</v>
      </c>
      <c r="B483">
        <v>2017</v>
      </c>
      <c r="C483">
        <v>201</v>
      </c>
      <c r="D483" t="s">
        <v>22</v>
      </c>
      <c r="E483" t="s">
        <v>60</v>
      </c>
      <c r="F483" t="s">
        <v>2268</v>
      </c>
      <c r="G483" t="s">
        <v>2269</v>
      </c>
      <c r="H483" t="s">
        <v>2270</v>
      </c>
      <c r="I483">
        <v>6500000</v>
      </c>
      <c r="J483" t="s">
        <v>191</v>
      </c>
      <c r="K483">
        <v>9</v>
      </c>
      <c r="L483" t="s">
        <v>1349</v>
      </c>
      <c r="M483" t="s">
        <v>19</v>
      </c>
      <c r="N483" t="s">
        <v>20</v>
      </c>
    </row>
    <row r="484" spans="1:14">
      <c r="A484" t="s">
        <v>2271</v>
      </c>
      <c r="B484">
        <v>2015</v>
      </c>
      <c r="C484">
        <v>201</v>
      </c>
      <c r="D484" t="s">
        <v>22</v>
      </c>
      <c r="E484" t="s">
        <v>281</v>
      </c>
      <c r="F484" t="s">
        <v>2272</v>
      </c>
      <c r="G484" t="s">
        <v>2273</v>
      </c>
      <c r="H484" t="s">
        <v>2274</v>
      </c>
      <c r="I484">
        <v>6500000</v>
      </c>
      <c r="K484">
        <v>6</v>
      </c>
      <c r="L484" t="s">
        <v>1098</v>
      </c>
      <c r="M484" t="s">
        <v>19</v>
      </c>
      <c r="N484" t="s">
        <v>20</v>
      </c>
    </row>
    <row r="485" spans="1:14">
      <c r="A485" t="s">
        <v>2275</v>
      </c>
      <c r="B485">
        <v>2019</v>
      </c>
      <c r="C485">
        <v>201</v>
      </c>
      <c r="D485" t="s">
        <v>22</v>
      </c>
      <c r="E485" t="s">
        <v>54</v>
      </c>
      <c r="F485" t="s">
        <v>2276</v>
      </c>
      <c r="G485" t="s">
        <v>2277</v>
      </c>
      <c r="H485" t="s">
        <v>2278</v>
      </c>
      <c r="I485">
        <v>6300000</v>
      </c>
      <c r="J485" t="s">
        <v>191</v>
      </c>
      <c r="K485">
        <v>9</v>
      </c>
      <c r="L485" t="s">
        <v>1740</v>
      </c>
      <c r="M485" t="s">
        <v>19</v>
      </c>
      <c r="N485" t="s">
        <v>20</v>
      </c>
    </row>
    <row r="486" spans="1:14">
      <c r="A486" t="s">
        <v>2279</v>
      </c>
      <c r="B486">
        <v>2019</v>
      </c>
      <c r="C486">
        <v>201</v>
      </c>
      <c r="D486" t="s">
        <v>12</v>
      </c>
      <c r="E486" t="s">
        <v>82</v>
      </c>
      <c r="F486" t="s">
        <v>2280</v>
      </c>
      <c r="G486" t="s">
        <v>2281</v>
      </c>
      <c r="H486" t="s">
        <v>2282</v>
      </c>
      <c r="I486">
        <v>6200000</v>
      </c>
      <c r="J486" t="s">
        <v>17</v>
      </c>
      <c r="K486">
        <v>9</v>
      </c>
      <c r="L486" t="s">
        <v>235</v>
      </c>
      <c r="M486" t="s">
        <v>19</v>
      </c>
      <c r="N486" t="s">
        <v>20</v>
      </c>
    </row>
    <row r="487" spans="1:14">
      <c r="A487" t="s">
        <v>2283</v>
      </c>
      <c r="B487">
        <v>2016</v>
      </c>
      <c r="C487">
        <v>201</v>
      </c>
      <c r="D487" t="s">
        <v>12</v>
      </c>
      <c r="E487" t="s">
        <v>113</v>
      </c>
      <c r="F487" t="s">
        <v>2284</v>
      </c>
      <c r="G487" t="s">
        <v>2285</v>
      </c>
      <c r="H487" t="s">
        <v>197</v>
      </c>
      <c r="I487">
        <v>6000000</v>
      </c>
      <c r="J487" t="s">
        <v>191</v>
      </c>
      <c r="K487">
        <v>10</v>
      </c>
      <c r="L487" t="s">
        <v>386</v>
      </c>
      <c r="M487" t="s">
        <v>19</v>
      </c>
      <c r="N487" t="s">
        <v>20</v>
      </c>
    </row>
    <row r="488" spans="1:14">
      <c r="A488" t="s">
        <v>2286</v>
      </c>
      <c r="B488">
        <v>2016</v>
      </c>
      <c r="C488">
        <v>201</v>
      </c>
      <c r="D488" t="s">
        <v>22</v>
      </c>
      <c r="E488" t="s">
        <v>2287</v>
      </c>
      <c r="F488" t="s">
        <v>2288</v>
      </c>
      <c r="G488" t="s">
        <v>2289</v>
      </c>
      <c r="H488" t="s">
        <v>2290</v>
      </c>
      <c r="I488">
        <v>6000000</v>
      </c>
      <c r="J488" t="s">
        <v>136</v>
      </c>
      <c r="K488">
        <v>10</v>
      </c>
      <c r="L488" t="s">
        <v>2291</v>
      </c>
      <c r="M488" t="s">
        <v>19</v>
      </c>
      <c r="N488" t="s">
        <v>20</v>
      </c>
    </row>
    <row r="489" spans="1:14">
      <c r="A489" t="s">
        <v>2292</v>
      </c>
      <c r="B489">
        <v>2018</v>
      </c>
      <c r="C489">
        <v>201</v>
      </c>
      <c r="D489" t="s">
        <v>12</v>
      </c>
      <c r="E489" t="s">
        <v>45</v>
      </c>
      <c r="F489" t="s">
        <v>2293</v>
      </c>
      <c r="G489" t="s">
        <v>2294</v>
      </c>
      <c r="H489" t="s">
        <v>2295</v>
      </c>
      <c r="I489">
        <v>6000000</v>
      </c>
      <c r="K489">
        <v>8</v>
      </c>
      <c r="L489" t="s">
        <v>79</v>
      </c>
      <c r="M489" t="s">
        <v>19</v>
      </c>
      <c r="N489" t="s">
        <v>20</v>
      </c>
    </row>
    <row r="490" spans="1:14">
      <c r="A490" t="s">
        <v>2296</v>
      </c>
      <c r="B490">
        <v>2019</v>
      </c>
      <c r="C490">
        <v>201</v>
      </c>
      <c r="D490" t="s">
        <v>22</v>
      </c>
      <c r="E490" t="s">
        <v>2297</v>
      </c>
      <c r="F490" t="s">
        <v>2298</v>
      </c>
      <c r="G490" t="s">
        <v>2299</v>
      </c>
      <c r="H490" t="s">
        <v>2300</v>
      </c>
      <c r="I490">
        <v>6000000</v>
      </c>
      <c r="J490" t="s">
        <v>191</v>
      </c>
      <c r="K490">
        <v>7</v>
      </c>
      <c r="L490" t="s">
        <v>2301</v>
      </c>
      <c r="M490" t="s">
        <v>19</v>
      </c>
      <c r="N490" t="s">
        <v>20</v>
      </c>
    </row>
    <row r="491" spans="1:14">
      <c r="A491" t="s">
        <v>2302</v>
      </c>
      <c r="B491">
        <v>2019</v>
      </c>
      <c r="C491">
        <v>201</v>
      </c>
      <c r="D491" t="s">
        <v>12</v>
      </c>
      <c r="E491" t="s">
        <v>113</v>
      </c>
      <c r="F491" t="s">
        <v>2303</v>
      </c>
      <c r="G491" t="s">
        <v>2304</v>
      </c>
      <c r="H491" t="s">
        <v>2305</v>
      </c>
      <c r="I491">
        <v>6000000</v>
      </c>
      <c r="J491" t="s">
        <v>191</v>
      </c>
      <c r="K491">
        <v>7</v>
      </c>
      <c r="L491" t="s">
        <v>386</v>
      </c>
      <c r="M491" t="s">
        <v>19</v>
      </c>
      <c r="N491" t="s">
        <v>20</v>
      </c>
    </row>
    <row r="492" spans="1:14">
      <c r="A492" t="s">
        <v>1861</v>
      </c>
      <c r="B492">
        <v>2013</v>
      </c>
      <c r="C492">
        <v>201</v>
      </c>
      <c r="D492" t="s">
        <v>22</v>
      </c>
      <c r="E492" t="s">
        <v>45</v>
      </c>
      <c r="F492" t="s">
        <v>2306</v>
      </c>
      <c r="G492" t="s">
        <v>2307</v>
      </c>
      <c r="H492" t="s">
        <v>2308</v>
      </c>
      <c r="I492">
        <v>6000000</v>
      </c>
      <c r="K492">
        <v>6</v>
      </c>
      <c r="L492" t="s">
        <v>423</v>
      </c>
      <c r="M492" t="s">
        <v>19</v>
      </c>
      <c r="N492" t="s">
        <v>20</v>
      </c>
    </row>
    <row r="493" spans="1:14">
      <c r="A493" t="s">
        <v>2309</v>
      </c>
      <c r="B493">
        <v>2016</v>
      </c>
      <c r="C493">
        <v>201</v>
      </c>
      <c r="D493" t="s">
        <v>12</v>
      </c>
      <c r="E493" t="s">
        <v>138</v>
      </c>
      <c r="F493" t="s">
        <v>2310</v>
      </c>
      <c r="G493" t="s">
        <v>2311</v>
      </c>
      <c r="H493" t="s">
        <v>1949</v>
      </c>
      <c r="I493">
        <v>6000000</v>
      </c>
      <c r="J493" t="s">
        <v>191</v>
      </c>
      <c r="K493">
        <v>6</v>
      </c>
      <c r="L493" t="s">
        <v>414</v>
      </c>
      <c r="M493" t="s">
        <v>19</v>
      </c>
      <c r="N493" t="s">
        <v>20</v>
      </c>
    </row>
    <row r="494" spans="1:14">
      <c r="A494" t="s">
        <v>2312</v>
      </c>
      <c r="B494">
        <v>2018</v>
      </c>
      <c r="C494">
        <v>201</v>
      </c>
      <c r="D494" t="s">
        <v>22</v>
      </c>
      <c r="E494" t="s">
        <v>2313</v>
      </c>
      <c r="F494" t="s">
        <v>2314</v>
      </c>
      <c r="G494" t="s">
        <v>2315</v>
      </c>
      <c r="H494" t="s">
        <v>2316</v>
      </c>
      <c r="I494">
        <v>5700000</v>
      </c>
      <c r="J494" t="s">
        <v>191</v>
      </c>
      <c r="K494">
        <v>10</v>
      </c>
      <c r="L494" t="s">
        <v>2317</v>
      </c>
      <c r="M494" t="s">
        <v>19</v>
      </c>
      <c r="N494" t="s">
        <v>20</v>
      </c>
    </row>
    <row r="495" spans="1:14">
      <c r="A495" t="s">
        <v>2318</v>
      </c>
      <c r="B495">
        <v>2017</v>
      </c>
      <c r="C495">
        <v>201</v>
      </c>
      <c r="D495" t="s">
        <v>12</v>
      </c>
      <c r="E495" t="s">
        <v>98</v>
      </c>
      <c r="F495" t="s">
        <v>2319</v>
      </c>
      <c r="G495" t="s">
        <v>2320</v>
      </c>
      <c r="H495" t="s">
        <v>2321</v>
      </c>
      <c r="I495">
        <v>5500000</v>
      </c>
      <c r="J495" t="s">
        <v>17</v>
      </c>
      <c r="K495">
        <v>10</v>
      </c>
      <c r="L495" t="s">
        <v>1966</v>
      </c>
      <c r="M495" t="s">
        <v>19</v>
      </c>
      <c r="N495" t="s">
        <v>20</v>
      </c>
    </row>
    <row r="496" spans="1:14">
      <c r="A496" t="s">
        <v>2322</v>
      </c>
      <c r="B496">
        <v>2018</v>
      </c>
      <c r="C496">
        <v>201</v>
      </c>
      <c r="D496" t="s">
        <v>437</v>
      </c>
      <c r="E496" t="s">
        <v>2323</v>
      </c>
      <c r="F496" t="s">
        <v>2324</v>
      </c>
      <c r="G496" t="s">
        <v>2325</v>
      </c>
      <c r="H496" t="s">
        <v>1417</v>
      </c>
      <c r="I496">
        <v>5500000</v>
      </c>
      <c r="J496" t="s">
        <v>321</v>
      </c>
      <c r="K496">
        <v>10</v>
      </c>
      <c r="L496" t="s">
        <v>2326</v>
      </c>
      <c r="M496" t="s">
        <v>19</v>
      </c>
      <c r="N496" t="s">
        <v>20</v>
      </c>
    </row>
    <row r="497" spans="1:14">
      <c r="A497" t="s">
        <v>2327</v>
      </c>
      <c r="B497">
        <v>2017</v>
      </c>
      <c r="C497">
        <v>201</v>
      </c>
      <c r="D497" t="s">
        <v>437</v>
      </c>
      <c r="E497" t="s">
        <v>125</v>
      </c>
      <c r="F497" t="s">
        <v>2328</v>
      </c>
      <c r="G497" t="s">
        <v>2329</v>
      </c>
      <c r="H497" t="s">
        <v>2330</v>
      </c>
      <c r="I497">
        <v>5500000</v>
      </c>
      <c r="K497">
        <v>8</v>
      </c>
      <c r="L497" t="s">
        <v>2331</v>
      </c>
      <c r="M497" t="s">
        <v>19</v>
      </c>
      <c r="N497" t="s">
        <v>20</v>
      </c>
    </row>
    <row r="498" spans="1:14">
      <c r="A498" t="s">
        <v>2327</v>
      </c>
      <c r="B498">
        <v>2017</v>
      </c>
      <c r="C498">
        <v>201</v>
      </c>
      <c r="D498" t="s">
        <v>437</v>
      </c>
      <c r="E498" t="s">
        <v>125</v>
      </c>
      <c r="F498" t="s">
        <v>2328</v>
      </c>
      <c r="G498" t="s">
        <v>2329</v>
      </c>
      <c r="H498" t="s">
        <v>2330</v>
      </c>
      <c r="I498">
        <v>5500000</v>
      </c>
      <c r="J498" t="s">
        <v>191</v>
      </c>
      <c r="K498">
        <v>8</v>
      </c>
      <c r="L498" t="s">
        <v>2331</v>
      </c>
      <c r="M498" t="s">
        <v>19</v>
      </c>
      <c r="N498" t="s">
        <v>20</v>
      </c>
    </row>
    <row r="499" spans="1:14">
      <c r="A499" t="s">
        <v>2332</v>
      </c>
      <c r="B499">
        <v>2012</v>
      </c>
      <c r="C499">
        <v>201</v>
      </c>
      <c r="D499" t="s">
        <v>437</v>
      </c>
      <c r="E499" t="s">
        <v>214</v>
      </c>
      <c r="F499" t="s">
        <v>2333</v>
      </c>
      <c r="G499" t="s">
        <v>2334</v>
      </c>
      <c r="H499" t="s">
        <v>2335</v>
      </c>
      <c r="I499">
        <v>5400000</v>
      </c>
      <c r="J499" t="s">
        <v>191</v>
      </c>
      <c r="K499">
        <v>10</v>
      </c>
      <c r="L499" t="s">
        <v>2336</v>
      </c>
      <c r="M499" t="s">
        <v>19</v>
      </c>
      <c r="N499" t="s">
        <v>20</v>
      </c>
    </row>
    <row r="500" spans="1:14">
      <c r="A500" t="s">
        <v>2337</v>
      </c>
      <c r="B500">
        <v>2018</v>
      </c>
      <c r="C500">
        <v>201</v>
      </c>
      <c r="D500" t="s">
        <v>12</v>
      </c>
      <c r="E500" t="s">
        <v>54</v>
      </c>
      <c r="F500" t="s">
        <v>2338</v>
      </c>
      <c r="G500" t="s">
        <v>2339</v>
      </c>
      <c r="H500" t="s">
        <v>2340</v>
      </c>
      <c r="I500">
        <v>5000000</v>
      </c>
      <c r="J500" t="s">
        <v>191</v>
      </c>
      <c r="K500">
        <v>12</v>
      </c>
      <c r="L500" t="s">
        <v>2002</v>
      </c>
      <c r="M500" t="s">
        <v>19</v>
      </c>
      <c r="N500" t="s">
        <v>20</v>
      </c>
    </row>
    <row r="501" spans="1:14">
      <c r="A501" t="s">
        <v>2341</v>
      </c>
      <c r="B501">
        <v>2018</v>
      </c>
      <c r="C501">
        <v>201</v>
      </c>
      <c r="D501" t="s">
        <v>200</v>
      </c>
      <c r="E501" t="s">
        <v>393</v>
      </c>
      <c r="F501" t="s">
        <v>2342</v>
      </c>
      <c r="G501" t="s">
        <v>2343</v>
      </c>
      <c r="H501" t="s">
        <v>2344</v>
      </c>
      <c r="I501">
        <v>5000000</v>
      </c>
      <c r="K501">
        <v>12</v>
      </c>
      <c r="L501" t="s">
        <v>2345</v>
      </c>
      <c r="M501" t="s">
        <v>104</v>
      </c>
      <c r="N501" t="s">
        <v>20</v>
      </c>
    </row>
    <row r="502" spans="1:14">
      <c r="A502" t="s">
        <v>2346</v>
      </c>
      <c r="B502">
        <v>2019</v>
      </c>
      <c r="C502">
        <v>201</v>
      </c>
      <c r="D502" t="s">
        <v>22</v>
      </c>
      <c r="E502" t="s">
        <v>2297</v>
      </c>
      <c r="F502" t="s">
        <v>2347</v>
      </c>
      <c r="G502" t="s">
        <v>2348</v>
      </c>
      <c r="H502" t="s">
        <v>2349</v>
      </c>
      <c r="I502">
        <v>5000000</v>
      </c>
      <c r="K502">
        <v>12</v>
      </c>
      <c r="L502" t="s">
        <v>2301</v>
      </c>
      <c r="M502" t="s">
        <v>19</v>
      </c>
      <c r="N502" t="s">
        <v>20</v>
      </c>
    </row>
    <row r="503" spans="1:14">
      <c r="A503" t="s">
        <v>2350</v>
      </c>
      <c r="B503">
        <v>2019</v>
      </c>
      <c r="C503">
        <v>201</v>
      </c>
      <c r="D503" t="s">
        <v>22</v>
      </c>
      <c r="E503" t="s">
        <v>98</v>
      </c>
      <c r="F503" t="s">
        <v>2351</v>
      </c>
      <c r="G503" t="s">
        <v>2352</v>
      </c>
      <c r="H503" t="s">
        <v>1921</v>
      </c>
      <c r="I503">
        <v>5000000</v>
      </c>
      <c r="K503">
        <v>11</v>
      </c>
      <c r="L503" t="s">
        <v>1711</v>
      </c>
      <c r="M503" t="s">
        <v>19</v>
      </c>
      <c r="N503" t="s">
        <v>20</v>
      </c>
    </row>
    <row r="504" spans="1:14">
      <c r="A504" t="s">
        <v>2353</v>
      </c>
      <c r="B504">
        <v>2013</v>
      </c>
      <c r="C504">
        <v>201</v>
      </c>
      <c r="D504" t="s">
        <v>81</v>
      </c>
      <c r="E504" t="s">
        <v>2354</v>
      </c>
      <c r="F504" t="s">
        <v>2355</v>
      </c>
      <c r="G504" t="s">
        <v>2356</v>
      </c>
      <c r="H504" t="s">
        <v>2357</v>
      </c>
      <c r="I504">
        <v>5000000</v>
      </c>
      <c r="J504" t="s">
        <v>496</v>
      </c>
      <c r="K504">
        <v>10</v>
      </c>
      <c r="L504" t="s">
        <v>2358</v>
      </c>
      <c r="M504" t="s">
        <v>19</v>
      </c>
      <c r="N504" t="s">
        <v>20</v>
      </c>
    </row>
    <row r="505" spans="1:14">
      <c r="A505" t="s">
        <v>2359</v>
      </c>
      <c r="B505">
        <v>2017</v>
      </c>
      <c r="C505">
        <v>201</v>
      </c>
      <c r="D505" t="s">
        <v>22</v>
      </c>
      <c r="E505" t="s">
        <v>2188</v>
      </c>
      <c r="F505" t="s">
        <v>2360</v>
      </c>
      <c r="G505" t="s">
        <v>2361</v>
      </c>
      <c r="H505" t="s">
        <v>2362</v>
      </c>
      <c r="I505">
        <v>5000000</v>
      </c>
      <c r="K505">
        <v>9</v>
      </c>
      <c r="L505" t="s">
        <v>2193</v>
      </c>
      <c r="M505" t="s">
        <v>19</v>
      </c>
      <c r="N505" t="s">
        <v>20</v>
      </c>
    </row>
    <row r="506" spans="1:14">
      <c r="A506" t="s">
        <v>2363</v>
      </c>
      <c r="B506">
        <v>2015</v>
      </c>
      <c r="C506">
        <v>201</v>
      </c>
      <c r="D506" t="s">
        <v>22</v>
      </c>
      <c r="E506" t="s">
        <v>93</v>
      </c>
      <c r="F506" t="s">
        <v>2364</v>
      </c>
      <c r="G506" t="s">
        <v>2365</v>
      </c>
      <c r="H506" t="s">
        <v>2366</v>
      </c>
      <c r="I506">
        <v>5000000</v>
      </c>
      <c r="K506">
        <v>8</v>
      </c>
      <c r="L506" t="s">
        <v>486</v>
      </c>
      <c r="M506" t="s">
        <v>19</v>
      </c>
      <c r="N506" t="s">
        <v>20</v>
      </c>
    </row>
    <row r="507" spans="1:14">
      <c r="A507" t="s">
        <v>2363</v>
      </c>
      <c r="B507">
        <v>2015</v>
      </c>
      <c r="C507">
        <v>201</v>
      </c>
      <c r="D507" t="s">
        <v>22</v>
      </c>
      <c r="E507" t="s">
        <v>93</v>
      </c>
      <c r="F507" t="s">
        <v>2364</v>
      </c>
      <c r="G507" t="s">
        <v>2365</v>
      </c>
      <c r="H507" t="s">
        <v>2366</v>
      </c>
      <c r="I507">
        <v>5000000</v>
      </c>
      <c r="J507" t="s">
        <v>191</v>
      </c>
      <c r="K507">
        <v>8</v>
      </c>
      <c r="L507" t="s">
        <v>486</v>
      </c>
      <c r="M507" t="s">
        <v>19</v>
      </c>
      <c r="N507" t="s">
        <v>20</v>
      </c>
    </row>
    <row r="508" spans="1:14">
      <c r="A508" t="s">
        <v>618</v>
      </c>
      <c r="B508">
        <v>2018</v>
      </c>
      <c r="C508">
        <v>201</v>
      </c>
      <c r="D508" t="s">
        <v>59</v>
      </c>
      <c r="E508" t="s">
        <v>113</v>
      </c>
      <c r="F508" t="s">
        <v>2367</v>
      </c>
      <c r="G508" t="s">
        <v>620</v>
      </c>
      <c r="H508" t="s">
        <v>197</v>
      </c>
      <c r="I508">
        <v>5000000</v>
      </c>
      <c r="K508">
        <v>8</v>
      </c>
      <c r="L508" t="s">
        <v>622</v>
      </c>
      <c r="M508" t="s">
        <v>19</v>
      </c>
      <c r="N508" t="s">
        <v>20</v>
      </c>
    </row>
    <row r="509" spans="1:14">
      <c r="A509" t="s">
        <v>2368</v>
      </c>
      <c r="B509">
        <v>2015</v>
      </c>
      <c r="C509">
        <v>201</v>
      </c>
      <c r="D509" t="s">
        <v>22</v>
      </c>
      <c r="E509" t="s">
        <v>138</v>
      </c>
      <c r="F509" t="s">
        <v>2369</v>
      </c>
      <c r="G509" t="s">
        <v>2370</v>
      </c>
      <c r="H509" t="s">
        <v>2371</v>
      </c>
      <c r="I509">
        <v>5000000</v>
      </c>
      <c r="J509" t="s">
        <v>191</v>
      </c>
      <c r="K509">
        <v>7</v>
      </c>
      <c r="L509" t="s">
        <v>142</v>
      </c>
      <c r="M509" t="s">
        <v>19</v>
      </c>
      <c r="N509" t="s">
        <v>20</v>
      </c>
    </row>
    <row r="510" spans="1:14">
      <c r="A510" t="s">
        <v>2372</v>
      </c>
      <c r="B510">
        <v>2015</v>
      </c>
      <c r="C510">
        <v>201</v>
      </c>
      <c r="D510" t="s">
        <v>22</v>
      </c>
      <c r="E510" t="s">
        <v>88</v>
      </c>
      <c r="F510" t="s">
        <v>2373</v>
      </c>
      <c r="G510" t="s">
        <v>2374</v>
      </c>
      <c r="H510" t="s">
        <v>2375</v>
      </c>
      <c r="I510">
        <v>5000000</v>
      </c>
      <c r="J510" t="s">
        <v>191</v>
      </c>
      <c r="K510">
        <v>7</v>
      </c>
      <c r="L510" t="s">
        <v>451</v>
      </c>
      <c r="M510" t="s">
        <v>19</v>
      </c>
      <c r="N510" t="s">
        <v>20</v>
      </c>
    </row>
    <row r="511" spans="1:14">
      <c r="A511" t="s">
        <v>2376</v>
      </c>
      <c r="B511">
        <v>2015</v>
      </c>
      <c r="C511">
        <v>201</v>
      </c>
      <c r="D511" t="s">
        <v>59</v>
      </c>
      <c r="E511" t="s">
        <v>88</v>
      </c>
      <c r="F511" t="s">
        <v>2377</v>
      </c>
      <c r="G511" t="s">
        <v>2378</v>
      </c>
      <c r="H511" t="s">
        <v>2379</v>
      </c>
      <c r="I511">
        <v>5000000</v>
      </c>
      <c r="J511" t="s">
        <v>1097</v>
      </c>
      <c r="K511">
        <v>7</v>
      </c>
      <c r="L511" t="s">
        <v>164</v>
      </c>
      <c r="M511" t="s">
        <v>19</v>
      </c>
      <c r="N511" t="s">
        <v>20</v>
      </c>
    </row>
    <row r="512" spans="1:14">
      <c r="A512" t="s">
        <v>2380</v>
      </c>
      <c r="B512">
        <v>2017</v>
      </c>
      <c r="C512">
        <v>201</v>
      </c>
      <c r="D512" t="s">
        <v>22</v>
      </c>
      <c r="E512" t="s">
        <v>1054</v>
      </c>
      <c r="F512" t="s">
        <v>2381</v>
      </c>
      <c r="G512" t="s">
        <v>2382</v>
      </c>
      <c r="H512" t="s">
        <v>2383</v>
      </c>
      <c r="I512">
        <v>5000000</v>
      </c>
      <c r="J512" t="s">
        <v>321</v>
      </c>
      <c r="K512">
        <v>7</v>
      </c>
      <c r="L512" t="s">
        <v>1059</v>
      </c>
      <c r="M512" t="s">
        <v>19</v>
      </c>
      <c r="N512" t="s">
        <v>20</v>
      </c>
    </row>
    <row r="513" spans="1:14">
      <c r="A513" t="s">
        <v>2384</v>
      </c>
      <c r="B513">
        <v>2019</v>
      </c>
      <c r="C513">
        <v>201</v>
      </c>
      <c r="D513" t="s">
        <v>12</v>
      </c>
      <c r="E513" t="s">
        <v>241</v>
      </c>
      <c r="F513" t="s">
        <v>2385</v>
      </c>
      <c r="G513" t="s">
        <v>2386</v>
      </c>
      <c r="H513" t="s">
        <v>2387</v>
      </c>
      <c r="I513">
        <v>5000000</v>
      </c>
      <c r="J513" t="s">
        <v>191</v>
      </c>
      <c r="K513">
        <v>6</v>
      </c>
      <c r="L513" t="s">
        <v>1605</v>
      </c>
      <c r="M513" t="s">
        <v>19</v>
      </c>
      <c r="N513" t="s">
        <v>20</v>
      </c>
    </row>
    <row r="514" spans="1:14">
      <c r="A514" t="s">
        <v>2388</v>
      </c>
      <c r="B514">
        <v>2015</v>
      </c>
      <c r="C514">
        <v>201</v>
      </c>
      <c r="D514" t="s">
        <v>12</v>
      </c>
      <c r="E514" t="s">
        <v>45</v>
      </c>
      <c r="F514" t="s">
        <v>2389</v>
      </c>
      <c r="G514" t="s">
        <v>2390</v>
      </c>
      <c r="H514" t="s">
        <v>2391</v>
      </c>
      <c r="I514">
        <v>4800000</v>
      </c>
      <c r="J514" t="s">
        <v>191</v>
      </c>
      <c r="K514">
        <v>6</v>
      </c>
      <c r="L514" t="s">
        <v>79</v>
      </c>
      <c r="M514" t="s">
        <v>19</v>
      </c>
      <c r="N514" t="s">
        <v>20</v>
      </c>
    </row>
    <row r="515" spans="1:14">
      <c r="A515" t="s">
        <v>2392</v>
      </c>
      <c r="B515">
        <v>2019</v>
      </c>
      <c r="C515">
        <v>201</v>
      </c>
      <c r="D515" t="s">
        <v>12</v>
      </c>
      <c r="E515" t="s">
        <v>1797</v>
      </c>
      <c r="F515" t="s">
        <v>2393</v>
      </c>
      <c r="G515" t="s">
        <v>2394</v>
      </c>
      <c r="H515" t="s">
        <v>2395</v>
      </c>
      <c r="I515">
        <v>4500000</v>
      </c>
      <c r="J515" t="s">
        <v>17</v>
      </c>
      <c r="K515">
        <v>9</v>
      </c>
      <c r="L515" t="s">
        <v>1801</v>
      </c>
      <c r="M515" t="s">
        <v>19</v>
      </c>
      <c r="N515" t="s">
        <v>20</v>
      </c>
    </row>
    <row r="516" spans="1:14">
      <c r="A516" t="s">
        <v>2396</v>
      </c>
      <c r="B516">
        <v>2018</v>
      </c>
      <c r="C516">
        <v>201</v>
      </c>
      <c r="D516" t="s">
        <v>437</v>
      </c>
      <c r="E516" t="s">
        <v>36</v>
      </c>
      <c r="F516" t="s">
        <v>2397</v>
      </c>
      <c r="G516" t="s">
        <v>2398</v>
      </c>
      <c r="H516" t="s">
        <v>1147</v>
      </c>
      <c r="I516">
        <v>4500000</v>
      </c>
      <c r="J516" t="s">
        <v>191</v>
      </c>
      <c r="K516">
        <v>6</v>
      </c>
      <c r="L516" t="s">
        <v>2399</v>
      </c>
      <c r="M516" t="s">
        <v>19</v>
      </c>
      <c r="N516" t="s">
        <v>20</v>
      </c>
    </row>
    <row r="517" spans="1:14">
      <c r="A517" t="s">
        <v>2400</v>
      </c>
      <c r="B517">
        <v>2017</v>
      </c>
      <c r="C517">
        <v>201</v>
      </c>
      <c r="D517" t="s">
        <v>22</v>
      </c>
      <c r="E517" t="s">
        <v>214</v>
      </c>
      <c r="F517" t="s">
        <v>2401</v>
      </c>
      <c r="G517" t="s">
        <v>2402</v>
      </c>
      <c r="H517" t="s">
        <v>2403</v>
      </c>
      <c r="I517">
        <v>4000000</v>
      </c>
      <c r="J517" t="s">
        <v>321</v>
      </c>
      <c r="K517">
        <v>12</v>
      </c>
      <c r="L517" t="s">
        <v>369</v>
      </c>
      <c r="M517" t="s">
        <v>19</v>
      </c>
      <c r="N517" t="s">
        <v>20</v>
      </c>
    </row>
    <row r="518" spans="1:14">
      <c r="A518" t="s">
        <v>2404</v>
      </c>
      <c r="B518">
        <v>2016</v>
      </c>
      <c r="C518">
        <v>201</v>
      </c>
      <c r="D518" t="s">
        <v>22</v>
      </c>
      <c r="E518" t="s">
        <v>201</v>
      </c>
      <c r="F518" t="s">
        <v>2405</v>
      </c>
      <c r="G518" t="s">
        <v>2406</v>
      </c>
      <c r="H518" t="s">
        <v>2223</v>
      </c>
      <c r="I518">
        <v>4000000</v>
      </c>
      <c r="J518" t="s">
        <v>321</v>
      </c>
      <c r="K518">
        <v>11</v>
      </c>
      <c r="L518" t="s">
        <v>1885</v>
      </c>
      <c r="M518" t="s">
        <v>19</v>
      </c>
      <c r="N518" t="s">
        <v>20</v>
      </c>
    </row>
    <row r="519" spans="1:14">
      <c r="A519" t="s">
        <v>2407</v>
      </c>
      <c r="B519">
        <v>2017</v>
      </c>
      <c r="C519">
        <v>201</v>
      </c>
      <c r="D519" t="s">
        <v>59</v>
      </c>
      <c r="E519" t="s">
        <v>98</v>
      </c>
      <c r="F519" t="s">
        <v>2408</v>
      </c>
      <c r="G519" t="s">
        <v>692</v>
      </c>
      <c r="H519" t="s">
        <v>2409</v>
      </c>
      <c r="I519">
        <v>4000000</v>
      </c>
      <c r="J519" t="s">
        <v>321</v>
      </c>
      <c r="K519">
        <v>10</v>
      </c>
      <c r="L519" t="s">
        <v>364</v>
      </c>
      <c r="M519" t="s">
        <v>19</v>
      </c>
      <c r="N519" t="s">
        <v>20</v>
      </c>
    </row>
    <row r="520" spans="1:14">
      <c r="A520" t="s">
        <v>2410</v>
      </c>
      <c r="B520">
        <v>2017</v>
      </c>
      <c r="C520">
        <v>201</v>
      </c>
      <c r="D520" t="s">
        <v>22</v>
      </c>
      <c r="E520" t="s">
        <v>201</v>
      </c>
      <c r="F520" t="s">
        <v>2411</v>
      </c>
      <c r="G520" t="s">
        <v>2412</v>
      </c>
      <c r="H520" t="s">
        <v>2413</v>
      </c>
      <c r="I520">
        <v>4000000</v>
      </c>
      <c r="J520" t="s">
        <v>321</v>
      </c>
      <c r="K520">
        <v>10</v>
      </c>
      <c r="L520" t="s">
        <v>1885</v>
      </c>
      <c r="M520" t="s">
        <v>19</v>
      </c>
      <c r="N520" t="s">
        <v>20</v>
      </c>
    </row>
    <row r="521" spans="1:14">
      <c r="A521" t="s">
        <v>2414</v>
      </c>
      <c r="B521">
        <v>2016</v>
      </c>
      <c r="C521">
        <v>201</v>
      </c>
      <c r="D521" t="s">
        <v>12</v>
      </c>
      <c r="E521" t="s">
        <v>371</v>
      </c>
      <c r="F521" t="s">
        <v>2415</v>
      </c>
      <c r="G521" t="s">
        <v>2416</v>
      </c>
      <c r="H521" t="s">
        <v>2417</v>
      </c>
      <c r="I521">
        <v>4000000</v>
      </c>
      <c r="J521" t="s">
        <v>191</v>
      </c>
      <c r="K521">
        <v>9</v>
      </c>
      <c r="L521" t="s">
        <v>1460</v>
      </c>
      <c r="M521" t="s">
        <v>19</v>
      </c>
      <c r="N521" t="s">
        <v>20</v>
      </c>
    </row>
    <row r="522" spans="1:14">
      <c r="A522" t="s">
        <v>2418</v>
      </c>
      <c r="B522">
        <v>2012</v>
      </c>
      <c r="C522">
        <v>201</v>
      </c>
      <c r="D522" t="s">
        <v>12</v>
      </c>
      <c r="E522" t="s">
        <v>98</v>
      </c>
      <c r="F522" t="s">
        <v>2419</v>
      </c>
      <c r="G522" t="s">
        <v>2420</v>
      </c>
      <c r="H522" t="s">
        <v>2421</v>
      </c>
      <c r="I522">
        <v>4000000</v>
      </c>
      <c r="K522">
        <v>9</v>
      </c>
      <c r="L522" t="s">
        <v>1966</v>
      </c>
      <c r="M522" t="s">
        <v>19</v>
      </c>
      <c r="N522" t="s">
        <v>20</v>
      </c>
    </row>
    <row r="523" spans="1:14">
      <c r="A523" t="s">
        <v>2422</v>
      </c>
      <c r="B523">
        <v>2017</v>
      </c>
      <c r="C523">
        <v>201</v>
      </c>
      <c r="D523" t="s">
        <v>22</v>
      </c>
      <c r="E523" t="s">
        <v>281</v>
      </c>
      <c r="F523" t="s">
        <v>2423</v>
      </c>
      <c r="G523" t="s">
        <v>2424</v>
      </c>
      <c r="I523">
        <v>4000000</v>
      </c>
      <c r="J523" t="s">
        <v>191</v>
      </c>
      <c r="K523">
        <v>9</v>
      </c>
      <c r="L523" t="s">
        <v>1098</v>
      </c>
      <c r="M523" t="s">
        <v>19</v>
      </c>
      <c r="N523" t="s">
        <v>20</v>
      </c>
    </row>
    <row r="524" spans="1:14">
      <c r="A524" t="s">
        <v>2425</v>
      </c>
      <c r="B524">
        <v>2017</v>
      </c>
      <c r="C524">
        <v>201</v>
      </c>
      <c r="D524" t="s">
        <v>22</v>
      </c>
      <c r="E524" t="s">
        <v>292</v>
      </c>
      <c r="F524" t="s">
        <v>2426</v>
      </c>
      <c r="G524" t="s">
        <v>2427</v>
      </c>
      <c r="H524" t="s">
        <v>2428</v>
      </c>
      <c r="I524">
        <v>4000000</v>
      </c>
      <c r="J524" t="s">
        <v>191</v>
      </c>
      <c r="K524">
        <v>7</v>
      </c>
      <c r="L524" t="s">
        <v>2177</v>
      </c>
      <c r="M524" t="s">
        <v>19</v>
      </c>
      <c r="N524" t="s">
        <v>20</v>
      </c>
    </row>
    <row r="525" spans="1:14">
      <c r="A525" t="s">
        <v>1566</v>
      </c>
      <c r="B525">
        <v>2015</v>
      </c>
      <c r="C525">
        <v>201</v>
      </c>
      <c r="D525" t="s">
        <v>22</v>
      </c>
      <c r="E525" t="s">
        <v>274</v>
      </c>
      <c r="F525" t="s">
        <v>2429</v>
      </c>
      <c r="G525" t="s">
        <v>1568</v>
      </c>
      <c r="H525" t="s">
        <v>1562</v>
      </c>
      <c r="I525">
        <v>4000000</v>
      </c>
      <c r="J525" t="s">
        <v>78</v>
      </c>
      <c r="K525">
        <v>6</v>
      </c>
      <c r="L525" t="s">
        <v>1158</v>
      </c>
      <c r="M525" t="s">
        <v>19</v>
      </c>
      <c r="N525" t="s">
        <v>20</v>
      </c>
    </row>
    <row r="526" spans="1:14">
      <c r="A526" t="s">
        <v>2430</v>
      </c>
      <c r="B526">
        <v>2017</v>
      </c>
      <c r="C526">
        <v>201</v>
      </c>
      <c r="D526" t="s">
        <v>59</v>
      </c>
      <c r="E526" t="s">
        <v>499</v>
      </c>
      <c r="F526" t="s">
        <v>2431</v>
      </c>
      <c r="G526" t="s">
        <v>2432</v>
      </c>
      <c r="H526" t="s">
        <v>2433</v>
      </c>
      <c r="I526">
        <v>4000000</v>
      </c>
      <c r="J526" t="s">
        <v>191</v>
      </c>
      <c r="K526">
        <v>6</v>
      </c>
      <c r="L526" t="s">
        <v>2434</v>
      </c>
      <c r="M526" t="s">
        <v>19</v>
      </c>
      <c r="N526" t="s">
        <v>20</v>
      </c>
    </row>
    <row r="527" spans="1:14">
      <c r="A527" t="s">
        <v>2435</v>
      </c>
      <c r="B527">
        <v>2017</v>
      </c>
      <c r="C527">
        <v>201</v>
      </c>
      <c r="D527" t="s">
        <v>12</v>
      </c>
      <c r="E527" t="s">
        <v>23</v>
      </c>
      <c r="F527" t="s">
        <v>2436</v>
      </c>
      <c r="G527" t="s">
        <v>2437</v>
      </c>
      <c r="H527" t="s">
        <v>2438</v>
      </c>
      <c r="I527">
        <v>3800000</v>
      </c>
      <c r="K527">
        <v>8</v>
      </c>
      <c r="L527" t="s">
        <v>2439</v>
      </c>
      <c r="M527" t="s">
        <v>19</v>
      </c>
      <c r="N527" t="s">
        <v>20</v>
      </c>
    </row>
    <row r="528" spans="1:14">
      <c r="A528" t="s">
        <v>2440</v>
      </c>
      <c r="B528">
        <v>2019</v>
      </c>
      <c r="C528">
        <v>201</v>
      </c>
      <c r="D528" t="s">
        <v>81</v>
      </c>
      <c r="E528" t="s">
        <v>60</v>
      </c>
      <c r="F528" t="s">
        <v>2441</v>
      </c>
      <c r="G528" t="s">
        <v>2442</v>
      </c>
      <c r="H528" t="s">
        <v>1178</v>
      </c>
      <c r="I528">
        <v>3800000</v>
      </c>
      <c r="J528" t="s">
        <v>321</v>
      </c>
      <c r="K528">
        <v>6</v>
      </c>
      <c r="L528" t="s">
        <v>2443</v>
      </c>
      <c r="M528" t="s">
        <v>19</v>
      </c>
      <c r="N528" t="s">
        <v>20</v>
      </c>
    </row>
    <row r="529" spans="1:14">
      <c r="A529" t="s">
        <v>2444</v>
      </c>
      <c r="B529">
        <v>2016</v>
      </c>
      <c r="C529">
        <v>201</v>
      </c>
      <c r="D529" t="s">
        <v>12</v>
      </c>
      <c r="E529" t="s">
        <v>281</v>
      </c>
      <c r="F529" t="s">
        <v>2445</v>
      </c>
      <c r="G529" t="s">
        <v>2446</v>
      </c>
      <c r="I529">
        <v>3600000</v>
      </c>
      <c r="J529" t="s">
        <v>321</v>
      </c>
      <c r="K529">
        <v>7</v>
      </c>
      <c r="L529" t="s">
        <v>2447</v>
      </c>
      <c r="M529" t="s">
        <v>19</v>
      </c>
      <c r="N529" t="s">
        <v>20</v>
      </c>
    </row>
    <row r="530" spans="1:14">
      <c r="A530" t="s">
        <v>2448</v>
      </c>
      <c r="B530">
        <v>2019</v>
      </c>
      <c r="C530">
        <v>201</v>
      </c>
      <c r="D530" t="s">
        <v>22</v>
      </c>
      <c r="E530" t="s">
        <v>2449</v>
      </c>
      <c r="F530" t="s">
        <v>2450</v>
      </c>
      <c r="G530" t="s">
        <v>2451</v>
      </c>
      <c r="H530" t="s">
        <v>2452</v>
      </c>
      <c r="I530">
        <v>3200000</v>
      </c>
      <c r="K530">
        <v>7</v>
      </c>
      <c r="L530" t="s">
        <v>2453</v>
      </c>
      <c r="M530" t="s">
        <v>19</v>
      </c>
      <c r="N530" t="s">
        <v>20</v>
      </c>
    </row>
    <row r="531" spans="1:14">
      <c r="A531" t="s">
        <v>2454</v>
      </c>
      <c r="B531">
        <v>2010</v>
      </c>
      <c r="C531">
        <v>201</v>
      </c>
      <c r="D531" t="s">
        <v>12</v>
      </c>
      <c r="E531" t="s">
        <v>82</v>
      </c>
      <c r="F531" t="s">
        <v>2455</v>
      </c>
      <c r="G531" t="s">
        <v>2456</v>
      </c>
      <c r="H531" t="s">
        <v>2457</v>
      </c>
      <c r="I531">
        <v>3000000</v>
      </c>
      <c r="K531">
        <v>12</v>
      </c>
      <c r="L531" t="s">
        <v>235</v>
      </c>
      <c r="M531" t="s">
        <v>19</v>
      </c>
      <c r="N531" t="s">
        <v>20</v>
      </c>
    </row>
    <row r="532" spans="1:14">
      <c r="A532" t="s">
        <v>2458</v>
      </c>
      <c r="B532">
        <v>2019</v>
      </c>
      <c r="C532">
        <v>201</v>
      </c>
      <c r="D532" t="s">
        <v>22</v>
      </c>
      <c r="E532" t="s">
        <v>82</v>
      </c>
      <c r="F532" t="s">
        <v>2459</v>
      </c>
      <c r="G532" t="s">
        <v>2460</v>
      </c>
      <c r="H532" t="s">
        <v>2461</v>
      </c>
      <c r="I532">
        <v>3000000</v>
      </c>
      <c r="J532" t="s">
        <v>321</v>
      </c>
      <c r="K532">
        <v>11</v>
      </c>
      <c r="L532" t="s">
        <v>249</v>
      </c>
      <c r="M532" t="s">
        <v>19</v>
      </c>
      <c r="N532" t="s">
        <v>20</v>
      </c>
    </row>
    <row r="533" spans="1:14">
      <c r="A533" t="s">
        <v>2462</v>
      </c>
      <c r="B533">
        <v>2018</v>
      </c>
      <c r="C533">
        <v>201</v>
      </c>
      <c r="D533" t="s">
        <v>59</v>
      </c>
      <c r="E533" t="s">
        <v>2463</v>
      </c>
      <c r="F533" t="s">
        <v>2464</v>
      </c>
      <c r="G533" t="s">
        <v>2465</v>
      </c>
      <c r="H533" t="s">
        <v>2466</v>
      </c>
      <c r="I533">
        <v>3000000</v>
      </c>
      <c r="J533" t="s">
        <v>321</v>
      </c>
      <c r="K533">
        <v>9</v>
      </c>
      <c r="L533" t="s">
        <v>2467</v>
      </c>
      <c r="M533" t="s">
        <v>19</v>
      </c>
      <c r="N533" t="s">
        <v>20</v>
      </c>
    </row>
    <row r="534" spans="1:14">
      <c r="A534" t="s">
        <v>2468</v>
      </c>
      <c r="B534">
        <v>2019</v>
      </c>
      <c r="C534">
        <v>201</v>
      </c>
      <c r="D534" t="s">
        <v>59</v>
      </c>
      <c r="E534" t="s">
        <v>201</v>
      </c>
      <c r="F534" t="s">
        <v>2469</v>
      </c>
      <c r="G534" t="s">
        <v>2470</v>
      </c>
      <c r="H534" t="s">
        <v>2471</v>
      </c>
      <c r="I534">
        <v>3000000</v>
      </c>
      <c r="J534" t="s">
        <v>191</v>
      </c>
      <c r="K534">
        <v>9</v>
      </c>
      <c r="L534" t="s">
        <v>2472</v>
      </c>
      <c r="M534" t="s">
        <v>19</v>
      </c>
      <c r="N534" t="s">
        <v>20</v>
      </c>
    </row>
    <row r="535" spans="1:14">
      <c r="A535" t="s">
        <v>2473</v>
      </c>
      <c r="B535">
        <v>2018</v>
      </c>
      <c r="C535">
        <v>201</v>
      </c>
      <c r="D535" t="s">
        <v>22</v>
      </c>
      <c r="E535" t="s">
        <v>821</v>
      </c>
      <c r="F535" t="s">
        <v>2474</v>
      </c>
      <c r="G535" t="s">
        <v>2475</v>
      </c>
      <c r="H535" t="s">
        <v>2476</v>
      </c>
      <c r="I535">
        <v>3000000</v>
      </c>
      <c r="J535" t="s">
        <v>191</v>
      </c>
      <c r="K535">
        <v>9</v>
      </c>
      <c r="L535" t="s">
        <v>1282</v>
      </c>
      <c r="M535" t="s">
        <v>19</v>
      </c>
      <c r="N535" t="s">
        <v>20</v>
      </c>
    </row>
    <row r="536" spans="1:14">
      <c r="A536" t="s">
        <v>2477</v>
      </c>
      <c r="B536">
        <v>2019</v>
      </c>
      <c r="C536">
        <v>201</v>
      </c>
      <c r="D536" t="s">
        <v>22</v>
      </c>
      <c r="E536" t="s">
        <v>214</v>
      </c>
      <c r="F536" t="s">
        <v>2478</v>
      </c>
      <c r="G536" t="s">
        <v>2479</v>
      </c>
      <c r="H536" t="s">
        <v>2480</v>
      </c>
      <c r="I536">
        <v>3000000</v>
      </c>
      <c r="J536" t="s">
        <v>321</v>
      </c>
      <c r="K536">
        <v>9</v>
      </c>
      <c r="L536" t="s">
        <v>369</v>
      </c>
      <c r="M536" t="s">
        <v>19</v>
      </c>
      <c r="N536" t="s">
        <v>20</v>
      </c>
    </row>
    <row r="537" spans="1:14">
      <c r="A537" t="s">
        <v>2481</v>
      </c>
      <c r="B537">
        <v>2012</v>
      </c>
      <c r="C537">
        <v>201</v>
      </c>
      <c r="D537" t="s">
        <v>22</v>
      </c>
      <c r="E537" t="s">
        <v>138</v>
      </c>
      <c r="F537" t="s">
        <v>2482</v>
      </c>
      <c r="G537" t="s">
        <v>2483</v>
      </c>
      <c r="H537" t="s">
        <v>2484</v>
      </c>
      <c r="I537">
        <v>3000000</v>
      </c>
      <c r="K537">
        <v>7</v>
      </c>
      <c r="L537" t="s">
        <v>142</v>
      </c>
      <c r="M537" t="s">
        <v>19</v>
      </c>
      <c r="N537" t="s">
        <v>20</v>
      </c>
    </row>
    <row r="538" spans="1:14">
      <c r="A538" t="s">
        <v>2485</v>
      </c>
      <c r="B538">
        <v>2019</v>
      </c>
      <c r="C538">
        <v>201</v>
      </c>
      <c r="D538" t="s">
        <v>22</v>
      </c>
      <c r="E538" t="s">
        <v>388</v>
      </c>
      <c r="F538" t="s">
        <v>2486</v>
      </c>
      <c r="G538" t="s">
        <v>2487</v>
      </c>
      <c r="H538" t="s">
        <v>2488</v>
      </c>
      <c r="I538">
        <v>3000000</v>
      </c>
      <c r="K538">
        <v>7</v>
      </c>
      <c r="L538" t="s">
        <v>391</v>
      </c>
      <c r="M538" t="s">
        <v>19</v>
      </c>
      <c r="N538" t="s">
        <v>20</v>
      </c>
    </row>
    <row r="539" spans="1:14">
      <c r="A539" t="s">
        <v>2489</v>
      </c>
      <c r="B539">
        <v>2014</v>
      </c>
      <c r="C539">
        <v>201</v>
      </c>
      <c r="D539" t="s">
        <v>22</v>
      </c>
      <c r="E539" t="s">
        <v>2490</v>
      </c>
      <c r="F539" t="s">
        <v>2491</v>
      </c>
      <c r="G539" t="s">
        <v>2492</v>
      </c>
      <c r="H539" t="s">
        <v>2493</v>
      </c>
      <c r="I539">
        <v>3000000</v>
      </c>
      <c r="J539" t="s">
        <v>321</v>
      </c>
      <c r="K539">
        <v>7</v>
      </c>
      <c r="L539" t="s">
        <v>2494</v>
      </c>
      <c r="M539" t="s">
        <v>19</v>
      </c>
      <c r="N539" t="s">
        <v>20</v>
      </c>
    </row>
    <row r="540" spans="1:14">
      <c r="A540" t="s">
        <v>2495</v>
      </c>
      <c r="B540">
        <v>2015</v>
      </c>
      <c r="C540">
        <v>201</v>
      </c>
      <c r="D540" t="s">
        <v>59</v>
      </c>
      <c r="E540" t="s">
        <v>274</v>
      </c>
      <c r="F540" t="s">
        <v>2496</v>
      </c>
      <c r="G540" t="s">
        <v>2497</v>
      </c>
      <c r="H540" t="s">
        <v>2498</v>
      </c>
      <c r="I540">
        <v>3000000</v>
      </c>
      <c r="K540">
        <v>6</v>
      </c>
      <c r="L540" t="s">
        <v>1340</v>
      </c>
      <c r="M540" t="s">
        <v>19</v>
      </c>
      <c r="N540" t="s">
        <v>20</v>
      </c>
    </row>
    <row r="541" spans="1:14">
      <c r="A541" t="s">
        <v>2499</v>
      </c>
      <c r="B541">
        <v>2018</v>
      </c>
      <c r="C541">
        <v>201</v>
      </c>
      <c r="D541" t="s">
        <v>59</v>
      </c>
      <c r="E541" t="s">
        <v>1185</v>
      </c>
      <c r="F541" t="s">
        <v>2500</v>
      </c>
      <c r="G541" t="s">
        <v>2501</v>
      </c>
      <c r="H541" t="s">
        <v>2502</v>
      </c>
      <c r="I541">
        <v>3000000</v>
      </c>
      <c r="J541" t="s">
        <v>321</v>
      </c>
      <c r="K541">
        <v>6</v>
      </c>
      <c r="L541" t="s">
        <v>2503</v>
      </c>
      <c r="M541" t="s">
        <v>19</v>
      </c>
      <c r="N541" t="s">
        <v>20</v>
      </c>
    </row>
    <row r="542" spans="1:14">
      <c r="A542" t="s">
        <v>2504</v>
      </c>
      <c r="B542">
        <v>2016</v>
      </c>
      <c r="C542">
        <v>201</v>
      </c>
      <c r="D542" t="s">
        <v>200</v>
      </c>
      <c r="E542" t="s">
        <v>98</v>
      </c>
      <c r="F542" t="s">
        <v>2505</v>
      </c>
      <c r="G542" t="s">
        <v>2506</v>
      </c>
      <c r="H542" t="s">
        <v>2507</v>
      </c>
      <c r="I542">
        <v>2700000</v>
      </c>
      <c r="K542">
        <v>9</v>
      </c>
      <c r="L542" t="s">
        <v>2508</v>
      </c>
      <c r="M542" t="s">
        <v>19</v>
      </c>
      <c r="N542" t="s">
        <v>20</v>
      </c>
    </row>
    <row r="543" spans="1:14">
      <c r="A543" t="s">
        <v>2509</v>
      </c>
      <c r="B543">
        <v>2019</v>
      </c>
      <c r="C543">
        <v>201</v>
      </c>
      <c r="D543" t="s">
        <v>22</v>
      </c>
      <c r="E543" t="s">
        <v>98</v>
      </c>
      <c r="F543" t="s">
        <v>2510</v>
      </c>
      <c r="G543" t="s">
        <v>1450</v>
      </c>
      <c r="H543" t="s">
        <v>2511</v>
      </c>
      <c r="I543">
        <v>2500000</v>
      </c>
      <c r="J543" t="s">
        <v>17</v>
      </c>
      <c r="K543">
        <v>9</v>
      </c>
      <c r="L543" t="s">
        <v>1711</v>
      </c>
      <c r="M543" t="s">
        <v>19</v>
      </c>
      <c r="N543" t="s">
        <v>20</v>
      </c>
    </row>
    <row r="544" spans="1:14">
      <c r="A544" t="s">
        <v>2512</v>
      </c>
      <c r="B544">
        <v>2016</v>
      </c>
      <c r="C544">
        <v>201</v>
      </c>
      <c r="D544" t="s">
        <v>22</v>
      </c>
      <c r="E544" t="s">
        <v>208</v>
      </c>
      <c r="F544" t="s">
        <v>2513</v>
      </c>
      <c r="G544" t="s">
        <v>2514</v>
      </c>
      <c r="H544" t="s">
        <v>2515</v>
      </c>
      <c r="I544">
        <v>2500000</v>
      </c>
      <c r="K544">
        <v>8</v>
      </c>
      <c r="L544" t="s">
        <v>1779</v>
      </c>
      <c r="M544" t="s">
        <v>19</v>
      </c>
      <c r="N544" t="s">
        <v>20</v>
      </c>
    </row>
    <row r="545" spans="1:14">
      <c r="A545" t="s">
        <v>2516</v>
      </c>
      <c r="B545">
        <v>2018</v>
      </c>
      <c r="C545">
        <v>201</v>
      </c>
      <c r="D545" t="s">
        <v>59</v>
      </c>
      <c r="E545" t="s">
        <v>88</v>
      </c>
      <c r="F545" t="s">
        <v>2517</v>
      </c>
      <c r="G545" t="s">
        <v>2518</v>
      </c>
      <c r="H545" t="s">
        <v>2519</v>
      </c>
      <c r="I545">
        <v>2500000</v>
      </c>
      <c r="J545" t="s">
        <v>191</v>
      </c>
      <c r="K545">
        <v>7</v>
      </c>
      <c r="L545" t="s">
        <v>164</v>
      </c>
      <c r="M545" t="s">
        <v>19</v>
      </c>
      <c r="N545" t="s">
        <v>20</v>
      </c>
    </row>
    <row r="546" spans="1:14">
      <c r="A546" t="s">
        <v>2520</v>
      </c>
      <c r="B546">
        <v>2018</v>
      </c>
      <c r="C546">
        <v>201</v>
      </c>
      <c r="D546" t="s">
        <v>22</v>
      </c>
      <c r="E546" t="s">
        <v>801</v>
      </c>
      <c r="F546" t="s">
        <v>2521</v>
      </c>
      <c r="G546" t="s">
        <v>2522</v>
      </c>
      <c r="H546" t="s">
        <v>770</v>
      </c>
      <c r="I546">
        <v>2500000</v>
      </c>
      <c r="J546" t="s">
        <v>17</v>
      </c>
      <c r="K546">
        <v>7</v>
      </c>
      <c r="L546" t="s">
        <v>806</v>
      </c>
      <c r="M546" t="s">
        <v>19</v>
      </c>
      <c r="N546" t="s">
        <v>20</v>
      </c>
    </row>
    <row r="547" spans="1:14">
      <c r="A547" t="s">
        <v>2523</v>
      </c>
      <c r="B547">
        <v>2019</v>
      </c>
      <c r="C547">
        <v>201</v>
      </c>
      <c r="D547" t="s">
        <v>22</v>
      </c>
      <c r="E547" t="s">
        <v>82</v>
      </c>
      <c r="F547" t="s">
        <v>2524</v>
      </c>
      <c r="G547" t="s">
        <v>2525</v>
      </c>
      <c r="H547" t="s">
        <v>2526</v>
      </c>
      <c r="I547">
        <v>2300000</v>
      </c>
      <c r="K547">
        <v>10</v>
      </c>
      <c r="L547" t="s">
        <v>249</v>
      </c>
      <c r="M547" t="s">
        <v>19</v>
      </c>
      <c r="N547" t="s">
        <v>20</v>
      </c>
    </row>
    <row r="548" spans="1:14">
      <c r="A548" t="s">
        <v>392</v>
      </c>
      <c r="B548">
        <v>2019</v>
      </c>
      <c r="C548">
        <v>201</v>
      </c>
      <c r="D548" t="s">
        <v>12</v>
      </c>
      <c r="E548" t="s">
        <v>138</v>
      </c>
      <c r="F548" t="s">
        <v>394</v>
      </c>
      <c r="G548" t="s">
        <v>2527</v>
      </c>
      <c r="H548" t="s">
        <v>2528</v>
      </c>
      <c r="I548">
        <v>2300000</v>
      </c>
      <c r="K548">
        <v>8</v>
      </c>
      <c r="L548" t="s">
        <v>414</v>
      </c>
      <c r="M548" t="s">
        <v>19</v>
      </c>
      <c r="N548" t="s">
        <v>20</v>
      </c>
    </row>
    <row r="549" spans="1:14">
      <c r="A549" t="s">
        <v>2529</v>
      </c>
      <c r="B549">
        <v>2018</v>
      </c>
      <c r="C549">
        <v>201</v>
      </c>
      <c r="D549" t="s">
        <v>59</v>
      </c>
      <c r="E549" t="s">
        <v>2530</v>
      </c>
      <c r="F549" t="s">
        <v>2531</v>
      </c>
      <c r="G549" t="s">
        <v>2532</v>
      </c>
      <c r="H549" t="s">
        <v>2533</v>
      </c>
      <c r="I549">
        <v>2200000</v>
      </c>
      <c r="J549" t="s">
        <v>321</v>
      </c>
      <c r="K549">
        <v>9</v>
      </c>
      <c r="L549" t="s">
        <v>2534</v>
      </c>
      <c r="M549" t="s">
        <v>19</v>
      </c>
      <c r="N549" t="s">
        <v>20</v>
      </c>
    </row>
    <row r="550" spans="1:14">
      <c r="A550" t="s">
        <v>2535</v>
      </c>
      <c r="B550">
        <v>2014</v>
      </c>
      <c r="C550">
        <v>201</v>
      </c>
      <c r="D550" t="s">
        <v>22</v>
      </c>
      <c r="E550" t="s">
        <v>2297</v>
      </c>
      <c r="F550" t="s">
        <v>2536</v>
      </c>
      <c r="G550" t="s">
        <v>2537</v>
      </c>
      <c r="H550" t="s">
        <v>2538</v>
      </c>
      <c r="I550">
        <v>2100000</v>
      </c>
      <c r="J550" t="s">
        <v>205</v>
      </c>
      <c r="K550">
        <v>11</v>
      </c>
      <c r="L550" t="s">
        <v>2301</v>
      </c>
      <c r="M550" t="s">
        <v>19</v>
      </c>
      <c r="N550" t="s">
        <v>20</v>
      </c>
    </row>
    <row r="551" spans="1:14">
      <c r="A551" t="s">
        <v>2539</v>
      </c>
      <c r="B551">
        <v>2017</v>
      </c>
      <c r="C551">
        <v>201</v>
      </c>
      <c r="D551" t="s">
        <v>22</v>
      </c>
      <c r="E551" t="s">
        <v>371</v>
      </c>
      <c r="F551" t="s">
        <v>2540</v>
      </c>
      <c r="G551" t="s">
        <v>2541</v>
      </c>
      <c r="H551" t="s">
        <v>2542</v>
      </c>
      <c r="I551">
        <v>2000000</v>
      </c>
      <c r="K551">
        <v>11</v>
      </c>
      <c r="L551" t="s">
        <v>375</v>
      </c>
      <c r="M551" t="s">
        <v>19</v>
      </c>
      <c r="N551" t="s">
        <v>20</v>
      </c>
    </row>
    <row r="552" spans="1:14">
      <c r="A552" t="s">
        <v>2543</v>
      </c>
      <c r="B552">
        <v>2012</v>
      </c>
      <c r="C552">
        <v>201</v>
      </c>
      <c r="D552" t="s">
        <v>12</v>
      </c>
      <c r="E552" t="s">
        <v>2056</v>
      </c>
      <c r="F552" t="s">
        <v>2544</v>
      </c>
      <c r="G552" t="s">
        <v>2545</v>
      </c>
      <c r="H552" t="s">
        <v>307</v>
      </c>
      <c r="I552">
        <v>2000000</v>
      </c>
      <c r="K552">
        <v>11</v>
      </c>
      <c r="L552" t="s">
        <v>2546</v>
      </c>
      <c r="M552" t="s">
        <v>19</v>
      </c>
      <c r="N552" t="s">
        <v>20</v>
      </c>
    </row>
    <row r="553" spans="1:14">
      <c r="A553" t="s">
        <v>2547</v>
      </c>
      <c r="B553">
        <v>2013</v>
      </c>
      <c r="C553">
        <v>201</v>
      </c>
      <c r="D553" t="s">
        <v>12</v>
      </c>
      <c r="E553" t="s">
        <v>2548</v>
      </c>
      <c r="F553" t="s">
        <v>2549</v>
      </c>
      <c r="G553" t="s">
        <v>2550</v>
      </c>
      <c r="H553" t="s">
        <v>2551</v>
      </c>
      <c r="I553">
        <v>2000000</v>
      </c>
      <c r="K553">
        <v>11</v>
      </c>
      <c r="L553" t="s">
        <v>2552</v>
      </c>
      <c r="M553" t="s">
        <v>19</v>
      </c>
      <c r="N553" t="s">
        <v>20</v>
      </c>
    </row>
    <row r="554" spans="1:14">
      <c r="A554" t="s">
        <v>2187</v>
      </c>
      <c r="B554">
        <v>2014</v>
      </c>
      <c r="C554">
        <v>201</v>
      </c>
      <c r="D554" t="s">
        <v>22</v>
      </c>
      <c r="E554" t="s">
        <v>2553</v>
      </c>
      <c r="F554" t="s">
        <v>2189</v>
      </c>
      <c r="G554" t="s">
        <v>2554</v>
      </c>
      <c r="H554" t="s">
        <v>2555</v>
      </c>
      <c r="I554">
        <v>2000000</v>
      </c>
      <c r="K554">
        <v>10</v>
      </c>
      <c r="L554" t="s">
        <v>2556</v>
      </c>
      <c r="M554" t="s">
        <v>19</v>
      </c>
      <c r="N554" t="s">
        <v>20</v>
      </c>
    </row>
    <row r="555" spans="1:14">
      <c r="A555" t="s">
        <v>116</v>
      </c>
      <c r="B555">
        <v>2019</v>
      </c>
      <c r="C555">
        <v>201</v>
      </c>
      <c r="D555" t="s">
        <v>22</v>
      </c>
      <c r="E555" t="s">
        <v>98</v>
      </c>
      <c r="F555" t="s">
        <v>2557</v>
      </c>
      <c r="G555" t="s">
        <v>2047</v>
      </c>
      <c r="H555" t="s">
        <v>2558</v>
      </c>
      <c r="I555">
        <v>2000000</v>
      </c>
      <c r="J555" t="s">
        <v>78</v>
      </c>
      <c r="K555">
        <v>9</v>
      </c>
      <c r="L555" t="s">
        <v>1711</v>
      </c>
      <c r="M555" t="s">
        <v>19</v>
      </c>
      <c r="N555" t="s">
        <v>20</v>
      </c>
    </row>
    <row r="556" spans="1:14">
      <c r="A556" t="s">
        <v>2559</v>
      </c>
      <c r="B556">
        <v>2016</v>
      </c>
      <c r="C556">
        <v>201</v>
      </c>
      <c r="D556" t="s">
        <v>437</v>
      </c>
      <c r="E556" t="s">
        <v>54</v>
      </c>
      <c r="F556" t="s">
        <v>2560</v>
      </c>
      <c r="G556" t="s">
        <v>2561</v>
      </c>
      <c r="H556" t="s">
        <v>2562</v>
      </c>
      <c r="I556">
        <v>2000000</v>
      </c>
      <c r="J556" t="s">
        <v>1632</v>
      </c>
      <c r="K556">
        <v>9</v>
      </c>
      <c r="L556" t="s">
        <v>2105</v>
      </c>
      <c r="M556" t="s">
        <v>19</v>
      </c>
      <c r="N556" t="s">
        <v>20</v>
      </c>
    </row>
    <row r="557" spans="1:14">
      <c r="A557" t="s">
        <v>2563</v>
      </c>
      <c r="B557">
        <v>2011</v>
      </c>
      <c r="C557">
        <v>201</v>
      </c>
      <c r="D557" t="s">
        <v>12</v>
      </c>
      <c r="E557" t="s">
        <v>1982</v>
      </c>
      <c r="F557" t="s">
        <v>2564</v>
      </c>
      <c r="G557" t="s">
        <v>2565</v>
      </c>
      <c r="H557" t="s">
        <v>2566</v>
      </c>
      <c r="I557">
        <v>2000000</v>
      </c>
      <c r="J557" t="s">
        <v>1097</v>
      </c>
      <c r="K557">
        <v>9</v>
      </c>
      <c r="L557" t="s">
        <v>2567</v>
      </c>
      <c r="M557" t="s">
        <v>19</v>
      </c>
      <c r="N557" t="s">
        <v>20</v>
      </c>
    </row>
    <row r="558" spans="1:14">
      <c r="A558" t="s">
        <v>2568</v>
      </c>
      <c r="B558">
        <v>2018</v>
      </c>
      <c r="C558">
        <v>201</v>
      </c>
      <c r="D558" t="s">
        <v>437</v>
      </c>
      <c r="E558" t="s">
        <v>2569</v>
      </c>
      <c r="F558" t="s">
        <v>2570</v>
      </c>
      <c r="G558" t="s">
        <v>2571</v>
      </c>
      <c r="H558" t="s">
        <v>2572</v>
      </c>
      <c r="I558">
        <v>2000000</v>
      </c>
      <c r="J558" t="s">
        <v>17</v>
      </c>
      <c r="K558">
        <v>9</v>
      </c>
      <c r="L558" t="s">
        <v>2573</v>
      </c>
      <c r="M558" t="s">
        <v>19</v>
      </c>
      <c r="N558" t="s">
        <v>20</v>
      </c>
    </row>
    <row r="559" spans="1:14">
      <c r="A559" t="s">
        <v>2574</v>
      </c>
      <c r="B559">
        <v>2016</v>
      </c>
      <c r="C559">
        <v>201</v>
      </c>
      <c r="D559" t="s">
        <v>22</v>
      </c>
      <c r="E559" t="s">
        <v>722</v>
      </c>
      <c r="F559" t="s">
        <v>2575</v>
      </c>
      <c r="G559" t="s">
        <v>2576</v>
      </c>
      <c r="H559" t="s">
        <v>2577</v>
      </c>
      <c r="I559">
        <v>2000000</v>
      </c>
      <c r="J559" t="s">
        <v>321</v>
      </c>
      <c r="K559">
        <v>9</v>
      </c>
      <c r="L559" t="s">
        <v>1762</v>
      </c>
      <c r="M559" t="s">
        <v>19</v>
      </c>
      <c r="N559" t="s">
        <v>20</v>
      </c>
    </row>
    <row r="560" spans="1:14">
      <c r="A560" t="s">
        <v>2578</v>
      </c>
      <c r="B560">
        <v>2017</v>
      </c>
      <c r="C560">
        <v>201</v>
      </c>
      <c r="D560" t="s">
        <v>12</v>
      </c>
      <c r="E560" t="s">
        <v>181</v>
      </c>
      <c r="F560" t="s">
        <v>2579</v>
      </c>
      <c r="G560" t="s">
        <v>2580</v>
      </c>
      <c r="H560" t="s">
        <v>2581</v>
      </c>
      <c r="I560">
        <v>2000000</v>
      </c>
      <c r="K560">
        <v>8</v>
      </c>
      <c r="L560" t="s">
        <v>185</v>
      </c>
      <c r="M560" t="s">
        <v>19</v>
      </c>
      <c r="N560" t="s">
        <v>20</v>
      </c>
    </row>
    <row r="561" spans="1:14">
      <c r="A561" t="s">
        <v>2582</v>
      </c>
      <c r="B561">
        <v>2013</v>
      </c>
      <c r="C561">
        <v>201</v>
      </c>
      <c r="D561" t="s">
        <v>81</v>
      </c>
      <c r="E561" t="s">
        <v>93</v>
      </c>
      <c r="F561" t="s">
        <v>2583</v>
      </c>
      <c r="G561" t="s">
        <v>2584</v>
      </c>
      <c r="H561" t="s">
        <v>2585</v>
      </c>
      <c r="I561">
        <v>2000000</v>
      </c>
      <c r="J561" t="s">
        <v>17</v>
      </c>
      <c r="K561">
        <v>8</v>
      </c>
      <c r="L561" t="s">
        <v>95</v>
      </c>
      <c r="M561" t="s">
        <v>19</v>
      </c>
      <c r="N561" t="s">
        <v>20</v>
      </c>
    </row>
    <row r="562" spans="1:14">
      <c r="A562" t="s">
        <v>2586</v>
      </c>
      <c r="B562">
        <v>2019</v>
      </c>
      <c r="C562">
        <v>201</v>
      </c>
      <c r="D562" t="s">
        <v>437</v>
      </c>
      <c r="E562" t="s">
        <v>281</v>
      </c>
      <c r="F562" t="s">
        <v>2587</v>
      </c>
      <c r="G562" t="s">
        <v>2588</v>
      </c>
      <c r="I562">
        <v>2000000</v>
      </c>
      <c r="K562">
        <v>8</v>
      </c>
      <c r="L562" t="s">
        <v>441</v>
      </c>
      <c r="M562" t="s">
        <v>19</v>
      </c>
      <c r="N562" t="s">
        <v>20</v>
      </c>
    </row>
    <row r="563" spans="1:14">
      <c r="A563" t="s">
        <v>2589</v>
      </c>
      <c r="B563">
        <v>2019</v>
      </c>
      <c r="C563">
        <v>201</v>
      </c>
      <c r="D563" t="s">
        <v>22</v>
      </c>
      <c r="E563" t="s">
        <v>457</v>
      </c>
      <c r="F563" t="s">
        <v>2590</v>
      </c>
      <c r="G563" t="s">
        <v>2591</v>
      </c>
      <c r="H563" t="s">
        <v>1721</v>
      </c>
      <c r="I563">
        <v>2000000</v>
      </c>
      <c r="K563">
        <v>8</v>
      </c>
      <c r="L563" t="s">
        <v>461</v>
      </c>
      <c r="M563" t="s">
        <v>19</v>
      </c>
      <c r="N563" t="s">
        <v>20</v>
      </c>
    </row>
    <row r="564" spans="1:14">
      <c r="A564" t="s">
        <v>2592</v>
      </c>
      <c r="B564">
        <v>2012</v>
      </c>
      <c r="C564">
        <v>201</v>
      </c>
      <c r="D564" t="s">
        <v>59</v>
      </c>
      <c r="E564" t="s">
        <v>113</v>
      </c>
      <c r="F564" t="s">
        <v>2593</v>
      </c>
      <c r="G564" t="s">
        <v>2594</v>
      </c>
      <c r="H564" t="s">
        <v>2595</v>
      </c>
      <c r="I564">
        <v>2000000</v>
      </c>
      <c r="J564" t="s">
        <v>1097</v>
      </c>
      <c r="K564">
        <v>8</v>
      </c>
      <c r="L564" t="s">
        <v>622</v>
      </c>
      <c r="M564" t="s">
        <v>19</v>
      </c>
      <c r="N564" t="s">
        <v>20</v>
      </c>
    </row>
    <row r="565" spans="1:14">
      <c r="A565" t="s">
        <v>2596</v>
      </c>
      <c r="B565">
        <v>2017</v>
      </c>
      <c r="C565">
        <v>201</v>
      </c>
      <c r="D565" t="s">
        <v>200</v>
      </c>
      <c r="E565" t="s">
        <v>208</v>
      </c>
      <c r="F565" t="s">
        <v>2597</v>
      </c>
      <c r="G565" t="s">
        <v>2598</v>
      </c>
      <c r="H565" t="s">
        <v>197</v>
      </c>
      <c r="I565">
        <v>2000000</v>
      </c>
      <c r="J565" t="s">
        <v>191</v>
      </c>
      <c r="K565">
        <v>8</v>
      </c>
      <c r="L565" t="s">
        <v>2599</v>
      </c>
      <c r="M565" t="s">
        <v>19</v>
      </c>
      <c r="N565" t="s">
        <v>20</v>
      </c>
    </row>
    <row r="566" spans="1:14">
      <c r="A566" t="s">
        <v>2600</v>
      </c>
      <c r="B566">
        <v>2014</v>
      </c>
      <c r="C566">
        <v>201</v>
      </c>
      <c r="D566" t="s">
        <v>437</v>
      </c>
      <c r="E566" t="s">
        <v>1069</v>
      </c>
      <c r="F566" t="s">
        <v>2601</v>
      </c>
      <c r="G566" t="s">
        <v>2602</v>
      </c>
      <c r="H566" t="s">
        <v>2603</v>
      </c>
      <c r="I566">
        <v>2000000</v>
      </c>
      <c r="K566">
        <v>7</v>
      </c>
      <c r="L566" t="s">
        <v>2604</v>
      </c>
      <c r="M566" t="s">
        <v>19</v>
      </c>
      <c r="N566" t="s">
        <v>20</v>
      </c>
    </row>
    <row r="567" spans="1:14">
      <c r="A567" t="s">
        <v>2605</v>
      </c>
      <c r="B567">
        <v>2015</v>
      </c>
      <c r="C567">
        <v>201</v>
      </c>
      <c r="D567" t="s">
        <v>22</v>
      </c>
      <c r="E567" t="s">
        <v>125</v>
      </c>
      <c r="F567" t="s">
        <v>2606</v>
      </c>
      <c r="G567" t="s">
        <v>2607</v>
      </c>
      <c r="H567" t="s">
        <v>2608</v>
      </c>
      <c r="I567">
        <v>2000000</v>
      </c>
      <c r="J567" t="s">
        <v>321</v>
      </c>
      <c r="K567">
        <v>7</v>
      </c>
      <c r="L567" t="s">
        <v>742</v>
      </c>
      <c r="M567" t="s">
        <v>19</v>
      </c>
      <c r="N567" t="s">
        <v>20</v>
      </c>
    </row>
    <row r="568" spans="1:14">
      <c r="A568" t="s">
        <v>2609</v>
      </c>
      <c r="B568">
        <v>2019</v>
      </c>
      <c r="C568">
        <v>201</v>
      </c>
      <c r="D568" t="s">
        <v>22</v>
      </c>
      <c r="E568" t="s">
        <v>1910</v>
      </c>
      <c r="F568" t="s">
        <v>2610</v>
      </c>
      <c r="G568" t="s">
        <v>2611</v>
      </c>
      <c r="H568" t="s">
        <v>770</v>
      </c>
      <c r="I568">
        <v>2000000</v>
      </c>
      <c r="J568" t="s">
        <v>321</v>
      </c>
      <c r="K568">
        <v>7</v>
      </c>
      <c r="L568" t="s">
        <v>1914</v>
      </c>
      <c r="M568" t="s">
        <v>19</v>
      </c>
      <c r="N568" t="s">
        <v>20</v>
      </c>
    </row>
    <row r="569" spans="1:14">
      <c r="A569" t="s">
        <v>2612</v>
      </c>
      <c r="B569">
        <v>2016</v>
      </c>
      <c r="C569">
        <v>201</v>
      </c>
      <c r="D569" t="s">
        <v>59</v>
      </c>
      <c r="E569" t="s">
        <v>744</v>
      </c>
      <c r="F569" t="s">
        <v>2613</v>
      </c>
      <c r="G569" t="s">
        <v>2614</v>
      </c>
      <c r="H569" t="s">
        <v>2615</v>
      </c>
      <c r="I569">
        <v>2000000</v>
      </c>
      <c r="K569">
        <v>7</v>
      </c>
      <c r="L569" t="s">
        <v>748</v>
      </c>
      <c r="M569" t="s">
        <v>19</v>
      </c>
      <c r="N569" t="s">
        <v>20</v>
      </c>
    </row>
    <row r="570" spans="1:14">
      <c r="A570" t="s">
        <v>2616</v>
      </c>
      <c r="B570">
        <v>2015</v>
      </c>
      <c r="C570">
        <v>201</v>
      </c>
      <c r="D570" t="s">
        <v>22</v>
      </c>
      <c r="E570" t="s">
        <v>88</v>
      </c>
      <c r="F570" t="s">
        <v>2617</v>
      </c>
      <c r="G570" t="s">
        <v>2618</v>
      </c>
      <c r="H570" t="s">
        <v>2619</v>
      </c>
      <c r="I570">
        <v>2000000</v>
      </c>
      <c r="K570">
        <v>7</v>
      </c>
      <c r="L570" t="s">
        <v>451</v>
      </c>
      <c r="M570" t="s">
        <v>19</v>
      </c>
      <c r="N570" t="s">
        <v>20</v>
      </c>
    </row>
    <row r="571" spans="1:14">
      <c r="A571" t="s">
        <v>2620</v>
      </c>
      <c r="B571">
        <v>2017</v>
      </c>
      <c r="C571">
        <v>201</v>
      </c>
      <c r="D571" t="s">
        <v>12</v>
      </c>
      <c r="E571" t="s">
        <v>274</v>
      </c>
      <c r="F571" t="s">
        <v>2621</v>
      </c>
      <c r="G571" t="s">
        <v>2622</v>
      </c>
      <c r="H571" t="s">
        <v>2623</v>
      </c>
      <c r="I571">
        <v>2000000</v>
      </c>
      <c r="J571" t="s">
        <v>321</v>
      </c>
      <c r="K571">
        <v>6</v>
      </c>
      <c r="L571" t="s">
        <v>799</v>
      </c>
      <c r="M571" t="s">
        <v>19</v>
      </c>
      <c r="N571" t="s">
        <v>20</v>
      </c>
    </row>
    <row r="572" spans="1:14">
      <c r="A572" t="s">
        <v>398</v>
      </c>
      <c r="B572">
        <v>2017</v>
      </c>
      <c r="C572">
        <v>201</v>
      </c>
      <c r="D572" t="s">
        <v>59</v>
      </c>
      <c r="E572" t="s">
        <v>138</v>
      </c>
      <c r="F572" t="s">
        <v>2624</v>
      </c>
      <c r="G572" t="s">
        <v>401</v>
      </c>
      <c r="H572" t="s">
        <v>2625</v>
      </c>
      <c r="I572">
        <v>2000000</v>
      </c>
      <c r="J572" t="s">
        <v>78</v>
      </c>
      <c r="K572">
        <v>6</v>
      </c>
      <c r="L572" t="s">
        <v>605</v>
      </c>
      <c r="M572" t="s">
        <v>19</v>
      </c>
      <c r="N572" t="s">
        <v>20</v>
      </c>
    </row>
    <row r="573" spans="1:14">
      <c r="A573" t="s">
        <v>2626</v>
      </c>
      <c r="B573">
        <v>2016</v>
      </c>
      <c r="C573">
        <v>201</v>
      </c>
      <c r="D573" t="s">
        <v>22</v>
      </c>
      <c r="E573" t="s">
        <v>808</v>
      </c>
      <c r="F573" t="s">
        <v>2627</v>
      </c>
      <c r="G573" t="s">
        <v>2628</v>
      </c>
      <c r="H573" t="s">
        <v>2629</v>
      </c>
      <c r="I573">
        <v>2000000</v>
      </c>
      <c r="K573">
        <v>6</v>
      </c>
      <c r="L573" t="s">
        <v>2630</v>
      </c>
      <c r="M573" t="s">
        <v>19</v>
      </c>
      <c r="N573" t="s">
        <v>20</v>
      </c>
    </row>
    <row r="574" spans="1:14">
      <c r="A574" t="s">
        <v>2631</v>
      </c>
      <c r="B574">
        <v>2017</v>
      </c>
      <c r="C574">
        <v>201</v>
      </c>
      <c r="D574" t="s">
        <v>59</v>
      </c>
      <c r="E574" t="s">
        <v>88</v>
      </c>
      <c r="F574" t="s">
        <v>2632</v>
      </c>
      <c r="G574" t="s">
        <v>2633</v>
      </c>
      <c r="H574" t="s">
        <v>547</v>
      </c>
      <c r="I574">
        <v>2000000</v>
      </c>
      <c r="J574" t="s">
        <v>321</v>
      </c>
      <c r="K574">
        <v>6</v>
      </c>
      <c r="L574" t="s">
        <v>164</v>
      </c>
      <c r="M574" t="s">
        <v>19</v>
      </c>
      <c r="N574" t="s">
        <v>20</v>
      </c>
    </row>
    <row r="575" spans="1:14">
      <c r="A575" t="s">
        <v>2634</v>
      </c>
      <c r="B575">
        <v>2019</v>
      </c>
      <c r="C575">
        <v>201</v>
      </c>
      <c r="D575" t="s">
        <v>22</v>
      </c>
      <c r="E575" t="s">
        <v>214</v>
      </c>
      <c r="F575" t="s">
        <v>2635</v>
      </c>
      <c r="G575" t="s">
        <v>2636</v>
      </c>
      <c r="H575" t="s">
        <v>2637</v>
      </c>
      <c r="I575">
        <v>1900000</v>
      </c>
      <c r="J575" t="s">
        <v>321</v>
      </c>
      <c r="K575">
        <v>10</v>
      </c>
      <c r="L575" t="s">
        <v>369</v>
      </c>
      <c r="M575" t="s">
        <v>19</v>
      </c>
      <c r="N575" t="s">
        <v>20</v>
      </c>
    </row>
    <row r="576" spans="1:14">
      <c r="A576" t="s">
        <v>2638</v>
      </c>
      <c r="B576">
        <v>2019</v>
      </c>
      <c r="C576">
        <v>201</v>
      </c>
      <c r="D576" t="s">
        <v>12</v>
      </c>
      <c r="E576" t="s">
        <v>457</v>
      </c>
      <c r="F576" t="s">
        <v>2639</v>
      </c>
      <c r="G576" t="s">
        <v>2640</v>
      </c>
      <c r="H576" t="s">
        <v>2641</v>
      </c>
      <c r="I576">
        <v>1900000</v>
      </c>
      <c r="J576" t="s">
        <v>17</v>
      </c>
      <c r="K576">
        <v>7</v>
      </c>
      <c r="L576" t="s">
        <v>2642</v>
      </c>
      <c r="M576" t="s">
        <v>19</v>
      </c>
      <c r="N576" t="s">
        <v>20</v>
      </c>
    </row>
    <row r="577" spans="1:14">
      <c r="A577" t="s">
        <v>2643</v>
      </c>
      <c r="B577">
        <v>2016</v>
      </c>
      <c r="C577">
        <v>201</v>
      </c>
      <c r="D577" t="s">
        <v>81</v>
      </c>
      <c r="E577" t="s">
        <v>98</v>
      </c>
      <c r="F577" t="s">
        <v>2644</v>
      </c>
      <c r="G577" t="s">
        <v>2645</v>
      </c>
      <c r="H577" t="s">
        <v>2646</v>
      </c>
      <c r="I577">
        <v>1700000</v>
      </c>
      <c r="J577" t="s">
        <v>321</v>
      </c>
      <c r="K577">
        <v>9</v>
      </c>
      <c r="L577" t="s">
        <v>2647</v>
      </c>
      <c r="M577" t="s">
        <v>19</v>
      </c>
      <c r="N577" t="s">
        <v>20</v>
      </c>
    </row>
    <row r="578" spans="1:14">
      <c r="A578" t="s">
        <v>2648</v>
      </c>
      <c r="B578">
        <v>2014</v>
      </c>
      <c r="C578">
        <v>201</v>
      </c>
      <c r="D578" t="s">
        <v>12</v>
      </c>
      <c r="E578" t="s">
        <v>2649</v>
      </c>
      <c r="F578" t="s">
        <v>2650</v>
      </c>
      <c r="G578" t="s">
        <v>2651</v>
      </c>
      <c r="H578" t="s">
        <v>2652</v>
      </c>
      <c r="I578">
        <v>1700000</v>
      </c>
      <c r="K578">
        <v>8</v>
      </c>
      <c r="L578" t="s">
        <v>2653</v>
      </c>
      <c r="M578" t="s">
        <v>19</v>
      </c>
      <c r="N578" t="s">
        <v>20</v>
      </c>
    </row>
    <row r="579" spans="1:14">
      <c r="A579" t="s">
        <v>2648</v>
      </c>
      <c r="B579">
        <v>2014</v>
      </c>
      <c r="C579">
        <v>201</v>
      </c>
      <c r="D579" t="s">
        <v>12</v>
      </c>
      <c r="E579" t="s">
        <v>2649</v>
      </c>
      <c r="F579" t="s">
        <v>2650</v>
      </c>
      <c r="G579" t="s">
        <v>2651</v>
      </c>
      <c r="H579" t="s">
        <v>2652</v>
      </c>
      <c r="I579">
        <v>1700000</v>
      </c>
      <c r="K579">
        <v>8</v>
      </c>
      <c r="L579" t="s">
        <v>2653</v>
      </c>
      <c r="M579" t="s">
        <v>19</v>
      </c>
      <c r="N579" t="s">
        <v>20</v>
      </c>
    </row>
    <row r="580" spans="1:14">
      <c r="A580" t="s">
        <v>2654</v>
      </c>
      <c r="B580">
        <v>2019</v>
      </c>
      <c r="C580">
        <v>201</v>
      </c>
      <c r="D580" t="s">
        <v>12</v>
      </c>
      <c r="E580" t="s">
        <v>1185</v>
      </c>
      <c r="F580" t="s">
        <v>2655</v>
      </c>
      <c r="G580" t="s">
        <v>2656</v>
      </c>
      <c r="H580" t="s">
        <v>2657</v>
      </c>
      <c r="I580">
        <v>1700000</v>
      </c>
      <c r="J580" t="s">
        <v>321</v>
      </c>
      <c r="K580">
        <v>8</v>
      </c>
      <c r="L580" t="s">
        <v>2658</v>
      </c>
      <c r="M580" t="s">
        <v>19</v>
      </c>
      <c r="N580" t="s">
        <v>20</v>
      </c>
    </row>
    <row r="581" spans="1:14">
      <c r="A581" t="s">
        <v>2659</v>
      </c>
      <c r="B581">
        <v>2014</v>
      </c>
      <c r="C581">
        <v>201</v>
      </c>
      <c r="D581" t="s">
        <v>200</v>
      </c>
      <c r="E581" t="s">
        <v>82</v>
      </c>
      <c r="F581" t="s">
        <v>2660</v>
      </c>
      <c r="G581" t="s">
        <v>2661</v>
      </c>
      <c r="H581" t="s">
        <v>2662</v>
      </c>
      <c r="I581">
        <v>1600000</v>
      </c>
      <c r="K581">
        <v>12</v>
      </c>
      <c r="L581" t="s">
        <v>2663</v>
      </c>
      <c r="M581" t="s">
        <v>19</v>
      </c>
      <c r="N581" t="s">
        <v>20</v>
      </c>
    </row>
    <row r="582" spans="1:14">
      <c r="A582" t="s">
        <v>2664</v>
      </c>
      <c r="B582">
        <v>2019</v>
      </c>
      <c r="C582">
        <v>201</v>
      </c>
      <c r="D582" t="s">
        <v>22</v>
      </c>
      <c r="E582" t="s">
        <v>286</v>
      </c>
      <c r="F582" t="s">
        <v>2665</v>
      </c>
      <c r="G582" t="s">
        <v>2666</v>
      </c>
      <c r="H582" t="s">
        <v>2452</v>
      </c>
      <c r="I582">
        <v>1600000</v>
      </c>
      <c r="K582">
        <v>7</v>
      </c>
      <c r="L582" t="s">
        <v>1623</v>
      </c>
      <c r="M582" t="s">
        <v>19</v>
      </c>
      <c r="N582" t="s">
        <v>20</v>
      </c>
    </row>
    <row r="583" spans="1:14">
      <c r="A583" t="s">
        <v>2667</v>
      </c>
      <c r="B583">
        <v>2018</v>
      </c>
      <c r="C583">
        <v>201</v>
      </c>
      <c r="D583" t="s">
        <v>81</v>
      </c>
      <c r="E583" t="s">
        <v>1838</v>
      </c>
      <c r="F583" t="s">
        <v>2668</v>
      </c>
      <c r="G583" t="s">
        <v>2669</v>
      </c>
      <c r="H583" t="s">
        <v>2670</v>
      </c>
      <c r="I583">
        <v>1400000</v>
      </c>
      <c r="J583" t="s">
        <v>321</v>
      </c>
      <c r="K583">
        <v>7</v>
      </c>
      <c r="L583" t="s">
        <v>1841</v>
      </c>
      <c r="M583" t="s">
        <v>19</v>
      </c>
      <c r="N583" t="s">
        <v>20</v>
      </c>
    </row>
    <row r="584" spans="1:14">
      <c r="A584" t="s">
        <v>2671</v>
      </c>
      <c r="B584">
        <v>2015</v>
      </c>
      <c r="C584">
        <v>201</v>
      </c>
      <c r="D584" t="s">
        <v>200</v>
      </c>
      <c r="E584" t="s">
        <v>82</v>
      </c>
      <c r="F584" t="s">
        <v>2672</v>
      </c>
      <c r="G584" t="s">
        <v>2673</v>
      </c>
      <c r="H584" t="s">
        <v>2595</v>
      </c>
      <c r="I584">
        <v>1300000</v>
      </c>
      <c r="J584" t="s">
        <v>321</v>
      </c>
      <c r="K584">
        <v>12</v>
      </c>
      <c r="L584" t="s">
        <v>2663</v>
      </c>
      <c r="M584" t="s">
        <v>19</v>
      </c>
      <c r="N584" t="s">
        <v>20</v>
      </c>
    </row>
    <row r="585" spans="1:14">
      <c r="A585" t="s">
        <v>2671</v>
      </c>
      <c r="B585">
        <v>2015</v>
      </c>
      <c r="C585">
        <v>201</v>
      </c>
      <c r="D585" t="s">
        <v>200</v>
      </c>
      <c r="E585" t="s">
        <v>82</v>
      </c>
      <c r="F585" t="s">
        <v>2672</v>
      </c>
      <c r="G585" t="s">
        <v>2673</v>
      </c>
      <c r="H585" t="s">
        <v>2595</v>
      </c>
      <c r="I585">
        <v>1300000</v>
      </c>
      <c r="J585" t="s">
        <v>321</v>
      </c>
      <c r="K585">
        <v>12</v>
      </c>
      <c r="L585" t="s">
        <v>2663</v>
      </c>
      <c r="M585" t="s">
        <v>19</v>
      </c>
      <c r="N585" t="s">
        <v>20</v>
      </c>
    </row>
    <row r="586" spans="1:14">
      <c r="A586" t="s">
        <v>2674</v>
      </c>
      <c r="B586">
        <v>2018</v>
      </c>
      <c r="C586">
        <v>201</v>
      </c>
      <c r="D586" t="s">
        <v>200</v>
      </c>
      <c r="E586" t="s">
        <v>281</v>
      </c>
      <c r="F586" t="s">
        <v>2675</v>
      </c>
      <c r="G586" t="s">
        <v>2676</v>
      </c>
      <c r="H586" t="s">
        <v>2677</v>
      </c>
      <c r="I586">
        <v>1300000</v>
      </c>
      <c r="J586" t="s">
        <v>2678</v>
      </c>
      <c r="K586">
        <v>8</v>
      </c>
      <c r="L586" t="s">
        <v>2679</v>
      </c>
      <c r="M586" t="s">
        <v>19</v>
      </c>
      <c r="N586" t="s">
        <v>20</v>
      </c>
    </row>
    <row r="587" spans="1:14">
      <c r="A587" t="s">
        <v>2680</v>
      </c>
      <c r="B587">
        <v>2019</v>
      </c>
      <c r="C587">
        <v>201</v>
      </c>
      <c r="D587" t="s">
        <v>81</v>
      </c>
      <c r="E587" t="s">
        <v>2681</v>
      </c>
      <c r="F587" t="s">
        <v>2682</v>
      </c>
      <c r="G587" t="s">
        <v>2683</v>
      </c>
      <c r="H587" t="s">
        <v>2684</v>
      </c>
      <c r="I587">
        <v>1300000</v>
      </c>
      <c r="K587">
        <v>7</v>
      </c>
      <c r="L587" t="s">
        <v>2685</v>
      </c>
      <c r="M587" t="s">
        <v>19</v>
      </c>
      <c r="N587" t="s">
        <v>20</v>
      </c>
    </row>
    <row r="588" spans="1:14">
      <c r="A588" t="s">
        <v>2686</v>
      </c>
      <c r="B588">
        <v>2017</v>
      </c>
      <c r="C588">
        <v>201</v>
      </c>
      <c r="D588" t="s">
        <v>437</v>
      </c>
      <c r="E588" t="s">
        <v>214</v>
      </c>
      <c r="F588" t="s">
        <v>2687</v>
      </c>
      <c r="G588" t="s">
        <v>2688</v>
      </c>
      <c r="H588" t="s">
        <v>2689</v>
      </c>
      <c r="I588">
        <v>1200000</v>
      </c>
      <c r="J588" t="s">
        <v>17</v>
      </c>
      <c r="K588">
        <v>12</v>
      </c>
      <c r="L588" t="s">
        <v>2336</v>
      </c>
      <c r="M588" t="s">
        <v>19</v>
      </c>
      <c r="N588" t="s">
        <v>20</v>
      </c>
    </row>
    <row r="589" spans="1:14">
      <c r="A589" t="s">
        <v>2690</v>
      </c>
      <c r="B589">
        <v>2015</v>
      </c>
      <c r="C589">
        <v>201</v>
      </c>
      <c r="D589" t="s">
        <v>81</v>
      </c>
      <c r="E589" t="s">
        <v>113</v>
      </c>
      <c r="F589" t="s">
        <v>2691</v>
      </c>
      <c r="G589" t="s">
        <v>2692</v>
      </c>
      <c r="H589" t="s">
        <v>547</v>
      </c>
      <c r="I589">
        <v>1200000</v>
      </c>
      <c r="J589" t="s">
        <v>321</v>
      </c>
      <c r="K589">
        <v>10</v>
      </c>
      <c r="L589" t="s">
        <v>2693</v>
      </c>
      <c r="M589" t="s">
        <v>19</v>
      </c>
      <c r="N589" t="s">
        <v>20</v>
      </c>
    </row>
    <row r="590" spans="1:14">
      <c r="A590" t="s">
        <v>2694</v>
      </c>
      <c r="B590">
        <v>2016</v>
      </c>
      <c r="C590">
        <v>201</v>
      </c>
      <c r="D590" t="s">
        <v>59</v>
      </c>
      <c r="E590" t="s">
        <v>2695</v>
      </c>
      <c r="F590" t="s">
        <v>2696</v>
      </c>
      <c r="G590" t="s">
        <v>2697</v>
      </c>
      <c r="I590">
        <v>1200000</v>
      </c>
      <c r="J590" t="s">
        <v>248</v>
      </c>
      <c r="K590">
        <v>8</v>
      </c>
      <c r="L590" t="s">
        <v>2698</v>
      </c>
      <c r="M590" t="s">
        <v>19</v>
      </c>
      <c r="N590" t="s">
        <v>20</v>
      </c>
    </row>
    <row r="591" spans="1:14">
      <c r="A591" t="s">
        <v>2699</v>
      </c>
      <c r="B591">
        <v>2016</v>
      </c>
      <c r="C591">
        <v>201</v>
      </c>
      <c r="D591" t="s">
        <v>22</v>
      </c>
      <c r="E591" t="s">
        <v>722</v>
      </c>
      <c r="F591" t="s">
        <v>2700</v>
      </c>
      <c r="G591" t="s">
        <v>2701</v>
      </c>
      <c r="H591" t="s">
        <v>2702</v>
      </c>
      <c r="I591">
        <v>1200000</v>
      </c>
      <c r="K591">
        <v>8</v>
      </c>
      <c r="L591" t="s">
        <v>1762</v>
      </c>
      <c r="M591" t="s">
        <v>19</v>
      </c>
      <c r="N591" t="s">
        <v>20</v>
      </c>
    </row>
    <row r="592" spans="1:14">
      <c r="A592" t="s">
        <v>2703</v>
      </c>
      <c r="B592">
        <v>2017</v>
      </c>
      <c r="C592">
        <v>201</v>
      </c>
      <c r="D592" t="s">
        <v>12</v>
      </c>
      <c r="E592" t="s">
        <v>45</v>
      </c>
      <c r="F592" t="s">
        <v>2704</v>
      </c>
      <c r="G592" t="s">
        <v>2705</v>
      </c>
      <c r="H592" t="s">
        <v>460</v>
      </c>
      <c r="I592">
        <v>1200000</v>
      </c>
      <c r="J592" t="s">
        <v>17</v>
      </c>
      <c r="K592">
        <v>6</v>
      </c>
      <c r="L592" t="s">
        <v>79</v>
      </c>
      <c r="M592" t="s">
        <v>19</v>
      </c>
      <c r="N592" t="s">
        <v>20</v>
      </c>
    </row>
    <row r="593" spans="1:14">
      <c r="A593" t="s">
        <v>2706</v>
      </c>
      <c r="B593">
        <v>2016</v>
      </c>
      <c r="C593">
        <v>201</v>
      </c>
      <c r="D593" t="s">
        <v>12</v>
      </c>
      <c r="E593" t="s">
        <v>2707</v>
      </c>
      <c r="F593" t="s">
        <v>2708</v>
      </c>
      <c r="G593" t="s">
        <v>2709</v>
      </c>
      <c r="H593" t="s">
        <v>547</v>
      </c>
      <c r="I593">
        <v>1100000</v>
      </c>
      <c r="J593" t="s">
        <v>321</v>
      </c>
      <c r="K593">
        <v>10</v>
      </c>
      <c r="L593" t="s">
        <v>2710</v>
      </c>
      <c r="M593" t="s">
        <v>19</v>
      </c>
      <c r="N593" t="s">
        <v>20</v>
      </c>
    </row>
    <row r="594" spans="1:14">
      <c r="A594" t="s">
        <v>2711</v>
      </c>
      <c r="B594">
        <v>2019</v>
      </c>
      <c r="C594">
        <v>201</v>
      </c>
      <c r="D594" t="s">
        <v>12</v>
      </c>
      <c r="E594" t="s">
        <v>98</v>
      </c>
      <c r="F594" t="s">
        <v>2712</v>
      </c>
      <c r="G594" t="s">
        <v>2713</v>
      </c>
      <c r="H594" t="s">
        <v>2714</v>
      </c>
      <c r="I594">
        <v>1000000</v>
      </c>
      <c r="J594" t="s">
        <v>321</v>
      </c>
      <c r="K594">
        <v>12</v>
      </c>
      <c r="L594" t="s">
        <v>1966</v>
      </c>
      <c r="M594" t="s">
        <v>19</v>
      </c>
      <c r="N594" t="s">
        <v>20</v>
      </c>
    </row>
    <row r="595" spans="1:14">
      <c r="A595" t="s">
        <v>2711</v>
      </c>
      <c r="B595">
        <v>2019</v>
      </c>
      <c r="C595">
        <v>201</v>
      </c>
      <c r="D595" t="s">
        <v>12</v>
      </c>
      <c r="E595" t="s">
        <v>98</v>
      </c>
      <c r="F595" t="s">
        <v>2712</v>
      </c>
      <c r="G595" t="s">
        <v>2713</v>
      </c>
      <c r="H595" t="s">
        <v>2714</v>
      </c>
      <c r="I595">
        <v>1000000</v>
      </c>
      <c r="J595" t="s">
        <v>321</v>
      </c>
      <c r="K595">
        <v>12</v>
      </c>
      <c r="L595" t="s">
        <v>1966</v>
      </c>
      <c r="M595" t="s">
        <v>19</v>
      </c>
      <c r="N595" t="s">
        <v>20</v>
      </c>
    </row>
    <row r="596" spans="1:14">
      <c r="A596" t="s">
        <v>2715</v>
      </c>
      <c r="B596">
        <v>2011</v>
      </c>
      <c r="C596">
        <v>201</v>
      </c>
      <c r="D596" t="s">
        <v>12</v>
      </c>
      <c r="E596" t="s">
        <v>2210</v>
      </c>
      <c r="F596" t="s">
        <v>2716</v>
      </c>
      <c r="G596" t="s">
        <v>2717</v>
      </c>
      <c r="H596" t="s">
        <v>2718</v>
      </c>
      <c r="I596">
        <v>1000000</v>
      </c>
      <c r="J596" t="s">
        <v>17</v>
      </c>
      <c r="K596">
        <v>12</v>
      </c>
      <c r="L596" t="s">
        <v>2213</v>
      </c>
      <c r="M596" t="s">
        <v>19</v>
      </c>
      <c r="N596" t="s">
        <v>20</v>
      </c>
    </row>
    <row r="597" spans="1:14">
      <c r="A597" t="s">
        <v>2719</v>
      </c>
      <c r="B597">
        <v>2015</v>
      </c>
      <c r="C597">
        <v>201</v>
      </c>
      <c r="D597" t="s">
        <v>12</v>
      </c>
      <c r="E597" t="s">
        <v>821</v>
      </c>
      <c r="F597" t="s">
        <v>2720</v>
      </c>
      <c r="G597" t="s">
        <v>2721</v>
      </c>
      <c r="H597" t="s">
        <v>2722</v>
      </c>
      <c r="I597">
        <v>1000000</v>
      </c>
      <c r="J597" t="s">
        <v>321</v>
      </c>
      <c r="K597">
        <v>11</v>
      </c>
      <c r="L597" t="s">
        <v>1494</v>
      </c>
      <c r="M597" t="s">
        <v>19</v>
      </c>
      <c r="N597" t="s">
        <v>20</v>
      </c>
    </row>
    <row r="598" spans="1:14">
      <c r="A598" t="s">
        <v>2723</v>
      </c>
      <c r="B598">
        <v>2017</v>
      </c>
      <c r="C598">
        <v>201</v>
      </c>
      <c r="D598" t="s">
        <v>22</v>
      </c>
      <c r="E598" t="s">
        <v>2724</v>
      </c>
      <c r="F598" t="s">
        <v>2725</v>
      </c>
      <c r="G598" t="s">
        <v>2726</v>
      </c>
      <c r="H598" t="s">
        <v>609</v>
      </c>
      <c r="I598">
        <v>1000000</v>
      </c>
      <c r="J598" t="s">
        <v>248</v>
      </c>
      <c r="K598">
        <v>10</v>
      </c>
      <c r="L598" t="s">
        <v>2727</v>
      </c>
      <c r="M598" t="s">
        <v>19</v>
      </c>
      <c r="N598" t="s">
        <v>20</v>
      </c>
    </row>
    <row r="599" spans="1:14">
      <c r="A599" t="s">
        <v>2728</v>
      </c>
      <c r="B599">
        <v>2018</v>
      </c>
      <c r="C599">
        <v>201</v>
      </c>
      <c r="D599" t="s">
        <v>59</v>
      </c>
      <c r="E599" t="s">
        <v>54</v>
      </c>
      <c r="F599" t="s">
        <v>2729</v>
      </c>
      <c r="G599" t="s">
        <v>2730</v>
      </c>
      <c r="H599" t="s">
        <v>2731</v>
      </c>
      <c r="I599">
        <v>1000000</v>
      </c>
      <c r="J599" t="s">
        <v>191</v>
      </c>
      <c r="K599">
        <v>9</v>
      </c>
      <c r="L599" t="s">
        <v>2113</v>
      </c>
      <c r="M599" t="s">
        <v>19</v>
      </c>
      <c r="N599" t="s">
        <v>20</v>
      </c>
    </row>
    <row r="600" spans="1:14">
      <c r="A600" t="s">
        <v>2732</v>
      </c>
      <c r="B600">
        <v>2017</v>
      </c>
      <c r="C600">
        <v>201</v>
      </c>
      <c r="D600" t="s">
        <v>22</v>
      </c>
      <c r="E600" t="s">
        <v>82</v>
      </c>
      <c r="F600" t="s">
        <v>2733</v>
      </c>
      <c r="G600" t="s">
        <v>2734</v>
      </c>
      <c r="H600" t="s">
        <v>2670</v>
      </c>
      <c r="I600">
        <v>1000000</v>
      </c>
      <c r="J600" t="s">
        <v>321</v>
      </c>
      <c r="K600">
        <v>9</v>
      </c>
      <c r="L600" t="s">
        <v>249</v>
      </c>
      <c r="M600" t="s">
        <v>19</v>
      </c>
      <c r="N600" t="s">
        <v>20</v>
      </c>
    </row>
    <row r="601" spans="1:14">
      <c r="A601" t="s">
        <v>504</v>
      </c>
      <c r="B601">
        <v>2018</v>
      </c>
      <c r="C601">
        <v>201</v>
      </c>
      <c r="D601" t="s">
        <v>22</v>
      </c>
      <c r="E601" t="s">
        <v>2210</v>
      </c>
      <c r="F601" t="s">
        <v>2735</v>
      </c>
      <c r="G601" t="s">
        <v>2736</v>
      </c>
      <c r="H601" t="s">
        <v>2737</v>
      </c>
      <c r="I601">
        <v>1000000</v>
      </c>
      <c r="J601" t="s">
        <v>321</v>
      </c>
      <c r="K601">
        <v>9</v>
      </c>
      <c r="L601" t="s">
        <v>2738</v>
      </c>
      <c r="M601" t="s">
        <v>19</v>
      </c>
      <c r="N601" t="s">
        <v>20</v>
      </c>
    </row>
    <row r="602" spans="1:14">
      <c r="A602" t="s">
        <v>2739</v>
      </c>
      <c r="B602">
        <v>2015</v>
      </c>
      <c r="C602">
        <v>201</v>
      </c>
      <c r="D602" t="s">
        <v>22</v>
      </c>
      <c r="E602" t="s">
        <v>113</v>
      </c>
      <c r="F602" t="s">
        <v>2740</v>
      </c>
      <c r="G602" t="s">
        <v>2741</v>
      </c>
      <c r="H602" t="s">
        <v>2742</v>
      </c>
      <c r="I602">
        <v>1000000</v>
      </c>
      <c r="J602" t="s">
        <v>17</v>
      </c>
      <c r="K602">
        <v>9</v>
      </c>
      <c r="L602" t="s">
        <v>118</v>
      </c>
      <c r="M602" t="s">
        <v>19</v>
      </c>
      <c r="N602" t="s">
        <v>20</v>
      </c>
    </row>
    <row r="603" spans="1:14">
      <c r="A603" t="s">
        <v>2743</v>
      </c>
      <c r="B603">
        <v>2011</v>
      </c>
      <c r="C603">
        <v>201</v>
      </c>
      <c r="D603" t="s">
        <v>12</v>
      </c>
      <c r="E603" t="s">
        <v>82</v>
      </c>
      <c r="F603" t="s">
        <v>2744</v>
      </c>
      <c r="G603" t="s">
        <v>2745</v>
      </c>
      <c r="H603" t="s">
        <v>2746</v>
      </c>
      <c r="I603">
        <v>1000000</v>
      </c>
      <c r="J603" t="s">
        <v>321</v>
      </c>
      <c r="K603">
        <v>9</v>
      </c>
      <c r="L603" t="s">
        <v>235</v>
      </c>
      <c r="M603" t="s">
        <v>19</v>
      </c>
      <c r="N603" t="s">
        <v>20</v>
      </c>
    </row>
    <row r="604" spans="1:14">
      <c r="A604" t="s">
        <v>2747</v>
      </c>
      <c r="B604">
        <v>2018</v>
      </c>
      <c r="C604">
        <v>201</v>
      </c>
      <c r="D604" t="s">
        <v>59</v>
      </c>
      <c r="E604" t="s">
        <v>722</v>
      </c>
      <c r="F604" t="s">
        <v>2748</v>
      </c>
      <c r="G604" t="s">
        <v>2749</v>
      </c>
      <c r="I604">
        <v>1000000</v>
      </c>
      <c r="K604">
        <v>8</v>
      </c>
      <c r="L604" t="s">
        <v>2750</v>
      </c>
      <c r="M604" t="s">
        <v>19</v>
      </c>
      <c r="N604" t="s">
        <v>20</v>
      </c>
    </row>
    <row r="605" spans="1:14">
      <c r="A605" t="s">
        <v>2747</v>
      </c>
      <c r="B605">
        <v>2018</v>
      </c>
      <c r="C605">
        <v>201</v>
      </c>
      <c r="D605" t="s">
        <v>59</v>
      </c>
      <c r="E605" t="s">
        <v>722</v>
      </c>
      <c r="F605" t="s">
        <v>2748</v>
      </c>
      <c r="G605" t="s">
        <v>2749</v>
      </c>
      <c r="I605">
        <v>1000000</v>
      </c>
      <c r="J605" t="s">
        <v>321</v>
      </c>
      <c r="K605">
        <v>8</v>
      </c>
      <c r="L605" t="s">
        <v>2750</v>
      </c>
      <c r="M605" t="s">
        <v>19</v>
      </c>
      <c r="N605" t="s">
        <v>20</v>
      </c>
    </row>
    <row r="606" spans="1:14">
      <c r="A606" t="s">
        <v>2751</v>
      </c>
      <c r="B606">
        <v>2016</v>
      </c>
      <c r="C606">
        <v>201</v>
      </c>
      <c r="D606" t="s">
        <v>22</v>
      </c>
      <c r="E606" t="s">
        <v>2035</v>
      </c>
      <c r="F606" t="s">
        <v>2752</v>
      </c>
      <c r="G606" t="s">
        <v>2753</v>
      </c>
      <c r="H606" t="s">
        <v>2754</v>
      </c>
      <c r="I606">
        <v>1000000</v>
      </c>
      <c r="J606" t="s">
        <v>191</v>
      </c>
      <c r="K606">
        <v>8</v>
      </c>
      <c r="L606" t="s">
        <v>2755</v>
      </c>
      <c r="M606" t="s">
        <v>19</v>
      </c>
      <c r="N606" t="s">
        <v>20</v>
      </c>
    </row>
    <row r="607" spans="1:14">
      <c r="A607" t="s">
        <v>2756</v>
      </c>
      <c r="B607">
        <v>2016</v>
      </c>
      <c r="C607">
        <v>201</v>
      </c>
      <c r="D607" t="s">
        <v>22</v>
      </c>
      <c r="E607" t="s">
        <v>208</v>
      </c>
      <c r="F607" t="s">
        <v>2757</v>
      </c>
      <c r="G607" t="s">
        <v>2758</v>
      </c>
      <c r="H607" t="s">
        <v>2759</v>
      </c>
      <c r="I607">
        <v>1000000</v>
      </c>
      <c r="K607">
        <v>8</v>
      </c>
      <c r="L607" t="s">
        <v>1779</v>
      </c>
      <c r="M607" t="s">
        <v>19</v>
      </c>
      <c r="N607" t="s">
        <v>20</v>
      </c>
    </row>
    <row r="608" spans="1:14">
      <c r="A608" t="s">
        <v>2760</v>
      </c>
      <c r="B608">
        <v>2016</v>
      </c>
      <c r="C608">
        <v>201</v>
      </c>
      <c r="D608" t="s">
        <v>59</v>
      </c>
      <c r="E608" t="s">
        <v>2761</v>
      </c>
      <c r="F608" t="s">
        <v>2762</v>
      </c>
      <c r="G608" t="s">
        <v>2763</v>
      </c>
      <c r="H608" t="s">
        <v>2764</v>
      </c>
      <c r="I608">
        <v>1000000</v>
      </c>
      <c r="K608">
        <v>8</v>
      </c>
      <c r="L608" t="s">
        <v>2765</v>
      </c>
      <c r="M608" t="s">
        <v>19</v>
      </c>
      <c r="N608" t="s">
        <v>20</v>
      </c>
    </row>
    <row r="609" spans="1:14">
      <c r="A609" t="s">
        <v>2766</v>
      </c>
      <c r="B609">
        <v>2019</v>
      </c>
      <c r="C609">
        <v>201</v>
      </c>
      <c r="D609" t="s">
        <v>22</v>
      </c>
      <c r="E609" t="s">
        <v>2767</v>
      </c>
      <c r="F609" t="s">
        <v>2768</v>
      </c>
      <c r="G609" t="s">
        <v>2769</v>
      </c>
      <c r="H609" t="s">
        <v>2770</v>
      </c>
      <c r="I609">
        <v>1000000</v>
      </c>
      <c r="K609">
        <v>8</v>
      </c>
      <c r="L609" t="s">
        <v>2771</v>
      </c>
      <c r="M609" t="s">
        <v>19</v>
      </c>
      <c r="N609" t="s">
        <v>20</v>
      </c>
    </row>
    <row r="610" spans="1:14">
      <c r="A610" t="s">
        <v>2772</v>
      </c>
      <c r="B610">
        <v>2012</v>
      </c>
      <c r="C610">
        <v>201</v>
      </c>
      <c r="D610" t="s">
        <v>22</v>
      </c>
      <c r="E610" t="s">
        <v>2773</v>
      </c>
      <c r="F610" t="s">
        <v>2774</v>
      </c>
      <c r="G610" t="s">
        <v>2775</v>
      </c>
      <c r="H610" t="s">
        <v>449</v>
      </c>
      <c r="I610">
        <v>1000000</v>
      </c>
      <c r="J610" t="s">
        <v>17</v>
      </c>
      <c r="K610">
        <v>8</v>
      </c>
      <c r="L610" t="s">
        <v>2776</v>
      </c>
      <c r="M610" t="s">
        <v>19</v>
      </c>
      <c r="N610" t="s">
        <v>20</v>
      </c>
    </row>
    <row r="611" spans="1:14">
      <c r="A611" t="s">
        <v>2777</v>
      </c>
      <c r="B611">
        <v>2017</v>
      </c>
      <c r="C611">
        <v>201</v>
      </c>
      <c r="D611" t="s">
        <v>22</v>
      </c>
      <c r="E611" t="s">
        <v>1910</v>
      </c>
      <c r="F611" t="s">
        <v>2778</v>
      </c>
      <c r="G611" t="s">
        <v>2779</v>
      </c>
      <c r="H611" t="s">
        <v>609</v>
      </c>
      <c r="I611">
        <v>1000000</v>
      </c>
      <c r="J611" t="s">
        <v>321</v>
      </c>
      <c r="K611">
        <v>7</v>
      </c>
      <c r="L611" t="s">
        <v>1914</v>
      </c>
      <c r="M611" t="s">
        <v>19</v>
      </c>
      <c r="N611" t="s">
        <v>20</v>
      </c>
    </row>
    <row r="612" spans="1:14">
      <c r="A612" t="s">
        <v>2780</v>
      </c>
      <c r="B612">
        <v>2019</v>
      </c>
      <c r="C612">
        <v>201</v>
      </c>
      <c r="D612" t="s">
        <v>12</v>
      </c>
      <c r="E612" t="s">
        <v>208</v>
      </c>
      <c r="F612" t="s">
        <v>2781</v>
      </c>
      <c r="H612" t="s">
        <v>2782</v>
      </c>
      <c r="I612">
        <v>1000000</v>
      </c>
      <c r="J612" t="s">
        <v>321</v>
      </c>
      <c r="K612">
        <v>7</v>
      </c>
      <c r="L612" t="s">
        <v>212</v>
      </c>
      <c r="M612" t="s">
        <v>19</v>
      </c>
      <c r="N612" t="s">
        <v>20</v>
      </c>
    </row>
    <row r="613" spans="1:14">
      <c r="A613" t="s">
        <v>2783</v>
      </c>
      <c r="B613">
        <v>2019</v>
      </c>
      <c r="C613">
        <v>201</v>
      </c>
      <c r="D613" t="s">
        <v>22</v>
      </c>
      <c r="E613" t="s">
        <v>113</v>
      </c>
      <c r="F613" t="s">
        <v>2784</v>
      </c>
      <c r="G613" t="s">
        <v>2785</v>
      </c>
      <c r="H613" t="s">
        <v>2786</v>
      </c>
      <c r="I613">
        <v>1000000</v>
      </c>
      <c r="K613">
        <v>7</v>
      </c>
      <c r="L613" t="s">
        <v>118</v>
      </c>
      <c r="M613" t="s">
        <v>19</v>
      </c>
      <c r="N613" t="s">
        <v>20</v>
      </c>
    </row>
    <row r="614" spans="1:14">
      <c r="A614" t="s">
        <v>2787</v>
      </c>
      <c r="B614">
        <v>2014</v>
      </c>
      <c r="C614">
        <v>201</v>
      </c>
      <c r="D614" t="s">
        <v>59</v>
      </c>
      <c r="E614" t="s">
        <v>821</v>
      </c>
      <c r="F614" t="s">
        <v>2788</v>
      </c>
      <c r="G614" t="s">
        <v>2789</v>
      </c>
      <c r="H614" t="s">
        <v>2790</v>
      </c>
      <c r="I614">
        <v>1000000</v>
      </c>
      <c r="J614" t="s">
        <v>321</v>
      </c>
      <c r="K614">
        <v>7</v>
      </c>
      <c r="L614" t="s">
        <v>904</v>
      </c>
      <c r="M614" t="s">
        <v>19</v>
      </c>
      <c r="N614" t="s">
        <v>20</v>
      </c>
    </row>
    <row r="615" spans="1:14">
      <c r="A615" t="s">
        <v>2791</v>
      </c>
      <c r="B615">
        <v>2015</v>
      </c>
      <c r="C615">
        <v>201</v>
      </c>
      <c r="D615" t="s">
        <v>59</v>
      </c>
      <c r="E615" t="s">
        <v>499</v>
      </c>
      <c r="F615" t="s">
        <v>2792</v>
      </c>
      <c r="G615" t="s">
        <v>2793</v>
      </c>
      <c r="H615" t="s">
        <v>2794</v>
      </c>
      <c r="I615">
        <v>1000000</v>
      </c>
      <c r="J615" t="s">
        <v>321</v>
      </c>
      <c r="K615">
        <v>6</v>
      </c>
      <c r="L615" t="s">
        <v>2434</v>
      </c>
      <c r="M615" t="s">
        <v>19</v>
      </c>
      <c r="N615" t="s">
        <v>20</v>
      </c>
    </row>
    <row r="616" spans="1:14">
      <c r="A616" t="s">
        <v>2795</v>
      </c>
      <c r="B616">
        <v>2018</v>
      </c>
      <c r="C616">
        <v>201</v>
      </c>
      <c r="D616" t="s">
        <v>59</v>
      </c>
      <c r="E616" t="s">
        <v>499</v>
      </c>
      <c r="F616" t="s">
        <v>2796</v>
      </c>
      <c r="G616" t="s">
        <v>2797</v>
      </c>
      <c r="H616" t="s">
        <v>2798</v>
      </c>
      <c r="I616">
        <v>1000000</v>
      </c>
      <c r="K616">
        <v>6</v>
      </c>
      <c r="L616" t="s">
        <v>2434</v>
      </c>
      <c r="M616" t="s">
        <v>19</v>
      </c>
      <c r="N616" t="s">
        <v>20</v>
      </c>
    </row>
    <row r="617" spans="1:14">
      <c r="A617" t="s">
        <v>2799</v>
      </c>
      <c r="B617">
        <v>2016</v>
      </c>
      <c r="C617">
        <v>201</v>
      </c>
      <c r="D617" t="s">
        <v>59</v>
      </c>
      <c r="E617" t="s">
        <v>13</v>
      </c>
      <c r="F617" t="s">
        <v>2800</v>
      </c>
      <c r="G617" t="s">
        <v>2801</v>
      </c>
      <c r="H617" t="s">
        <v>2802</v>
      </c>
      <c r="I617">
        <v>1000000</v>
      </c>
      <c r="K617">
        <v>6</v>
      </c>
      <c r="L617" t="s">
        <v>240</v>
      </c>
      <c r="M617" t="s">
        <v>19</v>
      </c>
      <c r="N617" t="s">
        <v>20</v>
      </c>
    </row>
    <row r="618" spans="1:14">
      <c r="A618" t="s">
        <v>2803</v>
      </c>
      <c r="B618">
        <v>2017</v>
      </c>
      <c r="C618">
        <v>201</v>
      </c>
      <c r="D618" t="s">
        <v>59</v>
      </c>
      <c r="E618" t="s">
        <v>45</v>
      </c>
      <c r="F618" t="s">
        <v>2804</v>
      </c>
      <c r="G618" t="s">
        <v>2805</v>
      </c>
      <c r="H618" t="s">
        <v>2806</v>
      </c>
      <c r="I618">
        <v>1000000</v>
      </c>
      <c r="K618">
        <v>6</v>
      </c>
      <c r="L618" t="s">
        <v>552</v>
      </c>
      <c r="M618" t="s">
        <v>19</v>
      </c>
      <c r="N618" t="s">
        <v>20</v>
      </c>
    </row>
    <row r="619" spans="1:14">
      <c r="A619" t="s">
        <v>2807</v>
      </c>
      <c r="B619">
        <v>2019</v>
      </c>
      <c r="C619">
        <v>201</v>
      </c>
      <c r="D619" t="s">
        <v>22</v>
      </c>
      <c r="E619" t="s">
        <v>13</v>
      </c>
      <c r="F619" t="s">
        <v>2808</v>
      </c>
      <c r="G619" t="s">
        <v>2809</v>
      </c>
      <c r="H619" t="s">
        <v>609</v>
      </c>
      <c r="I619">
        <v>1000000</v>
      </c>
      <c r="J619" t="s">
        <v>321</v>
      </c>
      <c r="K619">
        <v>6</v>
      </c>
      <c r="L619" t="s">
        <v>1879</v>
      </c>
      <c r="M619" t="s">
        <v>19</v>
      </c>
      <c r="N619" t="s">
        <v>20</v>
      </c>
    </row>
    <row r="620" spans="1:14">
      <c r="A620" t="s">
        <v>2810</v>
      </c>
      <c r="B620">
        <v>2018</v>
      </c>
      <c r="C620">
        <v>201</v>
      </c>
      <c r="D620" t="s">
        <v>59</v>
      </c>
      <c r="E620" t="s">
        <v>2811</v>
      </c>
      <c r="F620" t="s">
        <v>2812</v>
      </c>
      <c r="G620" t="s">
        <v>2813</v>
      </c>
      <c r="H620" t="s">
        <v>2814</v>
      </c>
      <c r="I620">
        <v>1000000</v>
      </c>
      <c r="K620">
        <v>6</v>
      </c>
      <c r="L620" t="s">
        <v>2815</v>
      </c>
      <c r="M620" t="s">
        <v>19</v>
      </c>
      <c r="N620" t="s">
        <v>20</v>
      </c>
    </row>
    <row r="621" spans="1:14">
      <c r="A621" t="s">
        <v>2816</v>
      </c>
      <c r="B621">
        <v>2016</v>
      </c>
      <c r="C621">
        <v>201</v>
      </c>
      <c r="D621" t="s">
        <v>437</v>
      </c>
      <c r="E621" t="s">
        <v>722</v>
      </c>
      <c r="F621" t="s">
        <v>2817</v>
      </c>
      <c r="G621" t="s">
        <v>2818</v>
      </c>
      <c r="H621" t="s">
        <v>2819</v>
      </c>
      <c r="I621">
        <v>770000</v>
      </c>
      <c r="J621" t="s">
        <v>17</v>
      </c>
      <c r="K621">
        <v>8</v>
      </c>
      <c r="L621" t="s">
        <v>2232</v>
      </c>
      <c r="M621" t="s">
        <v>19</v>
      </c>
      <c r="N621" t="s">
        <v>20</v>
      </c>
    </row>
    <row r="622" spans="1:14">
      <c r="A622" t="s">
        <v>2820</v>
      </c>
      <c r="B622">
        <v>2018</v>
      </c>
      <c r="C622">
        <v>201</v>
      </c>
      <c r="D622" t="s">
        <v>59</v>
      </c>
      <c r="E622" t="s">
        <v>220</v>
      </c>
      <c r="F622" t="s">
        <v>2821</v>
      </c>
      <c r="G622" t="s">
        <v>2822</v>
      </c>
      <c r="H622" t="s">
        <v>2823</v>
      </c>
      <c r="I622">
        <v>725000</v>
      </c>
      <c r="J622" t="s">
        <v>321</v>
      </c>
      <c r="K622">
        <v>12</v>
      </c>
      <c r="L622" t="s">
        <v>2824</v>
      </c>
      <c r="M622" t="s">
        <v>19</v>
      </c>
      <c r="N622" t="s">
        <v>20</v>
      </c>
    </row>
    <row r="623" spans="1:14">
      <c r="A623" t="s">
        <v>2820</v>
      </c>
      <c r="B623">
        <v>2018</v>
      </c>
      <c r="C623">
        <v>201</v>
      </c>
      <c r="D623" t="s">
        <v>59</v>
      </c>
      <c r="E623" t="s">
        <v>220</v>
      </c>
      <c r="F623" t="s">
        <v>2821</v>
      </c>
      <c r="G623" t="s">
        <v>2822</v>
      </c>
      <c r="H623" t="s">
        <v>2823</v>
      </c>
      <c r="I623">
        <v>725000</v>
      </c>
      <c r="J623" t="s">
        <v>321</v>
      </c>
      <c r="K623">
        <v>12</v>
      </c>
      <c r="L623" t="s">
        <v>2824</v>
      </c>
      <c r="M623" t="s">
        <v>19</v>
      </c>
      <c r="N623" t="s">
        <v>20</v>
      </c>
    </row>
    <row r="624" spans="1:14">
      <c r="A624" t="s">
        <v>2825</v>
      </c>
      <c r="B624">
        <v>2018</v>
      </c>
      <c r="C624">
        <v>201</v>
      </c>
      <c r="D624" t="s">
        <v>59</v>
      </c>
      <c r="E624" t="s">
        <v>208</v>
      </c>
      <c r="F624" t="s">
        <v>2826</v>
      </c>
      <c r="G624" t="s">
        <v>2827</v>
      </c>
      <c r="H624" t="s">
        <v>609</v>
      </c>
      <c r="I624">
        <v>700000</v>
      </c>
      <c r="J624" t="s">
        <v>321</v>
      </c>
      <c r="K624">
        <v>10</v>
      </c>
      <c r="L624" t="s">
        <v>2162</v>
      </c>
      <c r="M624" t="s">
        <v>19</v>
      </c>
      <c r="N624" t="s">
        <v>20</v>
      </c>
    </row>
    <row r="625" spans="1:14">
      <c r="A625" t="s">
        <v>2828</v>
      </c>
      <c r="B625">
        <v>2019</v>
      </c>
      <c r="C625">
        <v>201</v>
      </c>
      <c r="D625" t="s">
        <v>22</v>
      </c>
      <c r="E625" t="s">
        <v>539</v>
      </c>
      <c r="F625" t="s">
        <v>2829</v>
      </c>
      <c r="G625" t="s">
        <v>2830</v>
      </c>
      <c r="H625" t="s">
        <v>2831</v>
      </c>
      <c r="I625">
        <v>700000</v>
      </c>
      <c r="K625">
        <v>9</v>
      </c>
      <c r="L625" t="s">
        <v>543</v>
      </c>
      <c r="M625" t="s">
        <v>19</v>
      </c>
      <c r="N625" t="s">
        <v>20</v>
      </c>
    </row>
    <row r="626" spans="1:14">
      <c r="A626" t="s">
        <v>2832</v>
      </c>
      <c r="B626">
        <v>2018</v>
      </c>
      <c r="C626">
        <v>201</v>
      </c>
      <c r="D626" t="s">
        <v>59</v>
      </c>
      <c r="E626" t="s">
        <v>371</v>
      </c>
      <c r="F626" t="s">
        <v>2833</v>
      </c>
      <c r="G626" t="s">
        <v>2834</v>
      </c>
      <c r="H626" t="s">
        <v>2835</v>
      </c>
      <c r="I626">
        <v>600000</v>
      </c>
      <c r="J626" t="s">
        <v>248</v>
      </c>
      <c r="K626">
        <v>10</v>
      </c>
      <c r="L626" t="s">
        <v>2836</v>
      </c>
      <c r="M626" t="s">
        <v>19</v>
      </c>
      <c r="N626" t="s">
        <v>20</v>
      </c>
    </row>
    <row r="627" spans="1:14">
      <c r="A627" t="s">
        <v>2837</v>
      </c>
      <c r="B627">
        <v>2017</v>
      </c>
      <c r="C627">
        <v>201</v>
      </c>
      <c r="D627" t="s">
        <v>81</v>
      </c>
      <c r="E627" t="s">
        <v>2838</v>
      </c>
      <c r="F627" t="s">
        <v>2839</v>
      </c>
      <c r="G627" t="s">
        <v>2840</v>
      </c>
      <c r="H627" t="s">
        <v>2841</v>
      </c>
      <c r="I627">
        <v>600000</v>
      </c>
      <c r="J627" t="s">
        <v>17</v>
      </c>
      <c r="K627">
        <v>10</v>
      </c>
      <c r="L627" t="s">
        <v>2842</v>
      </c>
      <c r="M627" t="s">
        <v>19</v>
      </c>
      <c r="N627" t="s">
        <v>20</v>
      </c>
    </row>
    <row r="628" spans="1:14">
      <c r="A628" t="s">
        <v>2843</v>
      </c>
      <c r="B628">
        <v>2019</v>
      </c>
      <c r="C628">
        <v>201</v>
      </c>
      <c r="D628" t="s">
        <v>437</v>
      </c>
      <c r="E628" t="s">
        <v>2035</v>
      </c>
      <c r="F628" t="s">
        <v>2844</v>
      </c>
      <c r="G628" t="s">
        <v>2845</v>
      </c>
      <c r="H628" t="s">
        <v>2846</v>
      </c>
      <c r="I628">
        <v>600000</v>
      </c>
      <c r="K628">
        <v>9</v>
      </c>
      <c r="L628" t="s">
        <v>2039</v>
      </c>
      <c r="M628" t="s">
        <v>19</v>
      </c>
      <c r="N628" t="s">
        <v>20</v>
      </c>
    </row>
    <row r="629" spans="1:14">
      <c r="A629" t="s">
        <v>2847</v>
      </c>
      <c r="B629">
        <v>2014</v>
      </c>
      <c r="C629">
        <v>201</v>
      </c>
      <c r="D629" t="s">
        <v>59</v>
      </c>
      <c r="E629" t="s">
        <v>138</v>
      </c>
      <c r="F629" t="s">
        <v>2848</v>
      </c>
      <c r="G629" t="s">
        <v>2849</v>
      </c>
      <c r="H629" t="s">
        <v>2850</v>
      </c>
      <c r="I629">
        <v>600000</v>
      </c>
      <c r="J629" t="s">
        <v>321</v>
      </c>
      <c r="K629">
        <v>6</v>
      </c>
      <c r="L629" t="s">
        <v>605</v>
      </c>
      <c r="M629" t="s">
        <v>19</v>
      </c>
      <c r="N629" t="s">
        <v>20</v>
      </c>
    </row>
    <row r="630" spans="1:14">
      <c r="A630" t="s">
        <v>2851</v>
      </c>
      <c r="B630">
        <v>2015</v>
      </c>
      <c r="C630">
        <v>201</v>
      </c>
      <c r="D630" t="s">
        <v>200</v>
      </c>
      <c r="E630" t="s">
        <v>1595</v>
      </c>
      <c r="F630" t="s">
        <v>2852</v>
      </c>
      <c r="G630" t="s">
        <v>2853</v>
      </c>
      <c r="H630" t="s">
        <v>2854</v>
      </c>
      <c r="I630">
        <v>600000</v>
      </c>
      <c r="K630">
        <v>6</v>
      </c>
      <c r="L630" t="s">
        <v>2855</v>
      </c>
      <c r="M630" t="s">
        <v>19</v>
      </c>
      <c r="N630" t="s">
        <v>20</v>
      </c>
    </row>
    <row r="631" spans="1:14">
      <c r="A631" t="s">
        <v>2856</v>
      </c>
      <c r="B631">
        <v>2016</v>
      </c>
      <c r="C631">
        <v>201</v>
      </c>
      <c r="D631" t="s">
        <v>22</v>
      </c>
      <c r="E631" t="s">
        <v>852</v>
      </c>
      <c r="F631" t="s">
        <v>2857</v>
      </c>
      <c r="G631" t="s">
        <v>2858</v>
      </c>
      <c r="H631" t="s">
        <v>2859</v>
      </c>
      <c r="I631">
        <v>540000</v>
      </c>
      <c r="J631" t="s">
        <v>17</v>
      </c>
      <c r="K631">
        <v>9</v>
      </c>
      <c r="L631" t="s">
        <v>1665</v>
      </c>
      <c r="M631" t="s">
        <v>19</v>
      </c>
      <c r="N631" t="s">
        <v>20</v>
      </c>
    </row>
    <row r="632" spans="1:14">
      <c r="A632" t="s">
        <v>2860</v>
      </c>
      <c r="B632">
        <v>2019</v>
      </c>
      <c r="C632">
        <v>201</v>
      </c>
      <c r="D632" t="s">
        <v>22</v>
      </c>
      <c r="E632" t="s">
        <v>98</v>
      </c>
      <c r="F632" t="s">
        <v>2861</v>
      </c>
      <c r="G632" t="s">
        <v>2862</v>
      </c>
      <c r="H632" t="s">
        <v>2863</v>
      </c>
      <c r="I632">
        <v>500000</v>
      </c>
      <c r="J632" t="s">
        <v>496</v>
      </c>
      <c r="K632">
        <v>10</v>
      </c>
      <c r="L632" t="s">
        <v>1711</v>
      </c>
      <c r="M632" t="s">
        <v>19</v>
      </c>
      <c r="N632" t="s">
        <v>20</v>
      </c>
    </row>
    <row r="633" spans="1:14">
      <c r="A633" t="s">
        <v>2864</v>
      </c>
      <c r="B633">
        <v>2014</v>
      </c>
      <c r="C633">
        <v>201</v>
      </c>
      <c r="D633" t="s">
        <v>437</v>
      </c>
      <c r="E633" t="s">
        <v>98</v>
      </c>
      <c r="F633" t="s">
        <v>2865</v>
      </c>
      <c r="G633" t="s">
        <v>2866</v>
      </c>
      <c r="I633">
        <v>500000</v>
      </c>
      <c r="J633" t="s">
        <v>248</v>
      </c>
      <c r="K633">
        <v>10</v>
      </c>
      <c r="L633" t="s">
        <v>1960</v>
      </c>
      <c r="M633" t="s">
        <v>19</v>
      </c>
      <c r="N633" t="s">
        <v>20</v>
      </c>
    </row>
    <row r="634" spans="1:14">
      <c r="A634" t="s">
        <v>2867</v>
      </c>
      <c r="B634">
        <v>2018</v>
      </c>
      <c r="C634">
        <v>201</v>
      </c>
      <c r="D634" t="s">
        <v>59</v>
      </c>
      <c r="E634" t="s">
        <v>2868</v>
      </c>
      <c r="F634" t="s">
        <v>2869</v>
      </c>
      <c r="G634" t="s">
        <v>2870</v>
      </c>
      <c r="H634" t="s">
        <v>2871</v>
      </c>
      <c r="I634">
        <v>500000</v>
      </c>
      <c r="K634">
        <v>10</v>
      </c>
      <c r="L634" t="s">
        <v>2872</v>
      </c>
      <c r="M634" t="s">
        <v>19</v>
      </c>
      <c r="N634" t="s">
        <v>20</v>
      </c>
    </row>
    <row r="635" spans="1:14">
      <c r="A635" t="s">
        <v>2873</v>
      </c>
      <c r="B635">
        <v>2019</v>
      </c>
      <c r="C635">
        <v>201</v>
      </c>
      <c r="D635" t="s">
        <v>22</v>
      </c>
      <c r="E635" t="s">
        <v>2569</v>
      </c>
      <c r="F635" t="s">
        <v>2874</v>
      </c>
      <c r="G635" t="s">
        <v>2875</v>
      </c>
      <c r="H635" t="s">
        <v>2876</v>
      </c>
      <c r="I635">
        <v>500000</v>
      </c>
      <c r="J635" t="s">
        <v>17</v>
      </c>
      <c r="K635">
        <v>9</v>
      </c>
      <c r="L635" t="s">
        <v>2877</v>
      </c>
      <c r="M635" t="s">
        <v>19</v>
      </c>
      <c r="N635" t="s">
        <v>20</v>
      </c>
    </row>
    <row r="636" spans="1:14">
      <c r="A636" t="s">
        <v>2878</v>
      </c>
      <c r="B636">
        <v>2019</v>
      </c>
      <c r="C636">
        <v>201</v>
      </c>
      <c r="D636" t="s">
        <v>22</v>
      </c>
      <c r="E636" t="s">
        <v>45</v>
      </c>
      <c r="F636" t="s">
        <v>2879</v>
      </c>
      <c r="G636" t="s">
        <v>2880</v>
      </c>
      <c r="H636" t="s">
        <v>2881</v>
      </c>
      <c r="I636">
        <v>500000</v>
      </c>
      <c r="J636" t="s">
        <v>17</v>
      </c>
      <c r="K636">
        <v>9</v>
      </c>
      <c r="L636" t="s">
        <v>423</v>
      </c>
      <c r="M636" t="s">
        <v>19</v>
      </c>
      <c r="N636" t="s">
        <v>20</v>
      </c>
    </row>
    <row r="637" spans="1:14">
      <c r="A637" t="s">
        <v>2882</v>
      </c>
      <c r="B637">
        <v>2019</v>
      </c>
      <c r="C637">
        <v>201</v>
      </c>
      <c r="D637" t="s">
        <v>12</v>
      </c>
      <c r="E637" t="s">
        <v>208</v>
      </c>
      <c r="F637" t="s">
        <v>2883</v>
      </c>
      <c r="G637" t="s">
        <v>2884</v>
      </c>
      <c r="H637" t="s">
        <v>2885</v>
      </c>
      <c r="I637">
        <v>500000</v>
      </c>
      <c r="J637" t="s">
        <v>248</v>
      </c>
      <c r="K637">
        <v>8</v>
      </c>
      <c r="L637" t="s">
        <v>212</v>
      </c>
      <c r="M637" t="s">
        <v>19</v>
      </c>
      <c r="N637" t="s">
        <v>20</v>
      </c>
    </row>
    <row r="638" spans="1:14">
      <c r="A638" t="s">
        <v>2886</v>
      </c>
      <c r="B638">
        <v>2017</v>
      </c>
      <c r="C638">
        <v>201</v>
      </c>
      <c r="D638" t="s">
        <v>59</v>
      </c>
      <c r="E638" t="s">
        <v>2887</v>
      </c>
      <c r="F638" t="s">
        <v>2888</v>
      </c>
      <c r="G638" t="s">
        <v>2889</v>
      </c>
      <c r="H638" t="s">
        <v>1188</v>
      </c>
      <c r="I638">
        <v>500000</v>
      </c>
      <c r="J638" t="s">
        <v>2890</v>
      </c>
      <c r="K638">
        <v>8</v>
      </c>
      <c r="L638" t="s">
        <v>2891</v>
      </c>
      <c r="M638" t="s">
        <v>19</v>
      </c>
      <c r="N638" t="s">
        <v>20</v>
      </c>
    </row>
    <row r="639" spans="1:14">
      <c r="A639" t="s">
        <v>2892</v>
      </c>
      <c r="B639">
        <v>2014</v>
      </c>
      <c r="C639">
        <v>201</v>
      </c>
      <c r="D639" t="s">
        <v>22</v>
      </c>
      <c r="E639" t="s">
        <v>2893</v>
      </c>
      <c r="F639" t="s">
        <v>2894</v>
      </c>
      <c r="G639" t="s">
        <v>2895</v>
      </c>
      <c r="H639" t="s">
        <v>2896</v>
      </c>
      <c r="I639">
        <v>500000</v>
      </c>
      <c r="J639" t="s">
        <v>321</v>
      </c>
      <c r="K639">
        <v>8</v>
      </c>
      <c r="L639" t="s">
        <v>2897</v>
      </c>
      <c r="M639" t="s">
        <v>19</v>
      </c>
      <c r="N639" t="s">
        <v>20</v>
      </c>
    </row>
    <row r="640" spans="1:14">
      <c r="A640" t="s">
        <v>2898</v>
      </c>
      <c r="B640">
        <v>2018</v>
      </c>
      <c r="C640">
        <v>201</v>
      </c>
      <c r="D640" t="s">
        <v>437</v>
      </c>
      <c r="E640" t="s">
        <v>1813</v>
      </c>
      <c r="F640" t="s">
        <v>2899</v>
      </c>
      <c r="G640" t="s">
        <v>2900</v>
      </c>
      <c r="H640" t="s">
        <v>2901</v>
      </c>
      <c r="I640">
        <v>500000</v>
      </c>
      <c r="K640">
        <v>7</v>
      </c>
      <c r="L640" t="s">
        <v>2902</v>
      </c>
      <c r="M640" t="s">
        <v>19</v>
      </c>
      <c r="N640" t="s">
        <v>20</v>
      </c>
    </row>
    <row r="641" spans="1:14">
      <c r="A641" t="s">
        <v>2903</v>
      </c>
      <c r="B641">
        <v>2015</v>
      </c>
      <c r="C641">
        <v>201</v>
      </c>
      <c r="D641" t="s">
        <v>22</v>
      </c>
      <c r="E641" t="s">
        <v>281</v>
      </c>
      <c r="F641" t="s">
        <v>2904</v>
      </c>
      <c r="G641" t="s">
        <v>2905</v>
      </c>
      <c r="H641" t="s">
        <v>2906</v>
      </c>
      <c r="I641">
        <v>500000</v>
      </c>
      <c r="K641">
        <v>7</v>
      </c>
      <c r="L641" t="s">
        <v>1098</v>
      </c>
      <c r="M641" t="s">
        <v>19</v>
      </c>
      <c r="N641" t="s">
        <v>20</v>
      </c>
    </row>
    <row r="642" spans="1:14">
      <c r="A642" t="s">
        <v>2907</v>
      </c>
      <c r="B642">
        <v>2018</v>
      </c>
      <c r="C642">
        <v>201</v>
      </c>
      <c r="D642" t="s">
        <v>12</v>
      </c>
      <c r="E642" t="s">
        <v>208</v>
      </c>
      <c r="F642" t="s">
        <v>2908</v>
      </c>
      <c r="G642" t="s">
        <v>2909</v>
      </c>
      <c r="H642" t="s">
        <v>2910</v>
      </c>
      <c r="I642">
        <v>500000</v>
      </c>
      <c r="J642" t="s">
        <v>17</v>
      </c>
      <c r="K642">
        <v>7</v>
      </c>
      <c r="L642" t="s">
        <v>212</v>
      </c>
      <c r="M642" t="s">
        <v>19</v>
      </c>
      <c r="N642" t="s">
        <v>20</v>
      </c>
    </row>
    <row r="643" spans="1:14">
      <c r="A643" t="s">
        <v>424</v>
      </c>
      <c r="B643">
        <v>2011</v>
      </c>
      <c r="C643">
        <v>201</v>
      </c>
      <c r="D643" t="s">
        <v>12</v>
      </c>
      <c r="E643" t="s">
        <v>2911</v>
      </c>
      <c r="F643" t="s">
        <v>2912</v>
      </c>
      <c r="G643" t="s">
        <v>2913</v>
      </c>
      <c r="H643" t="s">
        <v>2914</v>
      </c>
      <c r="I643">
        <v>500000</v>
      </c>
      <c r="J643" t="s">
        <v>321</v>
      </c>
      <c r="K643">
        <v>6</v>
      </c>
      <c r="L643" t="s">
        <v>2915</v>
      </c>
      <c r="M643" t="s">
        <v>19</v>
      </c>
      <c r="N643" t="s">
        <v>20</v>
      </c>
    </row>
    <row r="644" spans="1:14">
      <c r="A644" t="s">
        <v>2916</v>
      </c>
      <c r="B644">
        <v>2019</v>
      </c>
      <c r="C644">
        <v>201</v>
      </c>
      <c r="D644" t="s">
        <v>22</v>
      </c>
      <c r="E644" t="s">
        <v>2035</v>
      </c>
      <c r="F644" t="s">
        <v>2917</v>
      </c>
      <c r="G644" t="s">
        <v>2918</v>
      </c>
      <c r="H644" t="s">
        <v>2919</v>
      </c>
      <c r="I644">
        <v>400000</v>
      </c>
      <c r="K644">
        <v>12</v>
      </c>
      <c r="L644" t="s">
        <v>2755</v>
      </c>
      <c r="M644" t="s">
        <v>19</v>
      </c>
      <c r="N644" t="s">
        <v>20</v>
      </c>
    </row>
    <row r="645" spans="1:14">
      <c r="A645" t="s">
        <v>2920</v>
      </c>
      <c r="B645">
        <v>2015</v>
      </c>
      <c r="C645">
        <v>201</v>
      </c>
      <c r="D645" t="s">
        <v>12</v>
      </c>
      <c r="E645" t="s">
        <v>208</v>
      </c>
      <c r="F645" t="s">
        <v>2921</v>
      </c>
      <c r="G645" t="s">
        <v>2922</v>
      </c>
      <c r="H645" t="s">
        <v>1562</v>
      </c>
      <c r="I645">
        <v>400000</v>
      </c>
      <c r="K645">
        <v>11</v>
      </c>
      <c r="L645" t="s">
        <v>212</v>
      </c>
      <c r="M645" t="s">
        <v>19</v>
      </c>
      <c r="N645" t="s">
        <v>20</v>
      </c>
    </row>
    <row r="646" spans="1:14">
      <c r="A646" t="s">
        <v>2923</v>
      </c>
      <c r="B646">
        <v>2018</v>
      </c>
      <c r="C646">
        <v>201</v>
      </c>
      <c r="D646" t="s">
        <v>200</v>
      </c>
      <c r="E646" t="s">
        <v>98</v>
      </c>
      <c r="F646" t="s">
        <v>2924</v>
      </c>
      <c r="G646" t="s">
        <v>2925</v>
      </c>
      <c r="H646" t="s">
        <v>2926</v>
      </c>
      <c r="I646">
        <v>400000</v>
      </c>
      <c r="K646">
        <v>11</v>
      </c>
      <c r="L646" t="s">
        <v>2508</v>
      </c>
      <c r="M646" t="s">
        <v>19</v>
      </c>
      <c r="N646" t="s">
        <v>20</v>
      </c>
    </row>
    <row r="647" spans="1:14">
      <c r="A647" t="s">
        <v>2927</v>
      </c>
      <c r="B647">
        <v>2018</v>
      </c>
      <c r="C647">
        <v>201</v>
      </c>
      <c r="D647" t="s">
        <v>22</v>
      </c>
      <c r="E647" t="s">
        <v>399</v>
      </c>
      <c r="F647" t="s">
        <v>2928</v>
      </c>
      <c r="G647" t="s">
        <v>2929</v>
      </c>
      <c r="H647" t="s">
        <v>1188</v>
      </c>
      <c r="I647">
        <v>400000</v>
      </c>
      <c r="J647" t="s">
        <v>17</v>
      </c>
      <c r="K647">
        <v>10</v>
      </c>
      <c r="L647" t="s">
        <v>2930</v>
      </c>
      <c r="M647" t="s">
        <v>19</v>
      </c>
      <c r="N647" t="s">
        <v>20</v>
      </c>
    </row>
    <row r="648" spans="1:14">
      <c r="A648" t="s">
        <v>2931</v>
      </c>
      <c r="B648">
        <v>2017</v>
      </c>
      <c r="C648">
        <v>201</v>
      </c>
      <c r="D648" t="s">
        <v>22</v>
      </c>
      <c r="E648" t="s">
        <v>1813</v>
      </c>
      <c r="F648" t="s">
        <v>2932</v>
      </c>
      <c r="G648" t="s">
        <v>2933</v>
      </c>
      <c r="H648" t="s">
        <v>2934</v>
      </c>
      <c r="I648">
        <v>400000</v>
      </c>
      <c r="J648" t="s">
        <v>17</v>
      </c>
      <c r="K648">
        <v>10</v>
      </c>
      <c r="L648" t="s">
        <v>1816</v>
      </c>
      <c r="M648" t="s">
        <v>19</v>
      </c>
      <c r="N648" t="s">
        <v>20</v>
      </c>
    </row>
    <row r="649" spans="1:14">
      <c r="A649" t="s">
        <v>2935</v>
      </c>
      <c r="B649">
        <v>2015</v>
      </c>
      <c r="C649">
        <v>201</v>
      </c>
      <c r="D649" t="s">
        <v>22</v>
      </c>
      <c r="E649" t="s">
        <v>113</v>
      </c>
      <c r="F649" t="s">
        <v>2936</v>
      </c>
      <c r="G649" t="s">
        <v>2937</v>
      </c>
      <c r="H649" t="s">
        <v>2938</v>
      </c>
      <c r="I649">
        <v>400000</v>
      </c>
      <c r="K649">
        <v>9</v>
      </c>
      <c r="L649" t="s">
        <v>118</v>
      </c>
      <c r="M649" t="s">
        <v>19</v>
      </c>
      <c r="N649" t="s">
        <v>20</v>
      </c>
    </row>
    <row r="650" spans="1:14">
      <c r="A650" t="s">
        <v>2939</v>
      </c>
      <c r="B650">
        <v>2019</v>
      </c>
      <c r="C650">
        <v>201</v>
      </c>
      <c r="D650" t="s">
        <v>22</v>
      </c>
      <c r="E650" t="s">
        <v>2143</v>
      </c>
      <c r="F650" t="s">
        <v>2940</v>
      </c>
      <c r="G650" t="s">
        <v>2941</v>
      </c>
      <c r="H650" t="s">
        <v>2942</v>
      </c>
      <c r="I650">
        <v>400000</v>
      </c>
      <c r="K650">
        <v>8</v>
      </c>
      <c r="L650" t="s">
        <v>2943</v>
      </c>
      <c r="M650" t="s">
        <v>19</v>
      </c>
      <c r="N650" t="s">
        <v>20</v>
      </c>
    </row>
    <row r="651" spans="1:14">
      <c r="A651" t="s">
        <v>2944</v>
      </c>
      <c r="B651">
        <v>2019</v>
      </c>
      <c r="C651">
        <v>201</v>
      </c>
      <c r="D651" t="s">
        <v>22</v>
      </c>
      <c r="E651" t="s">
        <v>1976</v>
      </c>
      <c r="F651" t="s">
        <v>2945</v>
      </c>
      <c r="G651" t="s">
        <v>2946</v>
      </c>
      <c r="H651" t="s">
        <v>2947</v>
      </c>
      <c r="I651">
        <v>400000</v>
      </c>
      <c r="J651" t="s">
        <v>496</v>
      </c>
      <c r="K651">
        <v>8</v>
      </c>
      <c r="L651" t="s">
        <v>2948</v>
      </c>
      <c r="M651" t="s">
        <v>19</v>
      </c>
      <c r="N651" t="s">
        <v>20</v>
      </c>
    </row>
    <row r="652" spans="1:14">
      <c r="A652" t="s">
        <v>2949</v>
      </c>
      <c r="B652">
        <v>2017</v>
      </c>
      <c r="C652">
        <v>201</v>
      </c>
      <c r="D652" t="s">
        <v>81</v>
      </c>
      <c r="E652" t="s">
        <v>2950</v>
      </c>
      <c r="F652" t="s">
        <v>2951</v>
      </c>
      <c r="G652" t="s">
        <v>2952</v>
      </c>
      <c r="H652" t="s">
        <v>2953</v>
      </c>
      <c r="I652">
        <v>400000</v>
      </c>
      <c r="K652">
        <v>8</v>
      </c>
      <c r="L652" t="s">
        <v>2954</v>
      </c>
      <c r="M652" t="s">
        <v>19</v>
      </c>
      <c r="N652" t="s">
        <v>20</v>
      </c>
    </row>
    <row r="653" spans="1:14">
      <c r="A653" t="s">
        <v>2955</v>
      </c>
      <c r="B653">
        <v>2016</v>
      </c>
      <c r="C653">
        <v>201</v>
      </c>
      <c r="D653" t="s">
        <v>437</v>
      </c>
      <c r="E653" t="s">
        <v>138</v>
      </c>
      <c r="F653" t="s">
        <v>2956</v>
      </c>
      <c r="G653" t="s">
        <v>2957</v>
      </c>
      <c r="H653" t="s">
        <v>609</v>
      </c>
      <c r="I653">
        <v>400000</v>
      </c>
      <c r="J653" t="s">
        <v>1632</v>
      </c>
      <c r="K653">
        <v>6</v>
      </c>
      <c r="L653" t="s">
        <v>1261</v>
      </c>
      <c r="M653" t="s">
        <v>19</v>
      </c>
      <c r="N653" t="s">
        <v>20</v>
      </c>
    </row>
    <row r="654" spans="1:14">
      <c r="A654" t="s">
        <v>2958</v>
      </c>
      <c r="B654">
        <v>2019</v>
      </c>
      <c r="C654">
        <v>201</v>
      </c>
      <c r="D654" t="s">
        <v>22</v>
      </c>
      <c r="E654" t="s">
        <v>60</v>
      </c>
      <c r="F654" t="s">
        <v>2959</v>
      </c>
      <c r="G654" t="s">
        <v>2960</v>
      </c>
      <c r="H654" t="s">
        <v>2961</v>
      </c>
      <c r="I654">
        <v>400000</v>
      </c>
      <c r="J654" t="s">
        <v>17</v>
      </c>
      <c r="K654">
        <v>6</v>
      </c>
      <c r="L654" t="s">
        <v>1349</v>
      </c>
      <c r="M654" t="s">
        <v>19</v>
      </c>
      <c r="N654" t="s">
        <v>20</v>
      </c>
    </row>
    <row r="655" spans="1:14">
      <c r="A655" t="s">
        <v>2523</v>
      </c>
      <c r="B655">
        <v>2019</v>
      </c>
      <c r="C655">
        <v>201</v>
      </c>
      <c r="D655" t="s">
        <v>22</v>
      </c>
      <c r="E655" t="s">
        <v>93</v>
      </c>
      <c r="F655" t="s">
        <v>2962</v>
      </c>
      <c r="G655" t="s">
        <v>2525</v>
      </c>
      <c r="H655" t="s">
        <v>2963</v>
      </c>
      <c r="I655">
        <v>370000</v>
      </c>
      <c r="J655" t="s">
        <v>17</v>
      </c>
      <c r="K655">
        <v>7</v>
      </c>
      <c r="L655" t="s">
        <v>486</v>
      </c>
      <c r="M655" t="s">
        <v>19</v>
      </c>
      <c r="N655" t="s">
        <v>20</v>
      </c>
    </row>
    <row r="656" spans="1:14">
      <c r="A656" t="s">
        <v>2964</v>
      </c>
      <c r="B656">
        <v>2019</v>
      </c>
      <c r="C656">
        <v>201</v>
      </c>
      <c r="D656" t="s">
        <v>22</v>
      </c>
      <c r="E656" t="s">
        <v>93</v>
      </c>
      <c r="F656" t="s">
        <v>2965</v>
      </c>
      <c r="G656" t="s">
        <v>2966</v>
      </c>
      <c r="H656" t="s">
        <v>1633</v>
      </c>
      <c r="I656">
        <v>370000</v>
      </c>
      <c r="J656" t="s">
        <v>17</v>
      </c>
      <c r="K656">
        <v>7</v>
      </c>
      <c r="L656" t="s">
        <v>486</v>
      </c>
      <c r="M656" t="s">
        <v>19</v>
      </c>
      <c r="N656" t="s">
        <v>20</v>
      </c>
    </row>
    <row r="657" spans="1:14">
      <c r="A657" t="s">
        <v>2967</v>
      </c>
      <c r="B657">
        <v>2017</v>
      </c>
      <c r="C657">
        <v>201</v>
      </c>
      <c r="D657" t="s">
        <v>200</v>
      </c>
      <c r="E657" t="s">
        <v>45</v>
      </c>
      <c r="F657" t="s">
        <v>2968</v>
      </c>
      <c r="G657" t="s">
        <v>2969</v>
      </c>
      <c r="H657" t="s">
        <v>1895</v>
      </c>
      <c r="I657">
        <v>330000</v>
      </c>
      <c r="J657" t="s">
        <v>496</v>
      </c>
      <c r="K657">
        <v>7</v>
      </c>
      <c r="L657" t="s">
        <v>2970</v>
      </c>
      <c r="M657" t="s">
        <v>19</v>
      </c>
      <c r="N657" t="s">
        <v>20</v>
      </c>
    </row>
    <row r="658" spans="1:14">
      <c r="A658" t="s">
        <v>2971</v>
      </c>
      <c r="B658">
        <v>2013</v>
      </c>
      <c r="C658">
        <v>201</v>
      </c>
      <c r="D658" t="s">
        <v>12</v>
      </c>
      <c r="E658" t="s">
        <v>2972</v>
      </c>
      <c r="F658" t="s">
        <v>2973</v>
      </c>
      <c r="G658" t="s">
        <v>2974</v>
      </c>
      <c r="H658" t="s">
        <v>2906</v>
      </c>
      <c r="I658">
        <v>320000</v>
      </c>
      <c r="K658">
        <v>9</v>
      </c>
      <c r="L658" t="s">
        <v>2975</v>
      </c>
      <c r="M658" t="s">
        <v>19</v>
      </c>
      <c r="N658" t="s">
        <v>20</v>
      </c>
    </row>
    <row r="659" spans="1:14">
      <c r="A659" t="s">
        <v>2976</v>
      </c>
      <c r="B659">
        <v>2016</v>
      </c>
      <c r="C659">
        <v>201</v>
      </c>
      <c r="D659" t="s">
        <v>22</v>
      </c>
      <c r="E659" t="s">
        <v>2977</v>
      </c>
      <c r="F659" t="s">
        <v>2978</v>
      </c>
      <c r="G659" t="s">
        <v>2979</v>
      </c>
      <c r="H659" t="s">
        <v>2980</v>
      </c>
      <c r="I659">
        <v>320000</v>
      </c>
      <c r="K659">
        <v>6</v>
      </c>
      <c r="L659" t="s">
        <v>2981</v>
      </c>
      <c r="M659" t="s">
        <v>19</v>
      </c>
      <c r="N659" t="s">
        <v>20</v>
      </c>
    </row>
    <row r="660" spans="1:14">
      <c r="A660" t="s">
        <v>2982</v>
      </c>
      <c r="B660">
        <v>2018</v>
      </c>
      <c r="C660">
        <v>201</v>
      </c>
      <c r="D660" t="s">
        <v>12</v>
      </c>
      <c r="E660" t="s">
        <v>2761</v>
      </c>
      <c r="F660" t="s">
        <v>2983</v>
      </c>
      <c r="G660" t="s">
        <v>2984</v>
      </c>
      <c r="H660" t="s">
        <v>609</v>
      </c>
      <c r="I660">
        <v>300000</v>
      </c>
      <c r="J660" t="s">
        <v>17</v>
      </c>
      <c r="K660">
        <v>9</v>
      </c>
      <c r="L660" t="s">
        <v>2985</v>
      </c>
      <c r="M660" t="s">
        <v>19</v>
      </c>
      <c r="N660" t="s">
        <v>20</v>
      </c>
    </row>
    <row r="661" spans="1:14">
      <c r="A661" t="s">
        <v>2986</v>
      </c>
      <c r="B661">
        <v>2016</v>
      </c>
      <c r="C661">
        <v>201</v>
      </c>
      <c r="D661" t="s">
        <v>12</v>
      </c>
      <c r="E661" t="s">
        <v>2987</v>
      </c>
      <c r="F661" t="s">
        <v>2988</v>
      </c>
      <c r="G661" t="s">
        <v>2989</v>
      </c>
      <c r="H661" t="s">
        <v>1417</v>
      </c>
      <c r="I661">
        <v>300000</v>
      </c>
      <c r="J661" t="s">
        <v>321</v>
      </c>
      <c r="K661">
        <v>7</v>
      </c>
      <c r="L661" t="s">
        <v>2990</v>
      </c>
      <c r="M661" t="s">
        <v>19</v>
      </c>
      <c r="N661" t="s">
        <v>20</v>
      </c>
    </row>
    <row r="662" spans="1:14">
      <c r="A662" t="s">
        <v>2991</v>
      </c>
      <c r="B662">
        <v>2018</v>
      </c>
      <c r="C662">
        <v>201</v>
      </c>
      <c r="D662" t="s">
        <v>12</v>
      </c>
      <c r="E662" t="s">
        <v>2188</v>
      </c>
      <c r="F662" t="s">
        <v>2992</v>
      </c>
      <c r="G662" t="s">
        <v>2993</v>
      </c>
      <c r="H662" t="s">
        <v>609</v>
      </c>
      <c r="I662">
        <v>300000</v>
      </c>
      <c r="J662" t="s">
        <v>1632</v>
      </c>
      <c r="K662">
        <v>7</v>
      </c>
      <c r="L662" t="s">
        <v>2994</v>
      </c>
      <c r="M662" t="s">
        <v>19</v>
      </c>
      <c r="N662" t="s">
        <v>20</v>
      </c>
    </row>
    <row r="663" spans="1:14">
      <c r="A663" t="s">
        <v>2832</v>
      </c>
      <c r="B663">
        <v>2018</v>
      </c>
      <c r="C663">
        <v>201</v>
      </c>
      <c r="D663" t="s">
        <v>59</v>
      </c>
      <c r="E663" t="s">
        <v>113</v>
      </c>
      <c r="F663" t="s">
        <v>2995</v>
      </c>
      <c r="G663" t="s">
        <v>2996</v>
      </c>
      <c r="H663" t="s">
        <v>2997</v>
      </c>
      <c r="I663">
        <v>300000</v>
      </c>
      <c r="J663" t="s">
        <v>321</v>
      </c>
      <c r="K663">
        <v>6</v>
      </c>
      <c r="L663" t="s">
        <v>622</v>
      </c>
      <c r="M663" t="s">
        <v>19</v>
      </c>
      <c r="N663" t="s">
        <v>20</v>
      </c>
    </row>
    <row r="664" spans="1:14">
      <c r="A664" t="s">
        <v>2998</v>
      </c>
      <c r="B664">
        <v>2016</v>
      </c>
      <c r="C664">
        <v>201</v>
      </c>
      <c r="D664" t="s">
        <v>22</v>
      </c>
      <c r="E664" t="s">
        <v>138</v>
      </c>
      <c r="F664" t="s">
        <v>2999</v>
      </c>
      <c r="G664" t="s">
        <v>3000</v>
      </c>
      <c r="H664" t="s">
        <v>3001</v>
      </c>
      <c r="I664">
        <v>300000</v>
      </c>
      <c r="K664">
        <v>6</v>
      </c>
      <c r="L664" t="s">
        <v>142</v>
      </c>
      <c r="M664" t="s">
        <v>19</v>
      </c>
      <c r="N664" t="s">
        <v>20</v>
      </c>
    </row>
    <row r="665" spans="1:14">
      <c r="A665" t="s">
        <v>3002</v>
      </c>
      <c r="B665">
        <v>2019</v>
      </c>
      <c r="C665">
        <v>201</v>
      </c>
      <c r="D665" t="s">
        <v>437</v>
      </c>
      <c r="E665" t="s">
        <v>457</v>
      </c>
      <c r="F665" t="s">
        <v>3003</v>
      </c>
      <c r="G665" t="s">
        <v>3004</v>
      </c>
      <c r="H665" t="s">
        <v>3005</v>
      </c>
      <c r="I665">
        <v>250000</v>
      </c>
      <c r="J665" t="s">
        <v>17</v>
      </c>
      <c r="K665">
        <v>8</v>
      </c>
      <c r="L665" t="s">
        <v>3006</v>
      </c>
      <c r="M665" t="s">
        <v>19</v>
      </c>
      <c r="N665" t="s">
        <v>20</v>
      </c>
    </row>
    <row r="666" spans="1:14">
      <c r="A666" t="s">
        <v>3007</v>
      </c>
      <c r="B666">
        <v>2019</v>
      </c>
      <c r="C666">
        <v>201</v>
      </c>
      <c r="D666" t="s">
        <v>22</v>
      </c>
      <c r="E666" t="s">
        <v>393</v>
      </c>
      <c r="F666" t="s">
        <v>3008</v>
      </c>
      <c r="G666" t="s">
        <v>3009</v>
      </c>
      <c r="H666" t="s">
        <v>3010</v>
      </c>
      <c r="I666">
        <v>235000</v>
      </c>
      <c r="J666" t="s">
        <v>496</v>
      </c>
      <c r="K666">
        <v>12</v>
      </c>
      <c r="L666" t="s">
        <v>1767</v>
      </c>
      <c r="M666" t="s">
        <v>19</v>
      </c>
      <c r="N666" t="s">
        <v>20</v>
      </c>
    </row>
    <row r="667" spans="1:14">
      <c r="A667" t="s">
        <v>3011</v>
      </c>
      <c r="B667">
        <v>2018</v>
      </c>
      <c r="C667">
        <v>201</v>
      </c>
      <c r="D667" t="s">
        <v>59</v>
      </c>
      <c r="E667" t="s">
        <v>405</v>
      </c>
      <c r="F667" t="s">
        <v>3012</v>
      </c>
      <c r="G667" t="s">
        <v>3013</v>
      </c>
      <c r="H667" t="s">
        <v>3014</v>
      </c>
      <c r="I667">
        <v>200000</v>
      </c>
      <c r="K667">
        <v>12</v>
      </c>
      <c r="L667" t="s">
        <v>3015</v>
      </c>
      <c r="M667" t="s">
        <v>19</v>
      </c>
      <c r="N667" t="s">
        <v>20</v>
      </c>
    </row>
    <row r="668" spans="1:14">
      <c r="A668" t="s">
        <v>3016</v>
      </c>
      <c r="B668">
        <v>2019</v>
      </c>
      <c r="C668">
        <v>201</v>
      </c>
      <c r="D668" t="s">
        <v>12</v>
      </c>
      <c r="E668" t="s">
        <v>2210</v>
      </c>
      <c r="F668" t="s">
        <v>3017</v>
      </c>
      <c r="G668" t="s">
        <v>3018</v>
      </c>
      <c r="H668" t="s">
        <v>698</v>
      </c>
      <c r="I668">
        <v>200000</v>
      </c>
      <c r="J668" t="s">
        <v>17</v>
      </c>
      <c r="K668">
        <v>10</v>
      </c>
      <c r="L668" t="s">
        <v>2213</v>
      </c>
      <c r="M668" t="s">
        <v>19</v>
      </c>
      <c r="N668" t="s">
        <v>20</v>
      </c>
    </row>
    <row r="669" spans="1:14">
      <c r="A669" t="s">
        <v>3019</v>
      </c>
      <c r="B669">
        <v>2019</v>
      </c>
      <c r="C669">
        <v>201</v>
      </c>
      <c r="D669" t="s">
        <v>200</v>
      </c>
      <c r="E669" t="s">
        <v>393</v>
      </c>
      <c r="F669" t="s">
        <v>3020</v>
      </c>
      <c r="G669" t="s">
        <v>3021</v>
      </c>
      <c r="H669" t="s">
        <v>3022</v>
      </c>
      <c r="I669">
        <v>200000</v>
      </c>
      <c r="K669">
        <v>9</v>
      </c>
      <c r="L669" t="s">
        <v>2345</v>
      </c>
      <c r="M669" t="s">
        <v>19</v>
      </c>
      <c r="N669" t="s">
        <v>20</v>
      </c>
    </row>
    <row r="670" spans="1:14">
      <c r="A670" t="s">
        <v>3023</v>
      </c>
      <c r="B670">
        <v>2019</v>
      </c>
      <c r="C670">
        <v>201</v>
      </c>
      <c r="D670" t="s">
        <v>12</v>
      </c>
      <c r="E670" t="s">
        <v>1910</v>
      </c>
      <c r="F670" t="s">
        <v>3024</v>
      </c>
      <c r="G670" t="s">
        <v>3025</v>
      </c>
      <c r="H670" t="s">
        <v>609</v>
      </c>
      <c r="I670">
        <v>200000</v>
      </c>
      <c r="J670" t="s">
        <v>321</v>
      </c>
      <c r="K670">
        <v>9</v>
      </c>
      <c r="L670" t="s">
        <v>2205</v>
      </c>
      <c r="M670" t="s">
        <v>19</v>
      </c>
      <c r="N670" t="s">
        <v>20</v>
      </c>
    </row>
    <row r="671" spans="1:14">
      <c r="A671" t="s">
        <v>3026</v>
      </c>
      <c r="B671">
        <v>2019</v>
      </c>
      <c r="C671">
        <v>201</v>
      </c>
      <c r="D671" t="s">
        <v>437</v>
      </c>
      <c r="E671" t="s">
        <v>3027</v>
      </c>
      <c r="F671" t="s">
        <v>3028</v>
      </c>
      <c r="G671" t="s">
        <v>3029</v>
      </c>
      <c r="I671">
        <v>200000</v>
      </c>
      <c r="K671">
        <v>7</v>
      </c>
      <c r="L671" t="s">
        <v>3030</v>
      </c>
      <c r="M671" t="s">
        <v>19</v>
      </c>
      <c r="N671" t="s">
        <v>20</v>
      </c>
    </row>
    <row r="672" spans="1:14">
      <c r="A672" t="s">
        <v>415</v>
      </c>
      <c r="B672">
        <v>2019</v>
      </c>
      <c r="C672">
        <v>201</v>
      </c>
      <c r="D672" t="s">
        <v>12</v>
      </c>
      <c r="E672" t="s">
        <v>457</v>
      </c>
      <c r="F672" t="s">
        <v>3031</v>
      </c>
      <c r="G672" t="s">
        <v>3032</v>
      </c>
      <c r="H672" t="s">
        <v>3033</v>
      </c>
      <c r="I672">
        <v>150000</v>
      </c>
      <c r="K672">
        <v>7</v>
      </c>
      <c r="L672" t="s">
        <v>2642</v>
      </c>
      <c r="M672" t="s">
        <v>19</v>
      </c>
      <c r="N672" t="s">
        <v>20</v>
      </c>
    </row>
    <row r="673" spans="1:14">
      <c r="A673" t="s">
        <v>3034</v>
      </c>
      <c r="B673">
        <v>2018</v>
      </c>
      <c r="C673">
        <v>201</v>
      </c>
      <c r="D673" t="s">
        <v>59</v>
      </c>
      <c r="E673" t="s">
        <v>166</v>
      </c>
      <c r="F673" t="s">
        <v>3035</v>
      </c>
      <c r="G673" t="s">
        <v>3036</v>
      </c>
      <c r="H673" t="s">
        <v>3037</v>
      </c>
      <c r="I673">
        <v>150000</v>
      </c>
      <c r="J673" t="s">
        <v>17</v>
      </c>
      <c r="K673">
        <v>6</v>
      </c>
      <c r="L673" t="s">
        <v>3038</v>
      </c>
      <c r="M673" t="s">
        <v>19</v>
      </c>
      <c r="N673" t="s">
        <v>20</v>
      </c>
    </row>
    <row r="674" spans="1:14">
      <c r="A674" t="s">
        <v>3039</v>
      </c>
      <c r="B674">
        <v>2018</v>
      </c>
      <c r="C674">
        <v>201</v>
      </c>
      <c r="D674" t="s">
        <v>22</v>
      </c>
      <c r="E674" t="s">
        <v>292</v>
      </c>
      <c r="F674" t="s">
        <v>3040</v>
      </c>
      <c r="G674" t="s">
        <v>3041</v>
      </c>
      <c r="H674" t="s">
        <v>1323</v>
      </c>
      <c r="I674">
        <v>100000</v>
      </c>
      <c r="K674">
        <v>10</v>
      </c>
      <c r="L674" t="s">
        <v>2177</v>
      </c>
      <c r="M674" t="s">
        <v>19</v>
      </c>
      <c r="N674" t="s">
        <v>20</v>
      </c>
    </row>
    <row r="675" spans="1:14">
      <c r="A675" t="s">
        <v>3042</v>
      </c>
      <c r="B675">
        <v>2016</v>
      </c>
      <c r="C675">
        <v>201</v>
      </c>
      <c r="D675" t="s">
        <v>200</v>
      </c>
      <c r="E675" t="s">
        <v>214</v>
      </c>
      <c r="F675" t="s">
        <v>3043</v>
      </c>
      <c r="G675" t="s">
        <v>3044</v>
      </c>
      <c r="H675" t="s">
        <v>2953</v>
      </c>
      <c r="I675">
        <v>100000</v>
      </c>
      <c r="J675" t="s">
        <v>321</v>
      </c>
      <c r="K675">
        <v>9</v>
      </c>
      <c r="L675" t="s">
        <v>353</v>
      </c>
      <c r="M675" t="s">
        <v>19</v>
      </c>
      <c r="N675" t="s">
        <v>20</v>
      </c>
    </row>
    <row r="676" spans="1:14">
      <c r="A676" t="s">
        <v>3045</v>
      </c>
      <c r="B676">
        <v>2019</v>
      </c>
      <c r="C676">
        <v>201</v>
      </c>
      <c r="D676" t="s">
        <v>22</v>
      </c>
      <c r="E676" t="s">
        <v>785</v>
      </c>
      <c r="F676" t="s">
        <v>3046</v>
      </c>
      <c r="G676" t="s">
        <v>3047</v>
      </c>
      <c r="H676" t="s">
        <v>3048</v>
      </c>
      <c r="I676">
        <v>100000</v>
      </c>
      <c r="K676">
        <v>6</v>
      </c>
      <c r="L676" t="s">
        <v>3049</v>
      </c>
      <c r="M676" t="s">
        <v>19</v>
      </c>
      <c r="N676" t="s">
        <v>20</v>
      </c>
    </row>
    <row r="677" spans="1:14">
      <c r="A677" t="s">
        <v>3050</v>
      </c>
      <c r="B677">
        <v>2019</v>
      </c>
      <c r="C677">
        <v>201</v>
      </c>
      <c r="D677" t="s">
        <v>437</v>
      </c>
      <c r="E677" t="s">
        <v>138</v>
      </c>
      <c r="F677" t="s">
        <v>3051</v>
      </c>
      <c r="G677" t="s">
        <v>3052</v>
      </c>
      <c r="H677" t="s">
        <v>3053</v>
      </c>
      <c r="K677">
        <v>9</v>
      </c>
      <c r="L677" t="s">
        <v>1261</v>
      </c>
      <c r="M677" t="s">
        <v>19</v>
      </c>
      <c r="N677" t="s">
        <v>20</v>
      </c>
    </row>
    <row r="678" spans="1:14">
      <c r="A678" t="s">
        <v>737</v>
      </c>
      <c r="B678">
        <v>2018</v>
      </c>
      <c r="C678">
        <v>201</v>
      </c>
      <c r="D678" t="s">
        <v>22</v>
      </c>
      <c r="E678" t="s">
        <v>181</v>
      </c>
      <c r="F678" t="s">
        <v>3054</v>
      </c>
      <c r="G678" t="s">
        <v>3055</v>
      </c>
      <c r="H678" t="s">
        <v>3056</v>
      </c>
      <c r="J678" t="s">
        <v>205</v>
      </c>
      <c r="K678">
        <v>9</v>
      </c>
      <c r="L678" t="s">
        <v>3057</v>
      </c>
      <c r="M678" t="s">
        <v>19</v>
      </c>
      <c r="N678" t="s">
        <v>20</v>
      </c>
    </row>
    <row r="679" spans="1:14">
      <c r="A679" t="s">
        <v>3058</v>
      </c>
      <c r="B679">
        <v>2017</v>
      </c>
      <c r="C679">
        <v>201</v>
      </c>
      <c r="D679" t="s">
        <v>3059</v>
      </c>
      <c r="E679" t="s">
        <v>2236</v>
      </c>
      <c r="F679" t="s">
        <v>3060</v>
      </c>
      <c r="G679" t="s">
        <v>3061</v>
      </c>
      <c r="H679" t="s">
        <v>3062</v>
      </c>
      <c r="I679" t="s">
        <v>117</v>
      </c>
      <c r="K679">
        <v>10</v>
      </c>
      <c r="L679" t="s">
        <v>3063</v>
      </c>
      <c r="M679" t="s">
        <v>19</v>
      </c>
      <c r="N679" t="s">
        <v>51</v>
      </c>
    </row>
    <row r="680" spans="1:14">
      <c r="A680" t="s">
        <v>3064</v>
      </c>
      <c r="B680">
        <v>2018</v>
      </c>
      <c r="C680">
        <v>201</v>
      </c>
      <c r="D680" t="s">
        <v>53</v>
      </c>
      <c r="E680" t="s">
        <v>281</v>
      </c>
      <c r="F680" t="s">
        <v>3065</v>
      </c>
      <c r="G680" t="s">
        <v>3066</v>
      </c>
      <c r="H680" t="s">
        <v>3067</v>
      </c>
      <c r="I680" t="s">
        <v>117</v>
      </c>
      <c r="K680">
        <v>9</v>
      </c>
      <c r="L680" t="s">
        <v>3068</v>
      </c>
      <c r="M680" t="s">
        <v>104</v>
      </c>
      <c r="N680" t="s">
        <v>51</v>
      </c>
    </row>
    <row r="681" spans="1:14">
      <c r="A681" t="s">
        <v>3069</v>
      </c>
      <c r="B681">
        <v>2016</v>
      </c>
      <c r="C681">
        <v>201</v>
      </c>
      <c r="D681" t="s">
        <v>3070</v>
      </c>
      <c r="E681" t="s">
        <v>377</v>
      </c>
      <c r="F681" t="s">
        <v>3071</v>
      </c>
      <c r="G681" t="s">
        <v>3072</v>
      </c>
      <c r="H681" t="s">
        <v>3073</v>
      </c>
      <c r="I681" t="s">
        <v>117</v>
      </c>
      <c r="J681" t="s">
        <v>321</v>
      </c>
      <c r="K681">
        <v>9</v>
      </c>
      <c r="L681" t="s">
        <v>3074</v>
      </c>
      <c r="M681" t="s">
        <v>19</v>
      </c>
      <c r="N681" t="s">
        <v>51</v>
      </c>
    </row>
    <row r="682" spans="1:14">
      <c r="A682" t="s">
        <v>3075</v>
      </c>
      <c r="B682">
        <v>2017</v>
      </c>
      <c r="C682">
        <v>201</v>
      </c>
      <c r="D682" t="s">
        <v>53</v>
      </c>
      <c r="E682" t="s">
        <v>3076</v>
      </c>
      <c r="F682" t="s">
        <v>3077</v>
      </c>
      <c r="G682" t="s">
        <v>3078</v>
      </c>
      <c r="H682" t="s">
        <v>3079</v>
      </c>
      <c r="I682" t="s">
        <v>117</v>
      </c>
      <c r="K682">
        <v>9</v>
      </c>
      <c r="L682" t="s">
        <v>3080</v>
      </c>
      <c r="M682" t="s">
        <v>104</v>
      </c>
      <c r="N682" t="s">
        <v>51</v>
      </c>
    </row>
    <row r="683" spans="1:14">
      <c r="A683" t="s">
        <v>3081</v>
      </c>
      <c r="B683">
        <v>2015</v>
      </c>
      <c r="C683">
        <v>201</v>
      </c>
      <c r="D683" t="s">
        <v>53</v>
      </c>
      <c r="E683" t="s">
        <v>138</v>
      </c>
      <c r="F683" t="s">
        <v>3082</v>
      </c>
      <c r="G683" t="s">
        <v>3083</v>
      </c>
      <c r="H683" t="s">
        <v>3084</v>
      </c>
      <c r="I683" t="s">
        <v>117</v>
      </c>
      <c r="J683" t="s">
        <v>17</v>
      </c>
      <c r="K683">
        <v>9</v>
      </c>
      <c r="L683" t="s">
        <v>3085</v>
      </c>
      <c r="M683" t="s">
        <v>104</v>
      </c>
      <c r="N683" t="s">
        <v>51</v>
      </c>
    </row>
    <row r="684" spans="1:14">
      <c r="A684" t="s">
        <v>3086</v>
      </c>
      <c r="B684">
        <v>2018</v>
      </c>
      <c r="C684">
        <v>201</v>
      </c>
      <c r="D684" t="s">
        <v>53</v>
      </c>
      <c r="E684" t="s">
        <v>93</v>
      </c>
      <c r="F684" t="s">
        <v>3087</v>
      </c>
      <c r="G684" t="s">
        <v>3088</v>
      </c>
      <c r="H684" t="s">
        <v>3089</v>
      </c>
      <c r="I684" t="s">
        <v>117</v>
      </c>
      <c r="J684" t="s">
        <v>17</v>
      </c>
      <c r="K684">
        <v>8</v>
      </c>
      <c r="L684" t="s">
        <v>3090</v>
      </c>
      <c r="M684" t="s">
        <v>104</v>
      </c>
      <c r="N684" t="s">
        <v>51</v>
      </c>
    </row>
    <row r="685" spans="1:14">
      <c r="A685" t="s">
        <v>3091</v>
      </c>
      <c r="B685">
        <v>2015</v>
      </c>
      <c r="C685">
        <v>201</v>
      </c>
      <c r="D685" t="s">
        <v>44</v>
      </c>
      <c r="E685" t="s">
        <v>2035</v>
      </c>
      <c r="F685" t="s">
        <v>3092</v>
      </c>
      <c r="G685" t="s">
        <v>3093</v>
      </c>
      <c r="H685" t="s">
        <v>3094</v>
      </c>
      <c r="I685" t="s">
        <v>450</v>
      </c>
      <c r="J685" t="s">
        <v>321</v>
      </c>
      <c r="K685">
        <v>8</v>
      </c>
      <c r="L685" t="s">
        <v>3095</v>
      </c>
      <c r="M685" t="s">
        <v>19</v>
      </c>
      <c r="N685" t="s">
        <v>51</v>
      </c>
    </row>
    <row r="686" spans="1:14">
      <c r="A686" t="s">
        <v>3096</v>
      </c>
      <c r="B686">
        <v>2017</v>
      </c>
      <c r="C686">
        <v>201</v>
      </c>
      <c r="D686" t="s">
        <v>3097</v>
      </c>
      <c r="E686" t="s">
        <v>113</v>
      </c>
      <c r="F686" t="s">
        <v>3098</v>
      </c>
      <c r="G686" t="s">
        <v>3099</v>
      </c>
      <c r="H686" t="s">
        <v>547</v>
      </c>
      <c r="I686" t="s">
        <v>117</v>
      </c>
      <c r="J686" t="s">
        <v>321</v>
      </c>
      <c r="K686">
        <v>7</v>
      </c>
      <c r="L686" t="s">
        <v>3100</v>
      </c>
      <c r="M686" t="s">
        <v>19</v>
      </c>
      <c r="N686" t="s">
        <v>51</v>
      </c>
    </row>
    <row r="687" spans="1:14">
      <c r="A687" t="s">
        <v>3101</v>
      </c>
      <c r="B687">
        <v>2019</v>
      </c>
      <c r="C687">
        <v>201</v>
      </c>
      <c r="D687" t="s">
        <v>53</v>
      </c>
      <c r="E687" t="s">
        <v>88</v>
      </c>
      <c r="F687" t="s">
        <v>3102</v>
      </c>
      <c r="G687" t="s">
        <v>3103</v>
      </c>
      <c r="H687" t="s">
        <v>3104</v>
      </c>
      <c r="I687" t="s">
        <v>117</v>
      </c>
      <c r="J687" t="s">
        <v>17</v>
      </c>
      <c r="K687">
        <v>7</v>
      </c>
      <c r="L687" t="s">
        <v>3105</v>
      </c>
      <c r="M687" t="s">
        <v>104</v>
      </c>
      <c r="N687" t="s">
        <v>51</v>
      </c>
    </row>
    <row r="688" spans="1:14">
      <c r="A688" t="s">
        <v>3106</v>
      </c>
      <c r="B688">
        <v>2016</v>
      </c>
      <c r="C688">
        <v>201</v>
      </c>
      <c r="D688" t="s">
        <v>53</v>
      </c>
      <c r="E688" t="s">
        <v>3107</v>
      </c>
      <c r="F688" t="s">
        <v>3108</v>
      </c>
      <c r="G688" t="s">
        <v>3109</v>
      </c>
      <c r="H688" t="s">
        <v>3110</v>
      </c>
      <c r="I688" t="s">
        <v>117</v>
      </c>
      <c r="J688" t="s">
        <v>321</v>
      </c>
      <c r="K688">
        <v>7</v>
      </c>
      <c r="L688" t="s">
        <v>3111</v>
      </c>
      <c r="M688" t="s">
        <v>104</v>
      </c>
      <c r="N688" t="s">
        <v>51</v>
      </c>
    </row>
    <row r="689" spans="1:14">
      <c r="A689" t="s">
        <v>3112</v>
      </c>
      <c r="B689">
        <v>2019</v>
      </c>
      <c r="C689">
        <v>201</v>
      </c>
      <c r="D689" t="s">
        <v>53</v>
      </c>
      <c r="E689" t="s">
        <v>499</v>
      </c>
      <c r="F689" t="s">
        <v>3113</v>
      </c>
      <c r="G689" t="s">
        <v>3114</v>
      </c>
      <c r="H689" t="s">
        <v>3115</v>
      </c>
      <c r="I689" t="s">
        <v>117</v>
      </c>
      <c r="J689" t="s">
        <v>17</v>
      </c>
      <c r="K689">
        <v>6</v>
      </c>
      <c r="L689" t="s">
        <v>3116</v>
      </c>
      <c r="M689" t="s">
        <v>104</v>
      </c>
      <c r="N689" t="s">
        <v>51</v>
      </c>
    </row>
    <row r="690" spans="1:14">
      <c r="A690" t="s">
        <v>3117</v>
      </c>
      <c r="B690">
        <v>2018</v>
      </c>
      <c r="C690">
        <v>201</v>
      </c>
      <c r="D690" t="s">
        <v>53</v>
      </c>
      <c r="E690" t="s">
        <v>138</v>
      </c>
      <c r="F690" t="s">
        <v>3118</v>
      </c>
      <c r="G690" t="s">
        <v>3119</v>
      </c>
      <c r="H690" t="s">
        <v>3120</v>
      </c>
      <c r="I690" t="s">
        <v>117</v>
      </c>
      <c r="K690">
        <v>3</v>
      </c>
      <c r="L690" t="s">
        <v>3085</v>
      </c>
      <c r="M690" t="s">
        <v>104</v>
      </c>
      <c r="N690" t="s">
        <v>51</v>
      </c>
    </row>
    <row r="691" spans="1:14">
      <c r="A691" t="s">
        <v>3121</v>
      </c>
      <c r="B691">
        <v>2019</v>
      </c>
      <c r="C691">
        <v>201</v>
      </c>
      <c r="D691" t="s">
        <v>3122</v>
      </c>
      <c r="E691" t="s">
        <v>1054</v>
      </c>
      <c r="F691" t="s">
        <v>3123</v>
      </c>
      <c r="G691" t="s">
        <v>3124</v>
      </c>
      <c r="H691" t="s">
        <v>1260</v>
      </c>
      <c r="I691" t="s">
        <v>117</v>
      </c>
      <c r="J691" t="s">
        <v>321</v>
      </c>
      <c r="K691">
        <v>2</v>
      </c>
      <c r="L691" t="s">
        <v>3125</v>
      </c>
      <c r="M691" t="s">
        <v>19</v>
      </c>
      <c r="N691" t="s">
        <v>51</v>
      </c>
    </row>
    <row r="692" spans="1:14">
      <c r="A692" t="s">
        <v>3126</v>
      </c>
      <c r="B692">
        <v>2019</v>
      </c>
      <c r="C692">
        <v>201</v>
      </c>
      <c r="D692" t="s">
        <v>53</v>
      </c>
      <c r="E692" t="s">
        <v>138</v>
      </c>
      <c r="F692" t="s">
        <v>3127</v>
      </c>
      <c r="G692" t="s">
        <v>3128</v>
      </c>
      <c r="H692" t="s">
        <v>3129</v>
      </c>
      <c r="I692" t="s">
        <v>117</v>
      </c>
      <c r="K692">
        <v>2</v>
      </c>
      <c r="L692" t="s">
        <v>3085</v>
      </c>
      <c r="M692" t="s">
        <v>104</v>
      </c>
      <c r="N692" t="s">
        <v>51</v>
      </c>
    </row>
    <row r="693" spans="1:14">
      <c r="A693" t="s">
        <v>3130</v>
      </c>
      <c r="B693">
        <v>2018</v>
      </c>
      <c r="C693">
        <v>201</v>
      </c>
      <c r="D693" t="s">
        <v>53</v>
      </c>
      <c r="E693" t="s">
        <v>166</v>
      </c>
      <c r="F693" t="s">
        <v>3131</v>
      </c>
      <c r="G693" t="s">
        <v>3132</v>
      </c>
      <c r="H693" t="s">
        <v>3133</v>
      </c>
      <c r="I693" t="s">
        <v>117</v>
      </c>
      <c r="J693" t="s">
        <v>17</v>
      </c>
      <c r="K693">
        <v>2</v>
      </c>
      <c r="L693" t="s">
        <v>3134</v>
      </c>
      <c r="M693" t="s">
        <v>104</v>
      </c>
      <c r="N693" t="s">
        <v>51</v>
      </c>
    </row>
    <row r="694" spans="1:14">
      <c r="A694" t="s">
        <v>1741</v>
      </c>
      <c r="B694">
        <v>2018</v>
      </c>
      <c r="C694">
        <v>201</v>
      </c>
      <c r="D694" t="s">
        <v>97</v>
      </c>
      <c r="E694" t="s">
        <v>274</v>
      </c>
      <c r="F694" t="s">
        <v>3135</v>
      </c>
      <c r="G694" t="s">
        <v>3136</v>
      </c>
      <c r="H694" t="s">
        <v>3137</v>
      </c>
      <c r="I694" t="s">
        <v>735</v>
      </c>
      <c r="K694">
        <v>4</v>
      </c>
      <c r="L694" t="s">
        <v>3138</v>
      </c>
      <c r="M694" t="s">
        <v>104</v>
      </c>
      <c r="N694" t="s">
        <v>51</v>
      </c>
    </row>
    <row r="695" spans="1:14">
      <c r="A695" t="s">
        <v>3139</v>
      </c>
      <c r="B695">
        <v>2019</v>
      </c>
      <c r="C695">
        <v>201</v>
      </c>
      <c r="D695" t="s">
        <v>53</v>
      </c>
      <c r="E695" t="s">
        <v>45</v>
      </c>
      <c r="F695" t="s">
        <v>3140</v>
      </c>
      <c r="G695" t="s">
        <v>3141</v>
      </c>
      <c r="H695" t="s">
        <v>3142</v>
      </c>
      <c r="I695" t="s">
        <v>758</v>
      </c>
      <c r="J695" t="s">
        <v>17</v>
      </c>
      <c r="K695">
        <v>1</v>
      </c>
      <c r="L695" t="s">
        <v>3143</v>
      </c>
      <c r="M695" t="s">
        <v>104</v>
      </c>
      <c r="N695" t="s">
        <v>51</v>
      </c>
    </row>
    <row r="696" spans="1:14">
      <c r="A696" t="s">
        <v>3144</v>
      </c>
      <c r="B696">
        <v>2015</v>
      </c>
      <c r="C696">
        <v>201</v>
      </c>
      <c r="D696" t="s">
        <v>97</v>
      </c>
      <c r="E696" t="s">
        <v>1689</v>
      </c>
      <c r="F696" t="s">
        <v>3145</v>
      </c>
      <c r="G696" t="s">
        <v>3146</v>
      </c>
      <c r="H696" t="s">
        <v>3147</v>
      </c>
      <c r="I696" t="s">
        <v>788</v>
      </c>
      <c r="J696" t="s">
        <v>321</v>
      </c>
      <c r="K696">
        <v>5</v>
      </c>
      <c r="L696" t="s">
        <v>3148</v>
      </c>
      <c r="M696" t="s">
        <v>104</v>
      </c>
      <c r="N696" t="s">
        <v>51</v>
      </c>
    </row>
    <row r="697" spans="1:14">
      <c r="A697" t="s">
        <v>3064</v>
      </c>
      <c r="B697">
        <v>2018</v>
      </c>
      <c r="C697">
        <v>201</v>
      </c>
      <c r="D697" t="s">
        <v>53</v>
      </c>
      <c r="E697" t="s">
        <v>3149</v>
      </c>
      <c r="F697" t="s">
        <v>3150</v>
      </c>
      <c r="G697" t="s">
        <v>3151</v>
      </c>
      <c r="H697" t="s">
        <v>3152</v>
      </c>
      <c r="I697" t="s">
        <v>844</v>
      </c>
      <c r="J697" t="s">
        <v>321</v>
      </c>
      <c r="K697">
        <v>4</v>
      </c>
      <c r="L697" t="s">
        <v>3153</v>
      </c>
      <c r="M697" t="s">
        <v>104</v>
      </c>
      <c r="N697" t="s">
        <v>51</v>
      </c>
    </row>
    <row r="698" spans="1:14">
      <c r="A698" t="s">
        <v>3154</v>
      </c>
      <c r="B698">
        <v>2015</v>
      </c>
      <c r="C698">
        <v>201</v>
      </c>
      <c r="D698" t="s">
        <v>53</v>
      </c>
      <c r="E698" t="s">
        <v>371</v>
      </c>
      <c r="F698" t="s">
        <v>3155</v>
      </c>
      <c r="G698" t="s">
        <v>3156</v>
      </c>
      <c r="H698" t="s">
        <v>3157</v>
      </c>
      <c r="I698" t="s">
        <v>3158</v>
      </c>
      <c r="J698" t="s">
        <v>302</v>
      </c>
      <c r="K698">
        <v>4</v>
      </c>
      <c r="L698" t="s">
        <v>3159</v>
      </c>
      <c r="M698" t="s">
        <v>104</v>
      </c>
      <c r="N698" t="s">
        <v>51</v>
      </c>
    </row>
    <row r="699" spans="1:14">
      <c r="A699" t="s">
        <v>3160</v>
      </c>
      <c r="B699">
        <v>2015</v>
      </c>
      <c r="C699">
        <v>201</v>
      </c>
      <c r="D699" t="s">
        <v>53</v>
      </c>
      <c r="E699" t="s">
        <v>45</v>
      </c>
      <c r="F699" t="s">
        <v>3161</v>
      </c>
      <c r="G699" t="s">
        <v>3162</v>
      </c>
      <c r="H699" t="s">
        <v>3163</v>
      </c>
      <c r="I699" t="s">
        <v>266</v>
      </c>
      <c r="J699" t="s">
        <v>78</v>
      </c>
      <c r="K699">
        <v>3</v>
      </c>
      <c r="L699" t="s">
        <v>3143</v>
      </c>
      <c r="M699" t="s">
        <v>104</v>
      </c>
      <c r="N699" t="s">
        <v>51</v>
      </c>
    </row>
    <row r="700" spans="1:14">
      <c r="A700" t="s">
        <v>3164</v>
      </c>
      <c r="B700">
        <v>2018</v>
      </c>
      <c r="C700">
        <v>201</v>
      </c>
      <c r="D700" t="s">
        <v>53</v>
      </c>
      <c r="E700" t="s">
        <v>132</v>
      </c>
      <c r="F700" t="s">
        <v>3165</v>
      </c>
      <c r="G700" t="s">
        <v>3166</v>
      </c>
      <c r="H700" t="s">
        <v>3167</v>
      </c>
      <c r="I700" t="s">
        <v>3168</v>
      </c>
      <c r="J700" t="s">
        <v>778</v>
      </c>
      <c r="K700">
        <v>4</v>
      </c>
      <c r="L700" t="s">
        <v>3169</v>
      </c>
      <c r="M700" t="s">
        <v>104</v>
      </c>
      <c r="N700" t="s">
        <v>51</v>
      </c>
    </row>
    <row r="701" spans="1:14">
      <c r="A701" t="s">
        <v>3170</v>
      </c>
      <c r="B701">
        <v>2017</v>
      </c>
      <c r="C701">
        <v>201</v>
      </c>
      <c r="D701" t="s">
        <v>53</v>
      </c>
      <c r="E701" t="s">
        <v>3171</v>
      </c>
      <c r="F701" t="s">
        <v>3172</v>
      </c>
      <c r="G701" t="s">
        <v>3173</v>
      </c>
      <c r="H701" t="s">
        <v>609</v>
      </c>
      <c r="I701" t="s">
        <v>961</v>
      </c>
      <c r="J701" t="s">
        <v>321</v>
      </c>
      <c r="K701">
        <v>3</v>
      </c>
      <c r="L701" t="s">
        <v>3174</v>
      </c>
      <c r="M701" t="s">
        <v>104</v>
      </c>
      <c r="N701" t="s">
        <v>51</v>
      </c>
    </row>
    <row r="702" spans="1:14">
      <c r="A702" t="s">
        <v>3175</v>
      </c>
      <c r="B702">
        <v>2015</v>
      </c>
      <c r="C702">
        <v>201</v>
      </c>
      <c r="D702" t="s">
        <v>3176</v>
      </c>
      <c r="E702" t="s">
        <v>3177</v>
      </c>
      <c r="F702" t="s">
        <v>3178</v>
      </c>
      <c r="G702" t="s">
        <v>3179</v>
      </c>
      <c r="H702" t="s">
        <v>3180</v>
      </c>
      <c r="I702" t="s">
        <v>961</v>
      </c>
      <c r="K702">
        <v>1</v>
      </c>
      <c r="L702" t="s">
        <v>3181</v>
      </c>
      <c r="M702" t="s">
        <v>19</v>
      </c>
      <c r="N702" t="s">
        <v>51</v>
      </c>
    </row>
    <row r="703" spans="1:14">
      <c r="A703" t="s">
        <v>3182</v>
      </c>
      <c r="B703">
        <v>2019</v>
      </c>
      <c r="C703">
        <v>201</v>
      </c>
      <c r="D703" t="s">
        <v>53</v>
      </c>
      <c r="E703" t="s">
        <v>984</v>
      </c>
      <c r="F703" t="s">
        <v>3183</v>
      </c>
      <c r="G703" t="s">
        <v>3184</v>
      </c>
      <c r="H703" t="s">
        <v>3185</v>
      </c>
      <c r="I703" t="s">
        <v>1063</v>
      </c>
      <c r="J703" t="s">
        <v>17</v>
      </c>
      <c r="K703">
        <v>5</v>
      </c>
      <c r="L703" t="s">
        <v>3186</v>
      </c>
      <c r="M703" t="s">
        <v>104</v>
      </c>
      <c r="N703" t="s">
        <v>51</v>
      </c>
    </row>
    <row r="704" spans="1:14">
      <c r="A704" t="s">
        <v>3117</v>
      </c>
      <c r="B704">
        <v>2018</v>
      </c>
      <c r="C704">
        <v>201</v>
      </c>
      <c r="D704" t="s">
        <v>53</v>
      </c>
      <c r="E704" t="s">
        <v>138</v>
      </c>
      <c r="F704" t="s">
        <v>3187</v>
      </c>
      <c r="G704" t="s">
        <v>3188</v>
      </c>
      <c r="H704" t="s">
        <v>3189</v>
      </c>
      <c r="I704" t="s">
        <v>77</v>
      </c>
      <c r="J704" t="s">
        <v>191</v>
      </c>
      <c r="K704">
        <v>5</v>
      </c>
      <c r="L704" t="s">
        <v>3085</v>
      </c>
      <c r="M704" t="s">
        <v>104</v>
      </c>
      <c r="N704" t="s">
        <v>51</v>
      </c>
    </row>
    <row r="705" spans="1:14">
      <c r="A705" t="s">
        <v>3190</v>
      </c>
      <c r="B705">
        <v>2017</v>
      </c>
      <c r="C705">
        <v>201</v>
      </c>
      <c r="D705" t="s">
        <v>53</v>
      </c>
      <c r="E705" t="s">
        <v>1054</v>
      </c>
      <c r="F705" t="s">
        <v>3191</v>
      </c>
      <c r="G705" t="s">
        <v>3192</v>
      </c>
      <c r="H705" t="s">
        <v>3193</v>
      </c>
      <c r="I705" t="s">
        <v>77</v>
      </c>
      <c r="K705">
        <v>4</v>
      </c>
      <c r="L705" t="s">
        <v>3194</v>
      </c>
      <c r="M705" t="s">
        <v>104</v>
      </c>
      <c r="N705" t="s">
        <v>51</v>
      </c>
    </row>
    <row r="706" spans="1:14">
      <c r="A706" t="s">
        <v>1741</v>
      </c>
      <c r="B706">
        <v>2018</v>
      </c>
      <c r="C706">
        <v>201</v>
      </c>
      <c r="D706" t="s">
        <v>97</v>
      </c>
      <c r="E706" t="s">
        <v>274</v>
      </c>
      <c r="F706" t="s">
        <v>3135</v>
      </c>
      <c r="G706" t="s">
        <v>3136</v>
      </c>
      <c r="H706" t="s">
        <v>3195</v>
      </c>
      <c r="I706" t="s">
        <v>77</v>
      </c>
      <c r="J706" t="s">
        <v>78</v>
      </c>
      <c r="K706">
        <v>3</v>
      </c>
      <c r="L706" t="s">
        <v>3138</v>
      </c>
      <c r="M706" t="s">
        <v>104</v>
      </c>
      <c r="N706" t="s">
        <v>51</v>
      </c>
    </row>
    <row r="707" spans="1:14">
      <c r="A707" t="s">
        <v>3196</v>
      </c>
      <c r="B707">
        <v>2018</v>
      </c>
      <c r="C707">
        <v>201</v>
      </c>
      <c r="D707" t="s">
        <v>44</v>
      </c>
      <c r="E707" t="s">
        <v>3197</v>
      </c>
      <c r="F707" t="s">
        <v>3198</v>
      </c>
      <c r="G707" t="s">
        <v>3199</v>
      </c>
      <c r="I707" t="s">
        <v>3200</v>
      </c>
      <c r="J707" t="s">
        <v>17</v>
      </c>
      <c r="K707">
        <v>5</v>
      </c>
      <c r="L707" t="s">
        <v>3201</v>
      </c>
      <c r="M707" t="s">
        <v>19</v>
      </c>
      <c r="N707" t="s">
        <v>51</v>
      </c>
    </row>
    <row r="708" spans="1:14">
      <c r="A708" t="s">
        <v>3202</v>
      </c>
      <c r="B708">
        <v>2016</v>
      </c>
      <c r="C708">
        <v>201</v>
      </c>
      <c r="D708" t="s">
        <v>53</v>
      </c>
      <c r="E708" t="s">
        <v>138</v>
      </c>
      <c r="F708" t="s">
        <v>3203</v>
      </c>
      <c r="G708" t="s">
        <v>3204</v>
      </c>
      <c r="H708" t="s">
        <v>3205</v>
      </c>
      <c r="I708" t="s">
        <v>147</v>
      </c>
      <c r="J708" t="s">
        <v>136</v>
      </c>
      <c r="K708">
        <v>2</v>
      </c>
      <c r="L708" t="s">
        <v>3085</v>
      </c>
      <c r="M708" t="s">
        <v>104</v>
      </c>
      <c r="N708" t="s">
        <v>51</v>
      </c>
    </row>
    <row r="709" spans="1:14">
      <c r="A709" t="s">
        <v>3206</v>
      </c>
      <c r="B709">
        <v>2012</v>
      </c>
      <c r="C709">
        <v>201</v>
      </c>
      <c r="D709" t="s">
        <v>53</v>
      </c>
      <c r="E709" t="s">
        <v>821</v>
      </c>
      <c r="F709" t="s">
        <v>822</v>
      </c>
      <c r="G709" t="s">
        <v>823</v>
      </c>
      <c r="H709" t="s">
        <v>824</v>
      </c>
      <c r="I709" t="s">
        <v>3207</v>
      </c>
      <c r="K709">
        <v>3</v>
      </c>
      <c r="L709" t="s">
        <v>3208</v>
      </c>
      <c r="M709" t="s">
        <v>104</v>
      </c>
      <c r="N709" t="s">
        <v>51</v>
      </c>
    </row>
    <row r="710" spans="1:14">
      <c r="A710" t="s">
        <v>3139</v>
      </c>
      <c r="B710">
        <v>2019</v>
      </c>
      <c r="C710">
        <v>201</v>
      </c>
      <c r="D710" t="s">
        <v>53</v>
      </c>
      <c r="E710" t="s">
        <v>45</v>
      </c>
      <c r="F710" t="s">
        <v>3209</v>
      </c>
      <c r="G710" t="s">
        <v>3141</v>
      </c>
      <c r="H710" t="s">
        <v>3210</v>
      </c>
      <c r="I710" t="s">
        <v>3211</v>
      </c>
      <c r="J710" t="s">
        <v>191</v>
      </c>
      <c r="K710">
        <v>3</v>
      </c>
      <c r="L710" t="s">
        <v>3143</v>
      </c>
      <c r="M710" t="s">
        <v>104</v>
      </c>
      <c r="N710" t="s">
        <v>51</v>
      </c>
    </row>
    <row r="711" spans="1:14">
      <c r="A711" t="s">
        <v>3212</v>
      </c>
      <c r="B711">
        <v>2015</v>
      </c>
      <c r="C711">
        <v>201</v>
      </c>
      <c r="D711" t="s">
        <v>53</v>
      </c>
      <c r="E711" t="s">
        <v>60</v>
      </c>
      <c r="F711" t="s">
        <v>3213</v>
      </c>
      <c r="G711" t="s">
        <v>3214</v>
      </c>
      <c r="H711" t="s">
        <v>3215</v>
      </c>
      <c r="I711" t="s">
        <v>3216</v>
      </c>
      <c r="J711" t="s">
        <v>321</v>
      </c>
      <c r="K711">
        <v>5</v>
      </c>
      <c r="L711" t="s">
        <v>3217</v>
      </c>
      <c r="M711" t="s">
        <v>104</v>
      </c>
      <c r="N711" t="s">
        <v>51</v>
      </c>
    </row>
    <row r="712" spans="1:14">
      <c r="A712" t="s">
        <v>3218</v>
      </c>
      <c r="B712">
        <v>2019</v>
      </c>
      <c r="C712">
        <v>201</v>
      </c>
      <c r="D712" t="s">
        <v>53</v>
      </c>
      <c r="E712" t="s">
        <v>1595</v>
      </c>
      <c r="F712" t="s">
        <v>3219</v>
      </c>
      <c r="G712" t="s">
        <v>3220</v>
      </c>
      <c r="H712" t="s">
        <v>3221</v>
      </c>
      <c r="I712" t="s">
        <v>1303</v>
      </c>
      <c r="J712" t="s">
        <v>17</v>
      </c>
      <c r="K712">
        <v>4</v>
      </c>
      <c r="L712" t="s">
        <v>3222</v>
      </c>
      <c r="M712" t="s">
        <v>104</v>
      </c>
      <c r="N712" t="s">
        <v>51</v>
      </c>
    </row>
    <row r="713" spans="1:14">
      <c r="A713" t="s">
        <v>3223</v>
      </c>
      <c r="B713">
        <v>2018</v>
      </c>
      <c r="C713">
        <v>201</v>
      </c>
      <c r="D713" t="s">
        <v>53</v>
      </c>
      <c r="E713" t="s">
        <v>274</v>
      </c>
      <c r="F713" t="s">
        <v>3224</v>
      </c>
      <c r="G713" t="s">
        <v>3225</v>
      </c>
      <c r="H713" t="s">
        <v>3226</v>
      </c>
      <c r="I713" t="s">
        <v>1303</v>
      </c>
      <c r="K713">
        <v>3</v>
      </c>
      <c r="L713" t="s">
        <v>278</v>
      </c>
      <c r="M713" t="s">
        <v>104</v>
      </c>
      <c r="N713" t="s">
        <v>51</v>
      </c>
    </row>
    <row r="714" spans="1:14">
      <c r="A714" t="s">
        <v>3227</v>
      </c>
      <c r="B714">
        <v>2016</v>
      </c>
      <c r="C714">
        <v>201</v>
      </c>
      <c r="D714" t="s">
        <v>3097</v>
      </c>
      <c r="E714" t="s">
        <v>1069</v>
      </c>
      <c r="F714" t="s">
        <v>3228</v>
      </c>
      <c r="G714" t="s">
        <v>3229</v>
      </c>
      <c r="H714" t="s">
        <v>3230</v>
      </c>
      <c r="I714" t="s">
        <v>1303</v>
      </c>
      <c r="K714">
        <v>1</v>
      </c>
      <c r="L714" t="s">
        <v>3231</v>
      </c>
      <c r="M714" t="s">
        <v>19</v>
      </c>
      <c r="N714" t="s">
        <v>51</v>
      </c>
    </row>
    <row r="715" spans="1:14">
      <c r="A715" t="s">
        <v>2825</v>
      </c>
      <c r="B715">
        <v>2018</v>
      </c>
      <c r="C715">
        <v>201</v>
      </c>
      <c r="D715" t="s">
        <v>3122</v>
      </c>
      <c r="E715" t="s">
        <v>194</v>
      </c>
      <c r="F715" t="s">
        <v>3232</v>
      </c>
      <c r="G715" t="s">
        <v>3233</v>
      </c>
      <c r="H715" t="s">
        <v>3234</v>
      </c>
      <c r="I715" t="s">
        <v>1303</v>
      </c>
      <c r="J715" t="s">
        <v>17</v>
      </c>
      <c r="K715">
        <v>1</v>
      </c>
      <c r="L715" t="s">
        <v>3235</v>
      </c>
      <c r="M715" t="s">
        <v>19</v>
      </c>
      <c r="N715" t="s">
        <v>51</v>
      </c>
    </row>
    <row r="716" spans="1:14">
      <c r="A716" t="s">
        <v>3236</v>
      </c>
      <c r="B716">
        <v>2012</v>
      </c>
      <c r="C716">
        <v>201</v>
      </c>
      <c r="D716" t="s">
        <v>53</v>
      </c>
      <c r="E716" t="s">
        <v>125</v>
      </c>
      <c r="F716" t="s">
        <v>3237</v>
      </c>
      <c r="G716" t="s">
        <v>3238</v>
      </c>
      <c r="H716" t="s">
        <v>3239</v>
      </c>
      <c r="I716" t="s">
        <v>1335</v>
      </c>
      <c r="K716">
        <v>3</v>
      </c>
      <c r="L716" t="s">
        <v>3240</v>
      </c>
      <c r="M716" t="s">
        <v>104</v>
      </c>
      <c r="N716" t="s">
        <v>51</v>
      </c>
    </row>
    <row r="717" spans="1:14">
      <c r="A717" t="s">
        <v>3241</v>
      </c>
      <c r="B717">
        <v>2015</v>
      </c>
      <c r="C717">
        <v>201</v>
      </c>
      <c r="D717" t="s">
        <v>53</v>
      </c>
      <c r="E717" t="s">
        <v>3242</v>
      </c>
      <c r="F717" t="s">
        <v>3243</v>
      </c>
      <c r="G717" t="s">
        <v>3244</v>
      </c>
      <c r="H717" t="s">
        <v>3245</v>
      </c>
      <c r="I717" t="s">
        <v>1375</v>
      </c>
      <c r="J717" t="s">
        <v>321</v>
      </c>
      <c r="K717">
        <v>2</v>
      </c>
      <c r="L717" t="s">
        <v>3246</v>
      </c>
      <c r="M717" t="s">
        <v>104</v>
      </c>
      <c r="N717" t="s">
        <v>51</v>
      </c>
    </row>
    <row r="718" spans="1:14">
      <c r="A718" t="s">
        <v>3247</v>
      </c>
      <c r="B718">
        <v>2017</v>
      </c>
      <c r="C718">
        <v>201</v>
      </c>
      <c r="D718" t="s">
        <v>53</v>
      </c>
      <c r="E718" t="s">
        <v>138</v>
      </c>
      <c r="F718" t="s">
        <v>3248</v>
      </c>
      <c r="G718" t="s">
        <v>3249</v>
      </c>
      <c r="H718" t="s">
        <v>3250</v>
      </c>
      <c r="I718" t="s">
        <v>1385</v>
      </c>
      <c r="J718" t="s">
        <v>17</v>
      </c>
      <c r="K718">
        <v>5</v>
      </c>
      <c r="L718" t="s">
        <v>3085</v>
      </c>
      <c r="M718" t="s">
        <v>104</v>
      </c>
      <c r="N718" t="s">
        <v>51</v>
      </c>
    </row>
    <row r="719" spans="1:14">
      <c r="A719" t="s">
        <v>3251</v>
      </c>
      <c r="B719">
        <v>2018</v>
      </c>
      <c r="C719">
        <v>201</v>
      </c>
      <c r="D719" t="s">
        <v>53</v>
      </c>
      <c r="E719" t="s">
        <v>3252</v>
      </c>
      <c r="F719" t="s">
        <v>3253</v>
      </c>
      <c r="G719" t="s">
        <v>3061</v>
      </c>
      <c r="H719" t="s">
        <v>3254</v>
      </c>
      <c r="I719" t="s">
        <v>1385</v>
      </c>
      <c r="K719">
        <v>4</v>
      </c>
      <c r="L719" t="s">
        <v>3255</v>
      </c>
      <c r="M719" t="s">
        <v>104</v>
      </c>
      <c r="N719" t="s">
        <v>51</v>
      </c>
    </row>
    <row r="720" spans="1:14">
      <c r="A720" t="s">
        <v>3256</v>
      </c>
      <c r="B720">
        <v>2015</v>
      </c>
      <c r="C720">
        <v>201</v>
      </c>
      <c r="D720" t="s">
        <v>53</v>
      </c>
      <c r="E720" t="s">
        <v>45</v>
      </c>
      <c r="F720" t="s">
        <v>3257</v>
      </c>
      <c r="G720" t="s">
        <v>3258</v>
      </c>
      <c r="H720" t="s">
        <v>3259</v>
      </c>
      <c r="I720" t="s">
        <v>3260</v>
      </c>
      <c r="K720">
        <v>4</v>
      </c>
      <c r="L720" t="s">
        <v>3143</v>
      </c>
      <c r="M720" t="s">
        <v>104</v>
      </c>
      <c r="N720" t="s">
        <v>51</v>
      </c>
    </row>
    <row r="721" spans="1:14">
      <c r="A721" t="s">
        <v>3261</v>
      </c>
      <c r="B721">
        <v>2018</v>
      </c>
      <c r="C721">
        <v>201</v>
      </c>
      <c r="D721" t="s">
        <v>53</v>
      </c>
      <c r="E721" t="s">
        <v>505</v>
      </c>
      <c r="F721" t="s">
        <v>3262</v>
      </c>
      <c r="G721" t="s">
        <v>3263</v>
      </c>
      <c r="H721" t="s">
        <v>3264</v>
      </c>
      <c r="I721" t="s">
        <v>320</v>
      </c>
      <c r="J721" t="s">
        <v>191</v>
      </c>
      <c r="K721">
        <v>4</v>
      </c>
      <c r="L721" t="s">
        <v>3265</v>
      </c>
      <c r="M721" t="s">
        <v>104</v>
      </c>
      <c r="N721" t="s">
        <v>51</v>
      </c>
    </row>
    <row r="722" spans="1:14">
      <c r="A722" t="s">
        <v>3266</v>
      </c>
      <c r="B722">
        <v>2016</v>
      </c>
      <c r="C722">
        <v>201</v>
      </c>
      <c r="D722" t="s">
        <v>44</v>
      </c>
      <c r="E722" t="s">
        <v>149</v>
      </c>
      <c r="F722" t="s">
        <v>3267</v>
      </c>
      <c r="G722" t="s">
        <v>3268</v>
      </c>
      <c r="H722" t="s">
        <v>3269</v>
      </c>
      <c r="I722" t="s">
        <v>320</v>
      </c>
      <c r="J722" t="s">
        <v>17</v>
      </c>
      <c r="K722">
        <v>3</v>
      </c>
      <c r="L722" t="s">
        <v>3270</v>
      </c>
      <c r="M722" t="s">
        <v>19</v>
      </c>
      <c r="N722" t="s">
        <v>51</v>
      </c>
    </row>
    <row r="723" spans="1:14">
      <c r="A723" t="s">
        <v>3271</v>
      </c>
      <c r="B723">
        <v>2019</v>
      </c>
      <c r="C723">
        <v>201</v>
      </c>
      <c r="D723" t="s">
        <v>53</v>
      </c>
      <c r="E723" t="s">
        <v>274</v>
      </c>
      <c r="F723" t="s">
        <v>3272</v>
      </c>
      <c r="G723" t="s">
        <v>3273</v>
      </c>
      <c r="H723" t="s">
        <v>3274</v>
      </c>
      <c r="I723" t="s">
        <v>320</v>
      </c>
      <c r="J723" t="s">
        <v>17</v>
      </c>
      <c r="K723">
        <v>2</v>
      </c>
      <c r="L723" t="s">
        <v>278</v>
      </c>
      <c r="M723" t="s">
        <v>104</v>
      </c>
      <c r="N723" t="s">
        <v>51</v>
      </c>
    </row>
    <row r="724" spans="1:14">
      <c r="A724" t="s">
        <v>3275</v>
      </c>
      <c r="B724">
        <v>2018</v>
      </c>
      <c r="C724">
        <v>201</v>
      </c>
      <c r="D724" t="s">
        <v>53</v>
      </c>
      <c r="E724" t="s">
        <v>138</v>
      </c>
      <c r="F724" t="s">
        <v>3276</v>
      </c>
      <c r="G724" t="s">
        <v>3277</v>
      </c>
      <c r="H724" t="s">
        <v>3278</v>
      </c>
      <c r="I724" t="s">
        <v>3279</v>
      </c>
      <c r="J724" t="s">
        <v>302</v>
      </c>
      <c r="K724">
        <v>2</v>
      </c>
      <c r="L724" t="s">
        <v>3085</v>
      </c>
      <c r="M724" t="s">
        <v>104</v>
      </c>
      <c r="N724" t="s">
        <v>51</v>
      </c>
    </row>
    <row r="725" spans="1:14">
      <c r="A725" t="s">
        <v>3280</v>
      </c>
      <c r="B725">
        <v>2017</v>
      </c>
      <c r="C725">
        <v>201</v>
      </c>
      <c r="D725" t="s">
        <v>3176</v>
      </c>
      <c r="E725" t="s">
        <v>3281</v>
      </c>
      <c r="F725" t="s">
        <v>3282</v>
      </c>
      <c r="G725" t="s">
        <v>3283</v>
      </c>
      <c r="I725" t="s">
        <v>3284</v>
      </c>
      <c r="K725">
        <v>11</v>
      </c>
      <c r="L725" t="s">
        <v>3285</v>
      </c>
      <c r="M725" t="s">
        <v>19</v>
      </c>
      <c r="N725" t="s">
        <v>51</v>
      </c>
    </row>
    <row r="726" spans="1:14">
      <c r="A726" t="s">
        <v>3286</v>
      </c>
      <c r="B726">
        <v>2011</v>
      </c>
      <c r="C726">
        <v>201</v>
      </c>
      <c r="D726" t="s">
        <v>44</v>
      </c>
      <c r="E726" t="s">
        <v>3287</v>
      </c>
      <c r="F726" t="s">
        <v>3288</v>
      </c>
      <c r="G726" t="s">
        <v>3289</v>
      </c>
      <c r="H726" t="s">
        <v>3290</v>
      </c>
      <c r="I726" t="s">
        <v>110</v>
      </c>
      <c r="K726">
        <v>2</v>
      </c>
      <c r="L726" t="s">
        <v>3291</v>
      </c>
      <c r="M726" t="s">
        <v>19</v>
      </c>
      <c r="N726" t="s">
        <v>51</v>
      </c>
    </row>
    <row r="727" spans="1:14">
      <c r="A727" t="s">
        <v>3292</v>
      </c>
      <c r="B727">
        <v>2017</v>
      </c>
      <c r="C727">
        <v>201</v>
      </c>
      <c r="D727" t="s">
        <v>44</v>
      </c>
      <c r="E727" t="s">
        <v>801</v>
      </c>
      <c r="F727" t="s">
        <v>3293</v>
      </c>
      <c r="G727" t="s">
        <v>3294</v>
      </c>
      <c r="H727" t="s">
        <v>3295</v>
      </c>
      <c r="I727" t="s">
        <v>1613</v>
      </c>
      <c r="J727" t="s">
        <v>191</v>
      </c>
      <c r="K727">
        <v>5</v>
      </c>
      <c r="L727" t="s">
        <v>3296</v>
      </c>
      <c r="M727" t="s">
        <v>19</v>
      </c>
      <c r="N727" t="s">
        <v>51</v>
      </c>
    </row>
    <row r="728" spans="1:14">
      <c r="A728" t="s">
        <v>3297</v>
      </c>
      <c r="B728">
        <v>2019</v>
      </c>
      <c r="C728">
        <v>201</v>
      </c>
      <c r="D728" t="s">
        <v>53</v>
      </c>
      <c r="E728" t="s">
        <v>274</v>
      </c>
      <c r="F728" t="s">
        <v>3298</v>
      </c>
      <c r="G728" t="s">
        <v>3299</v>
      </c>
      <c r="H728" t="s">
        <v>3300</v>
      </c>
      <c r="I728" t="s">
        <v>1613</v>
      </c>
      <c r="J728" t="s">
        <v>191</v>
      </c>
      <c r="K728">
        <v>3</v>
      </c>
      <c r="L728" t="s">
        <v>278</v>
      </c>
      <c r="M728" t="s">
        <v>104</v>
      </c>
      <c r="N728" t="s">
        <v>51</v>
      </c>
    </row>
    <row r="729" spans="1:14">
      <c r="A729" t="s">
        <v>3301</v>
      </c>
      <c r="B729">
        <v>2019</v>
      </c>
      <c r="C729">
        <v>201</v>
      </c>
      <c r="D729" t="s">
        <v>3302</v>
      </c>
      <c r="E729" t="s">
        <v>3303</v>
      </c>
      <c r="F729" t="s">
        <v>3304</v>
      </c>
      <c r="G729" t="s">
        <v>3305</v>
      </c>
      <c r="H729" t="s">
        <v>3306</v>
      </c>
      <c r="I729" t="s">
        <v>1618</v>
      </c>
      <c r="J729" t="s">
        <v>17</v>
      </c>
      <c r="K729">
        <v>4</v>
      </c>
      <c r="L729" t="s">
        <v>3307</v>
      </c>
      <c r="M729" t="s">
        <v>19</v>
      </c>
      <c r="N729" t="s">
        <v>51</v>
      </c>
    </row>
    <row r="730" spans="1:14">
      <c r="A730" t="s">
        <v>3308</v>
      </c>
      <c r="B730">
        <v>2017</v>
      </c>
      <c r="C730">
        <v>201</v>
      </c>
      <c r="D730" t="s">
        <v>53</v>
      </c>
      <c r="E730" t="s">
        <v>45</v>
      </c>
      <c r="F730" t="s">
        <v>3309</v>
      </c>
      <c r="G730" t="s">
        <v>3310</v>
      </c>
      <c r="H730" t="s">
        <v>1757</v>
      </c>
      <c r="I730" t="s">
        <v>172</v>
      </c>
      <c r="K730">
        <v>4</v>
      </c>
      <c r="L730" t="s">
        <v>3143</v>
      </c>
      <c r="M730" t="s">
        <v>104</v>
      </c>
      <c r="N730" t="s">
        <v>51</v>
      </c>
    </row>
    <row r="731" spans="1:14">
      <c r="A731" t="s">
        <v>3311</v>
      </c>
      <c r="B731">
        <v>2014</v>
      </c>
      <c r="C731">
        <v>201</v>
      </c>
      <c r="D731" t="s">
        <v>53</v>
      </c>
      <c r="E731" t="s">
        <v>45</v>
      </c>
      <c r="F731" t="s">
        <v>3312</v>
      </c>
      <c r="G731" t="s">
        <v>3313</v>
      </c>
      <c r="H731" t="s">
        <v>3314</v>
      </c>
      <c r="I731" t="s">
        <v>172</v>
      </c>
      <c r="J731" t="s">
        <v>78</v>
      </c>
      <c r="K731">
        <v>3</v>
      </c>
      <c r="L731" t="s">
        <v>3143</v>
      </c>
      <c r="M731" t="s">
        <v>104</v>
      </c>
      <c r="N731" t="s">
        <v>51</v>
      </c>
    </row>
    <row r="732" spans="1:14">
      <c r="A732" t="s">
        <v>3315</v>
      </c>
      <c r="B732">
        <v>2014</v>
      </c>
      <c r="C732">
        <v>201</v>
      </c>
      <c r="D732" t="s">
        <v>44</v>
      </c>
      <c r="E732" t="s">
        <v>45</v>
      </c>
      <c r="F732" t="s">
        <v>3316</v>
      </c>
      <c r="G732" t="s">
        <v>3317</v>
      </c>
      <c r="H732" t="s">
        <v>3318</v>
      </c>
      <c r="I732" t="s">
        <v>172</v>
      </c>
      <c r="J732" t="s">
        <v>136</v>
      </c>
      <c r="K732">
        <v>3</v>
      </c>
      <c r="L732" t="s">
        <v>50</v>
      </c>
      <c r="M732" t="s">
        <v>19</v>
      </c>
      <c r="N732" t="s">
        <v>51</v>
      </c>
    </row>
    <row r="733" spans="1:14">
      <c r="A733" t="s">
        <v>3319</v>
      </c>
      <c r="B733">
        <v>2010</v>
      </c>
      <c r="C733">
        <v>201</v>
      </c>
      <c r="D733" t="s">
        <v>53</v>
      </c>
      <c r="E733" t="s">
        <v>60</v>
      </c>
      <c r="F733" t="s">
        <v>3320</v>
      </c>
      <c r="G733" t="s">
        <v>3321</v>
      </c>
      <c r="H733" t="s">
        <v>3322</v>
      </c>
      <c r="I733" t="s">
        <v>172</v>
      </c>
      <c r="J733" t="s">
        <v>78</v>
      </c>
      <c r="K733">
        <v>2</v>
      </c>
      <c r="L733" t="s">
        <v>3217</v>
      </c>
      <c r="M733" t="s">
        <v>104</v>
      </c>
      <c r="N733" t="s">
        <v>51</v>
      </c>
    </row>
    <row r="734" spans="1:14">
      <c r="A734" t="s">
        <v>3323</v>
      </c>
      <c r="B734">
        <v>2014</v>
      </c>
      <c r="C734">
        <v>201</v>
      </c>
      <c r="D734" t="s">
        <v>44</v>
      </c>
      <c r="E734" t="s">
        <v>60</v>
      </c>
      <c r="F734" t="s">
        <v>3324</v>
      </c>
      <c r="G734" t="s">
        <v>3325</v>
      </c>
      <c r="H734" t="s">
        <v>3326</v>
      </c>
      <c r="I734" t="s">
        <v>172</v>
      </c>
      <c r="J734" t="s">
        <v>78</v>
      </c>
      <c r="K734">
        <v>1</v>
      </c>
      <c r="L734" t="s">
        <v>3327</v>
      </c>
      <c r="M734" t="s">
        <v>19</v>
      </c>
      <c r="N734" t="s">
        <v>51</v>
      </c>
    </row>
    <row r="735" spans="1:14">
      <c r="A735" t="s">
        <v>3206</v>
      </c>
      <c r="B735">
        <v>2013</v>
      </c>
      <c r="C735">
        <v>201</v>
      </c>
      <c r="D735" t="s">
        <v>53</v>
      </c>
      <c r="E735" t="s">
        <v>821</v>
      </c>
      <c r="F735" t="s">
        <v>3328</v>
      </c>
      <c r="G735" t="s">
        <v>823</v>
      </c>
      <c r="H735" t="s">
        <v>3329</v>
      </c>
      <c r="I735">
        <v>660000000</v>
      </c>
      <c r="K735">
        <v>7</v>
      </c>
      <c r="L735" t="s">
        <v>3208</v>
      </c>
      <c r="M735" t="s">
        <v>104</v>
      </c>
      <c r="N735" t="s">
        <v>51</v>
      </c>
    </row>
    <row r="736" spans="1:14">
      <c r="A736" t="s">
        <v>3330</v>
      </c>
      <c r="B736">
        <v>2015</v>
      </c>
      <c r="C736">
        <v>201</v>
      </c>
      <c r="D736" t="s">
        <v>53</v>
      </c>
      <c r="E736" t="s">
        <v>281</v>
      </c>
      <c r="F736" t="s">
        <v>3331</v>
      </c>
      <c r="G736" t="s">
        <v>3332</v>
      </c>
      <c r="H736" t="s">
        <v>3333</v>
      </c>
      <c r="I736">
        <v>450000000</v>
      </c>
      <c r="J736" t="s">
        <v>102</v>
      </c>
      <c r="K736">
        <v>9</v>
      </c>
      <c r="L736" t="s">
        <v>3068</v>
      </c>
      <c r="M736" t="s">
        <v>104</v>
      </c>
      <c r="N736" t="s">
        <v>51</v>
      </c>
    </row>
    <row r="737" spans="1:14">
      <c r="A737" t="s">
        <v>3256</v>
      </c>
      <c r="B737">
        <v>2015</v>
      </c>
      <c r="C737">
        <v>201</v>
      </c>
      <c r="D737" t="s">
        <v>53</v>
      </c>
      <c r="E737" t="s">
        <v>98</v>
      </c>
      <c r="F737" t="s">
        <v>3334</v>
      </c>
      <c r="G737" t="s">
        <v>3335</v>
      </c>
      <c r="H737" t="s">
        <v>3336</v>
      </c>
      <c r="I737">
        <v>325000000</v>
      </c>
      <c r="K737">
        <v>12</v>
      </c>
      <c r="L737" t="s">
        <v>3337</v>
      </c>
      <c r="M737" t="s">
        <v>104</v>
      </c>
      <c r="N737" t="s">
        <v>51</v>
      </c>
    </row>
    <row r="738" spans="1:14">
      <c r="A738" t="s">
        <v>3338</v>
      </c>
      <c r="B738">
        <v>2011</v>
      </c>
      <c r="C738">
        <v>201</v>
      </c>
      <c r="D738" t="s">
        <v>53</v>
      </c>
      <c r="E738" t="s">
        <v>13</v>
      </c>
      <c r="F738" t="s">
        <v>3339</v>
      </c>
      <c r="G738" t="s">
        <v>3340</v>
      </c>
      <c r="H738" t="s">
        <v>3341</v>
      </c>
      <c r="I738">
        <v>270000000</v>
      </c>
      <c r="J738" t="s">
        <v>179</v>
      </c>
      <c r="K738">
        <v>6</v>
      </c>
      <c r="L738" t="s">
        <v>3342</v>
      </c>
      <c r="M738" t="s">
        <v>104</v>
      </c>
      <c r="N738" t="s">
        <v>51</v>
      </c>
    </row>
    <row r="739" spans="1:14">
      <c r="A739" t="s">
        <v>3154</v>
      </c>
      <c r="B739">
        <v>2015</v>
      </c>
      <c r="C739">
        <v>201</v>
      </c>
      <c r="D739" t="s">
        <v>53</v>
      </c>
      <c r="E739" t="s">
        <v>281</v>
      </c>
      <c r="F739" t="s">
        <v>3343</v>
      </c>
      <c r="G739" t="s">
        <v>3344</v>
      </c>
      <c r="H739" t="s">
        <v>3345</v>
      </c>
      <c r="I739">
        <v>248000000</v>
      </c>
      <c r="J739" t="s">
        <v>205</v>
      </c>
      <c r="K739">
        <v>11</v>
      </c>
      <c r="L739" t="s">
        <v>3068</v>
      </c>
      <c r="M739" t="s">
        <v>104</v>
      </c>
      <c r="N739" t="s">
        <v>51</v>
      </c>
    </row>
    <row r="740" spans="1:14">
      <c r="A740" t="s">
        <v>3346</v>
      </c>
      <c r="B740">
        <v>2014</v>
      </c>
      <c r="C740">
        <v>201</v>
      </c>
      <c r="D740" t="s">
        <v>53</v>
      </c>
      <c r="E740" t="s">
        <v>3347</v>
      </c>
      <c r="F740" t="s">
        <v>3348</v>
      </c>
      <c r="G740" t="s">
        <v>3349</v>
      </c>
      <c r="I740">
        <v>200000000</v>
      </c>
      <c r="K740">
        <v>7</v>
      </c>
      <c r="L740" t="s">
        <v>3350</v>
      </c>
      <c r="M740" t="s">
        <v>104</v>
      </c>
      <c r="N740" t="s">
        <v>51</v>
      </c>
    </row>
    <row r="741" spans="1:14">
      <c r="A741" t="s">
        <v>3351</v>
      </c>
      <c r="B741">
        <v>2018</v>
      </c>
      <c r="C741">
        <v>201</v>
      </c>
      <c r="D741" t="s">
        <v>44</v>
      </c>
      <c r="E741" t="s">
        <v>54</v>
      </c>
      <c r="F741" t="s">
        <v>3352</v>
      </c>
      <c r="G741" t="s">
        <v>3353</v>
      </c>
      <c r="H741" t="s">
        <v>3354</v>
      </c>
      <c r="I741">
        <v>140000000</v>
      </c>
      <c r="J741" t="s">
        <v>302</v>
      </c>
      <c r="K741">
        <v>10</v>
      </c>
      <c r="L741" t="s">
        <v>3355</v>
      </c>
      <c r="M741" t="s">
        <v>19</v>
      </c>
      <c r="N741" t="s">
        <v>51</v>
      </c>
    </row>
    <row r="742" spans="1:14">
      <c r="A742" t="s">
        <v>3338</v>
      </c>
      <c r="B742">
        <v>2011</v>
      </c>
      <c r="C742">
        <v>201</v>
      </c>
      <c r="D742" t="s">
        <v>53</v>
      </c>
      <c r="E742" t="s">
        <v>722</v>
      </c>
      <c r="F742" t="s">
        <v>3356</v>
      </c>
      <c r="G742" t="s">
        <v>3357</v>
      </c>
      <c r="H742" t="s">
        <v>3358</v>
      </c>
      <c r="I742">
        <v>125000000</v>
      </c>
      <c r="K742">
        <v>9</v>
      </c>
      <c r="L742" t="s">
        <v>3359</v>
      </c>
      <c r="M742" t="s">
        <v>104</v>
      </c>
      <c r="N742" t="s">
        <v>51</v>
      </c>
    </row>
    <row r="743" spans="1:14">
      <c r="A743" t="s">
        <v>3360</v>
      </c>
      <c r="B743">
        <v>2012</v>
      </c>
      <c r="C743">
        <v>201</v>
      </c>
      <c r="D743" t="s">
        <v>53</v>
      </c>
      <c r="E743" t="s">
        <v>82</v>
      </c>
      <c r="F743" t="s">
        <v>3361</v>
      </c>
      <c r="G743" t="s">
        <v>3362</v>
      </c>
      <c r="H743" t="s">
        <v>3363</v>
      </c>
      <c r="I743">
        <v>115000000</v>
      </c>
      <c r="J743" t="s">
        <v>778</v>
      </c>
      <c r="K743">
        <v>10</v>
      </c>
      <c r="L743" t="s">
        <v>3364</v>
      </c>
      <c r="M743" t="s">
        <v>104</v>
      </c>
      <c r="N743" t="s">
        <v>51</v>
      </c>
    </row>
    <row r="744" spans="1:14">
      <c r="A744" t="s">
        <v>3154</v>
      </c>
      <c r="B744">
        <v>2015</v>
      </c>
      <c r="C744">
        <v>201</v>
      </c>
      <c r="D744" t="s">
        <v>53</v>
      </c>
      <c r="E744" t="s">
        <v>281</v>
      </c>
      <c r="F744" t="s">
        <v>3343</v>
      </c>
      <c r="G744" t="s">
        <v>3344</v>
      </c>
      <c r="H744" t="s">
        <v>1671</v>
      </c>
      <c r="I744">
        <v>108000000</v>
      </c>
      <c r="J744" t="s">
        <v>778</v>
      </c>
      <c r="K744">
        <v>7</v>
      </c>
      <c r="L744" t="s">
        <v>3068</v>
      </c>
      <c r="M744" t="s">
        <v>104</v>
      </c>
      <c r="N744" t="s">
        <v>51</v>
      </c>
    </row>
    <row r="745" spans="1:14">
      <c r="A745" t="s">
        <v>3164</v>
      </c>
      <c r="B745">
        <v>2018</v>
      </c>
      <c r="C745">
        <v>201</v>
      </c>
      <c r="D745" t="s">
        <v>53</v>
      </c>
      <c r="E745" t="s">
        <v>201</v>
      </c>
      <c r="F745" t="s">
        <v>3365</v>
      </c>
      <c r="G745" t="s">
        <v>3366</v>
      </c>
      <c r="H745" t="s">
        <v>3367</v>
      </c>
      <c r="I745">
        <v>96000000</v>
      </c>
      <c r="J745" t="s">
        <v>205</v>
      </c>
      <c r="K745">
        <v>12</v>
      </c>
      <c r="L745" t="s">
        <v>3368</v>
      </c>
      <c r="M745" t="s">
        <v>104</v>
      </c>
      <c r="N745" t="s">
        <v>51</v>
      </c>
    </row>
    <row r="746" spans="1:14">
      <c r="A746" t="s">
        <v>3369</v>
      </c>
      <c r="B746">
        <v>2017</v>
      </c>
      <c r="C746">
        <v>201</v>
      </c>
      <c r="D746" t="s">
        <v>44</v>
      </c>
      <c r="E746" t="s">
        <v>45</v>
      </c>
      <c r="F746" t="s">
        <v>3370</v>
      </c>
      <c r="G746" t="s">
        <v>3371</v>
      </c>
      <c r="H746" t="s">
        <v>3372</v>
      </c>
      <c r="I746">
        <v>90000000</v>
      </c>
      <c r="J746" t="s">
        <v>191</v>
      </c>
      <c r="K746">
        <v>9</v>
      </c>
      <c r="L746" t="s">
        <v>50</v>
      </c>
      <c r="M746" t="s">
        <v>19</v>
      </c>
      <c r="N746" t="s">
        <v>51</v>
      </c>
    </row>
    <row r="747" spans="1:14">
      <c r="A747" t="s">
        <v>3338</v>
      </c>
      <c r="B747">
        <v>2011</v>
      </c>
      <c r="C747">
        <v>201</v>
      </c>
      <c r="D747" t="s">
        <v>53</v>
      </c>
      <c r="E747" t="s">
        <v>722</v>
      </c>
      <c r="F747" t="s">
        <v>3356</v>
      </c>
      <c r="G747" t="s">
        <v>3357</v>
      </c>
      <c r="H747" t="s">
        <v>3373</v>
      </c>
      <c r="I747">
        <v>76000000</v>
      </c>
      <c r="J747" t="s">
        <v>3374</v>
      </c>
      <c r="K747">
        <v>9</v>
      </c>
      <c r="L747" t="s">
        <v>3359</v>
      </c>
      <c r="M747" t="s">
        <v>104</v>
      </c>
      <c r="N747" t="s">
        <v>51</v>
      </c>
    </row>
    <row r="748" spans="1:14">
      <c r="A748" t="s">
        <v>3375</v>
      </c>
      <c r="B748">
        <v>2016</v>
      </c>
      <c r="C748">
        <v>201</v>
      </c>
      <c r="D748" t="s">
        <v>53</v>
      </c>
      <c r="E748" t="s">
        <v>88</v>
      </c>
      <c r="F748" t="s">
        <v>3376</v>
      </c>
      <c r="G748" t="s">
        <v>3377</v>
      </c>
      <c r="H748" t="s">
        <v>3378</v>
      </c>
      <c r="I748">
        <v>50000000</v>
      </c>
      <c r="K748">
        <v>7</v>
      </c>
      <c r="L748" t="s">
        <v>3105</v>
      </c>
      <c r="M748" t="s">
        <v>104</v>
      </c>
      <c r="N748" t="s">
        <v>51</v>
      </c>
    </row>
    <row r="749" spans="1:14">
      <c r="A749" t="s">
        <v>3379</v>
      </c>
      <c r="B749">
        <v>2015</v>
      </c>
      <c r="C749">
        <v>201</v>
      </c>
      <c r="D749" t="s">
        <v>53</v>
      </c>
      <c r="E749" t="s">
        <v>1185</v>
      </c>
      <c r="F749" t="s">
        <v>3380</v>
      </c>
      <c r="G749" t="s">
        <v>3381</v>
      </c>
      <c r="H749" t="s">
        <v>3382</v>
      </c>
      <c r="I749">
        <v>45000000</v>
      </c>
      <c r="J749" t="s">
        <v>302</v>
      </c>
      <c r="K749">
        <v>6</v>
      </c>
      <c r="L749" t="s">
        <v>3383</v>
      </c>
      <c r="M749" t="s">
        <v>104</v>
      </c>
      <c r="N749" t="s">
        <v>51</v>
      </c>
    </row>
    <row r="750" spans="1:14">
      <c r="A750" t="s">
        <v>3384</v>
      </c>
      <c r="B750">
        <v>2016</v>
      </c>
      <c r="C750">
        <v>201</v>
      </c>
      <c r="D750" t="s">
        <v>53</v>
      </c>
      <c r="E750" t="s">
        <v>281</v>
      </c>
      <c r="F750" t="s">
        <v>3385</v>
      </c>
      <c r="G750" t="s">
        <v>3386</v>
      </c>
      <c r="H750" t="s">
        <v>3387</v>
      </c>
      <c r="I750">
        <v>42000000</v>
      </c>
      <c r="J750" t="s">
        <v>302</v>
      </c>
      <c r="K750">
        <v>6</v>
      </c>
      <c r="L750" t="s">
        <v>3068</v>
      </c>
      <c r="M750" t="s">
        <v>104</v>
      </c>
      <c r="N750" t="s">
        <v>51</v>
      </c>
    </row>
    <row r="751" spans="1:14">
      <c r="A751" t="s">
        <v>3160</v>
      </c>
      <c r="B751">
        <v>2015</v>
      </c>
      <c r="C751">
        <v>201</v>
      </c>
      <c r="D751" t="s">
        <v>53</v>
      </c>
      <c r="E751" t="s">
        <v>98</v>
      </c>
      <c r="F751" t="s">
        <v>3388</v>
      </c>
      <c r="G751" t="s">
        <v>3389</v>
      </c>
      <c r="H751" t="s">
        <v>3390</v>
      </c>
      <c r="I751">
        <v>40000000</v>
      </c>
      <c r="K751">
        <v>11</v>
      </c>
      <c r="L751" t="s">
        <v>3337</v>
      </c>
      <c r="M751" t="s">
        <v>104</v>
      </c>
      <c r="N751" t="s">
        <v>51</v>
      </c>
    </row>
    <row r="752" spans="1:14">
      <c r="A752" t="s">
        <v>2421</v>
      </c>
      <c r="B752">
        <v>2015</v>
      </c>
      <c r="C752">
        <v>201</v>
      </c>
      <c r="D752" t="s">
        <v>44</v>
      </c>
      <c r="E752" t="s">
        <v>98</v>
      </c>
      <c r="F752" t="s">
        <v>3391</v>
      </c>
      <c r="G752" t="s">
        <v>3392</v>
      </c>
      <c r="H752" t="s">
        <v>1671</v>
      </c>
      <c r="I752">
        <v>35000000</v>
      </c>
      <c r="J752" t="s">
        <v>302</v>
      </c>
      <c r="K752">
        <v>10</v>
      </c>
      <c r="L752" t="s">
        <v>3393</v>
      </c>
      <c r="M752" t="s">
        <v>19</v>
      </c>
      <c r="N752" t="s">
        <v>51</v>
      </c>
    </row>
    <row r="753" spans="1:14">
      <c r="A753" t="s">
        <v>3394</v>
      </c>
      <c r="B753">
        <v>2015</v>
      </c>
      <c r="C753">
        <v>201</v>
      </c>
      <c r="D753" t="s">
        <v>3176</v>
      </c>
      <c r="E753" t="s">
        <v>208</v>
      </c>
      <c r="F753" t="s">
        <v>3395</v>
      </c>
      <c r="G753" t="s">
        <v>3396</v>
      </c>
      <c r="H753" t="s">
        <v>2161</v>
      </c>
      <c r="I753">
        <v>30000000</v>
      </c>
      <c r="J753" t="s">
        <v>191</v>
      </c>
      <c r="K753">
        <v>12</v>
      </c>
      <c r="L753" t="s">
        <v>3397</v>
      </c>
      <c r="M753" t="s">
        <v>19</v>
      </c>
      <c r="N753" t="s">
        <v>51</v>
      </c>
    </row>
    <row r="754" spans="1:14">
      <c r="A754" t="s">
        <v>3311</v>
      </c>
      <c r="B754">
        <v>2014</v>
      </c>
      <c r="C754">
        <v>201</v>
      </c>
      <c r="D754" t="s">
        <v>53</v>
      </c>
      <c r="E754" t="s">
        <v>98</v>
      </c>
      <c r="F754" t="s">
        <v>3398</v>
      </c>
      <c r="G754" t="s">
        <v>3399</v>
      </c>
      <c r="H754" t="s">
        <v>3400</v>
      </c>
      <c r="I754">
        <v>30000000</v>
      </c>
      <c r="K754">
        <v>11</v>
      </c>
      <c r="L754" t="s">
        <v>3337</v>
      </c>
      <c r="M754" t="s">
        <v>104</v>
      </c>
      <c r="N754" t="s">
        <v>51</v>
      </c>
    </row>
    <row r="755" spans="1:14">
      <c r="A755" t="s">
        <v>3401</v>
      </c>
      <c r="B755">
        <v>2014</v>
      </c>
      <c r="C755">
        <v>201</v>
      </c>
      <c r="D755" t="s">
        <v>53</v>
      </c>
      <c r="E755" t="s">
        <v>82</v>
      </c>
      <c r="F755" t="s">
        <v>3402</v>
      </c>
      <c r="G755" t="s">
        <v>3403</v>
      </c>
      <c r="I755">
        <v>30000000</v>
      </c>
      <c r="J755" t="s">
        <v>191</v>
      </c>
      <c r="K755">
        <v>10</v>
      </c>
      <c r="L755" t="s">
        <v>3364</v>
      </c>
      <c r="M755" t="s">
        <v>104</v>
      </c>
      <c r="N755" t="s">
        <v>51</v>
      </c>
    </row>
    <row r="756" spans="1:14">
      <c r="A756" t="s">
        <v>3404</v>
      </c>
      <c r="B756">
        <v>2016</v>
      </c>
      <c r="C756">
        <v>201</v>
      </c>
      <c r="D756" t="s">
        <v>3176</v>
      </c>
      <c r="E756" t="s">
        <v>201</v>
      </c>
      <c r="F756" t="s">
        <v>3405</v>
      </c>
      <c r="G756" t="s">
        <v>3406</v>
      </c>
      <c r="H756" t="s">
        <v>341</v>
      </c>
      <c r="I756">
        <v>30000000</v>
      </c>
      <c r="K756">
        <v>9</v>
      </c>
      <c r="L756" t="s">
        <v>3407</v>
      </c>
      <c r="M756" t="s">
        <v>19</v>
      </c>
      <c r="N756" t="s">
        <v>51</v>
      </c>
    </row>
    <row r="757" spans="1:14">
      <c r="A757" t="s">
        <v>3408</v>
      </c>
      <c r="B757">
        <v>2015</v>
      </c>
      <c r="C757">
        <v>201</v>
      </c>
      <c r="D757" t="s">
        <v>53</v>
      </c>
      <c r="E757" t="s">
        <v>214</v>
      </c>
      <c r="F757" t="s">
        <v>3409</v>
      </c>
      <c r="G757" t="s">
        <v>3410</v>
      </c>
      <c r="H757" t="s">
        <v>1334</v>
      </c>
      <c r="I757">
        <v>30000000</v>
      </c>
      <c r="J757" t="s">
        <v>136</v>
      </c>
      <c r="K757">
        <v>9</v>
      </c>
      <c r="L757" t="s">
        <v>3411</v>
      </c>
      <c r="M757" t="s">
        <v>104</v>
      </c>
      <c r="N757" t="s">
        <v>51</v>
      </c>
    </row>
    <row r="758" spans="1:14">
      <c r="A758" t="s">
        <v>1647</v>
      </c>
      <c r="B758">
        <v>2018</v>
      </c>
      <c r="C758">
        <v>201</v>
      </c>
      <c r="D758" t="s">
        <v>53</v>
      </c>
      <c r="E758" t="s">
        <v>125</v>
      </c>
      <c r="F758" t="s">
        <v>3412</v>
      </c>
      <c r="G758" t="s">
        <v>3413</v>
      </c>
      <c r="H758" t="s">
        <v>3414</v>
      </c>
      <c r="I758">
        <v>30000000</v>
      </c>
      <c r="K758">
        <v>8</v>
      </c>
      <c r="L758" t="s">
        <v>3240</v>
      </c>
      <c r="M758" t="s">
        <v>104</v>
      </c>
      <c r="N758" t="s">
        <v>51</v>
      </c>
    </row>
    <row r="759" spans="1:14">
      <c r="A759" t="s">
        <v>3415</v>
      </c>
      <c r="B759">
        <v>2011</v>
      </c>
      <c r="C759">
        <v>201</v>
      </c>
      <c r="D759" t="s">
        <v>53</v>
      </c>
      <c r="E759" t="s">
        <v>138</v>
      </c>
      <c r="F759" t="s">
        <v>3416</v>
      </c>
      <c r="G759" t="s">
        <v>3417</v>
      </c>
      <c r="H759" t="s">
        <v>2016</v>
      </c>
      <c r="I759">
        <v>28000000</v>
      </c>
      <c r="J759" t="s">
        <v>136</v>
      </c>
      <c r="K759">
        <v>10</v>
      </c>
      <c r="L759" t="s">
        <v>3085</v>
      </c>
      <c r="M759" t="s">
        <v>104</v>
      </c>
      <c r="N759" t="s">
        <v>51</v>
      </c>
    </row>
    <row r="760" spans="1:14">
      <c r="A760" t="s">
        <v>1934</v>
      </c>
      <c r="B760">
        <v>2015</v>
      </c>
      <c r="C760">
        <v>201</v>
      </c>
      <c r="D760" t="s">
        <v>53</v>
      </c>
      <c r="E760" t="s">
        <v>138</v>
      </c>
      <c r="F760" t="s">
        <v>3418</v>
      </c>
      <c r="G760" t="s">
        <v>1936</v>
      </c>
      <c r="H760" t="s">
        <v>3419</v>
      </c>
      <c r="I760">
        <v>26000000</v>
      </c>
      <c r="J760" t="s">
        <v>136</v>
      </c>
      <c r="K760">
        <v>9</v>
      </c>
      <c r="L760" t="s">
        <v>3085</v>
      </c>
      <c r="M760" t="s">
        <v>104</v>
      </c>
      <c r="N760" t="s">
        <v>51</v>
      </c>
    </row>
    <row r="761" spans="1:14">
      <c r="A761" t="s">
        <v>3420</v>
      </c>
      <c r="B761">
        <v>2014</v>
      </c>
      <c r="C761">
        <v>201</v>
      </c>
      <c r="D761" t="s">
        <v>53</v>
      </c>
      <c r="E761" t="s">
        <v>2297</v>
      </c>
      <c r="F761" t="s">
        <v>3421</v>
      </c>
      <c r="G761" t="s">
        <v>3422</v>
      </c>
      <c r="H761" t="s">
        <v>3423</v>
      </c>
      <c r="I761">
        <v>25000000</v>
      </c>
      <c r="K761">
        <v>7</v>
      </c>
      <c r="L761" t="s">
        <v>3424</v>
      </c>
      <c r="M761" t="s">
        <v>104</v>
      </c>
      <c r="N761" t="s">
        <v>51</v>
      </c>
    </row>
    <row r="762" spans="1:14">
      <c r="A762" t="s">
        <v>3297</v>
      </c>
      <c r="B762">
        <v>2019</v>
      </c>
      <c r="C762">
        <v>201</v>
      </c>
      <c r="D762" t="s">
        <v>53</v>
      </c>
      <c r="E762" t="s">
        <v>274</v>
      </c>
      <c r="F762" t="s">
        <v>3298</v>
      </c>
      <c r="G762" t="s">
        <v>3425</v>
      </c>
      <c r="H762" t="s">
        <v>3426</v>
      </c>
      <c r="I762">
        <v>22000000</v>
      </c>
      <c r="J762" t="s">
        <v>136</v>
      </c>
      <c r="K762">
        <v>6</v>
      </c>
      <c r="L762" t="s">
        <v>278</v>
      </c>
      <c r="M762" t="s">
        <v>104</v>
      </c>
      <c r="N762" t="s">
        <v>51</v>
      </c>
    </row>
    <row r="763" spans="1:14">
      <c r="A763" t="s">
        <v>3427</v>
      </c>
      <c r="B763">
        <v>2016</v>
      </c>
      <c r="C763">
        <v>201</v>
      </c>
      <c r="D763" t="s">
        <v>53</v>
      </c>
      <c r="E763" t="s">
        <v>393</v>
      </c>
      <c r="F763" t="s">
        <v>3428</v>
      </c>
      <c r="G763" t="s">
        <v>3429</v>
      </c>
      <c r="H763" t="s">
        <v>2016</v>
      </c>
      <c r="I763">
        <v>20000000</v>
      </c>
      <c r="J763" t="s">
        <v>136</v>
      </c>
      <c r="K763">
        <v>11</v>
      </c>
      <c r="L763" t="s">
        <v>3430</v>
      </c>
      <c r="M763" t="s">
        <v>104</v>
      </c>
      <c r="N763" t="s">
        <v>51</v>
      </c>
    </row>
    <row r="764" spans="1:14">
      <c r="A764" t="s">
        <v>3431</v>
      </c>
      <c r="B764">
        <v>2015</v>
      </c>
      <c r="C764">
        <v>201</v>
      </c>
      <c r="D764" t="s">
        <v>53</v>
      </c>
      <c r="E764" t="s">
        <v>13</v>
      </c>
      <c r="F764" t="s">
        <v>3432</v>
      </c>
      <c r="G764" t="s">
        <v>3433</v>
      </c>
      <c r="H764" t="s">
        <v>3434</v>
      </c>
      <c r="I764">
        <v>20000000</v>
      </c>
      <c r="J764" t="s">
        <v>136</v>
      </c>
      <c r="K764">
        <v>6</v>
      </c>
      <c r="L764" t="s">
        <v>3342</v>
      </c>
      <c r="M764" t="s">
        <v>104</v>
      </c>
      <c r="N764" t="s">
        <v>51</v>
      </c>
    </row>
    <row r="765" spans="1:14">
      <c r="A765" t="s">
        <v>3435</v>
      </c>
      <c r="B765">
        <v>2011</v>
      </c>
      <c r="C765">
        <v>201</v>
      </c>
      <c r="D765" t="s">
        <v>53</v>
      </c>
      <c r="E765" t="s">
        <v>113</v>
      </c>
      <c r="F765" t="s">
        <v>3436</v>
      </c>
      <c r="G765" t="s">
        <v>3437</v>
      </c>
      <c r="H765" t="s">
        <v>3438</v>
      </c>
      <c r="I765">
        <v>17000000</v>
      </c>
      <c r="K765">
        <v>11</v>
      </c>
      <c r="L765" t="s">
        <v>3439</v>
      </c>
      <c r="M765" t="s">
        <v>104</v>
      </c>
      <c r="N765" t="s">
        <v>51</v>
      </c>
    </row>
    <row r="766" spans="1:14">
      <c r="A766" t="s">
        <v>3440</v>
      </c>
      <c r="B766">
        <v>2018</v>
      </c>
      <c r="C766">
        <v>201</v>
      </c>
      <c r="D766" t="s">
        <v>53</v>
      </c>
      <c r="E766" t="s">
        <v>13</v>
      </c>
      <c r="F766" t="s">
        <v>3441</v>
      </c>
      <c r="G766" t="s">
        <v>3442</v>
      </c>
      <c r="H766" t="s">
        <v>3443</v>
      </c>
      <c r="I766">
        <v>15000000</v>
      </c>
      <c r="J766" t="s">
        <v>136</v>
      </c>
      <c r="K766">
        <v>7</v>
      </c>
      <c r="L766" t="s">
        <v>3342</v>
      </c>
      <c r="M766" t="s">
        <v>104</v>
      </c>
      <c r="N766" t="s">
        <v>51</v>
      </c>
    </row>
    <row r="767" spans="1:14">
      <c r="A767" t="s">
        <v>3444</v>
      </c>
      <c r="B767">
        <v>2017</v>
      </c>
      <c r="C767">
        <v>201</v>
      </c>
      <c r="D767" t="s">
        <v>53</v>
      </c>
      <c r="E767" t="s">
        <v>2354</v>
      </c>
      <c r="F767" t="s">
        <v>3445</v>
      </c>
      <c r="G767" t="s">
        <v>3446</v>
      </c>
      <c r="H767" t="s">
        <v>3447</v>
      </c>
      <c r="I767">
        <v>13000000</v>
      </c>
      <c r="J767" t="s">
        <v>136</v>
      </c>
      <c r="K767">
        <v>12</v>
      </c>
      <c r="L767" t="s">
        <v>3448</v>
      </c>
      <c r="M767" t="s">
        <v>104</v>
      </c>
      <c r="N767" t="s">
        <v>51</v>
      </c>
    </row>
    <row r="768" spans="1:14">
      <c r="A768" t="s">
        <v>3449</v>
      </c>
      <c r="B768">
        <v>2017</v>
      </c>
      <c r="C768">
        <v>201</v>
      </c>
      <c r="D768" t="s">
        <v>44</v>
      </c>
      <c r="E768" t="s">
        <v>82</v>
      </c>
      <c r="F768" t="s">
        <v>3450</v>
      </c>
      <c r="G768" t="s">
        <v>3451</v>
      </c>
      <c r="H768" t="s">
        <v>770</v>
      </c>
      <c r="I768">
        <v>12000000</v>
      </c>
      <c r="J768" t="s">
        <v>191</v>
      </c>
      <c r="K768">
        <v>11</v>
      </c>
      <c r="L768" t="s">
        <v>308</v>
      </c>
      <c r="M768" t="s">
        <v>19</v>
      </c>
      <c r="N768" t="s">
        <v>51</v>
      </c>
    </row>
    <row r="769" spans="1:14">
      <c r="A769" t="s">
        <v>3452</v>
      </c>
      <c r="B769">
        <v>2010</v>
      </c>
      <c r="C769">
        <v>201</v>
      </c>
      <c r="D769" t="s">
        <v>53</v>
      </c>
      <c r="E769" t="s">
        <v>138</v>
      </c>
      <c r="F769" t="s">
        <v>3453</v>
      </c>
      <c r="G769" t="s">
        <v>3454</v>
      </c>
      <c r="H769" t="s">
        <v>3455</v>
      </c>
      <c r="I769">
        <v>12000000</v>
      </c>
      <c r="K769">
        <v>8</v>
      </c>
      <c r="L769" t="s">
        <v>3085</v>
      </c>
      <c r="M769" t="s">
        <v>104</v>
      </c>
      <c r="N769" t="s">
        <v>51</v>
      </c>
    </row>
    <row r="770" spans="1:14">
      <c r="A770" t="s">
        <v>3452</v>
      </c>
      <c r="B770">
        <v>2010</v>
      </c>
      <c r="C770">
        <v>201</v>
      </c>
      <c r="D770" t="s">
        <v>53</v>
      </c>
      <c r="E770" t="s">
        <v>138</v>
      </c>
      <c r="F770" t="s">
        <v>3453</v>
      </c>
      <c r="G770" t="s">
        <v>3454</v>
      </c>
      <c r="H770" t="s">
        <v>3455</v>
      </c>
      <c r="I770">
        <v>12000000</v>
      </c>
      <c r="J770" t="s">
        <v>191</v>
      </c>
      <c r="K770">
        <v>8</v>
      </c>
      <c r="L770" t="s">
        <v>3085</v>
      </c>
      <c r="M770" t="s">
        <v>104</v>
      </c>
      <c r="N770" t="s">
        <v>51</v>
      </c>
    </row>
    <row r="771" spans="1:14">
      <c r="A771" t="s">
        <v>3456</v>
      </c>
      <c r="B771">
        <v>2015</v>
      </c>
      <c r="C771">
        <v>201</v>
      </c>
      <c r="D771" t="s">
        <v>53</v>
      </c>
      <c r="E771" t="s">
        <v>722</v>
      </c>
      <c r="F771" t="s">
        <v>3457</v>
      </c>
      <c r="G771" t="s">
        <v>3458</v>
      </c>
      <c r="H771" t="s">
        <v>3459</v>
      </c>
      <c r="I771">
        <v>12000000</v>
      </c>
      <c r="J771" t="s">
        <v>136</v>
      </c>
      <c r="K771">
        <v>8</v>
      </c>
      <c r="L771" t="s">
        <v>3359</v>
      </c>
      <c r="M771" t="s">
        <v>104</v>
      </c>
      <c r="N771" t="s">
        <v>51</v>
      </c>
    </row>
    <row r="772" spans="1:14">
      <c r="A772" t="s">
        <v>3460</v>
      </c>
      <c r="B772">
        <v>2016</v>
      </c>
      <c r="C772">
        <v>201</v>
      </c>
      <c r="D772" t="s">
        <v>44</v>
      </c>
      <c r="E772" t="s">
        <v>3461</v>
      </c>
      <c r="F772" t="s">
        <v>3462</v>
      </c>
      <c r="G772" t="s">
        <v>3463</v>
      </c>
      <c r="H772" t="s">
        <v>3464</v>
      </c>
      <c r="I772">
        <v>12000000</v>
      </c>
      <c r="K772">
        <v>6</v>
      </c>
      <c r="L772" t="s">
        <v>3465</v>
      </c>
      <c r="M772" t="s">
        <v>19</v>
      </c>
      <c r="N772" t="s">
        <v>51</v>
      </c>
    </row>
    <row r="773" spans="1:14">
      <c r="A773" t="s">
        <v>3466</v>
      </c>
      <c r="B773">
        <v>2018</v>
      </c>
      <c r="C773">
        <v>201</v>
      </c>
      <c r="D773" t="s">
        <v>3467</v>
      </c>
      <c r="E773" t="s">
        <v>281</v>
      </c>
      <c r="F773" t="s">
        <v>3468</v>
      </c>
      <c r="G773" t="s">
        <v>3469</v>
      </c>
      <c r="H773" t="s">
        <v>547</v>
      </c>
      <c r="I773">
        <v>10000000</v>
      </c>
      <c r="K773">
        <v>12</v>
      </c>
      <c r="L773" t="s">
        <v>3470</v>
      </c>
      <c r="M773" t="s">
        <v>19</v>
      </c>
      <c r="N773" t="s">
        <v>51</v>
      </c>
    </row>
    <row r="774" spans="1:14">
      <c r="A774" t="s">
        <v>3212</v>
      </c>
      <c r="B774">
        <v>2015</v>
      </c>
      <c r="C774">
        <v>201</v>
      </c>
      <c r="D774" t="s">
        <v>53</v>
      </c>
      <c r="E774" t="s">
        <v>388</v>
      </c>
      <c r="F774" t="s">
        <v>3471</v>
      </c>
      <c r="G774" t="s">
        <v>3214</v>
      </c>
      <c r="H774" t="s">
        <v>2295</v>
      </c>
      <c r="I774">
        <v>10000000</v>
      </c>
      <c r="J774" t="s">
        <v>191</v>
      </c>
      <c r="K774">
        <v>10</v>
      </c>
      <c r="L774" t="s">
        <v>3472</v>
      </c>
      <c r="M774" t="s">
        <v>104</v>
      </c>
      <c r="N774" t="s">
        <v>51</v>
      </c>
    </row>
    <row r="775" spans="1:14">
      <c r="A775" t="s">
        <v>3473</v>
      </c>
      <c r="B775">
        <v>2016</v>
      </c>
      <c r="C775">
        <v>201</v>
      </c>
      <c r="D775" t="s">
        <v>3474</v>
      </c>
      <c r="E775" t="s">
        <v>60</v>
      </c>
      <c r="F775" t="s">
        <v>3475</v>
      </c>
      <c r="G775" t="s">
        <v>3476</v>
      </c>
      <c r="H775" t="s">
        <v>3477</v>
      </c>
      <c r="I775">
        <v>10000000</v>
      </c>
      <c r="K775">
        <v>10</v>
      </c>
      <c r="L775" t="s">
        <v>3478</v>
      </c>
      <c r="M775" t="s">
        <v>19</v>
      </c>
      <c r="N775" t="s">
        <v>51</v>
      </c>
    </row>
    <row r="776" spans="1:14">
      <c r="A776" t="s">
        <v>3479</v>
      </c>
      <c r="B776">
        <v>2010</v>
      </c>
      <c r="C776">
        <v>201</v>
      </c>
      <c r="D776" t="s">
        <v>44</v>
      </c>
      <c r="E776" t="s">
        <v>3480</v>
      </c>
      <c r="F776" t="s">
        <v>3481</v>
      </c>
      <c r="G776" t="s">
        <v>3482</v>
      </c>
      <c r="H776" t="s">
        <v>3483</v>
      </c>
      <c r="I776">
        <v>10000000</v>
      </c>
      <c r="K776">
        <v>10</v>
      </c>
      <c r="L776" t="s">
        <v>3484</v>
      </c>
      <c r="M776" t="s">
        <v>19</v>
      </c>
      <c r="N776" t="s">
        <v>51</v>
      </c>
    </row>
    <row r="777" spans="1:14">
      <c r="A777" t="s">
        <v>3379</v>
      </c>
      <c r="B777">
        <v>2015</v>
      </c>
      <c r="C777">
        <v>201</v>
      </c>
      <c r="D777" t="s">
        <v>53</v>
      </c>
      <c r="E777" t="s">
        <v>45</v>
      </c>
      <c r="F777" t="s">
        <v>3485</v>
      </c>
      <c r="G777" t="s">
        <v>3486</v>
      </c>
      <c r="H777" t="s">
        <v>3487</v>
      </c>
      <c r="I777">
        <v>10000000</v>
      </c>
      <c r="J777" t="s">
        <v>302</v>
      </c>
      <c r="K777">
        <v>8</v>
      </c>
      <c r="L777" t="s">
        <v>3143</v>
      </c>
      <c r="M777" t="s">
        <v>104</v>
      </c>
      <c r="N777" t="s">
        <v>51</v>
      </c>
    </row>
    <row r="778" spans="1:14">
      <c r="A778" t="s">
        <v>3488</v>
      </c>
      <c r="B778">
        <v>2018</v>
      </c>
      <c r="C778">
        <v>201</v>
      </c>
      <c r="D778" t="s">
        <v>53</v>
      </c>
      <c r="E778" t="s">
        <v>88</v>
      </c>
      <c r="F778" t="s">
        <v>3489</v>
      </c>
      <c r="G778" t="s">
        <v>3490</v>
      </c>
      <c r="H778" t="s">
        <v>2471</v>
      </c>
      <c r="I778">
        <v>10000000</v>
      </c>
      <c r="K778">
        <v>7</v>
      </c>
      <c r="L778" t="s">
        <v>3105</v>
      </c>
      <c r="M778" t="s">
        <v>104</v>
      </c>
      <c r="N778" t="s">
        <v>51</v>
      </c>
    </row>
    <row r="779" spans="1:14">
      <c r="A779" t="s">
        <v>3491</v>
      </c>
      <c r="B779">
        <v>2018</v>
      </c>
      <c r="C779">
        <v>201</v>
      </c>
      <c r="D779" t="s">
        <v>53</v>
      </c>
      <c r="E779" t="s">
        <v>45</v>
      </c>
      <c r="F779" t="s">
        <v>3492</v>
      </c>
      <c r="G779" t="s">
        <v>3493</v>
      </c>
      <c r="H779" t="s">
        <v>3494</v>
      </c>
      <c r="I779">
        <v>9500000</v>
      </c>
      <c r="K779">
        <v>8</v>
      </c>
      <c r="L779" t="s">
        <v>3143</v>
      </c>
      <c r="M779" t="s">
        <v>104</v>
      </c>
      <c r="N779" t="s">
        <v>51</v>
      </c>
    </row>
    <row r="780" spans="1:14">
      <c r="A780" t="s">
        <v>3495</v>
      </c>
      <c r="B780">
        <v>2017</v>
      </c>
      <c r="C780">
        <v>201</v>
      </c>
      <c r="D780" t="s">
        <v>53</v>
      </c>
      <c r="E780" t="s">
        <v>722</v>
      </c>
      <c r="F780" t="s">
        <v>3496</v>
      </c>
      <c r="G780" t="s">
        <v>3497</v>
      </c>
      <c r="H780" t="s">
        <v>3498</v>
      </c>
      <c r="I780">
        <v>7000000</v>
      </c>
      <c r="J780" t="s">
        <v>191</v>
      </c>
      <c r="K780">
        <v>9</v>
      </c>
      <c r="L780" t="s">
        <v>3359</v>
      </c>
      <c r="M780" t="s">
        <v>104</v>
      </c>
      <c r="N780" t="s">
        <v>51</v>
      </c>
    </row>
    <row r="781" spans="1:14">
      <c r="A781" t="s">
        <v>3499</v>
      </c>
      <c r="B781">
        <v>2018</v>
      </c>
      <c r="C781">
        <v>201</v>
      </c>
      <c r="D781" t="s">
        <v>53</v>
      </c>
      <c r="E781" t="s">
        <v>371</v>
      </c>
      <c r="F781" t="s">
        <v>3500</v>
      </c>
      <c r="G781" t="s">
        <v>3501</v>
      </c>
      <c r="H781" t="s">
        <v>3502</v>
      </c>
      <c r="I781">
        <v>7000000</v>
      </c>
      <c r="K781">
        <v>8</v>
      </c>
      <c r="L781" t="s">
        <v>3159</v>
      </c>
      <c r="M781" t="s">
        <v>104</v>
      </c>
      <c r="N781" t="s">
        <v>51</v>
      </c>
    </row>
    <row r="782" spans="1:14">
      <c r="A782" t="s">
        <v>3503</v>
      </c>
      <c r="B782">
        <v>2019</v>
      </c>
      <c r="C782">
        <v>201</v>
      </c>
      <c r="D782" t="s">
        <v>53</v>
      </c>
      <c r="E782" t="s">
        <v>54</v>
      </c>
      <c r="F782" t="s">
        <v>3504</v>
      </c>
      <c r="G782" t="s">
        <v>3505</v>
      </c>
      <c r="H782" t="s">
        <v>3506</v>
      </c>
      <c r="I782">
        <v>6000000</v>
      </c>
      <c r="J782" t="s">
        <v>17</v>
      </c>
      <c r="K782">
        <v>11</v>
      </c>
      <c r="L782" t="s">
        <v>57</v>
      </c>
      <c r="M782" t="s">
        <v>104</v>
      </c>
      <c r="N782" t="s">
        <v>51</v>
      </c>
    </row>
    <row r="783" spans="1:14">
      <c r="A783" t="s">
        <v>3507</v>
      </c>
      <c r="B783">
        <v>2017</v>
      </c>
      <c r="C783">
        <v>201</v>
      </c>
      <c r="D783" t="s">
        <v>53</v>
      </c>
      <c r="E783" t="s">
        <v>82</v>
      </c>
      <c r="F783" t="s">
        <v>3508</v>
      </c>
      <c r="G783" t="s">
        <v>3509</v>
      </c>
      <c r="H783" t="s">
        <v>3510</v>
      </c>
      <c r="I783">
        <v>6000000</v>
      </c>
      <c r="J783" t="s">
        <v>191</v>
      </c>
      <c r="K783">
        <v>10</v>
      </c>
      <c r="L783" t="s">
        <v>3364</v>
      </c>
      <c r="M783" t="s">
        <v>104</v>
      </c>
      <c r="N783" t="s">
        <v>51</v>
      </c>
    </row>
    <row r="784" spans="1:14">
      <c r="A784" t="s">
        <v>3511</v>
      </c>
      <c r="B784">
        <v>2015</v>
      </c>
      <c r="C784">
        <v>201</v>
      </c>
      <c r="D784" t="s">
        <v>53</v>
      </c>
      <c r="E784" t="s">
        <v>208</v>
      </c>
      <c r="F784" t="s">
        <v>3512</v>
      </c>
      <c r="G784" t="s">
        <v>3513</v>
      </c>
      <c r="H784" t="s">
        <v>2782</v>
      </c>
      <c r="I784">
        <v>6000000</v>
      </c>
      <c r="J784" t="s">
        <v>191</v>
      </c>
      <c r="K784">
        <v>8</v>
      </c>
      <c r="L784" t="s">
        <v>3514</v>
      </c>
      <c r="M784" t="s">
        <v>104</v>
      </c>
      <c r="N784" t="s">
        <v>51</v>
      </c>
    </row>
    <row r="785" spans="1:14">
      <c r="A785" t="s">
        <v>1148</v>
      </c>
      <c r="B785">
        <v>2018</v>
      </c>
      <c r="C785">
        <v>201</v>
      </c>
      <c r="D785" t="s">
        <v>53</v>
      </c>
      <c r="E785" t="s">
        <v>88</v>
      </c>
      <c r="F785" t="s">
        <v>3515</v>
      </c>
      <c r="G785" t="s">
        <v>3516</v>
      </c>
      <c r="H785" t="s">
        <v>3517</v>
      </c>
      <c r="I785">
        <v>6000000</v>
      </c>
      <c r="K785">
        <v>6</v>
      </c>
      <c r="L785" t="s">
        <v>3105</v>
      </c>
      <c r="M785" t="s">
        <v>104</v>
      </c>
      <c r="N785" t="s">
        <v>51</v>
      </c>
    </row>
    <row r="786" spans="1:14">
      <c r="A786" t="s">
        <v>2791</v>
      </c>
      <c r="B786">
        <v>2015</v>
      </c>
      <c r="C786">
        <v>201</v>
      </c>
      <c r="D786" t="s">
        <v>53</v>
      </c>
      <c r="E786" t="s">
        <v>2049</v>
      </c>
      <c r="F786" t="s">
        <v>3518</v>
      </c>
      <c r="G786" t="s">
        <v>3519</v>
      </c>
      <c r="H786" t="s">
        <v>1721</v>
      </c>
      <c r="I786">
        <v>5500000</v>
      </c>
      <c r="J786" t="s">
        <v>191</v>
      </c>
      <c r="K786">
        <v>8</v>
      </c>
      <c r="L786" t="s">
        <v>3520</v>
      </c>
      <c r="M786" t="s">
        <v>104</v>
      </c>
      <c r="N786" t="s">
        <v>51</v>
      </c>
    </row>
    <row r="787" spans="1:14">
      <c r="A787" t="s">
        <v>3521</v>
      </c>
      <c r="B787">
        <v>2019</v>
      </c>
      <c r="C787">
        <v>201</v>
      </c>
      <c r="D787" t="s">
        <v>53</v>
      </c>
      <c r="E787" t="s">
        <v>785</v>
      </c>
      <c r="F787" t="s">
        <v>3522</v>
      </c>
      <c r="G787" t="s">
        <v>3523</v>
      </c>
      <c r="H787" t="s">
        <v>3524</v>
      </c>
      <c r="I787">
        <v>5200000</v>
      </c>
      <c r="J787" t="s">
        <v>191</v>
      </c>
      <c r="K787">
        <v>6</v>
      </c>
      <c r="L787" t="s">
        <v>3525</v>
      </c>
      <c r="M787" t="s">
        <v>104</v>
      </c>
      <c r="N787" t="s">
        <v>51</v>
      </c>
    </row>
    <row r="788" spans="1:14">
      <c r="A788" t="s">
        <v>3526</v>
      </c>
      <c r="B788">
        <v>2014</v>
      </c>
      <c r="C788">
        <v>201</v>
      </c>
      <c r="D788" t="s">
        <v>3176</v>
      </c>
      <c r="E788" t="s">
        <v>208</v>
      </c>
      <c r="F788" t="s">
        <v>3527</v>
      </c>
      <c r="G788" t="s">
        <v>3528</v>
      </c>
      <c r="H788" t="s">
        <v>3529</v>
      </c>
      <c r="I788">
        <v>5000000</v>
      </c>
      <c r="K788">
        <v>10</v>
      </c>
      <c r="L788" t="s">
        <v>3397</v>
      </c>
      <c r="M788" t="s">
        <v>19</v>
      </c>
      <c r="N788" t="s">
        <v>51</v>
      </c>
    </row>
    <row r="789" spans="1:14">
      <c r="A789" t="s">
        <v>2803</v>
      </c>
      <c r="B789">
        <v>2017</v>
      </c>
      <c r="C789">
        <v>201</v>
      </c>
      <c r="D789" t="s">
        <v>53</v>
      </c>
      <c r="E789" t="s">
        <v>45</v>
      </c>
      <c r="F789" t="s">
        <v>3530</v>
      </c>
      <c r="G789" t="s">
        <v>3531</v>
      </c>
      <c r="H789" t="s">
        <v>3532</v>
      </c>
      <c r="I789">
        <v>5000000</v>
      </c>
      <c r="J789" t="s">
        <v>1097</v>
      </c>
      <c r="K789">
        <v>9</v>
      </c>
      <c r="L789" t="s">
        <v>3143</v>
      </c>
      <c r="M789" t="s">
        <v>104</v>
      </c>
      <c r="N789" t="s">
        <v>51</v>
      </c>
    </row>
    <row r="790" spans="1:14">
      <c r="A790" t="s">
        <v>3206</v>
      </c>
      <c r="B790">
        <v>2013</v>
      </c>
      <c r="C790">
        <v>201</v>
      </c>
      <c r="D790" t="s">
        <v>53</v>
      </c>
      <c r="E790" t="s">
        <v>821</v>
      </c>
      <c r="F790" t="s">
        <v>3533</v>
      </c>
      <c r="G790" t="s">
        <v>823</v>
      </c>
      <c r="H790" t="s">
        <v>3534</v>
      </c>
      <c r="I790">
        <v>5000000</v>
      </c>
      <c r="J790" t="s">
        <v>3535</v>
      </c>
      <c r="K790">
        <v>8</v>
      </c>
      <c r="L790" t="s">
        <v>3208</v>
      </c>
      <c r="M790" t="s">
        <v>104</v>
      </c>
      <c r="N790" t="s">
        <v>51</v>
      </c>
    </row>
    <row r="791" spans="1:14">
      <c r="A791" t="s">
        <v>3121</v>
      </c>
      <c r="B791">
        <v>2019</v>
      </c>
      <c r="C791">
        <v>201</v>
      </c>
      <c r="D791" t="s">
        <v>53</v>
      </c>
      <c r="E791" t="s">
        <v>852</v>
      </c>
      <c r="F791" t="s">
        <v>3536</v>
      </c>
      <c r="G791" t="s">
        <v>3537</v>
      </c>
      <c r="H791" t="s">
        <v>3538</v>
      </c>
      <c r="I791">
        <v>5000000</v>
      </c>
      <c r="J791" t="s">
        <v>321</v>
      </c>
      <c r="K791">
        <v>7</v>
      </c>
      <c r="L791" t="s">
        <v>3539</v>
      </c>
      <c r="M791" t="s">
        <v>104</v>
      </c>
      <c r="N791" t="s">
        <v>51</v>
      </c>
    </row>
    <row r="792" spans="1:14">
      <c r="A792" t="s">
        <v>3540</v>
      </c>
      <c r="B792">
        <v>2011</v>
      </c>
      <c r="C792">
        <v>201</v>
      </c>
      <c r="D792" t="s">
        <v>298</v>
      </c>
      <c r="E792" t="s">
        <v>138</v>
      </c>
      <c r="F792" t="s">
        <v>3541</v>
      </c>
      <c r="G792" t="s">
        <v>3542</v>
      </c>
      <c r="H792" t="s">
        <v>3543</v>
      </c>
      <c r="I792">
        <v>5000000</v>
      </c>
      <c r="K792">
        <v>6</v>
      </c>
      <c r="L792" t="s">
        <v>313</v>
      </c>
      <c r="M792" t="s">
        <v>19</v>
      </c>
      <c r="N792" t="s">
        <v>51</v>
      </c>
    </row>
    <row r="793" spans="1:14">
      <c r="A793" t="s">
        <v>3544</v>
      </c>
      <c r="B793">
        <v>2011</v>
      </c>
      <c r="C793">
        <v>201</v>
      </c>
      <c r="D793" t="s">
        <v>3176</v>
      </c>
      <c r="E793" t="s">
        <v>82</v>
      </c>
      <c r="F793" t="s">
        <v>3545</v>
      </c>
      <c r="G793" t="s">
        <v>3546</v>
      </c>
      <c r="H793" t="s">
        <v>3547</v>
      </c>
      <c r="I793">
        <v>4500000</v>
      </c>
      <c r="K793">
        <v>11</v>
      </c>
      <c r="L793" t="s">
        <v>3548</v>
      </c>
      <c r="M793" t="s">
        <v>19</v>
      </c>
      <c r="N793" t="s">
        <v>51</v>
      </c>
    </row>
    <row r="794" spans="1:14">
      <c r="A794" t="s">
        <v>3549</v>
      </c>
      <c r="B794">
        <v>2018</v>
      </c>
      <c r="C794">
        <v>201</v>
      </c>
      <c r="D794" t="s">
        <v>298</v>
      </c>
      <c r="E794" t="s">
        <v>371</v>
      </c>
      <c r="F794" t="s">
        <v>3550</v>
      </c>
      <c r="G794" t="s">
        <v>3551</v>
      </c>
      <c r="H794" t="s">
        <v>3552</v>
      </c>
      <c r="I794">
        <v>4000000</v>
      </c>
      <c r="J794" t="s">
        <v>191</v>
      </c>
      <c r="K794">
        <v>12</v>
      </c>
      <c r="L794" t="s">
        <v>3553</v>
      </c>
      <c r="M794" t="s">
        <v>19</v>
      </c>
      <c r="N794" t="s">
        <v>51</v>
      </c>
    </row>
    <row r="795" spans="1:14">
      <c r="A795" t="s">
        <v>3554</v>
      </c>
      <c r="B795">
        <v>2016</v>
      </c>
      <c r="C795">
        <v>201</v>
      </c>
      <c r="D795" t="s">
        <v>3555</v>
      </c>
      <c r="E795" t="s">
        <v>371</v>
      </c>
      <c r="F795" t="s">
        <v>3556</v>
      </c>
      <c r="G795" t="s">
        <v>3557</v>
      </c>
      <c r="H795" t="s">
        <v>3558</v>
      </c>
      <c r="I795">
        <v>4000000</v>
      </c>
      <c r="J795" t="s">
        <v>321</v>
      </c>
      <c r="K795">
        <v>10</v>
      </c>
      <c r="L795" t="s">
        <v>3559</v>
      </c>
      <c r="M795" t="s">
        <v>19</v>
      </c>
      <c r="N795" t="s">
        <v>51</v>
      </c>
    </row>
    <row r="796" spans="1:14">
      <c r="A796" t="s">
        <v>3560</v>
      </c>
      <c r="B796">
        <v>2017</v>
      </c>
      <c r="C796">
        <v>201</v>
      </c>
      <c r="D796" t="s">
        <v>44</v>
      </c>
      <c r="E796" t="s">
        <v>3561</v>
      </c>
      <c r="F796" t="s">
        <v>3562</v>
      </c>
      <c r="G796" t="s">
        <v>3563</v>
      </c>
      <c r="H796" t="s">
        <v>3564</v>
      </c>
      <c r="I796">
        <v>4000000</v>
      </c>
      <c r="J796" t="s">
        <v>321</v>
      </c>
      <c r="K796">
        <v>7</v>
      </c>
      <c r="L796" t="s">
        <v>3565</v>
      </c>
      <c r="M796" t="s">
        <v>19</v>
      </c>
      <c r="N796" t="s">
        <v>51</v>
      </c>
    </row>
    <row r="797" spans="1:14">
      <c r="A797" t="s">
        <v>3566</v>
      </c>
      <c r="B797">
        <v>2019</v>
      </c>
      <c r="C797">
        <v>201</v>
      </c>
      <c r="D797" t="s">
        <v>53</v>
      </c>
      <c r="E797" t="s">
        <v>3567</v>
      </c>
      <c r="F797" t="s">
        <v>3568</v>
      </c>
      <c r="G797" t="s">
        <v>3569</v>
      </c>
      <c r="H797" t="s">
        <v>2585</v>
      </c>
      <c r="I797">
        <v>3800000</v>
      </c>
      <c r="K797">
        <v>8</v>
      </c>
      <c r="L797" t="s">
        <v>3570</v>
      </c>
      <c r="M797" t="s">
        <v>19</v>
      </c>
      <c r="N797" t="s">
        <v>51</v>
      </c>
    </row>
    <row r="798" spans="1:14">
      <c r="A798" t="s">
        <v>3571</v>
      </c>
      <c r="B798">
        <v>2017</v>
      </c>
      <c r="C798">
        <v>201</v>
      </c>
      <c r="D798" t="s">
        <v>53</v>
      </c>
      <c r="E798" t="s">
        <v>113</v>
      </c>
      <c r="F798" t="s">
        <v>3572</v>
      </c>
      <c r="G798" t="s">
        <v>3573</v>
      </c>
      <c r="H798" t="s">
        <v>3574</v>
      </c>
      <c r="I798">
        <v>3500000</v>
      </c>
      <c r="J798" t="s">
        <v>191</v>
      </c>
      <c r="K798">
        <v>12</v>
      </c>
      <c r="L798" t="s">
        <v>3439</v>
      </c>
      <c r="M798" t="s">
        <v>19</v>
      </c>
      <c r="N798" t="s">
        <v>51</v>
      </c>
    </row>
    <row r="799" spans="1:14">
      <c r="A799" t="s">
        <v>2648</v>
      </c>
      <c r="B799">
        <v>2014</v>
      </c>
      <c r="C799">
        <v>201</v>
      </c>
      <c r="D799" t="s">
        <v>53</v>
      </c>
      <c r="E799" t="s">
        <v>1553</v>
      </c>
      <c r="F799" t="s">
        <v>3575</v>
      </c>
      <c r="G799" t="s">
        <v>3576</v>
      </c>
      <c r="H799" t="s">
        <v>3577</v>
      </c>
      <c r="I799">
        <v>3300000</v>
      </c>
      <c r="J799" t="s">
        <v>321</v>
      </c>
      <c r="K799">
        <v>11</v>
      </c>
      <c r="L799" t="s">
        <v>3578</v>
      </c>
      <c r="M799" t="s">
        <v>19</v>
      </c>
      <c r="N799" t="s">
        <v>51</v>
      </c>
    </row>
    <row r="800" spans="1:14">
      <c r="A800" t="s">
        <v>3579</v>
      </c>
      <c r="B800">
        <v>2018</v>
      </c>
      <c r="C800">
        <v>201</v>
      </c>
      <c r="D800" t="s">
        <v>44</v>
      </c>
      <c r="E800" t="s">
        <v>1976</v>
      </c>
      <c r="F800" t="s">
        <v>3580</v>
      </c>
      <c r="G800" t="s">
        <v>3581</v>
      </c>
      <c r="H800" t="s">
        <v>1702</v>
      </c>
      <c r="I800">
        <v>3000000</v>
      </c>
      <c r="J800" t="s">
        <v>17</v>
      </c>
      <c r="K800">
        <v>10</v>
      </c>
      <c r="L800" t="s">
        <v>3582</v>
      </c>
      <c r="M800" t="s">
        <v>19</v>
      </c>
      <c r="N800" t="s">
        <v>51</v>
      </c>
    </row>
    <row r="801" spans="1:14">
      <c r="A801" t="s">
        <v>3583</v>
      </c>
      <c r="B801">
        <v>2019</v>
      </c>
      <c r="C801">
        <v>201</v>
      </c>
      <c r="D801" t="s">
        <v>53</v>
      </c>
      <c r="E801" t="s">
        <v>3584</v>
      </c>
      <c r="F801" t="s">
        <v>3585</v>
      </c>
      <c r="G801" t="s">
        <v>3586</v>
      </c>
      <c r="H801" t="s">
        <v>460</v>
      </c>
      <c r="I801">
        <v>3000000</v>
      </c>
      <c r="J801" t="s">
        <v>321</v>
      </c>
      <c r="K801">
        <v>9</v>
      </c>
      <c r="L801" t="s">
        <v>3587</v>
      </c>
      <c r="M801" t="s">
        <v>19</v>
      </c>
      <c r="N801" t="s">
        <v>51</v>
      </c>
    </row>
    <row r="802" spans="1:14">
      <c r="A802" t="s">
        <v>3588</v>
      </c>
      <c r="B802">
        <v>2012</v>
      </c>
      <c r="C802">
        <v>201</v>
      </c>
      <c r="D802" t="s">
        <v>44</v>
      </c>
      <c r="E802" t="s">
        <v>138</v>
      </c>
      <c r="F802" t="s">
        <v>3589</v>
      </c>
      <c r="G802" t="s">
        <v>3590</v>
      </c>
      <c r="H802" t="s">
        <v>3591</v>
      </c>
      <c r="I802">
        <v>3000000</v>
      </c>
      <c r="J802" t="s">
        <v>191</v>
      </c>
      <c r="K802">
        <v>7</v>
      </c>
      <c r="L802" t="s">
        <v>3592</v>
      </c>
      <c r="M802" t="s">
        <v>19</v>
      </c>
      <c r="N802" t="s">
        <v>51</v>
      </c>
    </row>
    <row r="803" spans="1:14">
      <c r="A803" t="s">
        <v>3593</v>
      </c>
      <c r="B803">
        <v>2019</v>
      </c>
      <c r="C803">
        <v>201</v>
      </c>
      <c r="D803" t="s">
        <v>53</v>
      </c>
      <c r="E803" t="s">
        <v>138</v>
      </c>
      <c r="F803" t="s">
        <v>3594</v>
      </c>
      <c r="G803" t="s">
        <v>3595</v>
      </c>
      <c r="H803" t="s">
        <v>3596</v>
      </c>
      <c r="I803">
        <v>3000000</v>
      </c>
      <c r="J803" t="s">
        <v>321</v>
      </c>
      <c r="K803">
        <v>6</v>
      </c>
      <c r="L803" t="s">
        <v>3085</v>
      </c>
      <c r="M803" t="s">
        <v>19</v>
      </c>
      <c r="N803" t="s">
        <v>51</v>
      </c>
    </row>
    <row r="804" spans="1:14">
      <c r="A804" t="s">
        <v>3597</v>
      </c>
      <c r="B804">
        <v>2013</v>
      </c>
      <c r="C804">
        <v>201</v>
      </c>
      <c r="D804" t="s">
        <v>53</v>
      </c>
      <c r="E804" t="s">
        <v>499</v>
      </c>
      <c r="F804" t="s">
        <v>3598</v>
      </c>
      <c r="G804" t="s">
        <v>3599</v>
      </c>
      <c r="H804" t="s">
        <v>3600</v>
      </c>
      <c r="I804">
        <v>3000000</v>
      </c>
      <c r="J804" t="s">
        <v>1097</v>
      </c>
      <c r="K804">
        <v>6</v>
      </c>
      <c r="L804" t="s">
        <v>3116</v>
      </c>
      <c r="M804" t="s">
        <v>19</v>
      </c>
      <c r="N804" t="s">
        <v>51</v>
      </c>
    </row>
    <row r="805" spans="1:14">
      <c r="A805" t="s">
        <v>3601</v>
      </c>
      <c r="B805">
        <v>2019</v>
      </c>
      <c r="C805">
        <v>201</v>
      </c>
      <c r="D805" t="s">
        <v>53</v>
      </c>
      <c r="E805" t="s">
        <v>45</v>
      </c>
      <c r="F805" t="s">
        <v>3602</v>
      </c>
      <c r="G805" t="s">
        <v>3603</v>
      </c>
      <c r="H805" t="s">
        <v>3604</v>
      </c>
      <c r="I805">
        <v>3000000</v>
      </c>
      <c r="J805" t="s">
        <v>17</v>
      </c>
      <c r="K805">
        <v>6</v>
      </c>
      <c r="L805" t="s">
        <v>3143</v>
      </c>
      <c r="M805" t="s">
        <v>19</v>
      </c>
      <c r="N805" t="s">
        <v>51</v>
      </c>
    </row>
    <row r="806" spans="1:14">
      <c r="A806" t="s">
        <v>3605</v>
      </c>
      <c r="B806">
        <v>2018</v>
      </c>
      <c r="C806">
        <v>201</v>
      </c>
      <c r="D806" t="s">
        <v>298</v>
      </c>
      <c r="E806" t="s">
        <v>88</v>
      </c>
      <c r="F806" t="s">
        <v>3606</v>
      </c>
      <c r="G806" t="s">
        <v>3607</v>
      </c>
      <c r="H806" t="s">
        <v>3608</v>
      </c>
      <c r="I806">
        <v>3000000</v>
      </c>
      <c r="J806" t="s">
        <v>3609</v>
      </c>
      <c r="K806">
        <v>6</v>
      </c>
      <c r="L806" t="s">
        <v>3610</v>
      </c>
      <c r="M806" t="s">
        <v>19</v>
      </c>
      <c r="N806" t="s">
        <v>51</v>
      </c>
    </row>
    <row r="807" spans="1:14">
      <c r="A807" t="s">
        <v>3611</v>
      </c>
      <c r="B807">
        <v>2018</v>
      </c>
      <c r="C807">
        <v>201</v>
      </c>
      <c r="D807" t="s">
        <v>53</v>
      </c>
      <c r="E807" t="s">
        <v>201</v>
      </c>
      <c r="F807" t="s">
        <v>3612</v>
      </c>
      <c r="G807" t="s">
        <v>3613</v>
      </c>
      <c r="H807" t="s">
        <v>3614</v>
      </c>
      <c r="I807">
        <v>2300000</v>
      </c>
      <c r="J807" t="s">
        <v>17</v>
      </c>
      <c r="K807">
        <v>9</v>
      </c>
      <c r="L807" t="s">
        <v>3368</v>
      </c>
      <c r="M807" t="s">
        <v>19</v>
      </c>
      <c r="N807" t="s">
        <v>51</v>
      </c>
    </row>
    <row r="808" spans="1:14">
      <c r="A808" t="s">
        <v>3615</v>
      </c>
      <c r="B808">
        <v>2017</v>
      </c>
      <c r="C808">
        <v>201</v>
      </c>
      <c r="D808" t="s">
        <v>53</v>
      </c>
      <c r="E808" t="s">
        <v>274</v>
      </c>
      <c r="F808" t="s">
        <v>3616</v>
      </c>
      <c r="G808" t="s">
        <v>3617</v>
      </c>
      <c r="H808" t="s">
        <v>3618</v>
      </c>
      <c r="I808">
        <v>2200000</v>
      </c>
      <c r="J808" t="s">
        <v>248</v>
      </c>
      <c r="K808">
        <v>10</v>
      </c>
      <c r="L808" t="s">
        <v>278</v>
      </c>
      <c r="M808" t="s">
        <v>19</v>
      </c>
      <c r="N808" t="s">
        <v>51</v>
      </c>
    </row>
    <row r="809" spans="1:14">
      <c r="A809" t="s">
        <v>3619</v>
      </c>
      <c r="B809">
        <v>2017</v>
      </c>
      <c r="C809">
        <v>201</v>
      </c>
      <c r="D809" t="s">
        <v>53</v>
      </c>
      <c r="E809" t="s">
        <v>1069</v>
      </c>
      <c r="F809" t="s">
        <v>3620</v>
      </c>
      <c r="G809" t="s">
        <v>3621</v>
      </c>
      <c r="I809">
        <v>2000000</v>
      </c>
      <c r="J809" t="s">
        <v>321</v>
      </c>
      <c r="K809">
        <v>8</v>
      </c>
      <c r="L809" t="s">
        <v>3622</v>
      </c>
      <c r="M809" t="s">
        <v>19</v>
      </c>
      <c r="N809" t="s">
        <v>51</v>
      </c>
    </row>
    <row r="810" spans="1:14">
      <c r="A810" t="s">
        <v>3623</v>
      </c>
      <c r="B810">
        <v>2013</v>
      </c>
      <c r="C810">
        <v>201</v>
      </c>
      <c r="D810" t="s">
        <v>44</v>
      </c>
      <c r="E810" t="s">
        <v>281</v>
      </c>
      <c r="F810" t="s">
        <v>3624</v>
      </c>
      <c r="G810" t="s">
        <v>3625</v>
      </c>
      <c r="I810">
        <v>2000000</v>
      </c>
      <c r="K810">
        <v>6</v>
      </c>
      <c r="L810" t="s">
        <v>3626</v>
      </c>
      <c r="M810" t="s">
        <v>19</v>
      </c>
      <c r="N810" t="s">
        <v>51</v>
      </c>
    </row>
    <row r="811" spans="1:14">
      <c r="A811" t="s">
        <v>3627</v>
      </c>
      <c r="B811">
        <v>2015</v>
      </c>
      <c r="C811">
        <v>201</v>
      </c>
      <c r="D811" t="s">
        <v>44</v>
      </c>
      <c r="E811" t="s">
        <v>3628</v>
      </c>
      <c r="F811" t="s">
        <v>3629</v>
      </c>
      <c r="G811" t="s">
        <v>3630</v>
      </c>
      <c r="H811" t="s">
        <v>3631</v>
      </c>
      <c r="I811">
        <v>1600000</v>
      </c>
      <c r="J811" t="s">
        <v>321</v>
      </c>
      <c r="K811">
        <v>11</v>
      </c>
      <c r="L811" t="s">
        <v>3632</v>
      </c>
      <c r="M811" t="s">
        <v>19</v>
      </c>
      <c r="N811" t="s">
        <v>51</v>
      </c>
    </row>
    <row r="812" spans="1:14">
      <c r="A812" t="s">
        <v>3633</v>
      </c>
      <c r="B812">
        <v>2019</v>
      </c>
      <c r="C812">
        <v>201</v>
      </c>
      <c r="D812" t="s">
        <v>3176</v>
      </c>
      <c r="E812" t="s">
        <v>194</v>
      </c>
      <c r="F812" t="s">
        <v>3634</v>
      </c>
      <c r="G812" t="s">
        <v>3635</v>
      </c>
      <c r="H812" t="s">
        <v>3636</v>
      </c>
      <c r="I812">
        <v>1500000</v>
      </c>
      <c r="J812" t="s">
        <v>321</v>
      </c>
      <c r="K812">
        <v>10</v>
      </c>
      <c r="L812" t="s">
        <v>3637</v>
      </c>
      <c r="M812" t="s">
        <v>19</v>
      </c>
      <c r="N812" t="s">
        <v>51</v>
      </c>
    </row>
    <row r="813" spans="1:14">
      <c r="A813" t="s">
        <v>3638</v>
      </c>
      <c r="B813">
        <v>2017</v>
      </c>
      <c r="C813">
        <v>201</v>
      </c>
      <c r="D813" t="s">
        <v>53</v>
      </c>
      <c r="E813" t="s">
        <v>821</v>
      </c>
      <c r="F813" t="s">
        <v>3639</v>
      </c>
      <c r="G813" t="s">
        <v>3640</v>
      </c>
      <c r="H813" t="s">
        <v>2906</v>
      </c>
      <c r="I813">
        <v>1200000</v>
      </c>
      <c r="J813" t="s">
        <v>321</v>
      </c>
      <c r="K813">
        <v>10</v>
      </c>
      <c r="L813" t="s">
        <v>3208</v>
      </c>
      <c r="M813" t="s">
        <v>19</v>
      </c>
      <c r="N813" t="s">
        <v>51</v>
      </c>
    </row>
    <row r="814" spans="1:14">
      <c r="A814" t="s">
        <v>3641</v>
      </c>
      <c r="B814">
        <v>2016</v>
      </c>
      <c r="C814">
        <v>201</v>
      </c>
      <c r="D814" t="s">
        <v>44</v>
      </c>
      <c r="E814" t="s">
        <v>208</v>
      </c>
      <c r="F814" t="s">
        <v>3642</v>
      </c>
      <c r="G814" t="s">
        <v>3643</v>
      </c>
      <c r="H814" t="s">
        <v>3644</v>
      </c>
      <c r="I814">
        <v>1100000</v>
      </c>
      <c r="K814">
        <v>10</v>
      </c>
      <c r="L814" t="s">
        <v>3645</v>
      </c>
      <c r="M814" t="s">
        <v>19</v>
      </c>
      <c r="N814" t="s">
        <v>51</v>
      </c>
    </row>
    <row r="815" spans="1:14">
      <c r="A815" t="s">
        <v>3646</v>
      </c>
      <c r="B815">
        <v>2015</v>
      </c>
      <c r="C815">
        <v>201</v>
      </c>
      <c r="D815" t="s">
        <v>97</v>
      </c>
      <c r="E815" t="s">
        <v>2354</v>
      </c>
      <c r="F815" t="s">
        <v>3647</v>
      </c>
      <c r="G815" t="s">
        <v>3648</v>
      </c>
      <c r="H815" t="s">
        <v>609</v>
      </c>
      <c r="I815">
        <v>1000000</v>
      </c>
      <c r="J815" t="s">
        <v>17</v>
      </c>
      <c r="K815">
        <v>11</v>
      </c>
      <c r="L815" t="s">
        <v>3649</v>
      </c>
      <c r="M815" t="s">
        <v>19</v>
      </c>
      <c r="N815" t="s">
        <v>51</v>
      </c>
    </row>
    <row r="816" spans="1:14">
      <c r="A816" t="s">
        <v>3650</v>
      </c>
      <c r="B816">
        <v>2018</v>
      </c>
      <c r="C816">
        <v>201</v>
      </c>
      <c r="D816" t="s">
        <v>3176</v>
      </c>
      <c r="E816" t="s">
        <v>214</v>
      </c>
      <c r="F816" t="s">
        <v>3651</v>
      </c>
      <c r="G816" t="s">
        <v>3652</v>
      </c>
      <c r="H816" t="s">
        <v>609</v>
      </c>
      <c r="I816">
        <v>1000000</v>
      </c>
      <c r="J816" t="s">
        <v>248</v>
      </c>
      <c r="K816">
        <v>10</v>
      </c>
      <c r="L816" t="s">
        <v>3653</v>
      </c>
      <c r="M816" t="s">
        <v>19</v>
      </c>
      <c r="N816" t="s">
        <v>51</v>
      </c>
    </row>
    <row r="817" spans="1:14">
      <c r="A817" t="s">
        <v>3654</v>
      </c>
      <c r="B817">
        <v>2017</v>
      </c>
      <c r="C817">
        <v>201</v>
      </c>
      <c r="D817" t="s">
        <v>53</v>
      </c>
      <c r="E817" t="s">
        <v>2056</v>
      </c>
      <c r="F817" t="s">
        <v>3655</v>
      </c>
      <c r="G817" t="s">
        <v>3656</v>
      </c>
      <c r="H817" t="s">
        <v>3657</v>
      </c>
      <c r="I817">
        <v>1000000</v>
      </c>
      <c r="K817">
        <v>10</v>
      </c>
      <c r="L817" t="s">
        <v>3658</v>
      </c>
      <c r="M817" t="s">
        <v>19</v>
      </c>
      <c r="N817" t="s">
        <v>51</v>
      </c>
    </row>
    <row r="818" spans="1:14">
      <c r="A818" t="s">
        <v>3659</v>
      </c>
      <c r="B818">
        <v>2018</v>
      </c>
      <c r="C818">
        <v>201</v>
      </c>
      <c r="D818" t="s">
        <v>44</v>
      </c>
      <c r="E818" t="s">
        <v>3660</v>
      </c>
      <c r="F818" t="s">
        <v>3661</v>
      </c>
      <c r="G818" t="s">
        <v>3662</v>
      </c>
      <c r="H818" t="s">
        <v>547</v>
      </c>
      <c r="I818">
        <v>1000000</v>
      </c>
      <c r="J818" t="s">
        <v>17</v>
      </c>
      <c r="K818">
        <v>8</v>
      </c>
      <c r="L818" t="s">
        <v>3663</v>
      </c>
      <c r="M818" t="s">
        <v>19</v>
      </c>
      <c r="N818" t="s">
        <v>51</v>
      </c>
    </row>
    <row r="819" spans="1:14">
      <c r="A819" t="s">
        <v>3664</v>
      </c>
      <c r="B819">
        <v>2018</v>
      </c>
      <c r="C819">
        <v>201</v>
      </c>
      <c r="D819" t="s">
        <v>53</v>
      </c>
      <c r="E819" t="s">
        <v>281</v>
      </c>
      <c r="F819" t="s">
        <v>3665</v>
      </c>
      <c r="G819" t="s">
        <v>3666</v>
      </c>
      <c r="I819">
        <v>1000000</v>
      </c>
      <c r="J819" t="s">
        <v>321</v>
      </c>
      <c r="K819">
        <v>7</v>
      </c>
      <c r="L819" t="s">
        <v>3068</v>
      </c>
      <c r="M819" t="s">
        <v>19</v>
      </c>
      <c r="N819" t="s">
        <v>51</v>
      </c>
    </row>
    <row r="820" spans="1:14">
      <c r="A820" t="s">
        <v>3667</v>
      </c>
      <c r="B820">
        <v>2016</v>
      </c>
      <c r="C820">
        <v>201</v>
      </c>
      <c r="D820" t="s">
        <v>53</v>
      </c>
      <c r="E820" t="s">
        <v>138</v>
      </c>
      <c r="F820" t="s">
        <v>3668</v>
      </c>
      <c r="G820" t="s">
        <v>3669</v>
      </c>
      <c r="H820" t="s">
        <v>3670</v>
      </c>
      <c r="I820">
        <v>1000000</v>
      </c>
      <c r="J820" t="s">
        <v>321</v>
      </c>
      <c r="K820">
        <v>7</v>
      </c>
      <c r="L820" t="s">
        <v>3085</v>
      </c>
      <c r="M820" t="s">
        <v>19</v>
      </c>
      <c r="N820" t="s">
        <v>51</v>
      </c>
    </row>
    <row r="821" spans="1:14">
      <c r="A821" t="s">
        <v>3671</v>
      </c>
      <c r="B821">
        <v>2019</v>
      </c>
      <c r="C821">
        <v>201</v>
      </c>
      <c r="D821" t="s">
        <v>53</v>
      </c>
      <c r="E821" t="s">
        <v>371</v>
      </c>
      <c r="F821" t="s">
        <v>3672</v>
      </c>
      <c r="G821" t="s">
        <v>3673</v>
      </c>
      <c r="H821" t="s">
        <v>3674</v>
      </c>
      <c r="I821">
        <v>900000</v>
      </c>
      <c r="J821" t="s">
        <v>321</v>
      </c>
      <c r="K821">
        <v>9</v>
      </c>
      <c r="L821" t="s">
        <v>3159</v>
      </c>
      <c r="M821" t="s">
        <v>19</v>
      </c>
      <c r="N821" t="s">
        <v>51</v>
      </c>
    </row>
    <row r="822" spans="1:14">
      <c r="A822" t="s">
        <v>3675</v>
      </c>
      <c r="B822">
        <v>2014</v>
      </c>
      <c r="C822">
        <v>201</v>
      </c>
      <c r="D822" t="s">
        <v>53</v>
      </c>
      <c r="E822" t="s">
        <v>3676</v>
      </c>
      <c r="F822" t="s">
        <v>3677</v>
      </c>
      <c r="G822" t="s">
        <v>3678</v>
      </c>
      <c r="H822" t="s">
        <v>3679</v>
      </c>
      <c r="I822">
        <v>810000</v>
      </c>
      <c r="J822" t="s">
        <v>248</v>
      </c>
      <c r="K822">
        <v>10</v>
      </c>
      <c r="L822" t="s">
        <v>3680</v>
      </c>
      <c r="M822" t="s">
        <v>19</v>
      </c>
      <c r="N822" t="s">
        <v>51</v>
      </c>
    </row>
    <row r="823" spans="1:14">
      <c r="A823" t="s">
        <v>3681</v>
      </c>
      <c r="B823">
        <v>2015</v>
      </c>
      <c r="C823">
        <v>201</v>
      </c>
      <c r="D823" t="s">
        <v>97</v>
      </c>
      <c r="E823" t="s">
        <v>138</v>
      </c>
      <c r="F823" t="s">
        <v>3682</v>
      </c>
      <c r="G823" t="s">
        <v>3683</v>
      </c>
      <c r="H823" t="s">
        <v>413</v>
      </c>
      <c r="I823">
        <v>800000</v>
      </c>
      <c r="K823">
        <v>9</v>
      </c>
      <c r="L823" t="s">
        <v>3684</v>
      </c>
      <c r="M823" t="s">
        <v>19</v>
      </c>
      <c r="N823" t="s">
        <v>51</v>
      </c>
    </row>
    <row r="824" spans="1:14">
      <c r="A824" t="s">
        <v>3685</v>
      </c>
      <c r="B824">
        <v>2015</v>
      </c>
      <c r="C824">
        <v>201</v>
      </c>
      <c r="D824" t="s">
        <v>3686</v>
      </c>
      <c r="E824" t="s">
        <v>60</v>
      </c>
      <c r="F824" t="s">
        <v>3687</v>
      </c>
      <c r="G824" t="s">
        <v>3688</v>
      </c>
      <c r="H824" t="s">
        <v>3689</v>
      </c>
      <c r="I824">
        <v>800000</v>
      </c>
      <c r="J824" t="s">
        <v>321</v>
      </c>
      <c r="K824">
        <v>9</v>
      </c>
      <c r="L824" t="s">
        <v>3690</v>
      </c>
      <c r="M824" t="s">
        <v>19</v>
      </c>
      <c r="N824" t="s">
        <v>51</v>
      </c>
    </row>
    <row r="825" spans="1:14">
      <c r="A825" t="s">
        <v>3691</v>
      </c>
      <c r="B825">
        <v>2016</v>
      </c>
      <c r="C825">
        <v>201</v>
      </c>
      <c r="D825" t="s">
        <v>97</v>
      </c>
      <c r="E825" t="s">
        <v>2210</v>
      </c>
      <c r="F825" t="s">
        <v>3692</v>
      </c>
      <c r="G825" t="s">
        <v>3693</v>
      </c>
      <c r="H825" t="s">
        <v>3694</v>
      </c>
      <c r="I825">
        <v>700000</v>
      </c>
      <c r="J825" t="s">
        <v>321</v>
      </c>
      <c r="K825">
        <v>12</v>
      </c>
      <c r="L825" t="s">
        <v>3695</v>
      </c>
      <c r="M825" t="s">
        <v>19</v>
      </c>
      <c r="N825" t="s">
        <v>51</v>
      </c>
    </row>
    <row r="826" spans="1:14">
      <c r="A826" t="s">
        <v>3696</v>
      </c>
      <c r="B826">
        <v>2018</v>
      </c>
      <c r="C826">
        <v>201</v>
      </c>
      <c r="D826" t="s">
        <v>44</v>
      </c>
      <c r="E826" t="s">
        <v>60</v>
      </c>
      <c r="F826" t="s">
        <v>3697</v>
      </c>
      <c r="G826" t="s">
        <v>3698</v>
      </c>
      <c r="H826" t="s">
        <v>3699</v>
      </c>
      <c r="I826">
        <v>700000</v>
      </c>
      <c r="J826" t="s">
        <v>17</v>
      </c>
      <c r="K826">
        <v>7</v>
      </c>
      <c r="L826" t="s">
        <v>3327</v>
      </c>
      <c r="M826" t="s">
        <v>19</v>
      </c>
      <c r="N826" t="s">
        <v>51</v>
      </c>
    </row>
    <row r="827" spans="1:14">
      <c r="A827" t="s">
        <v>3700</v>
      </c>
      <c r="B827">
        <v>2019</v>
      </c>
      <c r="C827">
        <v>201</v>
      </c>
      <c r="D827" t="s">
        <v>44</v>
      </c>
      <c r="E827" t="s">
        <v>281</v>
      </c>
      <c r="F827" t="s">
        <v>3701</v>
      </c>
      <c r="G827" t="s">
        <v>3702</v>
      </c>
      <c r="I827">
        <v>700000</v>
      </c>
      <c r="K827">
        <v>6</v>
      </c>
      <c r="L827" t="s">
        <v>3626</v>
      </c>
      <c r="M827" t="s">
        <v>19</v>
      </c>
      <c r="N827" t="s">
        <v>51</v>
      </c>
    </row>
    <row r="828" spans="1:14">
      <c r="A828" t="s">
        <v>3703</v>
      </c>
      <c r="B828">
        <v>2018</v>
      </c>
      <c r="C828">
        <v>201</v>
      </c>
      <c r="D828" t="s">
        <v>44</v>
      </c>
      <c r="E828" t="s">
        <v>113</v>
      </c>
      <c r="F828" t="s">
        <v>3704</v>
      </c>
      <c r="G828" t="s">
        <v>3705</v>
      </c>
      <c r="H828" t="s">
        <v>3706</v>
      </c>
      <c r="I828">
        <v>600000</v>
      </c>
      <c r="K828">
        <v>7</v>
      </c>
      <c r="L828" t="s">
        <v>3707</v>
      </c>
      <c r="M828" t="s">
        <v>19</v>
      </c>
      <c r="N828" t="s">
        <v>51</v>
      </c>
    </row>
    <row r="829" spans="1:14">
      <c r="A829" t="s">
        <v>3708</v>
      </c>
      <c r="B829">
        <v>2017</v>
      </c>
      <c r="C829">
        <v>201</v>
      </c>
      <c r="D829" t="s">
        <v>53</v>
      </c>
      <c r="E829" t="s">
        <v>138</v>
      </c>
      <c r="F829" t="s">
        <v>3709</v>
      </c>
      <c r="G829" t="s">
        <v>3710</v>
      </c>
      <c r="H829" t="s">
        <v>2953</v>
      </c>
      <c r="I829">
        <v>500000</v>
      </c>
      <c r="J829" t="s">
        <v>2890</v>
      </c>
      <c r="K829">
        <v>9</v>
      </c>
      <c r="L829" t="s">
        <v>3085</v>
      </c>
      <c r="M829" t="s">
        <v>19</v>
      </c>
      <c r="N829" t="s">
        <v>51</v>
      </c>
    </row>
    <row r="830" spans="1:14">
      <c r="A830" t="s">
        <v>3711</v>
      </c>
      <c r="B830">
        <v>2015</v>
      </c>
      <c r="C830">
        <v>201</v>
      </c>
      <c r="D830" t="s">
        <v>53</v>
      </c>
      <c r="E830" t="s">
        <v>3712</v>
      </c>
      <c r="F830" t="s">
        <v>3713</v>
      </c>
      <c r="G830" t="s">
        <v>3714</v>
      </c>
      <c r="H830" t="s">
        <v>3715</v>
      </c>
      <c r="I830">
        <v>500000</v>
      </c>
      <c r="J830" t="s">
        <v>17</v>
      </c>
      <c r="K830">
        <v>9</v>
      </c>
      <c r="L830" t="s">
        <v>3716</v>
      </c>
      <c r="M830" t="s">
        <v>19</v>
      </c>
      <c r="N830" t="s">
        <v>51</v>
      </c>
    </row>
    <row r="831" spans="1:14">
      <c r="A831" t="s">
        <v>3717</v>
      </c>
      <c r="B831">
        <v>2017</v>
      </c>
      <c r="C831">
        <v>201</v>
      </c>
      <c r="D831" t="s">
        <v>53</v>
      </c>
      <c r="E831" t="s">
        <v>45</v>
      </c>
      <c r="F831" t="s">
        <v>3718</v>
      </c>
      <c r="G831" t="s">
        <v>3719</v>
      </c>
      <c r="H831" t="s">
        <v>495</v>
      </c>
      <c r="I831">
        <v>450000</v>
      </c>
      <c r="K831">
        <v>7</v>
      </c>
      <c r="L831" t="s">
        <v>3143</v>
      </c>
      <c r="M831" t="s">
        <v>19</v>
      </c>
      <c r="N831" t="s">
        <v>51</v>
      </c>
    </row>
    <row r="832" spans="1:14">
      <c r="A832" t="s">
        <v>3720</v>
      </c>
      <c r="B832">
        <v>2016</v>
      </c>
      <c r="C832">
        <v>201</v>
      </c>
      <c r="D832" t="s">
        <v>44</v>
      </c>
      <c r="E832" t="s">
        <v>1652</v>
      </c>
      <c r="F832" t="s">
        <v>3721</v>
      </c>
      <c r="G832" t="s">
        <v>3722</v>
      </c>
      <c r="H832" t="s">
        <v>3723</v>
      </c>
      <c r="I832">
        <v>400000</v>
      </c>
      <c r="K832">
        <v>10</v>
      </c>
      <c r="L832" t="s">
        <v>3724</v>
      </c>
      <c r="M832" t="s">
        <v>19</v>
      </c>
      <c r="N832" t="s">
        <v>51</v>
      </c>
    </row>
    <row r="833" spans="1:14">
      <c r="A833" t="s">
        <v>3725</v>
      </c>
      <c r="B833">
        <v>2018</v>
      </c>
      <c r="C833">
        <v>201</v>
      </c>
      <c r="D833" t="s">
        <v>3176</v>
      </c>
      <c r="E833" t="s">
        <v>1069</v>
      </c>
      <c r="F833" t="s">
        <v>3726</v>
      </c>
      <c r="G833" t="s">
        <v>3727</v>
      </c>
      <c r="H833" t="s">
        <v>495</v>
      </c>
      <c r="I833">
        <v>300000</v>
      </c>
      <c r="J833" t="s">
        <v>17</v>
      </c>
      <c r="K833">
        <v>7</v>
      </c>
      <c r="L833" t="s">
        <v>3728</v>
      </c>
      <c r="M833" t="s">
        <v>19</v>
      </c>
      <c r="N833" t="s">
        <v>51</v>
      </c>
    </row>
    <row r="834" spans="1:14">
      <c r="A834" t="s">
        <v>3729</v>
      </c>
      <c r="B834">
        <v>2019</v>
      </c>
      <c r="C834">
        <v>201</v>
      </c>
      <c r="D834" t="s">
        <v>53</v>
      </c>
      <c r="E834" t="s">
        <v>2210</v>
      </c>
      <c r="F834" t="s">
        <v>3730</v>
      </c>
      <c r="G834" t="s">
        <v>3731</v>
      </c>
      <c r="H834" t="s">
        <v>3732</v>
      </c>
      <c r="I834">
        <v>300000</v>
      </c>
      <c r="J834" t="s">
        <v>321</v>
      </c>
      <c r="K834">
        <v>7</v>
      </c>
      <c r="L834" t="s">
        <v>3733</v>
      </c>
      <c r="M834" t="s">
        <v>19</v>
      </c>
      <c r="N834" t="s">
        <v>51</v>
      </c>
    </row>
    <row r="835" spans="1:14">
      <c r="A835" t="s">
        <v>3734</v>
      </c>
      <c r="B835">
        <v>2014</v>
      </c>
      <c r="C835">
        <v>201</v>
      </c>
      <c r="D835" t="s">
        <v>44</v>
      </c>
      <c r="E835" t="s">
        <v>852</v>
      </c>
      <c r="F835" t="s">
        <v>3735</v>
      </c>
      <c r="G835" t="s">
        <v>3736</v>
      </c>
      <c r="H835" t="s">
        <v>3737</v>
      </c>
      <c r="I835">
        <v>300000</v>
      </c>
      <c r="K835">
        <v>6</v>
      </c>
      <c r="L835" t="s">
        <v>3738</v>
      </c>
      <c r="M835" t="s">
        <v>19</v>
      </c>
      <c r="N835" t="s">
        <v>51</v>
      </c>
    </row>
    <row r="836" spans="1:14">
      <c r="A836" t="s">
        <v>3739</v>
      </c>
      <c r="B836">
        <v>2019</v>
      </c>
      <c r="C836">
        <v>201</v>
      </c>
      <c r="D836" t="s">
        <v>53</v>
      </c>
      <c r="E836" t="s">
        <v>23</v>
      </c>
      <c r="F836" t="s">
        <v>3740</v>
      </c>
      <c r="G836" t="s">
        <v>3741</v>
      </c>
      <c r="H836" t="s">
        <v>609</v>
      </c>
      <c r="I836">
        <v>200000</v>
      </c>
      <c r="J836" t="s">
        <v>17</v>
      </c>
      <c r="K836">
        <v>11</v>
      </c>
      <c r="L836" t="s">
        <v>3742</v>
      </c>
      <c r="M836" t="s">
        <v>19</v>
      </c>
      <c r="N836" t="s">
        <v>51</v>
      </c>
    </row>
    <row r="837" spans="1:14">
      <c r="A837" t="s">
        <v>3743</v>
      </c>
      <c r="B837">
        <v>2013</v>
      </c>
      <c r="C837">
        <v>201</v>
      </c>
      <c r="D837" t="s">
        <v>3176</v>
      </c>
      <c r="E837" t="s">
        <v>82</v>
      </c>
      <c r="F837" t="s">
        <v>3744</v>
      </c>
      <c r="G837" t="s">
        <v>3745</v>
      </c>
      <c r="H837" t="s">
        <v>1311</v>
      </c>
      <c r="I837">
        <v>200000</v>
      </c>
      <c r="K837">
        <v>9</v>
      </c>
      <c r="L837" t="s">
        <v>3548</v>
      </c>
      <c r="M837" t="s">
        <v>19</v>
      </c>
      <c r="N837" t="s">
        <v>51</v>
      </c>
    </row>
    <row r="838" spans="1:14">
      <c r="A838" t="s">
        <v>3746</v>
      </c>
      <c r="B838">
        <v>2016</v>
      </c>
      <c r="C838">
        <v>201</v>
      </c>
      <c r="D838" t="s">
        <v>44</v>
      </c>
      <c r="E838" t="s">
        <v>539</v>
      </c>
      <c r="F838" t="s">
        <v>3747</v>
      </c>
      <c r="G838" t="s">
        <v>3748</v>
      </c>
      <c r="H838" t="s">
        <v>3749</v>
      </c>
      <c r="I838">
        <v>200000</v>
      </c>
      <c r="J838" t="s">
        <v>17</v>
      </c>
      <c r="K838">
        <v>9</v>
      </c>
      <c r="L838" t="s">
        <v>3750</v>
      </c>
      <c r="M838" t="s">
        <v>19</v>
      </c>
      <c r="N838" t="s">
        <v>51</v>
      </c>
    </row>
    <row r="839" spans="1:14">
      <c r="A839" t="s">
        <v>3751</v>
      </c>
      <c r="B839">
        <v>2015</v>
      </c>
      <c r="C839">
        <v>201</v>
      </c>
      <c r="D839" t="s">
        <v>3752</v>
      </c>
      <c r="E839" t="s">
        <v>371</v>
      </c>
      <c r="F839" t="s">
        <v>3753</v>
      </c>
      <c r="G839" t="s">
        <v>3754</v>
      </c>
      <c r="H839" t="s">
        <v>3755</v>
      </c>
      <c r="I839">
        <v>200000</v>
      </c>
      <c r="K839">
        <v>8</v>
      </c>
      <c r="L839" t="s">
        <v>3756</v>
      </c>
      <c r="M839" t="s">
        <v>19</v>
      </c>
      <c r="N839" t="s">
        <v>51</v>
      </c>
    </row>
    <row r="840" spans="1:14">
      <c r="A840" t="s">
        <v>3751</v>
      </c>
      <c r="B840">
        <v>2015</v>
      </c>
      <c r="C840">
        <v>201</v>
      </c>
      <c r="D840" t="s">
        <v>3752</v>
      </c>
      <c r="E840" t="s">
        <v>371</v>
      </c>
      <c r="F840" t="s">
        <v>3753</v>
      </c>
      <c r="G840" t="s">
        <v>3754</v>
      </c>
      <c r="H840" t="s">
        <v>3755</v>
      </c>
      <c r="I840">
        <v>200000</v>
      </c>
      <c r="J840" t="s">
        <v>321</v>
      </c>
      <c r="K840">
        <v>8</v>
      </c>
      <c r="L840" t="s">
        <v>3756</v>
      </c>
      <c r="M840" t="s">
        <v>19</v>
      </c>
      <c r="N840" t="s">
        <v>51</v>
      </c>
    </row>
    <row r="841" spans="1:14">
      <c r="A841" t="s">
        <v>3757</v>
      </c>
      <c r="B841">
        <v>2015</v>
      </c>
      <c r="C841">
        <v>201</v>
      </c>
      <c r="D841" t="s">
        <v>44</v>
      </c>
      <c r="E841" t="s">
        <v>138</v>
      </c>
      <c r="F841" t="s">
        <v>3758</v>
      </c>
      <c r="G841" t="s">
        <v>3759</v>
      </c>
      <c r="H841" t="s">
        <v>3760</v>
      </c>
      <c r="I841">
        <v>200000</v>
      </c>
      <c r="K841">
        <v>7</v>
      </c>
      <c r="L841" t="s">
        <v>3592</v>
      </c>
      <c r="M841" t="s">
        <v>19</v>
      </c>
      <c r="N841" t="s">
        <v>51</v>
      </c>
    </row>
    <row r="842" spans="1:14">
      <c r="A842" t="s">
        <v>3227</v>
      </c>
      <c r="B842">
        <v>2016</v>
      </c>
      <c r="C842">
        <v>201</v>
      </c>
      <c r="D842" t="s">
        <v>3097</v>
      </c>
      <c r="E842" t="s">
        <v>2262</v>
      </c>
      <c r="F842" t="s">
        <v>3761</v>
      </c>
      <c r="G842" t="s">
        <v>3762</v>
      </c>
      <c r="H842" t="s">
        <v>3763</v>
      </c>
      <c r="I842">
        <v>150000</v>
      </c>
      <c r="K842">
        <v>11</v>
      </c>
      <c r="L842" t="s">
        <v>3764</v>
      </c>
      <c r="M842" t="s">
        <v>19</v>
      </c>
      <c r="N842" t="s">
        <v>51</v>
      </c>
    </row>
    <row r="843" spans="1:14">
      <c r="A843" t="s">
        <v>3765</v>
      </c>
      <c r="B843">
        <v>2019</v>
      </c>
      <c r="C843">
        <v>201</v>
      </c>
      <c r="D843" t="s">
        <v>44</v>
      </c>
      <c r="E843" t="s">
        <v>149</v>
      </c>
      <c r="F843" t="s">
        <v>3766</v>
      </c>
      <c r="G843" t="s">
        <v>3767</v>
      </c>
      <c r="H843" t="s">
        <v>3768</v>
      </c>
      <c r="I843">
        <v>100000</v>
      </c>
      <c r="K843">
        <v>8</v>
      </c>
      <c r="L843" t="s">
        <v>3270</v>
      </c>
      <c r="M843" t="s">
        <v>19</v>
      </c>
      <c r="N843" t="s">
        <v>51</v>
      </c>
    </row>
    <row r="844" spans="1:14">
      <c r="A844" t="s">
        <v>3769</v>
      </c>
      <c r="B844">
        <v>2016</v>
      </c>
      <c r="C844">
        <v>201</v>
      </c>
      <c r="D844" t="s">
        <v>53</v>
      </c>
      <c r="E844" t="s">
        <v>505</v>
      </c>
      <c r="F844" t="s">
        <v>3770</v>
      </c>
      <c r="G844" t="s">
        <v>3771</v>
      </c>
      <c r="H844" t="s">
        <v>2953</v>
      </c>
      <c r="I844">
        <v>100000</v>
      </c>
      <c r="J844" t="s">
        <v>17</v>
      </c>
      <c r="K844">
        <v>6</v>
      </c>
      <c r="L844" t="s">
        <v>3265</v>
      </c>
      <c r="M844" t="s">
        <v>19</v>
      </c>
      <c r="N844" t="s">
        <v>51</v>
      </c>
    </row>
    <row r="845" spans="1:14">
      <c r="A845" t="s">
        <v>3772</v>
      </c>
      <c r="B845">
        <v>2014</v>
      </c>
      <c r="C845">
        <v>201</v>
      </c>
      <c r="D845" t="s">
        <v>3773</v>
      </c>
      <c r="E845" t="s">
        <v>88</v>
      </c>
      <c r="F845" t="s">
        <v>3774</v>
      </c>
      <c r="G845" t="s">
        <v>3775</v>
      </c>
      <c r="H845" t="s">
        <v>3776</v>
      </c>
      <c r="I845" t="s">
        <v>450</v>
      </c>
      <c r="J845" t="s">
        <v>17</v>
      </c>
      <c r="K845">
        <v>8</v>
      </c>
      <c r="L845" t="s">
        <v>3777</v>
      </c>
      <c r="M845" t="s">
        <v>19</v>
      </c>
      <c r="N845" t="s">
        <v>323</v>
      </c>
    </row>
    <row r="846" spans="1:14">
      <c r="A846" t="s">
        <v>3778</v>
      </c>
      <c r="B846">
        <v>2016</v>
      </c>
      <c r="C846">
        <v>201</v>
      </c>
      <c r="D846" t="s">
        <v>3779</v>
      </c>
      <c r="E846" t="s">
        <v>1813</v>
      </c>
      <c r="F846" t="s">
        <v>3780</v>
      </c>
      <c r="G846" t="s">
        <v>3781</v>
      </c>
      <c r="H846" t="s">
        <v>3782</v>
      </c>
      <c r="I846" t="s">
        <v>117</v>
      </c>
      <c r="J846" t="s">
        <v>321</v>
      </c>
      <c r="K846">
        <v>7</v>
      </c>
      <c r="L846" t="s">
        <v>3783</v>
      </c>
      <c r="M846" t="s">
        <v>19</v>
      </c>
      <c r="N846" t="s">
        <v>323</v>
      </c>
    </row>
    <row r="847" spans="1:14">
      <c r="A847" t="s">
        <v>3784</v>
      </c>
      <c r="B847">
        <v>2019</v>
      </c>
      <c r="C847">
        <v>201</v>
      </c>
      <c r="D847" t="s">
        <v>3785</v>
      </c>
      <c r="E847" t="s">
        <v>2236</v>
      </c>
      <c r="F847" t="s">
        <v>3786</v>
      </c>
      <c r="G847" t="s">
        <v>3787</v>
      </c>
      <c r="H847" t="s">
        <v>2906</v>
      </c>
      <c r="I847" t="s">
        <v>117</v>
      </c>
      <c r="J847" t="s">
        <v>17</v>
      </c>
      <c r="K847">
        <v>7</v>
      </c>
      <c r="L847" t="s">
        <v>3788</v>
      </c>
      <c r="M847" t="s">
        <v>19</v>
      </c>
      <c r="N847" t="s">
        <v>323</v>
      </c>
    </row>
    <row r="848" spans="1:14">
      <c r="A848" t="s">
        <v>3789</v>
      </c>
      <c r="B848">
        <v>2014</v>
      </c>
      <c r="C848">
        <v>201</v>
      </c>
      <c r="D848" t="s">
        <v>3790</v>
      </c>
      <c r="E848" t="s">
        <v>499</v>
      </c>
      <c r="F848" t="s">
        <v>3791</v>
      </c>
      <c r="G848" t="s">
        <v>3792</v>
      </c>
      <c r="H848" t="s">
        <v>3793</v>
      </c>
      <c r="I848" t="s">
        <v>117</v>
      </c>
      <c r="K848">
        <v>6</v>
      </c>
      <c r="L848" t="s">
        <v>3794</v>
      </c>
      <c r="M848" t="s">
        <v>19</v>
      </c>
      <c r="N848" t="s">
        <v>323</v>
      </c>
    </row>
    <row r="849" spans="1:14">
      <c r="A849" t="s">
        <v>3795</v>
      </c>
      <c r="B849">
        <v>2019</v>
      </c>
      <c r="C849">
        <v>201</v>
      </c>
      <c r="D849" t="s">
        <v>3796</v>
      </c>
      <c r="E849" t="s">
        <v>138</v>
      </c>
      <c r="F849" t="s">
        <v>3797</v>
      </c>
      <c r="G849" t="s">
        <v>3798</v>
      </c>
      <c r="H849" t="s">
        <v>3799</v>
      </c>
      <c r="I849" t="s">
        <v>117</v>
      </c>
      <c r="K849">
        <v>6</v>
      </c>
      <c r="L849" t="s">
        <v>3800</v>
      </c>
      <c r="M849" t="s">
        <v>19</v>
      </c>
      <c r="N849" t="s">
        <v>323</v>
      </c>
    </row>
    <row r="850" spans="1:14">
      <c r="A850" t="s">
        <v>3801</v>
      </c>
      <c r="B850">
        <v>2015</v>
      </c>
      <c r="C850">
        <v>201</v>
      </c>
      <c r="D850" t="s">
        <v>3802</v>
      </c>
      <c r="E850" t="s">
        <v>138</v>
      </c>
      <c r="F850" t="s">
        <v>3803</v>
      </c>
      <c r="G850" t="s">
        <v>3804</v>
      </c>
      <c r="H850" t="s">
        <v>3805</v>
      </c>
      <c r="I850" t="s">
        <v>1547</v>
      </c>
      <c r="J850">
        <v>1000000</v>
      </c>
      <c r="K850">
        <v>6</v>
      </c>
      <c r="L850" t="s">
        <v>3806</v>
      </c>
      <c r="M850" t="s">
        <v>19</v>
      </c>
      <c r="N850" t="s">
        <v>323</v>
      </c>
    </row>
    <row r="851" spans="1:14">
      <c r="A851" t="s">
        <v>324</v>
      </c>
      <c r="B851">
        <v>2010</v>
      </c>
      <c r="C851">
        <v>201</v>
      </c>
      <c r="D851" t="s">
        <v>3807</v>
      </c>
      <c r="E851" t="s">
        <v>505</v>
      </c>
      <c r="F851" t="s">
        <v>3808</v>
      </c>
      <c r="G851" t="s">
        <v>3809</v>
      </c>
      <c r="H851" t="s">
        <v>3810</v>
      </c>
      <c r="I851" t="s">
        <v>741</v>
      </c>
      <c r="K851">
        <v>5</v>
      </c>
      <c r="L851" t="s">
        <v>3811</v>
      </c>
      <c r="M851" t="s">
        <v>19</v>
      </c>
      <c r="N851" t="s">
        <v>323</v>
      </c>
    </row>
    <row r="852" spans="1:14">
      <c r="A852" t="s">
        <v>3812</v>
      </c>
      <c r="B852">
        <v>2014</v>
      </c>
      <c r="C852">
        <v>201</v>
      </c>
      <c r="D852" t="s">
        <v>3790</v>
      </c>
      <c r="E852" t="s">
        <v>88</v>
      </c>
      <c r="F852" t="s">
        <v>3791</v>
      </c>
      <c r="G852" t="s">
        <v>3813</v>
      </c>
      <c r="H852" t="s">
        <v>3814</v>
      </c>
      <c r="I852" t="s">
        <v>3815</v>
      </c>
      <c r="J852" t="s">
        <v>191</v>
      </c>
      <c r="K852">
        <v>3</v>
      </c>
      <c r="L852" t="s">
        <v>3816</v>
      </c>
      <c r="M852" t="s">
        <v>19</v>
      </c>
      <c r="N852" t="s">
        <v>323</v>
      </c>
    </row>
    <row r="853" spans="1:14">
      <c r="A853" t="s">
        <v>3817</v>
      </c>
      <c r="B853">
        <v>2017</v>
      </c>
      <c r="C853">
        <v>201</v>
      </c>
      <c r="D853" t="s">
        <v>3773</v>
      </c>
      <c r="E853" t="s">
        <v>45</v>
      </c>
      <c r="F853" t="s">
        <v>3818</v>
      </c>
      <c r="G853" t="s">
        <v>3819</v>
      </c>
      <c r="H853" t="s">
        <v>3820</v>
      </c>
      <c r="I853" t="s">
        <v>856</v>
      </c>
      <c r="K853">
        <v>4</v>
      </c>
      <c r="L853" t="s">
        <v>3821</v>
      </c>
      <c r="M853" t="s">
        <v>19</v>
      </c>
      <c r="N853" t="s">
        <v>323</v>
      </c>
    </row>
    <row r="854" spans="1:14">
      <c r="A854" t="s">
        <v>3822</v>
      </c>
      <c r="B854">
        <v>2016</v>
      </c>
      <c r="C854">
        <v>201</v>
      </c>
      <c r="D854" t="s">
        <v>3773</v>
      </c>
      <c r="E854" t="s">
        <v>274</v>
      </c>
      <c r="F854" t="s">
        <v>3823</v>
      </c>
      <c r="G854" t="s">
        <v>3824</v>
      </c>
      <c r="H854" t="s">
        <v>3825</v>
      </c>
      <c r="I854" t="s">
        <v>856</v>
      </c>
      <c r="J854" t="s">
        <v>78</v>
      </c>
      <c r="K854">
        <v>1</v>
      </c>
      <c r="L854" t="s">
        <v>3826</v>
      </c>
      <c r="M854" t="s">
        <v>19</v>
      </c>
      <c r="N854" t="s">
        <v>323</v>
      </c>
    </row>
    <row r="855" spans="1:14">
      <c r="A855" t="s">
        <v>3827</v>
      </c>
      <c r="B855">
        <v>2017</v>
      </c>
      <c r="C855">
        <v>201</v>
      </c>
      <c r="D855" t="s">
        <v>3828</v>
      </c>
      <c r="E855" t="s">
        <v>499</v>
      </c>
      <c r="F855" t="s">
        <v>3829</v>
      </c>
      <c r="G855" t="s">
        <v>3830</v>
      </c>
      <c r="I855" t="s">
        <v>266</v>
      </c>
      <c r="J855" t="s">
        <v>321</v>
      </c>
      <c r="K855">
        <v>5</v>
      </c>
      <c r="L855" t="s">
        <v>3831</v>
      </c>
      <c r="M855" t="s">
        <v>19</v>
      </c>
      <c r="N855" t="s">
        <v>323</v>
      </c>
    </row>
    <row r="856" spans="1:14">
      <c r="A856" t="s">
        <v>3832</v>
      </c>
      <c r="B856">
        <v>2017</v>
      </c>
      <c r="C856">
        <v>201</v>
      </c>
      <c r="D856" t="s">
        <v>3833</v>
      </c>
      <c r="E856" t="s">
        <v>731</v>
      </c>
      <c r="F856" t="s">
        <v>3834</v>
      </c>
      <c r="G856" t="s">
        <v>3835</v>
      </c>
      <c r="H856" t="s">
        <v>3836</v>
      </c>
      <c r="I856" t="s">
        <v>961</v>
      </c>
      <c r="K856">
        <v>4</v>
      </c>
      <c r="L856" t="s">
        <v>3837</v>
      </c>
      <c r="M856" t="s">
        <v>19</v>
      </c>
      <c r="N856" t="s">
        <v>323</v>
      </c>
    </row>
    <row r="857" spans="1:14">
      <c r="A857" t="s">
        <v>3838</v>
      </c>
      <c r="B857">
        <v>2017</v>
      </c>
      <c r="C857">
        <v>201</v>
      </c>
      <c r="D857" t="s">
        <v>3839</v>
      </c>
      <c r="E857" t="s">
        <v>3461</v>
      </c>
      <c r="F857" t="s">
        <v>3840</v>
      </c>
      <c r="G857" t="s">
        <v>3841</v>
      </c>
      <c r="H857" t="s">
        <v>1443</v>
      </c>
      <c r="I857" t="s">
        <v>1063</v>
      </c>
      <c r="J857" t="s">
        <v>17</v>
      </c>
      <c r="K857">
        <v>2</v>
      </c>
      <c r="L857" t="s">
        <v>3842</v>
      </c>
      <c r="M857" t="s">
        <v>19</v>
      </c>
      <c r="N857" t="s">
        <v>323</v>
      </c>
    </row>
    <row r="858" spans="1:14">
      <c r="A858" t="s">
        <v>3843</v>
      </c>
      <c r="B858">
        <v>2012</v>
      </c>
      <c r="C858">
        <v>201</v>
      </c>
      <c r="D858" t="s">
        <v>3844</v>
      </c>
      <c r="E858" t="s">
        <v>60</v>
      </c>
      <c r="F858" t="s">
        <v>3845</v>
      </c>
      <c r="G858" t="s">
        <v>3846</v>
      </c>
      <c r="H858" t="s">
        <v>3847</v>
      </c>
      <c r="I858" t="s">
        <v>77</v>
      </c>
      <c r="J858" t="s">
        <v>191</v>
      </c>
      <c r="K858">
        <v>1</v>
      </c>
      <c r="L858" t="s">
        <v>3848</v>
      </c>
      <c r="M858" t="s">
        <v>19</v>
      </c>
      <c r="N858" t="s">
        <v>323</v>
      </c>
    </row>
    <row r="859" spans="1:14">
      <c r="A859" t="s">
        <v>3360</v>
      </c>
      <c r="B859">
        <v>2012</v>
      </c>
      <c r="C859">
        <v>201</v>
      </c>
      <c r="D859" t="s">
        <v>3849</v>
      </c>
      <c r="E859" t="s">
        <v>60</v>
      </c>
      <c r="F859" t="s">
        <v>3850</v>
      </c>
      <c r="G859" t="s">
        <v>3851</v>
      </c>
      <c r="H859" t="s">
        <v>3852</v>
      </c>
      <c r="I859" t="s">
        <v>147</v>
      </c>
      <c r="J859" t="s">
        <v>302</v>
      </c>
      <c r="K859">
        <v>1</v>
      </c>
      <c r="L859" t="s">
        <v>3853</v>
      </c>
      <c r="M859" t="s">
        <v>19</v>
      </c>
      <c r="N859" t="s">
        <v>323</v>
      </c>
    </row>
    <row r="860" spans="1:14">
      <c r="A860" t="s">
        <v>3854</v>
      </c>
      <c r="B860">
        <v>2017</v>
      </c>
      <c r="C860">
        <v>201</v>
      </c>
      <c r="D860" t="s">
        <v>3802</v>
      </c>
      <c r="E860" t="s">
        <v>3855</v>
      </c>
      <c r="F860" t="s">
        <v>3856</v>
      </c>
      <c r="G860" t="s">
        <v>3857</v>
      </c>
      <c r="H860" t="s">
        <v>3858</v>
      </c>
      <c r="I860" t="s">
        <v>1362</v>
      </c>
      <c r="J860" t="s">
        <v>321</v>
      </c>
      <c r="K860">
        <v>4</v>
      </c>
      <c r="L860" t="s">
        <v>3859</v>
      </c>
      <c r="M860" t="s">
        <v>19</v>
      </c>
      <c r="N860" t="s">
        <v>323</v>
      </c>
    </row>
    <row r="861" spans="1:14">
      <c r="A861" t="s">
        <v>3860</v>
      </c>
      <c r="B861">
        <v>2016</v>
      </c>
      <c r="C861">
        <v>201</v>
      </c>
      <c r="D861" t="s">
        <v>3802</v>
      </c>
      <c r="E861" t="s">
        <v>138</v>
      </c>
      <c r="F861" t="s">
        <v>3861</v>
      </c>
      <c r="G861" t="s">
        <v>3862</v>
      </c>
      <c r="I861" t="s">
        <v>320</v>
      </c>
      <c r="K861">
        <v>4</v>
      </c>
      <c r="L861" t="s">
        <v>3806</v>
      </c>
      <c r="M861" t="s">
        <v>19</v>
      </c>
      <c r="N861" t="s">
        <v>323</v>
      </c>
    </row>
    <row r="862" spans="1:14">
      <c r="A862" t="s">
        <v>3822</v>
      </c>
      <c r="B862">
        <v>2016</v>
      </c>
      <c r="C862">
        <v>201</v>
      </c>
      <c r="D862" t="s">
        <v>3773</v>
      </c>
      <c r="E862" t="s">
        <v>3863</v>
      </c>
      <c r="F862" t="s">
        <v>3823</v>
      </c>
      <c r="G862" t="s">
        <v>3864</v>
      </c>
      <c r="H862" t="s">
        <v>3865</v>
      </c>
      <c r="I862" t="s">
        <v>1519</v>
      </c>
      <c r="J862" t="s">
        <v>302</v>
      </c>
      <c r="K862">
        <v>2</v>
      </c>
      <c r="L862" t="s">
        <v>3866</v>
      </c>
      <c r="M862" t="s">
        <v>19</v>
      </c>
      <c r="N862" t="s">
        <v>323</v>
      </c>
    </row>
    <row r="863" spans="1:14">
      <c r="A863" t="s">
        <v>3867</v>
      </c>
      <c r="B863">
        <v>2019</v>
      </c>
      <c r="C863">
        <v>201</v>
      </c>
      <c r="D863" t="s">
        <v>3868</v>
      </c>
      <c r="E863" t="s">
        <v>499</v>
      </c>
      <c r="F863" t="s">
        <v>3869</v>
      </c>
      <c r="G863" t="s">
        <v>3870</v>
      </c>
      <c r="H863" t="s">
        <v>3871</v>
      </c>
      <c r="I863" t="s">
        <v>3872</v>
      </c>
      <c r="K863">
        <v>5</v>
      </c>
      <c r="L863" t="s">
        <v>3873</v>
      </c>
      <c r="M863" t="s">
        <v>19</v>
      </c>
      <c r="N863" t="s">
        <v>323</v>
      </c>
    </row>
    <row r="864" spans="1:14">
      <c r="A864" t="s">
        <v>3874</v>
      </c>
      <c r="B864">
        <v>2016</v>
      </c>
      <c r="C864">
        <v>201</v>
      </c>
      <c r="D864" t="s">
        <v>3773</v>
      </c>
      <c r="E864" t="s">
        <v>3863</v>
      </c>
      <c r="F864" t="s">
        <v>3875</v>
      </c>
      <c r="G864" t="s">
        <v>3824</v>
      </c>
      <c r="H864" t="s">
        <v>1671</v>
      </c>
      <c r="I864">
        <v>125000000</v>
      </c>
      <c r="J864" t="s">
        <v>778</v>
      </c>
      <c r="K864">
        <v>8</v>
      </c>
      <c r="L864" t="s">
        <v>3866</v>
      </c>
      <c r="M864" t="s">
        <v>19</v>
      </c>
      <c r="N864" t="s">
        <v>323</v>
      </c>
    </row>
    <row r="865" spans="1:14">
      <c r="A865" t="s">
        <v>3876</v>
      </c>
      <c r="B865">
        <v>2016</v>
      </c>
      <c r="C865">
        <v>201</v>
      </c>
      <c r="D865" t="s">
        <v>3877</v>
      </c>
      <c r="E865" t="s">
        <v>60</v>
      </c>
      <c r="F865" t="s">
        <v>3878</v>
      </c>
      <c r="G865" t="s">
        <v>3879</v>
      </c>
      <c r="H865" t="s">
        <v>1221</v>
      </c>
      <c r="I865">
        <v>21000000</v>
      </c>
      <c r="J865" t="s">
        <v>191</v>
      </c>
      <c r="K865">
        <v>8</v>
      </c>
      <c r="L865" t="s">
        <v>3880</v>
      </c>
      <c r="M865" t="s">
        <v>19</v>
      </c>
      <c r="N865" t="s">
        <v>323</v>
      </c>
    </row>
    <row r="866" spans="1:14">
      <c r="A866" t="s">
        <v>3881</v>
      </c>
      <c r="B866">
        <v>2016</v>
      </c>
      <c r="C866">
        <v>201</v>
      </c>
      <c r="D866" t="s">
        <v>3882</v>
      </c>
      <c r="E866" t="s">
        <v>98</v>
      </c>
      <c r="F866" t="s">
        <v>3883</v>
      </c>
      <c r="G866" t="s">
        <v>1488</v>
      </c>
      <c r="H866" t="s">
        <v>3884</v>
      </c>
      <c r="I866">
        <v>8000000</v>
      </c>
      <c r="J866" t="s">
        <v>302</v>
      </c>
      <c r="K866">
        <v>10</v>
      </c>
      <c r="L866" t="s">
        <v>3885</v>
      </c>
      <c r="M866" t="s">
        <v>19</v>
      </c>
      <c r="N866" t="s">
        <v>323</v>
      </c>
    </row>
    <row r="867" spans="1:14">
      <c r="A867" t="s">
        <v>3886</v>
      </c>
      <c r="B867">
        <v>2010</v>
      </c>
      <c r="C867">
        <v>201</v>
      </c>
      <c r="D867" t="s">
        <v>3773</v>
      </c>
      <c r="E867" t="s">
        <v>13</v>
      </c>
      <c r="F867" t="s">
        <v>3887</v>
      </c>
      <c r="G867" t="s">
        <v>3888</v>
      </c>
      <c r="H867" t="s">
        <v>3889</v>
      </c>
      <c r="I867">
        <v>5000000</v>
      </c>
      <c r="J867" t="s">
        <v>191</v>
      </c>
      <c r="K867">
        <v>6</v>
      </c>
      <c r="L867" t="s">
        <v>3890</v>
      </c>
      <c r="M867" t="s">
        <v>19</v>
      </c>
      <c r="N867" t="s">
        <v>323</v>
      </c>
    </row>
    <row r="868" spans="1:14">
      <c r="A868" t="s">
        <v>3891</v>
      </c>
      <c r="B868">
        <v>2017</v>
      </c>
      <c r="C868">
        <v>201</v>
      </c>
      <c r="D868" t="s">
        <v>3892</v>
      </c>
      <c r="E868" t="s">
        <v>505</v>
      </c>
      <c r="F868" t="s">
        <v>3893</v>
      </c>
      <c r="G868" t="s">
        <v>3894</v>
      </c>
      <c r="H868" t="s">
        <v>3895</v>
      </c>
      <c r="I868">
        <v>4000000</v>
      </c>
      <c r="J868" t="s">
        <v>191</v>
      </c>
      <c r="K868">
        <v>6</v>
      </c>
      <c r="L868" t="s">
        <v>3896</v>
      </c>
      <c r="M868" t="s">
        <v>19</v>
      </c>
      <c r="N868" t="s">
        <v>323</v>
      </c>
    </row>
    <row r="869" spans="1:14">
      <c r="A869" t="s">
        <v>3897</v>
      </c>
      <c r="B869">
        <v>2019</v>
      </c>
      <c r="C869">
        <v>201</v>
      </c>
      <c r="D869" t="s">
        <v>3898</v>
      </c>
      <c r="E869" t="s">
        <v>3899</v>
      </c>
      <c r="F869" t="s">
        <v>3900</v>
      </c>
      <c r="G869" t="s">
        <v>3901</v>
      </c>
      <c r="H869" t="s">
        <v>585</v>
      </c>
      <c r="I869">
        <v>1000000</v>
      </c>
      <c r="J869" t="s">
        <v>17</v>
      </c>
      <c r="K869">
        <v>7</v>
      </c>
      <c r="L869" t="s">
        <v>3902</v>
      </c>
      <c r="M869" t="s">
        <v>19</v>
      </c>
      <c r="N869" t="s">
        <v>323</v>
      </c>
    </row>
    <row r="870" spans="1:14">
      <c r="A870" t="s">
        <v>3903</v>
      </c>
      <c r="B870">
        <v>2014</v>
      </c>
      <c r="C870">
        <v>201</v>
      </c>
      <c r="D870" t="s">
        <v>3802</v>
      </c>
      <c r="E870" t="s">
        <v>3149</v>
      </c>
      <c r="F870" t="s">
        <v>3904</v>
      </c>
      <c r="G870" t="s">
        <v>3905</v>
      </c>
      <c r="H870" t="s">
        <v>3906</v>
      </c>
      <c r="I870">
        <v>1000000</v>
      </c>
      <c r="J870" t="s">
        <v>321</v>
      </c>
      <c r="K870">
        <v>6</v>
      </c>
      <c r="L870" t="s">
        <v>3907</v>
      </c>
      <c r="M870" t="s">
        <v>19</v>
      </c>
      <c r="N870" t="s">
        <v>323</v>
      </c>
    </row>
    <row r="871" spans="1:14">
      <c r="A871" t="s">
        <v>3908</v>
      </c>
      <c r="B871">
        <v>2019</v>
      </c>
      <c r="C871">
        <v>201</v>
      </c>
      <c r="D871" t="s">
        <v>3909</v>
      </c>
      <c r="E871" t="s">
        <v>138</v>
      </c>
      <c r="F871" t="s">
        <v>3910</v>
      </c>
      <c r="G871" t="s">
        <v>3911</v>
      </c>
      <c r="H871" t="s">
        <v>3912</v>
      </c>
      <c r="I871">
        <v>1000000</v>
      </c>
      <c r="J871" t="s">
        <v>321</v>
      </c>
      <c r="K871">
        <v>6</v>
      </c>
      <c r="L871" t="s">
        <v>3913</v>
      </c>
      <c r="M871" t="s">
        <v>19</v>
      </c>
      <c r="N871" t="s">
        <v>323</v>
      </c>
    </row>
    <row r="872" spans="1:14">
      <c r="A872" t="s">
        <v>3914</v>
      </c>
      <c r="B872">
        <v>2016</v>
      </c>
      <c r="C872">
        <v>201</v>
      </c>
      <c r="D872" t="s">
        <v>3802</v>
      </c>
      <c r="E872" t="s">
        <v>3915</v>
      </c>
      <c r="F872" t="s">
        <v>3916</v>
      </c>
      <c r="G872" t="s">
        <v>3917</v>
      </c>
      <c r="H872" t="s">
        <v>3918</v>
      </c>
      <c r="I872">
        <v>300000</v>
      </c>
      <c r="K872">
        <v>6</v>
      </c>
      <c r="L872" t="s">
        <v>3919</v>
      </c>
      <c r="M872" t="s">
        <v>19</v>
      </c>
      <c r="N872" t="s">
        <v>323</v>
      </c>
    </row>
    <row r="873" spans="1:14">
      <c r="A873" t="s">
        <v>3920</v>
      </c>
      <c r="B873">
        <v>2019</v>
      </c>
      <c r="C873">
        <v>201</v>
      </c>
      <c r="D873" t="s">
        <v>3773</v>
      </c>
      <c r="E873" t="s">
        <v>274</v>
      </c>
      <c r="F873" t="s">
        <v>3921</v>
      </c>
      <c r="G873" t="s">
        <v>3922</v>
      </c>
      <c r="H873" t="s">
        <v>3923</v>
      </c>
      <c r="I873">
        <v>225000</v>
      </c>
      <c r="J873" t="s">
        <v>496</v>
      </c>
      <c r="K873">
        <v>12</v>
      </c>
      <c r="L873" t="s">
        <v>3826</v>
      </c>
      <c r="M873" t="s">
        <v>19</v>
      </c>
      <c r="N873" t="s">
        <v>323</v>
      </c>
    </row>
    <row r="874" spans="1:14">
      <c r="A874" t="s">
        <v>3924</v>
      </c>
      <c r="B874">
        <v>2016</v>
      </c>
      <c r="C874">
        <v>201</v>
      </c>
      <c r="D874" t="s">
        <v>3925</v>
      </c>
      <c r="E874" t="s">
        <v>292</v>
      </c>
      <c r="F874" t="s">
        <v>3926</v>
      </c>
      <c r="G874" t="s">
        <v>3927</v>
      </c>
      <c r="H874" t="s">
        <v>3928</v>
      </c>
      <c r="I874">
        <v>200000</v>
      </c>
      <c r="J874" t="s">
        <v>17</v>
      </c>
      <c r="K874">
        <v>9</v>
      </c>
      <c r="L874" t="s">
        <v>3929</v>
      </c>
      <c r="M874" t="s">
        <v>19</v>
      </c>
      <c r="N874" t="s">
        <v>323</v>
      </c>
    </row>
    <row r="875" spans="1:14">
      <c r="A875" t="s">
        <v>3930</v>
      </c>
      <c r="B875">
        <v>2019</v>
      </c>
      <c r="C875">
        <v>201</v>
      </c>
      <c r="D875" t="s">
        <v>3931</v>
      </c>
      <c r="E875" t="s">
        <v>60</v>
      </c>
      <c r="F875" t="s">
        <v>3932</v>
      </c>
      <c r="G875" t="s">
        <v>3933</v>
      </c>
      <c r="H875" t="s">
        <v>440</v>
      </c>
      <c r="I875">
        <v>200000</v>
      </c>
      <c r="J875" t="s">
        <v>17</v>
      </c>
      <c r="K875">
        <v>9</v>
      </c>
      <c r="L875" t="s">
        <v>3934</v>
      </c>
      <c r="M875" t="s">
        <v>19</v>
      </c>
      <c r="N875" t="s">
        <v>323</v>
      </c>
    </row>
    <row r="876" spans="1:14">
      <c r="A876" t="s">
        <v>3935</v>
      </c>
      <c r="B876">
        <v>2019</v>
      </c>
      <c r="C876">
        <v>201</v>
      </c>
      <c r="D876" t="s">
        <v>3936</v>
      </c>
      <c r="E876" t="s">
        <v>785</v>
      </c>
      <c r="F876" t="s">
        <v>3937</v>
      </c>
      <c r="G876" t="s">
        <v>3938</v>
      </c>
      <c r="I876">
        <v>100000</v>
      </c>
      <c r="J876" t="s">
        <v>17</v>
      </c>
      <c r="K876">
        <v>6</v>
      </c>
      <c r="L876" t="s">
        <v>3939</v>
      </c>
      <c r="M876" t="s">
        <v>19</v>
      </c>
      <c r="N876" t="s">
        <v>323</v>
      </c>
    </row>
    <row r="877" spans="1:14">
      <c r="A877" t="s">
        <v>3708</v>
      </c>
      <c r="B877">
        <v>2018</v>
      </c>
      <c r="C877">
        <v>201</v>
      </c>
      <c r="E877" t="s">
        <v>138</v>
      </c>
      <c r="F877" t="s">
        <v>3940</v>
      </c>
      <c r="G877" t="s">
        <v>3941</v>
      </c>
      <c r="H877" t="s">
        <v>3942</v>
      </c>
      <c r="I877" t="s">
        <v>961</v>
      </c>
      <c r="J877" t="s">
        <v>17</v>
      </c>
      <c r="K877">
        <v>4</v>
      </c>
      <c r="L877" t="e" cm="1">
        <f t="array" aca="1" ref="L877" ca="1">-EdTech</f>
        <v>#NAME?</v>
      </c>
      <c r="M877" t="s">
        <v>19</v>
      </c>
      <c r="N877" t="e">
        <v>#N/A</v>
      </c>
    </row>
    <row r="878" spans="1:14">
      <c r="A878" t="s">
        <v>3943</v>
      </c>
      <c r="B878">
        <v>2019</v>
      </c>
      <c r="C878">
        <v>201</v>
      </c>
      <c r="D878" t="s">
        <v>3944</v>
      </c>
      <c r="E878" t="s">
        <v>371</v>
      </c>
      <c r="F878" t="s">
        <v>3945</v>
      </c>
      <c r="G878" t="s">
        <v>3946</v>
      </c>
      <c r="H878" t="s">
        <v>3947</v>
      </c>
      <c r="I878" t="s">
        <v>788</v>
      </c>
      <c r="J878" t="s">
        <v>17</v>
      </c>
      <c r="K878">
        <v>4</v>
      </c>
      <c r="L878" t="s">
        <v>3948</v>
      </c>
      <c r="M878" t="s">
        <v>19</v>
      </c>
    </row>
    <row r="879" spans="1:14">
      <c r="A879" t="s">
        <v>2341</v>
      </c>
      <c r="B879">
        <v>2018</v>
      </c>
      <c r="C879">
        <v>201</v>
      </c>
      <c r="D879" t="s">
        <v>3949</v>
      </c>
      <c r="E879" t="s">
        <v>138</v>
      </c>
      <c r="F879" t="s">
        <v>3950</v>
      </c>
      <c r="G879" t="s">
        <v>3951</v>
      </c>
      <c r="H879" t="s">
        <v>3952</v>
      </c>
      <c r="I879" t="s">
        <v>123</v>
      </c>
      <c r="J879" t="s">
        <v>1097</v>
      </c>
      <c r="K879">
        <v>1</v>
      </c>
      <c r="L879" t="s">
        <v>3953</v>
      </c>
      <c r="M879" t="s">
        <v>19</v>
      </c>
    </row>
    <row r="880" spans="1:14">
      <c r="A880" t="s">
        <v>3954</v>
      </c>
      <c r="B880">
        <v>2016</v>
      </c>
      <c r="C880">
        <v>201</v>
      </c>
      <c r="D880" t="s">
        <v>106</v>
      </c>
      <c r="E880" t="s">
        <v>744</v>
      </c>
      <c r="F880" t="s">
        <v>3955</v>
      </c>
      <c r="G880" t="s">
        <v>3956</v>
      </c>
      <c r="H880" t="s">
        <v>1260</v>
      </c>
      <c r="I880" t="s">
        <v>1096</v>
      </c>
      <c r="J880" t="s">
        <v>17</v>
      </c>
      <c r="K880">
        <v>3</v>
      </c>
      <c r="L880" t="s">
        <v>3957</v>
      </c>
      <c r="M880" t="s">
        <v>19</v>
      </c>
    </row>
    <row r="881" spans="1:14">
      <c r="A881" t="s">
        <v>3958</v>
      </c>
      <c r="B881">
        <v>2016</v>
      </c>
      <c r="C881">
        <v>201</v>
      </c>
      <c r="D881" t="s">
        <v>3959</v>
      </c>
      <c r="E881" t="s">
        <v>731</v>
      </c>
      <c r="F881" t="s">
        <v>3960</v>
      </c>
      <c r="G881" t="s">
        <v>3961</v>
      </c>
      <c r="H881" t="s">
        <v>3962</v>
      </c>
      <c r="I881" t="s">
        <v>3207</v>
      </c>
      <c r="K881">
        <v>3</v>
      </c>
      <c r="L881" t="s">
        <v>3963</v>
      </c>
      <c r="M881" t="s">
        <v>19</v>
      </c>
    </row>
    <row r="882" spans="1:14">
      <c r="A882" t="s">
        <v>3964</v>
      </c>
      <c r="B882">
        <v>2018</v>
      </c>
      <c r="C882">
        <v>201</v>
      </c>
      <c r="D882" t="s">
        <v>3965</v>
      </c>
      <c r="E882" t="s">
        <v>60</v>
      </c>
      <c r="F882" t="s">
        <v>3966</v>
      </c>
      <c r="G882" t="s">
        <v>3967</v>
      </c>
      <c r="H882" t="s">
        <v>3968</v>
      </c>
      <c r="I882" t="s">
        <v>1303</v>
      </c>
      <c r="K882">
        <v>4</v>
      </c>
      <c r="L882" t="s">
        <v>3969</v>
      </c>
      <c r="M882" t="s">
        <v>19</v>
      </c>
    </row>
    <row r="883" spans="1:14">
      <c r="A883" t="s">
        <v>3970</v>
      </c>
      <c r="B883">
        <v>2014</v>
      </c>
      <c r="C883">
        <v>201</v>
      </c>
      <c r="D883" t="s">
        <v>3971</v>
      </c>
      <c r="E883" t="s">
        <v>499</v>
      </c>
      <c r="F883" t="s">
        <v>3972</v>
      </c>
      <c r="G883" t="s">
        <v>3973</v>
      </c>
      <c r="H883" t="s">
        <v>3974</v>
      </c>
      <c r="I883" t="s">
        <v>1385</v>
      </c>
      <c r="J883" t="s">
        <v>321</v>
      </c>
      <c r="K883">
        <v>3</v>
      </c>
      <c r="L883" t="s">
        <v>3975</v>
      </c>
      <c r="M883" t="s">
        <v>19</v>
      </c>
    </row>
    <row r="884" spans="1:14">
      <c r="A884" t="s">
        <v>3976</v>
      </c>
      <c r="B884">
        <v>2019</v>
      </c>
      <c r="C884">
        <v>201</v>
      </c>
      <c r="D884" t="s">
        <v>3977</v>
      </c>
      <c r="E884" t="s">
        <v>138</v>
      </c>
      <c r="F884" t="s">
        <v>3978</v>
      </c>
      <c r="G884" t="s">
        <v>3979</v>
      </c>
      <c r="I884" t="s">
        <v>1385</v>
      </c>
      <c r="K884">
        <v>1</v>
      </c>
      <c r="L884" t="s">
        <v>3980</v>
      </c>
      <c r="M884" t="s">
        <v>19</v>
      </c>
    </row>
    <row r="885" spans="1:14">
      <c r="A885" t="s">
        <v>3981</v>
      </c>
      <c r="B885">
        <v>2016</v>
      </c>
      <c r="C885">
        <v>201</v>
      </c>
      <c r="D885" t="s">
        <v>3982</v>
      </c>
      <c r="E885" t="s">
        <v>29</v>
      </c>
      <c r="F885" t="s">
        <v>3983</v>
      </c>
      <c r="G885" t="s">
        <v>3984</v>
      </c>
      <c r="H885" t="s">
        <v>3985</v>
      </c>
      <c r="I885" t="s">
        <v>172</v>
      </c>
      <c r="K885">
        <v>3</v>
      </c>
      <c r="L885" t="s">
        <v>3986</v>
      </c>
      <c r="M885" t="s">
        <v>19</v>
      </c>
    </row>
    <row r="886" spans="1:14">
      <c r="A886" t="s">
        <v>3987</v>
      </c>
      <c r="B886">
        <v>2014</v>
      </c>
      <c r="C886">
        <v>201</v>
      </c>
      <c r="D886" t="s">
        <v>82</v>
      </c>
      <c r="E886" t="s">
        <v>3988</v>
      </c>
      <c r="F886" t="s">
        <v>3989</v>
      </c>
      <c r="G886" t="s">
        <v>3990</v>
      </c>
      <c r="H886" t="s">
        <v>1837</v>
      </c>
      <c r="I886">
        <v>75000000</v>
      </c>
      <c r="J886" t="s">
        <v>302</v>
      </c>
      <c r="K886">
        <v>9</v>
      </c>
      <c r="L886" t="s">
        <v>3991</v>
      </c>
      <c r="M886" t="s">
        <v>19</v>
      </c>
    </row>
    <row r="887" spans="1:14">
      <c r="A887" t="s">
        <v>3992</v>
      </c>
      <c r="B887">
        <v>2018</v>
      </c>
      <c r="C887">
        <v>201</v>
      </c>
      <c r="D887" t="s">
        <v>3993</v>
      </c>
      <c r="E887" t="s">
        <v>98</v>
      </c>
      <c r="F887" t="s">
        <v>3994</v>
      </c>
      <c r="G887" t="s">
        <v>3995</v>
      </c>
      <c r="I887">
        <v>1200000</v>
      </c>
      <c r="J887" t="s">
        <v>17</v>
      </c>
      <c r="K887">
        <v>9</v>
      </c>
      <c r="L887" t="s">
        <v>3996</v>
      </c>
      <c r="M887" t="s">
        <v>19</v>
      </c>
    </row>
    <row r="888" spans="1:14">
      <c r="A888" t="s">
        <v>3997</v>
      </c>
      <c r="B888">
        <v>2016</v>
      </c>
      <c r="C888">
        <v>201</v>
      </c>
      <c r="D888" t="s">
        <v>3998</v>
      </c>
      <c r="E888" t="s">
        <v>208</v>
      </c>
      <c r="F888" t="s">
        <v>3999</v>
      </c>
      <c r="G888" t="s">
        <v>4000</v>
      </c>
      <c r="H888" t="s">
        <v>525</v>
      </c>
      <c r="I888">
        <v>200000</v>
      </c>
      <c r="K888">
        <v>7</v>
      </c>
      <c r="L888" t="s">
        <v>4001</v>
      </c>
      <c r="M888" t="s">
        <v>19</v>
      </c>
    </row>
    <row r="889" spans="1:14">
      <c r="A889" t="s">
        <v>4002</v>
      </c>
      <c r="B889">
        <v>2021</v>
      </c>
      <c r="C889">
        <v>202</v>
      </c>
      <c r="D889" t="s">
        <v>22</v>
      </c>
      <c r="E889" t="s">
        <v>98</v>
      </c>
      <c r="F889" t="s">
        <v>4003</v>
      </c>
      <c r="G889" t="s">
        <v>4004</v>
      </c>
      <c r="H889" t="s">
        <v>4005</v>
      </c>
      <c r="I889" t="s">
        <v>117</v>
      </c>
      <c r="J889" t="s">
        <v>17</v>
      </c>
      <c r="K889">
        <v>12</v>
      </c>
      <c r="L889" t="s">
        <v>1711</v>
      </c>
      <c r="M889" t="s">
        <v>19</v>
      </c>
      <c r="N889" t="s">
        <v>20</v>
      </c>
    </row>
    <row r="890" spans="1:14">
      <c r="A890" t="s">
        <v>4002</v>
      </c>
      <c r="B890">
        <v>2021</v>
      </c>
      <c r="C890">
        <v>202</v>
      </c>
      <c r="D890" t="s">
        <v>22</v>
      </c>
      <c r="E890" t="s">
        <v>98</v>
      </c>
      <c r="F890" t="s">
        <v>4003</v>
      </c>
      <c r="G890" t="s">
        <v>4004</v>
      </c>
      <c r="H890" t="s">
        <v>4005</v>
      </c>
      <c r="I890" t="s">
        <v>117</v>
      </c>
      <c r="J890" t="s">
        <v>17</v>
      </c>
      <c r="K890">
        <v>12</v>
      </c>
      <c r="L890" t="s">
        <v>1711</v>
      </c>
      <c r="M890" t="s">
        <v>19</v>
      </c>
      <c r="N890" t="s">
        <v>20</v>
      </c>
    </row>
    <row r="891" spans="1:14">
      <c r="A891" t="s">
        <v>4006</v>
      </c>
      <c r="B891">
        <v>2020</v>
      </c>
      <c r="C891">
        <v>202</v>
      </c>
      <c r="D891" t="s">
        <v>59</v>
      </c>
      <c r="E891" t="s">
        <v>54</v>
      </c>
      <c r="F891" t="s">
        <v>4007</v>
      </c>
      <c r="G891" t="s">
        <v>4008</v>
      </c>
      <c r="H891" t="s">
        <v>3715</v>
      </c>
      <c r="I891" t="s">
        <v>117</v>
      </c>
      <c r="J891" t="s">
        <v>17</v>
      </c>
      <c r="K891">
        <v>10</v>
      </c>
      <c r="L891" t="s">
        <v>2113</v>
      </c>
      <c r="M891" t="s">
        <v>19</v>
      </c>
      <c r="N891" t="s">
        <v>20</v>
      </c>
    </row>
    <row r="892" spans="1:14">
      <c r="A892" t="s">
        <v>4009</v>
      </c>
      <c r="B892">
        <v>2021</v>
      </c>
      <c r="C892">
        <v>202</v>
      </c>
      <c r="D892" t="s">
        <v>437</v>
      </c>
      <c r="E892" t="s">
        <v>98</v>
      </c>
      <c r="F892" t="s">
        <v>4010</v>
      </c>
      <c r="G892" t="s">
        <v>4011</v>
      </c>
      <c r="H892" t="s">
        <v>4012</v>
      </c>
      <c r="I892" t="s">
        <v>117</v>
      </c>
      <c r="J892" t="s">
        <v>496</v>
      </c>
      <c r="K892">
        <v>9</v>
      </c>
      <c r="L892" t="s">
        <v>1960</v>
      </c>
      <c r="M892" t="s">
        <v>42</v>
      </c>
      <c r="N892" t="s">
        <v>20</v>
      </c>
    </row>
    <row r="893" spans="1:14">
      <c r="A893" t="s">
        <v>4013</v>
      </c>
      <c r="B893">
        <v>2020</v>
      </c>
      <c r="C893">
        <v>202</v>
      </c>
      <c r="D893" t="s">
        <v>12</v>
      </c>
      <c r="E893" t="s">
        <v>2262</v>
      </c>
      <c r="F893" t="s">
        <v>4014</v>
      </c>
      <c r="G893" t="s">
        <v>4015</v>
      </c>
      <c r="H893" t="s">
        <v>449</v>
      </c>
      <c r="I893" t="s">
        <v>117</v>
      </c>
      <c r="J893" t="s">
        <v>17</v>
      </c>
      <c r="K893">
        <v>9</v>
      </c>
      <c r="L893" t="s">
        <v>4016</v>
      </c>
      <c r="M893" t="s">
        <v>42</v>
      </c>
      <c r="N893" t="s">
        <v>20</v>
      </c>
    </row>
    <row r="894" spans="1:14">
      <c r="A894" t="s">
        <v>4017</v>
      </c>
      <c r="B894">
        <v>2020</v>
      </c>
      <c r="C894">
        <v>202</v>
      </c>
      <c r="D894" t="s">
        <v>12</v>
      </c>
      <c r="E894" t="s">
        <v>1797</v>
      </c>
      <c r="F894" t="s">
        <v>4018</v>
      </c>
      <c r="G894" t="s">
        <v>4019</v>
      </c>
      <c r="H894" t="s">
        <v>4020</v>
      </c>
      <c r="I894" t="s">
        <v>117</v>
      </c>
      <c r="K894">
        <v>8</v>
      </c>
      <c r="L894" t="s">
        <v>1801</v>
      </c>
      <c r="M894" t="s">
        <v>42</v>
      </c>
      <c r="N894" t="s">
        <v>20</v>
      </c>
    </row>
    <row r="895" spans="1:14">
      <c r="A895" t="s">
        <v>4017</v>
      </c>
      <c r="B895">
        <v>2020</v>
      </c>
      <c r="C895">
        <v>202</v>
      </c>
      <c r="D895" t="s">
        <v>12</v>
      </c>
      <c r="E895" t="s">
        <v>1797</v>
      </c>
      <c r="F895" t="s">
        <v>4018</v>
      </c>
      <c r="G895" t="s">
        <v>4019</v>
      </c>
      <c r="H895" t="s">
        <v>4020</v>
      </c>
      <c r="I895" t="s">
        <v>117</v>
      </c>
      <c r="J895" t="s">
        <v>496</v>
      </c>
      <c r="K895">
        <v>8</v>
      </c>
      <c r="L895" t="s">
        <v>1801</v>
      </c>
      <c r="M895" t="s">
        <v>42</v>
      </c>
      <c r="N895" t="s">
        <v>20</v>
      </c>
    </row>
    <row r="896" spans="1:14">
      <c r="A896" t="s">
        <v>4021</v>
      </c>
      <c r="B896">
        <v>2020</v>
      </c>
      <c r="C896">
        <v>202</v>
      </c>
      <c r="D896" t="s">
        <v>22</v>
      </c>
      <c r="E896" t="s">
        <v>45</v>
      </c>
      <c r="F896" t="s">
        <v>4022</v>
      </c>
      <c r="G896" t="s">
        <v>4023</v>
      </c>
      <c r="H896" t="s">
        <v>4024</v>
      </c>
      <c r="I896" t="s">
        <v>117</v>
      </c>
      <c r="J896" t="s">
        <v>4025</v>
      </c>
      <c r="K896">
        <v>8</v>
      </c>
      <c r="L896" t="s">
        <v>423</v>
      </c>
      <c r="M896" t="s">
        <v>19</v>
      </c>
      <c r="N896" t="s">
        <v>20</v>
      </c>
    </row>
    <row r="897" spans="1:14">
      <c r="A897" t="s">
        <v>4026</v>
      </c>
      <c r="B897">
        <v>2020</v>
      </c>
      <c r="C897">
        <v>202</v>
      </c>
      <c r="D897" t="s">
        <v>22</v>
      </c>
      <c r="E897" t="s">
        <v>1054</v>
      </c>
      <c r="F897" t="s">
        <v>4027</v>
      </c>
      <c r="G897" t="s">
        <v>4028</v>
      </c>
      <c r="I897" t="s">
        <v>117</v>
      </c>
      <c r="K897">
        <v>8</v>
      </c>
      <c r="L897" t="s">
        <v>1059</v>
      </c>
      <c r="M897" t="s">
        <v>19</v>
      </c>
      <c r="N897" t="s">
        <v>20</v>
      </c>
    </row>
    <row r="898" spans="1:14">
      <c r="A898" t="s">
        <v>4029</v>
      </c>
      <c r="B898">
        <v>2020</v>
      </c>
      <c r="C898">
        <v>202</v>
      </c>
      <c r="D898" t="s">
        <v>200</v>
      </c>
      <c r="E898" t="s">
        <v>281</v>
      </c>
      <c r="F898" t="s">
        <v>4030</v>
      </c>
      <c r="G898" t="s">
        <v>4031</v>
      </c>
      <c r="H898" t="s">
        <v>1147</v>
      </c>
      <c r="I898" t="s">
        <v>117</v>
      </c>
      <c r="K898">
        <v>7</v>
      </c>
      <c r="L898" t="s">
        <v>2679</v>
      </c>
      <c r="M898" t="s">
        <v>104</v>
      </c>
      <c r="N898" t="s">
        <v>20</v>
      </c>
    </row>
    <row r="899" spans="1:14">
      <c r="A899" t="s">
        <v>4032</v>
      </c>
      <c r="B899">
        <v>2020</v>
      </c>
      <c r="C899">
        <v>202</v>
      </c>
      <c r="D899" t="s">
        <v>59</v>
      </c>
      <c r="E899" t="s">
        <v>951</v>
      </c>
      <c r="F899" t="s">
        <v>4033</v>
      </c>
      <c r="G899" t="s">
        <v>4034</v>
      </c>
      <c r="H899" t="s">
        <v>4035</v>
      </c>
      <c r="I899" t="s">
        <v>117</v>
      </c>
      <c r="J899" t="s">
        <v>17</v>
      </c>
      <c r="K899">
        <v>7</v>
      </c>
      <c r="L899" t="s">
        <v>4036</v>
      </c>
      <c r="M899" t="s">
        <v>19</v>
      </c>
      <c r="N899" t="s">
        <v>20</v>
      </c>
    </row>
    <row r="900" spans="1:14">
      <c r="A900" t="s">
        <v>4037</v>
      </c>
      <c r="B900">
        <v>2020</v>
      </c>
      <c r="C900">
        <v>202</v>
      </c>
      <c r="D900" t="s">
        <v>22</v>
      </c>
      <c r="E900" t="s">
        <v>138</v>
      </c>
      <c r="F900" t="s">
        <v>4038</v>
      </c>
      <c r="G900" t="s">
        <v>4039</v>
      </c>
      <c r="H900" t="s">
        <v>4040</v>
      </c>
      <c r="I900" t="s">
        <v>117</v>
      </c>
      <c r="J900" t="s">
        <v>4041</v>
      </c>
      <c r="K900">
        <v>7</v>
      </c>
      <c r="L900" t="s">
        <v>142</v>
      </c>
      <c r="M900" t="s">
        <v>19</v>
      </c>
      <c r="N900" t="s">
        <v>20</v>
      </c>
    </row>
    <row r="901" spans="1:14">
      <c r="A901" t="s">
        <v>4042</v>
      </c>
      <c r="B901">
        <v>2020</v>
      </c>
      <c r="C901">
        <v>202</v>
      </c>
      <c r="D901" t="s">
        <v>59</v>
      </c>
      <c r="E901" t="s">
        <v>457</v>
      </c>
      <c r="F901" t="s">
        <v>4043</v>
      </c>
      <c r="G901" t="s">
        <v>4044</v>
      </c>
      <c r="H901" t="s">
        <v>4040</v>
      </c>
      <c r="I901" t="s">
        <v>117</v>
      </c>
      <c r="J901" t="s">
        <v>496</v>
      </c>
      <c r="K901">
        <v>7</v>
      </c>
      <c r="L901" t="s">
        <v>4045</v>
      </c>
      <c r="M901" t="s">
        <v>19</v>
      </c>
      <c r="N901" t="s">
        <v>20</v>
      </c>
    </row>
    <row r="902" spans="1:14">
      <c r="A902" t="s">
        <v>4046</v>
      </c>
      <c r="B902">
        <v>2020</v>
      </c>
      <c r="C902">
        <v>202</v>
      </c>
      <c r="D902" t="s">
        <v>22</v>
      </c>
      <c r="E902" t="s">
        <v>2035</v>
      </c>
      <c r="F902" t="s">
        <v>4047</v>
      </c>
      <c r="G902" t="s">
        <v>4048</v>
      </c>
      <c r="H902" t="s">
        <v>4049</v>
      </c>
      <c r="I902" t="s">
        <v>117</v>
      </c>
      <c r="K902">
        <v>6</v>
      </c>
      <c r="L902" t="s">
        <v>2755</v>
      </c>
      <c r="M902" t="s">
        <v>19</v>
      </c>
      <c r="N902" t="s">
        <v>20</v>
      </c>
    </row>
    <row r="903" spans="1:14">
      <c r="A903" t="s">
        <v>4050</v>
      </c>
      <c r="B903">
        <v>2020</v>
      </c>
      <c r="C903">
        <v>202</v>
      </c>
      <c r="D903" t="s">
        <v>22</v>
      </c>
      <c r="E903" t="s">
        <v>499</v>
      </c>
      <c r="F903" t="s">
        <v>4051</v>
      </c>
      <c r="G903" t="s">
        <v>4052</v>
      </c>
      <c r="I903" t="s">
        <v>117</v>
      </c>
      <c r="K903">
        <v>6</v>
      </c>
      <c r="L903" t="s">
        <v>537</v>
      </c>
      <c r="M903" t="s">
        <v>19</v>
      </c>
      <c r="N903" t="s">
        <v>20</v>
      </c>
    </row>
    <row r="904" spans="1:14">
      <c r="A904" t="s">
        <v>4053</v>
      </c>
      <c r="B904">
        <v>2020</v>
      </c>
      <c r="C904">
        <v>202</v>
      </c>
      <c r="D904" t="s">
        <v>59</v>
      </c>
      <c r="E904" t="s">
        <v>13</v>
      </c>
      <c r="F904" t="s">
        <v>4054</v>
      </c>
      <c r="G904" t="s">
        <v>4055</v>
      </c>
      <c r="H904" t="s">
        <v>331</v>
      </c>
      <c r="I904" t="s">
        <v>117</v>
      </c>
      <c r="J904" t="s">
        <v>17</v>
      </c>
      <c r="K904">
        <v>6</v>
      </c>
      <c r="L904" t="s">
        <v>240</v>
      </c>
      <c r="M904" t="s">
        <v>19</v>
      </c>
      <c r="N904" t="s">
        <v>20</v>
      </c>
    </row>
    <row r="905" spans="1:14">
      <c r="A905" t="s">
        <v>4056</v>
      </c>
      <c r="B905">
        <v>2021</v>
      </c>
      <c r="C905">
        <v>202</v>
      </c>
      <c r="D905" t="s">
        <v>22</v>
      </c>
      <c r="E905" t="s">
        <v>1185</v>
      </c>
      <c r="F905" t="s">
        <v>4057</v>
      </c>
      <c r="G905" t="s">
        <v>4058</v>
      </c>
      <c r="H905" t="s">
        <v>4059</v>
      </c>
      <c r="I905" t="s">
        <v>117</v>
      </c>
      <c r="K905">
        <v>6</v>
      </c>
      <c r="L905" t="s">
        <v>1189</v>
      </c>
      <c r="M905" t="s">
        <v>19</v>
      </c>
      <c r="N905" t="s">
        <v>20</v>
      </c>
    </row>
    <row r="906" spans="1:14">
      <c r="A906" t="s">
        <v>4060</v>
      </c>
      <c r="B906">
        <v>2020</v>
      </c>
      <c r="C906">
        <v>202</v>
      </c>
      <c r="D906" t="s">
        <v>12</v>
      </c>
      <c r="E906" t="s">
        <v>45</v>
      </c>
      <c r="F906" t="s">
        <v>4061</v>
      </c>
      <c r="G906" t="s">
        <v>4062</v>
      </c>
      <c r="H906" t="s">
        <v>4063</v>
      </c>
      <c r="I906" t="s">
        <v>117</v>
      </c>
      <c r="J906" t="s">
        <v>17</v>
      </c>
      <c r="K906">
        <v>6</v>
      </c>
      <c r="L906" t="s">
        <v>79</v>
      </c>
      <c r="M906" t="s">
        <v>42</v>
      </c>
      <c r="N906" t="s">
        <v>20</v>
      </c>
    </row>
    <row r="907" spans="1:14">
      <c r="A907" t="s">
        <v>4064</v>
      </c>
      <c r="B907">
        <v>2020</v>
      </c>
      <c r="C907">
        <v>202</v>
      </c>
      <c r="D907" t="s">
        <v>22</v>
      </c>
      <c r="E907" t="s">
        <v>274</v>
      </c>
      <c r="F907" t="s">
        <v>4065</v>
      </c>
      <c r="G907" t="s">
        <v>4066</v>
      </c>
      <c r="H907" t="s">
        <v>4067</v>
      </c>
      <c r="I907" t="s">
        <v>117</v>
      </c>
      <c r="J907" t="s">
        <v>321</v>
      </c>
      <c r="K907">
        <v>6</v>
      </c>
      <c r="L907" t="s">
        <v>1158</v>
      </c>
      <c r="M907" t="s">
        <v>19</v>
      </c>
      <c r="N907" t="s">
        <v>20</v>
      </c>
    </row>
    <row r="908" spans="1:14">
      <c r="A908" t="s">
        <v>4068</v>
      </c>
      <c r="B908">
        <v>2020</v>
      </c>
      <c r="C908">
        <v>202</v>
      </c>
      <c r="D908" t="s">
        <v>22</v>
      </c>
      <c r="E908" t="s">
        <v>4069</v>
      </c>
      <c r="F908" t="s">
        <v>4070</v>
      </c>
      <c r="G908" t="s">
        <v>4071</v>
      </c>
      <c r="H908" t="s">
        <v>4040</v>
      </c>
      <c r="I908" t="s">
        <v>117</v>
      </c>
      <c r="J908" t="s">
        <v>496</v>
      </c>
      <c r="K908">
        <v>6</v>
      </c>
      <c r="L908" t="s">
        <v>4072</v>
      </c>
      <c r="M908" t="s">
        <v>19</v>
      </c>
      <c r="N908" t="s">
        <v>20</v>
      </c>
    </row>
    <row r="909" spans="1:14">
      <c r="A909" t="s">
        <v>4073</v>
      </c>
      <c r="B909">
        <v>2021</v>
      </c>
      <c r="C909">
        <v>202</v>
      </c>
      <c r="D909" t="s">
        <v>59</v>
      </c>
      <c r="E909" t="s">
        <v>539</v>
      </c>
      <c r="F909" t="s">
        <v>4074</v>
      </c>
      <c r="G909" t="s">
        <v>4075</v>
      </c>
      <c r="H909" t="s">
        <v>4076</v>
      </c>
      <c r="I909" t="s">
        <v>117</v>
      </c>
      <c r="J909" t="s">
        <v>17</v>
      </c>
      <c r="K909">
        <v>6</v>
      </c>
      <c r="L909" t="s">
        <v>2182</v>
      </c>
      <c r="M909" t="s">
        <v>19</v>
      </c>
      <c r="N909" t="s">
        <v>20</v>
      </c>
    </row>
    <row r="910" spans="1:14">
      <c r="A910" t="s">
        <v>4077</v>
      </c>
      <c r="B910">
        <v>2020</v>
      </c>
      <c r="C910">
        <v>202</v>
      </c>
      <c r="D910" t="s">
        <v>22</v>
      </c>
      <c r="E910" t="s">
        <v>138</v>
      </c>
      <c r="F910" t="s">
        <v>4078</v>
      </c>
      <c r="G910" t="s">
        <v>4079</v>
      </c>
      <c r="H910" t="s">
        <v>331</v>
      </c>
      <c r="I910" t="s">
        <v>117</v>
      </c>
      <c r="J910" t="s">
        <v>17</v>
      </c>
      <c r="K910">
        <v>5</v>
      </c>
      <c r="L910" t="s">
        <v>142</v>
      </c>
      <c r="M910" t="s">
        <v>19</v>
      </c>
      <c r="N910" t="s">
        <v>20</v>
      </c>
    </row>
    <row r="911" spans="1:14">
      <c r="A911" t="s">
        <v>4080</v>
      </c>
      <c r="B911">
        <v>2020</v>
      </c>
      <c r="C911">
        <v>202</v>
      </c>
      <c r="D911" t="s">
        <v>12</v>
      </c>
      <c r="E911" t="s">
        <v>13</v>
      </c>
      <c r="F911" t="s">
        <v>4081</v>
      </c>
      <c r="G911" t="s">
        <v>4082</v>
      </c>
      <c r="H911" t="s">
        <v>385</v>
      </c>
      <c r="I911" t="s">
        <v>117</v>
      </c>
      <c r="J911" t="s">
        <v>17</v>
      </c>
      <c r="K911">
        <v>5</v>
      </c>
      <c r="L911" t="s">
        <v>18</v>
      </c>
      <c r="M911" t="s">
        <v>42</v>
      </c>
      <c r="N911" t="s">
        <v>20</v>
      </c>
    </row>
    <row r="912" spans="1:14">
      <c r="A912" t="s">
        <v>4083</v>
      </c>
      <c r="B912">
        <v>2020</v>
      </c>
      <c r="C912">
        <v>202</v>
      </c>
      <c r="D912" t="s">
        <v>22</v>
      </c>
      <c r="E912" t="s">
        <v>731</v>
      </c>
      <c r="F912" t="s">
        <v>4084</v>
      </c>
      <c r="G912" t="s">
        <v>4085</v>
      </c>
      <c r="H912" t="s">
        <v>3889</v>
      </c>
      <c r="I912" t="s">
        <v>117</v>
      </c>
      <c r="K912">
        <v>4</v>
      </c>
      <c r="L912" t="s">
        <v>1413</v>
      </c>
      <c r="M912" t="s">
        <v>19</v>
      </c>
      <c r="N912" t="s">
        <v>20</v>
      </c>
    </row>
    <row r="913" spans="1:14">
      <c r="A913" t="s">
        <v>4086</v>
      </c>
      <c r="B913">
        <v>2020</v>
      </c>
      <c r="C913">
        <v>202</v>
      </c>
      <c r="D913" t="s">
        <v>22</v>
      </c>
      <c r="E913" t="s">
        <v>138</v>
      </c>
      <c r="F913" t="s">
        <v>4087</v>
      </c>
      <c r="G913" t="s">
        <v>4088</v>
      </c>
      <c r="H913" t="s">
        <v>4089</v>
      </c>
      <c r="I913" t="s">
        <v>117</v>
      </c>
      <c r="J913" t="s">
        <v>17</v>
      </c>
      <c r="K913">
        <v>4</v>
      </c>
      <c r="L913" t="s">
        <v>142</v>
      </c>
      <c r="M913" t="s">
        <v>19</v>
      </c>
      <c r="N913" t="s">
        <v>20</v>
      </c>
    </row>
    <row r="914" spans="1:14">
      <c r="A914" t="s">
        <v>4090</v>
      </c>
      <c r="B914">
        <v>2020</v>
      </c>
      <c r="C914">
        <v>202</v>
      </c>
      <c r="D914" t="s">
        <v>12</v>
      </c>
      <c r="E914" t="s">
        <v>731</v>
      </c>
      <c r="F914" t="s">
        <v>4091</v>
      </c>
      <c r="G914" t="s">
        <v>2281</v>
      </c>
      <c r="H914" t="s">
        <v>4092</v>
      </c>
      <c r="I914" t="s">
        <v>117</v>
      </c>
      <c r="K914">
        <v>3</v>
      </c>
      <c r="L914" t="s">
        <v>4093</v>
      </c>
      <c r="M914" t="s">
        <v>42</v>
      </c>
      <c r="N914" t="s">
        <v>20</v>
      </c>
    </row>
    <row r="915" spans="1:14">
      <c r="A915" t="s">
        <v>4094</v>
      </c>
      <c r="B915">
        <v>2020</v>
      </c>
      <c r="C915">
        <v>202</v>
      </c>
      <c r="D915" t="s">
        <v>22</v>
      </c>
      <c r="E915" t="s">
        <v>138</v>
      </c>
      <c r="F915" t="s">
        <v>4095</v>
      </c>
      <c r="G915" t="s">
        <v>4096</v>
      </c>
      <c r="H915" t="s">
        <v>4097</v>
      </c>
      <c r="I915" t="s">
        <v>117</v>
      </c>
      <c r="K915">
        <v>2</v>
      </c>
      <c r="L915" t="s">
        <v>142</v>
      </c>
      <c r="M915" t="s">
        <v>19</v>
      </c>
      <c r="N915" t="s">
        <v>20</v>
      </c>
    </row>
    <row r="916" spans="1:14">
      <c r="A916" t="s">
        <v>4098</v>
      </c>
      <c r="B916">
        <v>2020</v>
      </c>
      <c r="C916">
        <v>202</v>
      </c>
      <c r="D916" t="s">
        <v>59</v>
      </c>
      <c r="E916" t="s">
        <v>4099</v>
      </c>
      <c r="F916" t="s">
        <v>4100</v>
      </c>
      <c r="G916" t="s">
        <v>4101</v>
      </c>
      <c r="H916" t="s">
        <v>4102</v>
      </c>
      <c r="I916" t="s">
        <v>117</v>
      </c>
      <c r="J916" t="s">
        <v>496</v>
      </c>
      <c r="K916">
        <v>2</v>
      </c>
      <c r="L916" t="s">
        <v>4103</v>
      </c>
      <c r="M916" t="s">
        <v>19</v>
      </c>
      <c r="N916" t="s">
        <v>20</v>
      </c>
    </row>
    <row r="917" spans="1:14">
      <c r="A917" t="s">
        <v>4104</v>
      </c>
      <c r="B917">
        <v>2020</v>
      </c>
      <c r="C917">
        <v>202</v>
      </c>
      <c r="D917" t="s">
        <v>12</v>
      </c>
      <c r="E917" t="s">
        <v>274</v>
      </c>
      <c r="F917" t="s">
        <v>4105</v>
      </c>
      <c r="G917" t="s">
        <v>4106</v>
      </c>
      <c r="H917" t="s">
        <v>4107</v>
      </c>
      <c r="I917" t="s">
        <v>117</v>
      </c>
      <c r="J917" t="s">
        <v>321</v>
      </c>
      <c r="K917">
        <v>1</v>
      </c>
      <c r="L917" t="s">
        <v>799</v>
      </c>
      <c r="M917" t="s">
        <v>42</v>
      </c>
      <c r="N917" t="s">
        <v>20</v>
      </c>
    </row>
    <row r="918" spans="1:14">
      <c r="A918" t="s">
        <v>4108</v>
      </c>
      <c r="B918">
        <v>2020</v>
      </c>
      <c r="C918">
        <v>202</v>
      </c>
      <c r="D918" t="s">
        <v>12</v>
      </c>
      <c r="E918" t="s">
        <v>1813</v>
      </c>
      <c r="F918" t="s">
        <v>4109</v>
      </c>
      <c r="G918" t="s">
        <v>4110</v>
      </c>
      <c r="H918" t="s">
        <v>4111</v>
      </c>
      <c r="I918" t="s">
        <v>4112</v>
      </c>
      <c r="J918">
        <v>300000</v>
      </c>
      <c r="K918">
        <v>7</v>
      </c>
      <c r="L918" t="s">
        <v>4113</v>
      </c>
      <c r="M918" t="s">
        <v>42</v>
      </c>
      <c r="N918" t="s">
        <v>20</v>
      </c>
    </row>
    <row r="919" spans="1:14">
      <c r="A919" t="s">
        <v>4114</v>
      </c>
      <c r="B919">
        <v>2020</v>
      </c>
      <c r="C919">
        <v>202</v>
      </c>
      <c r="D919" t="s">
        <v>59</v>
      </c>
      <c r="E919" t="s">
        <v>138</v>
      </c>
      <c r="F919" t="s">
        <v>4115</v>
      </c>
      <c r="G919" t="s">
        <v>4116</v>
      </c>
      <c r="H919" t="s">
        <v>4117</v>
      </c>
      <c r="I919" t="s">
        <v>1311</v>
      </c>
      <c r="J919">
        <v>300000</v>
      </c>
      <c r="K919">
        <v>7</v>
      </c>
      <c r="L919" t="s">
        <v>605</v>
      </c>
      <c r="M919" t="s">
        <v>19</v>
      </c>
      <c r="N919" t="s">
        <v>20</v>
      </c>
    </row>
    <row r="920" spans="1:14">
      <c r="A920" t="s">
        <v>4118</v>
      </c>
      <c r="B920">
        <v>2020</v>
      </c>
      <c r="C920">
        <v>202</v>
      </c>
      <c r="D920" t="s">
        <v>22</v>
      </c>
      <c r="E920" t="s">
        <v>4119</v>
      </c>
      <c r="F920" t="s">
        <v>4120</v>
      </c>
      <c r="G920" t="s">
        <v>4121</v>
      </c>
      <c r="H920" t="s">
        <v>924</v>
      </c>
      <c r="I920" t="s">
        <v>788</v>
      </c>
      <c r="J920" t="s">
        <v>17</v>
      </c>
      <c r="K920">
        <v>3</v>
      </c>
      <c r="L920" t="s">
        <v>4122</v>
      </c>
      <c r="M920" t="s">
        <v>19</v>
      </c>
      <c r="N920" t="s">
        <v>20</v>
      </c>
    </row>
    <row r="921" spans="1:14">
      <c r="A921" t="s">
        <v>4123</v>
      </c>
      <c r="B921">
        <v>2020</v>
      </c>
      <c r="C921">
        <v>202</v>
      </c>
      <c r="D921" t="s">
        <v>12</v>
      </c>
      <c r="E921" t="s">
        <v>274</v>
      </c>
      <c r="F921" t="s">
        <v>4124</v>
      </c>
      <c r="G921" t="s">
        <v>4125</v>
      </c>
      <c r="H921" t="s">
        <v>1226</v>
      </c>
      <c r="I921" t="s">
        <v>4126</v>
      </c>
      <c r="J921" t="s">
        <v>496</v>
      </c>
      <c r="K921">
        <v>1</v>
      </c>
      <c r="L921" t="s">
        <v>799</v>
      </c>
      <c r="M921" t="s">
        <v>42</v>
      </c>
      <c r="N921" t="s">
        <v>20</v>
      </c>
    </row>
    <row r="922" spans="1:14">
      <c r="A922" t="s">
        <v>4127</v>
      </c>
      <c r="B922">
        <v>2020</v>
      </c>
      <c r="C922">
        <v>202</v>
      </c>
      <c r="D922" t="s">
        <v>12</v>
      </c>
      <c r="E922" t="s">
        <v>45</v>
      </c>
      <c r="F922" t="s">
        <v>4128</v>
      </c>
      <c r="G922" t="s">
        <v>4129</v>
      </c>
      <c r="H922" t="s">
        <v>4130</v>
      </c>
      <c r="I922" t="s">
        <v>4131</v>
      </c>
      <c r="K922">
        <v>4</v>
      </c>
      <c r="L922" t="s">
        <v>79</v>
      </c>
      <c r="M922" t="s">
        <v>42</v>
      </c>
      <c r="N922" t="s">
        <v>20</v>
      </c>
    </row>
    <row r="923" spans="1:14">
      <c r="A923" t="s">
        <v>4132</v>
      </c>
      <c r="B923">
        <v>2020</v>
      </c>
      <c r="C923">
        <v>202</v>
      </c>
      <c r="D923" t="s">
        <v>22</v>
      </c>
      <c r="E923" t="s">
        <v>138</v>
      </c>
      <c r="F923" t="s">
        <v>4133</v>
      </c>
      <c r="G923" t="s">
        <v>4134</v>
      </c>
      <c r="H923" t="s">
        <v>1221</v>
      </c>
      <c r="I923" t="s">
        <v>266</v>
      </c>
      <c r="J923" t="s">
        <v>191</v>
      </c>
      <c r="K923">
        <v>1</v>
      </c>
      <c r="L923" t="s">
        <v>142</v>
      </c>
      <c r="M923" t="s">
        <v>19</v>
      </c>
      <c r="N923" t="s">
        <v>20</v>
      </c>
    </row>
    <row r="924" spans="1:14">
      <c r="A924" t="s">
        <v>4135</v>
      </c>
      <c r="B924">
        <v>2020</v>
      </c>
      <c r="C924">
        <v>202</v>
      </c>
      <c r="D924" t="s">
        <v>12</v>
      </c>
      <c r="E924" t="s">
        <v>45</v>
      </c>
      <c r="F924" t="s">
        <v>4136</v>
      </c>
      <c r="G924" t="s">
        <v>4137</v>
      </c>
      <c r="H924" t="s">
        <v>4138</v>
      </c>
      <c r="I924" t="s">
        <v>961</v>
      </c>
      <c r="J924" t="s">
        <v>17</v>
      </c>
      <c r="K924">
        <v>3</v>
      </c>
      <c r="L924" t="s">
        <v>79</v>
      </c>
      <c r="M924" t="s">
        <v>42</v>
      </c>
      <c r="N924" t="s">
        <v>20</v>
      </c>
    </row>
    <row r="925" spans="1:14">
      <c r="A925" t="s">
        <v>4139</v>
      </c>
      <c r="B925">
        <v>2020</v>
      </c>
      <c r="C925">
        <v>202</v>
      </c>
      <c r="D925" t="s">
        <v>59</v>
      </c>
      <c r="E925" t="s">
        <v>138</v>
      </c>
      <c r="F925" t="s">
        <v>4140</v>
      </c>
      <c r="G925" t="s">
        <v>4141</v>
      </c>
      <c r="H925" t="s">
        <v>4142</v>
      </c>
      <c r="I925" t="s">
        <v>961</v>
      </c>
      <c r="K925">
        <v>1</v>
      </c>
      <c r="L925" t="s">
        <v>605</v>
      </c>
      <c r="M925" t="s">
        <v>19</v>
      </c>
      <c r="N925" t="s">
        <v>20</v>
      </c>
    </row>
    <row r="926" spans="1:14">
      <c r="A926" t="s">
        <v>4143</v>
      </c>
      <c r="B926">
        <v>2021</v>
      </c>
      <c r="C926">
        <v>202</v>
      </c>
      <c r="D926" t="s">
        <v>22</v>
      </c>
      <c r="E926" t="s">
        <v>4144</v>
      </c>
      <c r="F926" t="s">
        <v>4145</v>
      </c>
      <c r="G926" t="s">
        <v>4146</v>
      </c>
      <c r="H926" t="s">
        <v>4147</v>
      </c>
      <c r="I926" t="s">
        <v>64</v>
      </c>
      <c r="J926" t="s">
        <v>191</v>
      </c>
      <c r="K926">
        <v>5</v>
      </c>
      <c r="L926" t="s">
        <v>4148</v>
      </c>
      <c r="M926" t="s">
        <v>19</v>
      </c>
      <c r="N926" t="s">
        <v>20</v>
      </c>
    </row>
    <row r="927" spans="1:14">
      <c r="A927" t="s">
        <v>4149</v>
      </c>
      <c r="B927">
        <v>2020</v>
      </c>
      <c r="C927">
        <v>202</v>
      </c>
      <c r="D927" t="s">
        <v>22</v>
      </c>
      <c r="E927" t="s">
        <v>4150</v>
      </c>
      <c r="F927" t="s">
        <v>4151</v>
      </c>
      <c r="G927" t="s">
        <v>4152</v>
      </c>
      <c r="H927" t="s">
        <v>4153</v>
      </c>
      <c r="I927" t="s">
        <v>1000</v>
      </c>
      <c r="J927" t="s">
        <v>191</v>
      </c>
      <c r="K927">
        <v>2</v>
      </c>
      <c r="L927" t="s">
        <v>4154</v>
      </c>
      <c r="M927" t="s">
        <v>19</v>
      </c>
      <c r="N927" t="s">
        <v>20</v>
      </c>
    </row>
    <row r="928" spans="1:14">
      <c r="A928" t="s">
        <v>4155</v>
      </c>
      <c r="B928">
        <v>2020</v>
      </c>
      <c r="C928">
        <v>202</v>
      </c>
      <c r="D928" t="s">
        <v>22</v>
      </c>
      <c r="E928" t="s">
        <v>785</v>
      </c>
      <c r="F928" t="s">
        <v>4156</v>
      </c>
      <c r="G928" t="s">
        <v>4157</v>
      </c>
      <c r="H928" t="s">
        <v>609</v>
      </c>
      <c r="I928" t="s">
        <v>1063</v>
      </c>
      <c r="J928" t="s">
        <v>321</v>
      </c>
      <c r="K928">
        <v>4</v>
      </c>
      <c r="L928" t="s">
        <v>3049</v>
      </c>
      <c r="M928" t="s">
        <v>19</v>
      </c>
      <c r="N928" t="s">
        <v>20</v>
      </c>
    </row>
    <row r="929" spans="1:14">
      <c r="A929" t="s">
        <v>4086</v>
      </c>
      <c r="B929">
        <v>2020</v>
      </c>
      <c r="C929">
        <v>202</v>
      </c>
      <c r="D929" t="s">
        <v>22</v>
      </c>
      <c r="E929" t="s">
        <v>138</v>
      </c>
      <c r="F929" t="s">
        <v>4158</v>
      </c>
      <c r="G929" t="s">
        <v>4159</v>
      </c>
      <c r="H929" t="s">
        <v>4160</v>
      </c>
      <c r="I929" t="s">
        <v>4161</v>
      </c>
      <c r="J929" t="s">
        <v>321</v>
      </c>
      <c r="K929">
        <v>4</v>
      </c>
      <c r="L929" t="s">
        <v>142</v>
      </c>
      <c r="M929" t="s">
        <v>19</v>
      </c>
      <c r="N929" t="s">
        <v>20</v>
      </c>
    </row>
    <row r="930" spans="1:14">
      <c r="A930" t="s">
        <v>4162</v>
      </c>
      <c r="B930">
        <v>2020</v>
      </c>
      <c r="C930">
        <v>202</v>
      </c>
      <c r="D930" t="s">
        <v>22</v>
      </c>
      <c r="E930" t="s">
        <v>138</v>
      </c>
      <c r="F930" t="s">
        <v>4163</v>
      </c>
      <c r="G930" t="s">
        <v>4164</v>
      </c>
      <c r="H930" t="s">
        <v>698</v>
      </c>
      <c r="I930" t="s">
        <v>1169</v>
      </c>
      <c r="J930" t="s">
        <v>17</v>
      </c>
      <c r="K930">
        <v>3</v>
      </c>
      <c r="L930" t="s">
        <v>142</v>
      </c>
      <c r="M930" t="s">
        <v>19</v>
      </c>
      <c r="N930" t="s">
        <v>20</v>
      </c>
    </row>
    <row r="931" spans="1:14">
      <c r="A931" t="s">
        <v>4165</v>
      </c>
      <c r="B931">
        <v>2020</v>
      </c>
      <c r="C931">
        <v>202</v>
      </c>
      <c r="D931" t="s">
        <v>22</v>
      </c>
      <c r="E931" t="s">
        <v>125</v>
      </c>
      <c r="F931" t="s">
        <v>4166</v>
      </c>
      <c r="G931" t="s">
        <v>4167</v>
      </c>
      <c r="H931" t="s">
        <v>4168</v>
      </c>
      <c r="I931" t="s">
        <v>1169</v>
      </c>
      <c r="J931" t="s">
        <v>496</v>
      </c>
      <c r="K931">
        <v>3</v>
      </c>
      <c r="L931" t="s">
        <v>742</v>
      </c>
      <c r="M931" t="s">
        <v>19</v>
      </c>
      <c r="N931" t="s">
        <v>20</v>
      </c>
    </row>
    <row r="932" spans="1:14">
      <c r="A932" t="s">
        <v>4169</v>
      </c>
      <c r="B932">
        <v>2020</v>
      </c>
      <c r="C932">
        <v>202</v>
      </c>
      <c r="D932" t="s">
        <v>22</v>
      </c>
      <c r="E932" t="s">
        <v>654</v>
      </c>
      <c r="F932" t="s">
        <v>4170</v>
      </c>
      <c r="G932" t="s">
        <v>4171</v>
      </c>
      <c r="H932" t="s">
        <v>4172</v>
      </c>
      <c r="I932" t="s">
        <v>1169</v>
      </c>
      <c r="J932" t="s">
        <v>17</v>
      </c>
      <c r="K932">
        <v>1</v>
      </c>
      <c r="L932" t="s">
        <v>4173</v>
      </c>
      <c r="M932" t="s">
        <v>19</v>
      </c>
      <c r="N932" t="s">
        <v>20</v>
      </c>
    </row>
    <row r="933" spans="1:14">
      <c r="A933" t="s">
        <v>4149</v>
      </c>
      <c r="B933">
        <v>2020</v>
      </c>
      <c r="C933">
        <v>202</v>
      </c>
      <c r="D933" t="s">
        <v>22</v>
      </c>
      <c r="E933" t="s">
        <v>944</v>
      </c>
      <c r="F933" t="s">
        <v>4151</v>
      </c>
      <c r="G933" t="s">
        <v>4174</v>
      </c>
      <c r="H933" t="s">
        <v>4175</v>
      </c>
      <c r="I933" t="s">
        <v>147</v>
      </c>
      <c r="J933" t="s">
        <v>136</v>
      </c>
      <c r="K933">
        <v>5</v>
      </c>
      <c r="L933" t="s">
        <v>949</v>
      </c>
      <c r="M933" t="s">
        <v>19</v>
      </c>
      <c r="N933" t="s">
        <v>20</v>
      </c>
    </row>
    <row r="934" spans="1:14">
      <c r="A934" t="s">
        <v>4176</v>
      </c>
      <c r="B934">
        <v>2020</v>
      </c>
      <c r="C934">
        <v>202</v>
      </c>
      <c r="D934" t="s">
        <v>820</v>
      </c>
      <c r="E934" t="s">
        <v>4177</v>
      </c>
      <c r="F934" t="s">
        <v>4178</v>
      </c>
      <c r="G934" t="s">
        <v>4179</v>
      </c>
      <c r="H934" t="s">
        <v>3464</v>
      </c>
      <c r="I934" t="s">
        <v>1212</v>
      </c>
      <c r="J934" t="s">
        <v>17</v>
      </c>
      <c r="K934">
        <v>1</v>
      </c>
      <c r="L934" t="s">
        <v>4180</v>
      </c>
      <c r="M934" t="s">
        <v>19</v>
      </c>
      <c r="N934" t="s">
        <v>20</v>
      </c>
    </row>
    <row r="935" spans="1:14">
      <c r="A935" t="s">
        <v>4181</v>
      </c>
      <c r="B935">
        <v>2020</v>
      </c>
      <c r="C935">
        <v>202</v>
      </c>
      <c r="D935" t="s">
        <v>22</v>
      </c>
      <c r="E935" t="s">
        <v>505</v>
      </c>
      <c r="F935" t="s">
        <v>4182</v>
      </c>
      <c r="G935" t="s">
        <v>4183</v>
      </c>
      <c r="H935" t="s">
        <v>1639</v>
      </c>
      <c r="I935" t="s">
        <v>40</v>
      </c>
      <c r="J935" t="s">
        <v>17</v>
      </c>
      <c r="K935">
        <v>5</v>
      </c>
      <c r="L935" t="s">
        <v>509</v>
      </c>
      <c r="M935" t="s">
        <v>19</v>
      </c>
      <c r="N935" t="s">
        <v>20</v>
      </c>
    </row>
    <row r="936" spans="1:14">
      <c r="A936" t="s">
        <v>2953</v>
      </c>
      <c r="B936">
        <v>2020</v>
      </c>
      <c r="C936">
        <v>202</v>
      </c>
      <c r="D936" t="s">
        <v>12</v>
      </c>
      <c r="E936" t="s">
        <v>45</v>
      </c>
      <c r="F936" t="s">
        <v>4184</v>
      </c>
      <c r="G936" t="s">
        <v>1215</v>
      </c>
      <c r="H936" t="s">
        <v>4185</v>
      </c>
      <c r="I936" t="s">
        <v>40</v>
      </c>
      <c r="J936" t="s">
        <v>496</v>
      </c>
      <c r="K936">
        <v>5</v>
      </c>
      <c r="L936" t="s">
        <v>79</v>
      </c>
      <c r="M936" t="s">
        <v>42</v>
      </c>
      <c r="N936" t="s">
        <v>20</v>
      </c>
    </row>
    <row r="937" spans="1:14">
      <c r="A937" t="s">
        <v>4186</v>
      </c>
      <c r="B937">
        <v>2020</v>
      </c>
      <c r="C937">
        <v>202</v>
      </c>
      <c r="D937" t="s">
        <v>59</v>
      </c>
      <c r="E937" t="s">
        <v>45</v>
      </c>
      <c r="F937" t="s">
        <v>4187</v>
      </c>
      <c r="G937" t="s">
        <v>4188</v>
      </c>
      <c r="H937" t="s">
        <v>4189</v>
      </c>
      <c r="I937" t="s">
        <v>40</v>
      </c>
      <c r="J937" t="s">
        <v>17</v>
      </c>
      <c r="K937">
        <v>4</v>
      </c>
      <c r="L937" t="s">
        <v>552</v>
      </c>
      <c r="M937" t="s">
        <v>19</v>
      </c>
      <c r="N937" t="s">
        <v>20</v>
      </c>
    </row>
    <row r="938" spans="1:14">
      <c r="A938" t="s">
        <v>4190</v>
      </c>
      <c r="B938">
        <v>2020</v>
      </c>
      <c r="C938">
        <v>202</v>
      </c>
      <c r="D938" t="s">
        <v>59</v>
      </c>
      <c r="E938" t="s">
        <v>166</v>
      </c>
      <c r="F938" t="s">
        <v>4191</v>
      </c>
      <c r="G938" t="s">
        <v>4192</v>
      </c>
      <c r="H938" t="s">
        <v>698</v>
      </c>
      <c r="I938" t="s">
        <v>40</v>
      </c>
      <c r="K938">
        <v>3</v>
      </c>
      <c r="L938" t="s">
        <v>3038</v>
      </c>
      <c r="M938" t="s">
        <v>19</v>
      </c>
      <c r="N938" t="s">
        <v>20</v>
      </c>
    </row>
    <row r="939" spans="1:14">
      <c r="A939" t="s">
        <v>4193</v>
      </c>
      <c r="B939">
        <v>2020</v>
      </c>
      <c r="C939">
        <v>202</v>
      </c>
      <c r="D939" t="s">
        <v>12</v>
      </c>
      <c r="E939" t="s">
        <v>2297</v>
      </c>
      <c r="F939" t="s">
        <v>4194</v>
      </c>
      <c r="G939" t="s">
        <v>4195</v>
      </c>
      <c r="H939" t="s">
        <v>4196</v>
      </c>
      <c r="I939" t="s">
        <v>40</v>
      </c>
      <c r="J939" t="s">
        <v>17</v>
      </c>
      <c r="K939">
        <v>2</v>
      </c>
      <c r="L939" t="s">
        <v>4197</v>
      </c>
      <c r="M939" t="s">
        <v>42</v>
      </c>
      <c r="N939" t="s">
        <v>20</v>
      </c>
    </row>
    <row r="940" spans="1:14">
      <c r="A940" t="s">
        <v>4198</v>
      </c>
      <c r="B940">
        <v>2020</v>
      </c>
      <c r="C940">
        <v>202</v>
      </c>
      <c r="D940" t="s">
        <v>22</v>
      </c>
      <c r="E940" t="s">
        <v>45</v>
      </c>
      <c r="F940" t="s">
        <v>4199</v>
      </c>
      <c r="G940" t="s">
        <v>4200</v>
      </c>
      <c r="H940" t="s">
        <v>4201</v>
      </c>
      <c r="I940" t="s">
        <v>40</v>
      </c>
      <c r="J940" t="s">
        <v>17</v>
      </c>
      <c r="K940">
        <v>1</v>
      </c>
      <c r="L940" t="s">
        <v>423</v>
      </c>
      <c r="M940" t="s">
        <v>19</v>
      </c>
      <c r="N940" t="s">
        <v>20</v>
      </c>
    </row>
    <row r="941" spans="1:14">
      <c r="A941" t="s">
        <v>4202</v>
      </c>
      <c r="B941">
        <v>2020</v>
      </c>
      <c r="C941">
        <v>202</v>
      </c>
      <c r="D941" t="s">
        <v>12</v>
      </c>
      <c r="E941" t="s">
        <v>138</v>
      </c>
      <c r="F941" t="s">
        <v>4203</v>
      </c>
      <c r="G941" t="s">
        <v>4204</v>
      </c>
      <c r="H941" t="s">
        <v>4205</v>
      </c>
      <c r="I941" t="s">
        <v>40</v>
      </c>
      <c r="J941" t="s">
        <v>17</v>
      </c>
      <c r="K941">
        <v>1</v>
      </c>
      <c r="L941" t="s">
        <v>414</v>
      </c>
      <c r="M941" t="s">
        <v>42</v>
      </c>
      <c r="N941" t="s">
        <v>20</v>
      </c>
    </row>
    <row r="942" spans="1:14">
      <c r="A942" t="s">
        <v>4206</v>
      </c>
      <c r="B942">
        <v>2020</v>
      </c>
      <c r="C942">
        <v>202</v>
      </c>
      <c r="D942" t="s">
        <v>59</v>
      </c>
      <c r="E942" t="s">
        <v>138</v>
      </c>
      <c r="F942" t="s">
        <v>4207</v>
      </c>
      <c r="G942" t="s">
        <v>4208</v>
      </c>
      <c r="H942" t="s">
        <v>331</v>
      </c>
      <c r="I942" t="s">
        <v>4209</v>
      </c>
      <c r="J942" t="s">
        <v>496</v>
      </c>
      <c r="K942">
        <v>2</v>
      </c>
      <c r="L942" t="s">
        <v>605</v>
      </c>
      <c r="M942" t="s">
        <v>19</v>
      </c>
      <c r="N942" t="s">
        <v>20</v>
      </c>
    </row>
    <row r="943" spans="1:14">
      <c r="A943" t="s">
        <v>4210</v>
      </c>
      <c r="B943">
        <v>2020</v>
      </c>
      <c r="C943">
        <v>202</v>
      </c>
      <c r="D943" t="s">
        <v>59</v>
      </c>
      <c r="E943" t="s">
        <v>4211</v>
      </c>
      <c r="F943" t="s">
        <v>4212</v>
      </c>
      <c r="G943" t="s">
        <v>4213</v>
      </c>
      <c r="H943" t="s">
        <v>4214</v>
      </c>
      <c r="I943" t="s">
        <v>4215</v>
      </c>
      <c r="J943" t="s">
        <v>17</v>
      </c>
      <c r="K943">
        <v>1</v>
      </c>
      <c r="L943" t="s">
        <v>4216</v>
      </c>
      <c r="M943" t="s">
        <v>19</v>
      </c>
      <c r="N943" t="s">
        <v>20</v>
      </c>
    </row>
    <row r="944" spans="1:14">
      <c r="A944" t="s">
        <v>4217</v>
      </c>
      <c r="B944">
        <v>2020</v>
      </c>
      <c r="C944">
        <v>202</v>
      </c>
      <c r="D944" t="s">
        <v>22</v>
      </c>
      <c r="E944" t="s">
        <v>539</v>
      </c>
      <c r="F944" t="s">
        <v>4218</v>
      </c>
      <c r="G944" t="s">
        <v>4219</v>
      </c>
      <c r="H944" t="s">
        <v>609</v>
      </c>
      <c r="I944" t="s">
        <v>1303</v>
      </c>
      <c r="J944" t="s">
        <v>321</v>
      </c>
      <c r="K944">
        <v>5</v>
      </c>
      <c r="L944" t="s">
        <v>543</v>
      </c>
      <c r="M944" t="s">
        <v>19</v>
      </c>
      <c r="N944" t="s">
        <v>20</v>
      </c>
    </row>
    <row r="945" spans="1:14">
      <c r="A945" t="s">
        <v>4220</v>
      </c>
      <c r="B945">
        <v>2020</v>
      </c>
      <c r="C945">
        <v>202</v>
      </c>
      <c r="D945" t="s">
        <v>22</v>
      </c>
      <c r="E945" t="s">
        <v>1813</v>
      </c>
      <c r="F945" t="s">
        <v>4221</v>
      </c>
      <c r="G945" t="s">
        <v>4222</v>
      </c>
      <c r="H945" t="s">
        <v>4223</v>
      </c>
      <c r="I945" t="s">
        <v>1362</v>
      </c>
      <c r="J945" t="s">
        <v>17</v>
      </c>
      <c r="K945">
        <v>5</v>
      </c>
      <c r="L945" t="s">
        <v>1816</v>
      </c>
      <c r="M945" t="s">
        <v>19</v>
      </c>
      <c r="N945" t="s">
        <v>20</v>
      </c>
    </row>
    <row r="946" spans="1:14">
      <c r="A946" t="s">
        <v>4224</v>
      </c>
      <c r="B946">
        <v>2020</v>
      </c>
      <c r="C946">
        <v>202</v>
      </c>
      <c r="D946" t="s">
        <v>22</v>
      </c>
      <c r="E946" t="s">
        <v>60</v>
      </c>
      <c r="F946" t="s">
        <v>4225</v>
      </c>
      <c r="G946" t="s">
        <v>4226</v>
      </c>
      <c r="H946" t="s">
        <v>4227</v>
      </c>
      <c r="I946" t="s">
        <v>4228</v>
      </c>
      <c r="J946" t="s">
        <v>17</v>
      </c>
      <c r="K946">
        <v>3</v>
      </c>
      <c r="L946" t="s">
        <v>1349</v>
      </c>
      <c r="M946" t="s">
        <v>19</v>
      </c>
      <c r="N946" t="s">
        <v>20</v>
      </c>
    </row>
    <row r="947" spans="1:14">
      <c r="A947" t="s">
        <v>4229</v>
      </c>
      <c r="B947">
        <v>2020</v>
      </c>
      <c r="C947">
        <v>202</v>
      </c>
      <c r="D947" t="s">
        <v>22</v>
      </c>
      <c r="E947" t="s">
        <v>125</v>
      </c>
      <c r="F947" t="s">
        <v>4230</v>
      </c>
      <c r="G947" t="s">
        <v>4231</v>
      </c>
      <c r="H947" t="s">
        <v>1639</v>
      </c>
      <c r="I947" t="s">
        <v>1375</v>
      </c>
      <c r="J947" t="s">
        <v>17</v>
      </c>
      <c r="K947">
        <v>1</v>
      </c>
      <c r="L947" t="s">
        <v>742</v>
      </c>
      <c r="M947" t="s">
        <v>19</v>
      </c>
      <c r="N947" t="s">
        <v>20</v>
      </c>
    </row>
    <row r="948" spans="1:14">
      <c r="A948" t="s">
        <v>4232</v>
      </c>
      <c r="B948">
        <v>2020</v>
      </c>
      <c r="C948">
        <v>202</v>
      </c>
      <c r="D948" t="s">
        <v>59</v>
      </c>
      <c r="E948" t="s">
        <v>685</v>
      </c>
      <c r="F948" t="s">
        <v>4233</v>
      </c>
      <c r="G948" t="s">
        <v>4234</v>
      </c>
      <c r="H948" t="s">
        <v>422</v>
      </c>
      <c r="I948" t="s">
        <v>1385</v>
      </c>
      <c r="J948" t="s">
        <v>496</v>
      </c>
      <c r="K948">
        <v>3</v>
      </c>
      <c r="L948" t="s">
        <v>4235</v>
      </c>
      <c r="M948" t="s">
        <v>19</v>
      </c>
      <c r="N948" t="s">
        <v>20</v>
      </c>
    </row>
    <row r="949" spans="1:14">
      <c r="A949" t="s">
        <v>380</v>
      </c>
      <c r="B949">
        <v>2020</v>
      </c>
      <c r="C949">
        <v>202</v>
      </c>
      <c r="D949" t="s">
        <v>22</v>
      </c>
      <c r="E949" t="s">
        <v>45</v>
      </c>
      <c r="F949" t="s">
        <v>4236</v>
      </c>
      <c r="G949" t="s">
        <v>4237</v>
      </c>
      <c r="H949" t="s">
        <v>4238</v>
      </c>
      <c r="I949" t="s">
        <v>1418</v>
      </c>
      <c r="J949" t="s">
        <v>17</v>
      </c>
      <c r="K949">
        <v>3</v>
      </c>
      <c r="L949" t="s">
        <v>423</v>
      </c>
      <c r="M949" t="s">
        <v>19</v>
      </c>
      <c r="N949" t="s">
        <v>20</v>
      </c>
    </row>
    <row r="950" spans="1:14">
      <c r="A950" t="s">
        <v>4239</v>
      </c>
      <c r="B950">
        <v>2021</v>
      </c>
      <c r="C950">
        <v>202</v>
      </c>
      <c r="D950" t="s">
        <v>22</v>
      </c>
      <c r="E950" t="s">
        <v>125</v>
      </c>
      <c r="F950" t="s">
        <v>4240</v>
      </c>
      <c r="G950" t="s">
        <v>4241</v>
      </c>
      <c r="I950" t="s">
        <v>1444</v>
      </c>
      <c r="J950" t="s">
        <v>17</v>
      </c>
      <c r="K950">
        <v>4</v>
      </c>
      <c r="L950" t="s">
        <v>742</v>
      </c>
      <c r="M950" t="s">
        <v>19</v>
      </c>
      <c r="N950" t="s">
        <v>20</v>
      </c>
    </row>
    <row r="951" spans="1:14">
      <c r="A951" t="s">
        <v>4242</v>
      </c>
      <c r="B951">
        <v>2020</v>
      </c>
      <c r="C951">
        <v>202</v>
      </c>
      <c r="D951" t="s">
        <v>437</v>
      </c>
      <c r="E951" t="s">
        <v>4243</v>
      </c>
      <c r="F951" t="s">
        <v>4244</v>
      </c>
      <c r="G951" t="s">
        <v>4245</v>
      </c>
      <c r="H951" t="s">
        <v>4246</v>
      </c>
      <c r="I951" t="s">
        <v>320</v>
      </c>
      <c r="K951">
        <v>5</v>
      </c>
      <c r="L951" t="s">
        <v>4247</v>
      </c>
      <c r="M951" t="s">
        <v>42</v>
      </c>
      <c r="N951" t="s">
        <v>20</v>
      </c>
    </row>
    <row r="952" spans="1:14">
      <c r="A952" t="s">
        <v>4248</v>
      </c>
      <c r="B952">
        <v>2020</v>
      </c>
      <c r="C952">
        <v>202</v>
      </c>
      <c r="D952" t="s">
        <v>12</v>
      </c>
      <c r="E952" t="s">
        <v>45</v>
      </c>
      <c r="F952" t="s">
        <v>4249</v>
      </c>
      <c r="G952" t="s">
        <v>4250</v>
      </c>
      <c r="H952" t="s">
        <v>4251</v>
      </c>
      <c r="I952" t="s">
        <v>320</v>
      </c>
      <c r="J952" t="s">
        <v>321</v>
      </c>
      <c r="K952">
        <v>5</v>
      </c>
      <c r="L952" t="s">
        <v>79</v>
      </c>
      <c r="M952" t="s">
        <v>42</v>
      </c>
      <c r="N952" t="s">
        <v>20</v>
      </c>
    </row>
    <row r="953" spans="1:14">
      <c r="A953" t="s">
        <v>4252</v>
      </c>
      <c r="B953">
        <v>2020</v>
      </c>
      <c r="C953">
        <v>202</v>
      </c>
      <c r="D953" t="s">
        <v>22</v>
      </c>
      <c r="E953" t="s">
        <v>241</v>
      </c>
      <c r="F953" t="s">
        <v>4253</v>
      </c>
      <c r="G953" t="s">
        <v>4254</v>
      </c>
      <c r="H953" t="s">
        <v>4255</v>
      </c>
      <c r="I953" t="s">
        <v>320</v>
      </c>
      <c r="J953" t="s">
        <v>17</v>
      </c>
      <c r="K953">
        <v>3</v>
      </c>
      <c r="L953" t="s">
        <v>244</v>
      </c>
      <c r="M953" t="s">
        <v>19</v>
      </c>
      <c r="N953" t="s">
        <v>20</v>
      </c>
    </row>
    <row r="954" spans="1:14">
      <c r="A954" t="s">
        <v>4256</v>
      </c>
      <c r="B954">
        <v>2020</v>
      </c>
      <c r="C954">
        <v>202</v>
      </c>
      <c r="D954" t="s">
        <v>22</v>
      </c>
      <c r="E954" t="s">
        <v>45</v>
      </c>
      <c r="F954" t="s">
        <v>4257</v>
      </c>
      <c r="G954" t="s">
        <v>4258</v>
      </c>
      <c r="I954" t="s">
        <v>320</v>
      </c>
      <c r="J954" t="s">
        <v>17</v>
      </c>
      <c r="K954">
        <v>3</v>
      </c>
      <c r="L954" t="s">
        <v>423</v>
      </c>
      <c r="M954" t="s">
        <v>19</v>
      </c>
      <c r="N954" t="s">
        <v>20</v>
      </c>
    </row>
    <row r="955" spans="1:14">
      <c r="A955" t="s">
        <v>4259</v>
      </c>
      <c r="B955">
        <v>2020</v>
      </c>
      <c r="C955">
        <v>202</v>
      </c>
      <c r="D955" t="s">
        <v>12</v>
      </c>
      <c r="E955" t="s">
        <v>4260</v>
      </c>
      <c r="F955" t="s">
        <v>4261</v>
      </c>
      <c r="G955" t="s">
        <v>4262</v>
      </c>
      <c r="I955" t="s">
        <v>320</v>
      </c>
      <c r="J955" t="s">
        <v>17</v>
      </c>
      <c r="K955">
        <v>3</v>
      </c>
      <c r="L955" t="s">
        <v>4263</v>
      </c>
      <c r="M955" t="s">
        <v>42</v>
      </c>
      <c r="N955" t="s">
        <v>20</v>
      </c>
    </row>
    <row r="956" spans="1:14">
      <c r="A956" t="s">
        <v>4264</v>
      </c>
      <c r="B956">
        <v>2020</v>
      </c>
      <c r="C956">
        <v>202</v>
      </c>
      <c r="D956" t="s">
        <v>22</v>
      </c>
      <c r="E956" t="s">
        <v>45</v>
      </c>
      <c r="F956" t="s">
        <v>4265</v>
      </c>
      <c r="G956" t="s">
        <v>4266</v>
      </c>
      <c r="H956" t="s">
        <v>609</v>
      </c>
      <c r="I956" t="s">
        <v>320</v>
      </c>
      <c r="J956" t="s">
        <v>17</v>
      </c>
      <c r="K956">
        <v>2</v>
      </c>
      <c r="L956" t="s">
        <v>423</v>
      </c>
      <c r="M956" t="s">
        <v>19</v>
      </c>
      <c r="N956" t="s">
        <v>20</v>
      </c>
    </row>
    <row r="957" spans="1:14">
      <c r="A957" t="s">
        <v>4267</v>
      </c>
      <c r="B957">
        <v>2020</v>
      </c>
      <c r="C957">
        <v>202</v>
      </c>
      <c r="D957" t="s">
        <v>59</v>
      </c>
      <c r="E957" t="s">
        <v>731</v>
      </c>
      <c r="F957" t="s">
        <v>4268</v>
      </c>
      <c r="G957" t="s">
        <v>4269</v>
      </c>
      <c r="H957" t="s">
        <v>4270</v>
      </c>
      <c r="I957" t="s">
        <v>320</v>
      </c>
      <c r="J957" t="s">
        <v>17</v>
      </c>
      <c r="K957">
        <v>1</v>
      </c>
      <c r="L957" t="s">
        <v>4271</v>
      </c>
      <c r="M957" t="s">
        <v>19</v>
      </c>
      <c r="N957" t="s">
        <v>20</v>
      </c>
    </row>
    <row r="958" spans="1:14">
      <c r="A958" t="s">
        <v>4272</v>
      </c>
      <c r="B958">
        <v>2020</v>
      </c>
      <c r="C958">
        <v>202</v>
      </c>
      <c r="D958" t="s">
        <v>59</v>
      </c>
      <c r="E958" t="s">
        <v>138</v>
      </c>
      <c r="F958" t="s">
        <v>4273</v>
      </c>
      <c r="G958" t="s">
        <v>4274</v>
      </c>
      <c r="H958" t="s">
        <v>4275</v>
      </c>
      <c r="I958" t="s">
        <v>320</v>
      </c>
      <c r="K958">
        <v>1</v>
      </c>
      <c r="L958" t="s">
        <v>605</v>
      </c>
      <c r="M958" t="s">
        <v>19</v>
      </c>
      <c r="N958" t="s">
        <v>20</v>
      </c>
    </row>
    <row r="959" spans="1:14">
      <c r="A959" t="s">
        <v>4264</v>
      </c>
      <c r="B959">
        <v>2020</v>
      </c>
      <c r="C959">
        <v>202</v>
      </c>
      <c r="D959" t="s">
        <v>22</v>
      </c>
      <c r="E959" t="s">
        <v>45</v>
      </c>
      <c r="F959" t="s">
        <v>4265</v>
      </c>
      <c r="G959" t="s">
        <v>4276</v>
      </c>
      <c r="H959" t="s">
        <v>609</v>
      </c>
      <c r="I959" t="s">
        <v>320</v>
      </c>
      <c r="J959" t="s">
        <v>17</v>
      </c>
      <c r="K959">
        <v>1</v>
      </c>
      <c r="L959" t="s">
        <v>423</v>
      </c>
      <c r="M959" t="s">
        <v>19</v>
      </c>
      <c r="N959" t="s">
        <v>20</v>
      </c>
    </row>
    <row r="960" spans="1:14">
      <c r="A960" t="s">
        <v>4277</v>
      </c>
      <c r="B960">
        <v>2020</v>
      </c>
      <c r="C960">
        <v>202</v>
      </c>
      <c r="D960" t="s">
        <v>22</v>
      </c>
      <c r="E960" t="s">
        <v>138</v>
      </c>
      <c r="F960" t="s">
        <v>4278</v>
      </c>
      <c r="G960" t="s">
        <v>4279</v>
      </c>
      <c r="H960" t="s">
        <v>4280</v>
      </c>
      <c r="I960" t="s">
        <v>4281</v>
      </c>
      <c r="J960" t="s">
        <v>191</v>
      </c>
      <c r="K960">
        <v>5</v>
      </c>
      <c r="L960" t="s">
        <v>142</v>
      </c>
      <c r="M960" t="s">
        <v>19</v>
      </c>
      <c r="N960" t="s">
        <v>20</v>
      </c>
    </row>
    <row r="961" spans="1:14">
      <c r="A961" t="s">
        <v>4282</v>
      </c>
      <c r="B961">
        <v>2020</v>
      </c>
      <c r="C961">
        <v>202</v>
      </c>
      <c r="D961" t="s">
        <v>22</v>
      </c>
      <c r="E961" t="s">
        <v>45</v>
      </c>
      <c r="F961" t="s">
        <v>4283</v>
      </c>
      <c r="G961" t="s">
        <v>4284</v>
      </c>
      <c r="H961" t="s">
        <v>4285</v>
      </c>
      <c r="I961" t="s">
        <v>110</v>
      </c>
      <c r="J961" t="s">
        <v>17</v>
      </c>
      <c r="K961">
        <v>2</v>
      </c>
      <c r="L961" t="s">
        <v>423</v>
      </c>
      <c r="M961" t="s">
        <v>19</v>
      </c>
      <c r="N961" t="s">
        <v>20</v>
      </c>
    </row>
    <row r="962" spans="1:14">
      <c r="A962" t="s">
        <v>4286</v>
      </c>
      <c r="B962">
        <v>2020</v>
      </c>
      <c r="C962">
        <v>202</v>
      </c>
      <c r="D962" t="s">
        <v>59</v>
      </c>
      <c r="E962" t="s">
        <v>45</v>
      </c>
      <c r="F962" t="s">
        <v>4287</v>
      </c>
      <c r="G962" t="s">
        <v>4288</v>
      </c>
      <c r="H962" t="s">
        <v>903</v>
      </c>
      <c r="I962" t="s">
        <v>172</v>
      </c>
      <c r="K962">
        <v>1</v>
      </c>
      <c r="L962" t="s">
        <v>552</v>
      </c>
      <c r="M962" t="s">
        <v>19</v>
      </c>
      <c r="N962" t="s">
        <v>20</v>
      </c>
    </row>
    <row r="963" spans="1:14">
      <c r="A963" t="s">
        <v>4289</v>
      </c>
      <c r="B963">
        <v>2021</v>
      </c>
      <c r="C963">
        <v>202</v>
      </c>
      <c r="D963" t="s">
        <v>22</v>
      </c>
      <c r="E963" t="s">
        <v>281</v>
      </c>
      <c r="F963" t="s">
        <v>4290</v>
      </c>
      <c r="G963" t="s">
        <v>4291</v>
      </c>
      <c r="H963" t="s">
        <v>4292</v>
      </c>
      <c r="I963">
        <v>150000000</v>
      </c>
      <c r="J963" t="s">
        <v>302</v>
      </c>
      <c r="K963">
        <v>12</v>
      </c>
      <c r="L963" t="s">
        <v>1098</v>
      </c>
      <c r="M963" t="s">
        <v>19</v>
      </c>
      <c r="N963" t="s">
        <v>20</v>
      </c>
    </row>
    <row r="964" spans="1:14">
      <c r="A964" t="s">
        <v>4289</v>
      </c>
      <c r="B964">
        <v>2021</v>
      </c>
      <c r="C964">
        <v>202</v>
      </c>
      <c r="D964" t="s">
        <v>22</v>
      </c>
      <c r="E964" t="s">
        <v>281</v>
      </c>
      <c r="F964" t="s">
        <v>4290</v>
      </c>
      <c r="G964" t="s">
        <v>4291</v>
      </c>
      <c r="H964" t="s">
        <v>4292</v>
      </c>
      <c r="I964">
        <v>150000000</v>
      </c>
      <c r="J964" t="s">
        <v>302</v>
      </c>
      <c r="K964">
        <v>12</v>
      </c>
      <c r="L964" t="s">
        <v>1098</v>
      </c>
      <c r="M964" t="s">
        <v>19</v>
      </c>
      <c r="N964" t="s">
        <v>20</v>
      </c>
    </row>
    <row r="965" spans="1:14">
      <c r="A965" t="s">
        <v>2112</v>
      </c>
      <c r="B965">
        <v>2021</v>
      </c>
      <c r="C965">
        <v>202</v>
      </c>
      <c r="D965" t="s">
        <v>437</v>
      </c>
      <c r="E965" t="s">
        <v>82</v>
      </c>
      <c r="F965" t="s">
        <v>4293</v>
      </c>
      <c r="G965" t="s">
        <v>4294</v>
      </c>
      <c r="H965" t="s">
        <v>4295</v>
      </c>
      <c r="I965">
        <v>150000000</v>
      </c>
      <c r="J965" t="s">
        <v>778</v>
      </c>
      <c r="K965">
        <v>11</v>
      </c>
      <c r="L965" t="s">
        <v>4296</v>
      </c>
      <c r="M965" t="s">
        <v>42</v>
      </c>
      <c r="N965" t="s">
        <v>20</v>
      </c>
    </row>
    <row r="966" spans="1:14">
      <c r="A966" t="s">
        <v>4297</v>
      </c>
      <c r="B966">
        <v>2021</v>
      </c>
      <c r="C966">
        <v>202</v>
      </c>
      <c r="D966" t="s">
        <v>59</v>
      </c>
      <c r="E966" t="s">
        <v>4298</v>
      </c>
      <c r="F966" t="s">
        <v>4299</v>
      </c>
      <c r="G966" t="s">
        <v>4300</v>
      </c>
      <c r="H966" t="s">
        <v>4301</v>
      </c>
      <c r="I966">
        <v>150000000</v>
      </c>
      <c r="J966" t="s">
        <v>191</v>
      </c>
      <c r="K966">
        <v>7</v>
      </c>
      <c r="L966" t="s">
        <v>4302</v>
      </c>
      <c r="M966" t="s">
        <v>19</v>
      </c>
      <c r="N966" t="s">
        <v>20</v>
      </c>
    </row>
    <row r="967" spans="1:14">
      <c r="A967" t="s">
        <v>4303</v>
      </c>
      <c r="B967">
        <v>2021</v>
      </c>
      <c r="C967">
        <v>202</v>
      </c>
      <c r="D967" t="s">
        <v>22</v>
      </c>
      <c r="E967" t="s">
        <v>1925</v>
      </c>
      <c r="F967" t="s">
        <v>4145</v>
      </c>
      <c r="G967" t="s">
        <v>4146</v>
      </c>
      <c r="H967" t="s">
        <v>4304</v>
      </c>
      <c r="I967">
        <v>135000000</v>
      </c>
      <c r="J967" t="s">
        <v>136</v>
      </c>
      <c r="K967">
        <v>11</v>
      </c>
      <c r="L967" t="s">
        <v>4305</v>
      </c>
      <c r="M967" t="s">
        <v>19</v>
      </c>
      <c r="N967" t="s">
        <v>20</v>
      </c>
    </row>
    <row r="968" spans="1:14">
      <c r="A968" t="s">
        <v>4306</v>
      </c>
      <c r="B968">
        <v>2021</v>
      </c>
      <c r="C968">
        <v>202</v>
      </c>
      <c r="D968" t="s">
        <v>22</v>
      </c>
      <c r="E968" t="s">
        <v>274</v>
      </c>
      <c r="F968" t="s">
        <v>4307</v>
      </c>
      <c r="G968" t="s">
        <v>4308</v>
      </c>
      <c r="H968" t="s">
        <v>4309</v>
      </c>
      <c r="I968">
        <v>100000000</v>
      </c>
      <c r="K968">
        <v>12</v>
      </c>
      <c r="L968" t="s">
        <v>1158</v>
      </c>
      <c r="M968" t="s">
        <v>19</v>
      </c>
      <c r="N968" t="s">
        <v>20</v>
      </c>
    </row>
    <row r="969" spans="1:14">
      <c r="A969" t="s">
        <v>4277</v>
      </c>
      <c r="B969">
        <v>2020</v>
      </c>
      <c r="C969">
        <v>202</v>
      </c>
      <c r="D969" t="s">
        <v>22</v>
      </c>
      <c r="E969" t="s">
        <v>393</v>
      </c>
      <c r="F969" t="s">
        <v>4310</v>
      </c>
      <c r="G969" t="s">
        <v>4311</v>
      </c>
      <c r="H969" t="s">
        <v>4312</v>
      </c>
      <c r="I969">
        <v>78000000</v>
      </c>
      <c r="J969" t="s">
        <v>136</v>
      </c>
      <c r="K969">
        <v>10</v>
      </c>
      <c r="L969" t="s">
        <v>1767</v>
      </c>
      <c r="M969" t="s">
        <v>19</v>
      </c>
      <c r="N969" t="s">
        <v>20</v>
      </c>
    </row>
    <row r="970" spans="1:14">
      <c r="A970" t="s">
        <v>4313</v>
      </c>
      <c r="B970">
        <v>2020</v>
      </c>
      <c r="C970">
        <v>202</v>
      </c>
      <c r="D970" t="s">
        <v>22</v>
      </c>
      <c r="E970" t="s">
        <v>98</v>
      </c>
      <c r="F970" t="s">
        <v>4314</v>
      </c>
      <c r="G970" t="s">
        <v>4315</v>
      </c>
      <c r="H970" t="s">
        <v>4316</v>
      </c>
      <c r="I970">
        <v>70000000</v>
      </c>
      <c r="J970" t="s">
        <v>191</v>
      </c>
      <c r="K970">
        <v>12</v>
      </c>
      <c r="L970" t="s">
        <v>1711</v>
      </c>
      <c r="M970" t="s">
        <v>19</v>
      </c>
      <c r="N970" t="s">
        <v>20</v>
      </c>
    </row>
    <row r="971" spans="1:14">
      <c r="A971" t="s">
        <v>4306</v>
      </c>
      <c r="B971">
        <v>2021</v>
      </c>
      <c r="C971">
        <v>202</v>
      </c>
      <c r="D971" t="s">
        <v>12</v>
      </c>
      <c r="E971" t="s">
        <v>274</v>
      </c>
      <c r="F971" t="s">
        <v>4317</v>
      </c>
      <c r="G971" t="s">
        <v>4308</v>
      </c>
      <c r="H971" t="s">
        <v>4318</v>
      </c>
      <c r="I971">
        <v>60000000</v>
      </c>
      <c r="K971">
        <v>11</v>
      </c>
      <c r="L971" t="s">
        <v>799</v>
      </c>
      <c r="M971" t="s">
        <v>42</v>
      </c>
      <c r="N971" t="s">
        <v>20</v>
      </c>
    </row>
    <row r="972" spans="1:14">
      <c r="A972" t="s">
        <v>4319</v>
      </c>
      <c r="B972">
        <v>2020</v>
      </c>
      <c r="C972">
        <v>202</v>
      </c>
      <c r="D972" t="s">
        <v>12</v>
      </c>
      <c r="E972" t="s">
        <v>113</v>
      </c>
      <c r="F972" t="s">
        <v>4320</v>
      </c>
      <c r="G972" t="s">
        <v>4321</v>
      </c>
      <c r="H972" t="s">
        <v>2016</v>
      </c>
      <c r="I972">
        <v>50000000</v>
      </c>
      <c r="J972" t="s">
        <v>136</v>
      </c>
      <c r="K972">
        <v>10</v>
      </c>
      <c r="L972" t="s">
        <v>386</v>
      </c>
      <c r="M972" t="s">
        <v>42</v>
      </c>
      <c r="N972" t="s">
        <v>20</v>
      </c>
    </row>
    <row r="973" spans="1:14">
      <c r="A973" t="s">
        <v>4282</v>
      </c>
      <c r="B973">
        <v>2020</v>
      </c>
      <c r="C973">
        <v>202</v>
      </c>
      <c r="D973" t="s">
        <v>22</v>
      </c>
      <c r="E973" t="s">
        <v>98</v>
      </c>
      <c r="F973" t="s">
        <v>4322</v>
      </c>
      <c r="G973" t="s">
        <v>4284</v>
      </c>
      <c r="H973" t="s">
        <v>4323</v>
      </c>
      <c r="I973">
        <v>40000000</v>
      </c>
      <c r="J973" t="s">
        <v>191</v>
      </c>
      <c r="K973">
        <v>10</v>
      </c>
      <c r="L973" t="s">
        <v>1711</v>
      </c>
      <c r="M973" t="s">
        <v>19</v>
      </c>
      <c r="N973" t="s">
        <v>20</v>
      </c>
    </row>
    <row r="974" spans="1:14">
      <c r="A974" t="s">
        <v>4324</v>
      </c>
      <c r="B974">
        <v>2021</v>
      </c>
      <c r="C974">
        <v>202</v>
      </c>
      <c r="D974" t="s">
        <v>22</v>
      </c>
      <c r="E974" t="s">
        <v>1925</v>
      </c>
      <c r="F974" t="s">
        <v>4325</v>
      </c>
      <c r="G974" t="s">
        <v>4326</v>
      </c>
      <c r="H974" t="s">
        <v>4327</v>
      </c>
      <c r="I974">
        <v>36000000</v>
      </c>
      <c r="J974" t="s">
        <v>191</v>
      </c>
      <c r="K974">
        <v>7</v>
      </c>
      <c r="L974" t="s">
        <v>4305</v>
      </c>
      <c r="M974" t="s">
        <v>19</v>
      </c>
      <c r="N974" t="s">
        <v>20</v>
      </c>
    </row>
    <row r="975" spans="1:14">
      <c r="A975" t="s">
        <v>4224</v>
      </c>
      <c r="B975">
        <v>2020</v>
      </c>
      <c r="C975">
        <v>202</v>
      </c>
      <c r="D975" t="s">
        <v>22</v>
      </c>
      <c r="E975" t="s">
        <v>4328</v>
      </c>
      <c r="F975" t="s">
        <v>4329</v>
      </c>
      <c r="G975" t="s">
        <v>4226</v>
      </c>
      <c r="H975" t="s">
        <v>4330</v>
      </c>
      <c r="I975">
        <v>30000000</v>
      </c>
      <c r="J975" t="s">
        <v>191</v>
      </c>
      <c r="K975">
        <v>10</v>
      </c>
      <c r="L975" t="s">
        <v>4331</v>
      </c>
      <c r="M975" t="s">
        <v>19</v>
      </c>
      <c r="N975" t="s">
        <v>20</v>
      </c>
    </row>
    <row r="976" spans="1:14">
      <c r="A976" t="s">
        <v>4332</v>
      </c>
      <c r="B976">
        <v>2020</v>
      </c>
      <c r="C976">
        <v>202</v>
      </c>
      <c r="D976" t="s">
        <v>22</v>
      </c>
      <c r="E976" t="s">
        <v>4333</v>
      </c>
      <c r="F976" t="s">
        <v>4334</v>
      </c>
      <c r="G976" t="s">
        <v>4335</v>
      </c>
      <c r="H976" t="s">
        <v>4336</v>
      </c>
      <c r="I976">
        <v>26000000</v>
      </c>
      <c r="J976" t="s">
        <v>191</v>
      </c>
      <c r="K976">
        <v>6</v>
      </c>
      <c r="L976" t="s">
        <v>4337</v>
      </c>
      <c r="M976" t="s">
        <v>19</v>
      </c>
      <c r="N976" t="s">
        <v>20</v>
      </c>
    </row>
    <row r="977" spans="1:14">
      <c r="A977" t="s">
        <v>380</v>
      </c>
      <c r="B977">
        <v>2020</v>
      </c>
      <c r="C977">
        <v>202</v>
      </c>
      <c r="D977" t="s">
        <v>22</v>
      </c>
      <c r="E977" t="s">
        <v>98</v>
      </c>
      <c r="F977" t="s">
        <v>4338</v>
      </c>
      <c r="G977" t="s">
        <v>4339</v>
      </c>
      <c r="H977" t="s">
        <v>4238</v>
      </c>
      <c r="I977">
        <v>20000000</v>
      </c>
      <c r="J977" t="s">
        <v>191</v>
      </c>
      <c r="K977">
        <v>11</v>
      </c>
      <c r="L977" t="s">
        <v>1711</v>
      </c>
      <c r="M977" t="s">
        <v>19</v>
      </c>
      <c r="N977" t="s">
        <v>20</v>
      </c>
    </row>
    <row r="978" spans="1:14">
      <c r="A978" t="s">
        <v>4277</v>
      </c>
      <c r="B978">
        <v>2020</v>
      </c>
      <c r="C978">
        <v>202</v>
      </c>
      <c r="D978" t="s">
        <v>22</v>
      </c>
      <c r="E978" t="s">
        <v>138</v>
      </c>
      <c r="F978" t="s">
        <v>4340</v>
      </c>
      <c r="G978" t="s">
        <v>4341</v>
      </c>
      <c r="H978" t="s">
        <v>4342</v>
      </c>
      <c r="I978">
        <v>20000000</v>
      </c>
      <c r="J978" t="s">
        <v>1097</v>
      </c>
      <c r="K978">
        <v>7</v>
      </c>
      <c r="L978" t="s">
        <v>142</v>
      </c>
      <c r="M978" t="s">
        <v>19</v>
      </c>
      <c r="N978" t="s">
        <v>20</v>
      </c>
    </row>
    <row r="979" spans="1:14">
      <c r="A979" t="s">
        <v>4343</v>
      </c>
      <c r="B979">
        <v>2020</v>
      </c>
      <c r="C979">
        <v>202</v>
      </c>
      <c r="D979" t="s">
        <v>22</v>
      </c>
      <c r="E979" t="s">
        <v>45</v>
      </c>
      <c r="F979" t="s">
        <v>4344</v>
      </c>
      <c r="G979" t="s">
        <v>4345</v>
      </c>
      <c r="H979" t="s">
        <v>4346</v>
      </c>
      <c r="I979">
        <v>20000000</v>
      </c>
      <c r="J979" t="s">
        <v>191</v>
      </c>
      <c r="K979">
        <v>6</v>
      </c>
      <c r="L979" t="s">
        <v>423</v>
      </c>
      <c r="M979" t="s">
        <v>19</v>
      </c>
      <c r="N979" t="s">
        <v>20</v>
      </c>
    </row>
    <row r="980" spans="1:14">
      <c r="A980" t="s">
        <v>4347</v>
      </c>
      <c r="B980">
        <v>2020</v>
      </c>
      <c r="C980">
        <v>202</v>
      </c>
      <c r="D980" t="s">
        <v>22</v>
      </c>
      <c r="E980" t="s">
        <v>88</v>
      </c>
      <c r="F980" t="s">
        <v>4348</v>
      </c>
      <c r="G980" t="s">
        <v>4349</v>
      </c>
      <c r="H980" t="s">
        <v>4350</v>
      </c>
      <c r="I980">
        <v>17500000</v>
      </c>
      <c r="K980">
        <v>8</v>
      </c>
      <c r="L980" t="s">
        <v>451</v>
      </c>
      <c r="M980" t="s">
        <v>19</v>
      </c>
      <c r="N980" t="s">
        <v>20</v>
      </c>
    </row>
    <row r="981" spans="1:14">
      <c r="A981" t="s">
        <v>4351</v>
      </c>
      <c r="B981">
        <v>2020</v>
      </c>
      <c r="C981">
        <v>202</v>
      </c>
      <c r="D981" t="s">
        <v>22</v>
      </c>
      <c r="E981" t="s">
        <v>88</v>
      </c>
      <c r="F981" t="s">
        <v>4352</v>
      </c>
      <c r="G981" t="s">
        <v>4353</v>
      </c>
      <c r="H981" t="s">
        <v>4354</v>
      </c>
      <c r="I981">
        <v>16000000</v>
      </c>
      <c r="J981" t="s">
        <v>191</v>
      </c>
      <c r="K981">
        <v>8</v>
      </c>
      <c r="L981" t="s">
        <v>451</v>
      </c>
      <c r="M981" t="s">
        <v>19</v>
      </c>
      <c r="N981" t="s">
        <v>20</v>
      </c>
    </row>
    <row r="982" spans="1:14">
      <c r="A982" t="s">
        <v>4355</v>
      </c>
      <c r="B982">
        <v>2020</v>
      </c>
      <c r="C982">
        <v>202</v>
      </c>
      <c r="D982" t="s">
        <v>59</v>
      </c>
      <c r="E982" t="s">
        <v>82</v>
      </c>
      <c r="F982" t="s">
        <v>4356</v>
      </c>
      <c r="G982" t="s">
        <v>4357</v>
      </c>
      <c r="H982" t="s">
        <v>1949</v>
      </c>
      <c r="I982">
        <v>15000000</v>
      </c>
      <c r="J982" t="s">
        <v>191</v>
      </c>
      <c r="K982">
        <v>11</v>
      </c>
      <c r="L982" t="s">
        <v>4358</v>
      </c>
      <c r="M982" t="s">
        <v>19</v>
      </c>
      <c r="N982" t="s">
        <v>20</v>
      </c>
    </row>
    <row r="983" spans="1:14">
      <c r="A983" t="s">
        <v>4359</v>
      </c>
      <c r="B983">
        <v>2020</v>
      </c>
      <c r="C983">
        <v>202</v>
      </c>
      <c r="D983" t="s">
        <v>22</v>
      </c>
      <c r="E983" t="s">
        <v>393</v>
      </c>
      <c r="F983" t="s">
        <v>4360</v>
      </c>
      <c r="G983" t="s">
        <v>4361</v>
      </c>
      <c r="H983" t="s">
        <v>4362</v>
      </c>
      <c r="I983">
        <v>14000000</v>
      </c>
      <c r="J983" t="s">
        <v>191</v>
      </c>
      <c r="K983">
        <v>9</v>
      </c>
      <c r="L983" t="s">
        <v>1767</v>
      </c>
      <c r="M983" t="s">
        <v>19</v>
      </c>
      <c r="N983" t="s">
        <v>20</v>
      </c>
    </row>
    <row r="984" spans="1:14">
      <c r="A984" t="s">
        <v>4363</v>
      </c>
      <c r="B984">
        <v>2020</v>
      </c>
      <c r="C984">
        <v>202</v>
      </c>
      <c r="D984" t="s">
        <v>22</v>
      </c>
      <c r="E984" t="s">
        <v>113</v>
      </c>
      <c r="F984" t="s">
        <v>4364</v>
      </c>
      <c r="G984" t="s">
        <v>4365</v>
      </c>
      <c r="H984" t="s">
        <v>4366</v>
      </c>
      <c r="I984">
        <v>13000000</v>
      </c>
      <c r="K984">
        <v>8</v>
      </c>
      <c r="L984" t="s">
        <v>118</v>
      </c>
      <c r="M984" t="s">
        <v>19</v>
      </c>
      <c r="N984" t="s">
        <v>20</v>
      </c>
    </row>
    <row r="985" spans="1:14">
      <c r="A985" t="s">
        <v>4363</v>
      </c>
      <c r="B985">
        <v>2020</v>
      </c>
      <c r="C985">
        <v>202</v>
      </c>
      <c r="D985" t="s">
        <v>22</v>
      </c>
      <c r="E985" t="s">
        <v>113</v>
      </c>
      <c r="F985" t="s">
        <v>4364</v>
      </c>
      <c r="G985" t="s">
        <v>4365</v>
      </c>
      <c r="H985" t="s">
        <v>4366</v>
      </c>
      <c r="I985">
        <v>13000000</v>
      </c>
      <c r="K985">
        <v>8</v>
      </c>
      <c r="L985" t="s">
        <v>118</v>
      </c>
      <c r="M985" t="s">
        <v>19</v>
      </c>
      <c r="N985" t="s">
        <v>20</v>
      </c>
    </row>
    <row r="986" spans="1:14">
      <c r="A986" t="s">
        <v>4367</v>
      </c>
      <c r="B986">
        <v>2020</v>
      </c>
      <c r="C986">
        <v>202</v>
      </c>
      <c r="D986" t="s">
        <v>22</v>
      </c>
      <c r="E986" t="s">
        <v>388</v>
      </c>
      <c r="F986" t="s">
        <v>4368</v>
      </c>
      <c r="G986" t="s">
        <v>4369</v>
      </c>
      <c r="H986" t="s">
        <v>4370</v>
      </c>
      <c r="I986">
        <v>13000000</v>
      </c>
      <c r="K986">
        <v>7</v>
      </c>
      <c r="L986" t="s">
        <v>391</v>
      </c>
      <c r="M986" t="s">
        <v>19</v>
      </c>
      <c r="N986" t="s">
        <v>20</v>
      </c>
    </row>
    <row r="987" spans="1:14">
      <c r="A987" t="s">
        <v>4371</v>
      </c>
      <c r="B987">
        <v>2020</v>
      </c>
      <c r="C987">
        <v>202</v>
      </c>
      <c r="D987" t="s">
        <v>22</v>
      </c>
      <c r="E987" t="s">
        <v>371</v>
      </c>
      <c r="F987" t="s">
        <v>4372</v>
      </c>
      <c r="G987" t="s">
        <v>4373</v>
      </c>
      <c r="H987" t="s">
        <v>4374</v>
      </c>
      <c r="I987">
        <v>11000000</v>
      </c>
      <c r="J987" t="s">
        <v>191</v>
      </c>
      <c r="K987">
        <v>9</v>
      </c>
      <c r="L987" t="s">
        <v>375</v>
      </c>
      <c r="M987" t="s">
        <v>19</v>
      </c>
      <c r="N987" t="s">
        <v>20</v>
      </c>
    </row>
    <row r="988" spans="1:14">
      <c r="A988" t="s">
        <v>4375</v>
      </c>
      <c r="B988">
        <v>2020</v>
      </c>
      <c r="C988">
        <v>202</v>
      </c>
      <c r="D988" t="s">
        <v>12</v>
      </c>
      <c r="E988" t="s">
        <v>113</v>
      </c>
      <c r="F988" t="s">
        <v>4320</v>
      </c>
      <c r="G988" t="s">
        <v>4321</v>
      </c>
      <c r="H988" t="s">
        <v>4376</v>
      </c>
      <c r="I988">
        <v>11000000</v>
      </c>
      <c r="J988" t="s">
        <v>191</v>
      </c>
      <c r="K988">
        <v>7</v>
      </c>
      <c r="L988" t="s">
        <v>386</v>
      </c>
      <c r="M988" t="s">
        <v>19</v>
      </c>
      <c r="N988" t="s">
        <v>20</v>
      </c>
    </row>
    <row r="989" spans="1:14">
      <c r="A989" t="s">
        <v>4377</v>
      </c>
      <c r="B989">
        <v>2020</v>
      </c>
      <c r="C989">
        <v>202</v>
      </c>
      <c r="D989" t="s">
        <v>22</v>
      </c>
      <c r="E989" t="s">
        <v>54</v>
      </c>
      <c r="F989" t="s">
        <v>4378</v>
      </c>
      <c r="G989" t="s">
        <v>4379</v>
      </c>
      <c r="H989" t="s">
        <v>4380</v>
      </c>
      <c r="I989">
        <v>10000000</v>
      </c>
      <c r="J989" t="s">
        <v>191</v>
      </c>
      <c r="K989">
        <v>9</v>
      </c>
      <c r="L989" t="s">
        <v>1740</v>
      </c>
      <c r="M989" t="s">
        <v>19</v>
      </c>
      <c r="N989" t="s">
        <v>20</v>
      </c>
    </row>
    <row r="990" spans="1:14">
      <c r="A990" t="s">
        <v>4381</v>
      </c>
      <c r="B990">
        <v>2020</v>
      </c>
      <c r="C990">
        <v>202</v>
      </c>
      <c r="D990" t="s">
        <v>22</v>
      </c>
      <c r="E990" t="s">
        <v>4382</v>
      </c>
      <c r="F990" t="s">
        <v>4383</v>
      </c>
      <c r="G990" t="s">
        <v>4384</v>
      </c>
      <c r="H990" t="s">
        <v>1639</v>
      </c>
      <c r="I990">
        <v>10000000</v>
      </c>
      <c r="J990" t="s">
        <v>191</v>
      </c>
      <c r="K990">
        <v>9</v>
      </c>
      <c r="L990" t="s">
        <v>4385</v>
      </c>
      <c r="M990" t="s">
        <v>19</v>
      </c>
      <c r="N990" t="s">
        <v>20</v>
      </c>
    </row>
    <row r="991" spans="1:14">
      <c r="A991" t="s">
        <v>4386</v>
      </c>
      <c r="B991">
        <v>2021</v>
      </c>
      <c r="C991">
        <v>202</v>
      </c>
      <c r="D991" t="s">
        <v>22</v>
      </c>
      <c r="E991" t="s">
        <v>2049</v>
      </c>
      <c r="F991" t="s">
        <v>4387</v>
      </c>
      <c r="G991" t="s">
        <v>4388</v>
      </c>
      <c r="H991" t="s">
        <v>4389</v>
      </c>
      <c r="I991">
        <v>10000000</v>
      </c>
      <c r="K991">
        <v>9</v>
      </c>
      <c r="L991" t="s">
        <v>4390</v>
      </c>
      <c r="M991" t="s">
        <v>19</v>
      </c>
      <c r="N991" t="s">
        <v>20</v>
      </c>
    </row>
    <row r="992" spans="1:14">
      <c r="A992" t="s">
        <v>4391</v>
      </c>
      <c r="B992">
        <v>2021</v>
      </c>
      <c r="C992">
        <v>202</v>
      </c>
      <c r="D992" t="s">
        <v>81</v>
      </c>
      <c r="E992" t="s">
        <v>393</v>
      </c>
      <c r="F992" t="s">
        <v>4392</v>
      </c>
      <c r="H992" t="s">
        <v>4393</v>
      </c>
      <c r="I992">
        <v>9500000</v>
      </c>
      <c r="J992" t="s">
        <v>17</v>
      </c>
      <c r="K992">
        <v>12</v>
      </c>
      <c r="L992" t="s">
        <v>4394</v>
      </c>
      <c r="M992" t="s">
        <v>19</v>
      </c>
      <c r="N992" t="s">
        <v>20</v>
      </c>
    </row>
    <row r="993" spans="1:14">
      <c r="A993" t="s">
        <v>4395</v>
      </c>
      <c r="B993">
        <v>2020</v>
      </c>
      <c r="C993">
        <v>202</v>
      </c>
      <c r="D993" t="s">
        <v>12</v>
      </c>
      <c r="E993" t="s">
        <v>4396</v>
      </c>
      <c r="F993" t="s">
        <v>4397</v>
      </c>
      <c r="G993" t="s">
        <v>4398</v>
      </c>
      <c r="H993" t="s">
        <v>4399</v>
      </c>
      <c r="I993">
        <v>7000000</v>
      </c>
      <c r="J993" t="s">
        <v>321</v>
      </c>
      <c r="K993">
        <v>10</v>
      </c>
      <c r="L993" t="s">
        <v>4400</v>
      </c>
      <c r="M993" t="s">
        <v>19</v>
      </c>
      <c r="N993" t="s">
        <v>20</v>
      </c>
    </row>
    <row r="994" spans="1:14">
      <c r="A994" t="s">
        <v>4401</v>
      </c>
      <c r="B994">
        <v>2021</v>
      </c>
      <c r="C994">
        <v>202</v>
      </c>
      <c r="D994" t="s">
        <v>12</v>
      </c>
      <c r="E994" t="s">
        <v>2133</v>
      </c>
      <c r="F994" t="s">
        <v>4402</v>
      </c>
      <c r="G994" t="s">
        <v>4403</v>
      </c>
      <c r="H994" t="s">
        <v>4404</v>
      </c>
      <c r="I994">
        <v>7000000</v>
      </c>
      <c r="J994" t="s">
        <v>17</v>
      </c>
      <c r="K994">
        <v>9</v>
      </c>
      <c r="L994" t="s">
        <v>2137</v>
      </c>
      <c r="M994" t="s">
        <v>19</v>
      </c>
      <c r="N994" t="s">
        <v>20</v>
      </c>
    </row>
    <row r="995" spans="1:14">
      <c r="A995" t="s">
        <v>4405</v>
      </c>
      <c r="B995">
        <v>2021</v>
      </c>
      <c r="C995">
        <v>202</v>
      </c>
      <c r="D995" t="s">
        <v>22</v>
      </c>
      <c r="E995" t="s">
        <v>4406</v>
      </c>
      <c r="F995" t="s">
        <v>4407</v>
      </c>
      <c r="G995" t="s">
        <v>4408</v>
      </c>
      <c r="H995" t="s">
        <v>4409</v>
      </c>
      <c r="I995">
        <v>6600000</v>
      </c>
      <c r="J995" t="s">
        <v>191</v>
      </c>
      <c r="K995">
        <v>12</v>
      </c>
      <c r="L995" t="s">
        <v>4410</v>
      </c>
      <c r="M995" t="s">
        <v>19</v>
      </c>
      <c r="N995" t="s">
        <v>20</v>
      </c>
    </row>
    <row r="996" spans="1:14">
      <c r="A996" t="s">
        <v>4405</v>
      </c>
      <c r="B996">
        <v>2021</v>
      </c>
      <c r="C996">
        <v>202</v>
      </c>
      <c r="D996" t="s">
        <v>22</v>
      </c>
      <c r="E996" t="s">
        <v>4406</v>
      </c>
      <c r="F996" t="s">
        <v>4407</v>
      </c>
      <c r="G996" t="s">
        <v>4408</v>
      </c>
      <c r="H996" t="s">
        <v>4409</v>
      </c>
      <c r="I996">
        <v>6600000</v>
      </c>
      <c r="J996" t="s">
        <v>191</v>
      </c>
      <c r="K996">
        <v>12</v>
      </c>
      <c r="L996" t="s">
        <v>4410</v>
      </c>
      <c r="M996" t="s">
        <v>19</v>
      </c>
      <c r="N996" t="s">
        <v>20</v>
      </c>
    </row>
    <row r="997" spans="1:14">
      <c r="A997" t="s">
        <v>4411</v>
      </c>
      <c r="B997">
        <v>2021</v>
      </c>
      <c r="C997">
        <v>202</v>
      </c>
      <c r="D997" t="s">
        <v>22</v>
      </c>
      <c r="E997" t="s">
        <v>98</v>
      </c>
      <c r="F997" t="s">
        <v>4412</v>
      </c>
      <c r="G997" t="s">
        <v>4413</v>
      </c>
      <c r="H997" t="s">
        <v>4414</v>
      </c>
      <c r="I997">
        <v>5500000</v>
      </c>
      <c r="K997">
        <v>11</v>
      </c>
      <c r="L997" t="s">
        <v>1711</v>
      </c>
      <c r="M997" t="s">
        <v>19</v>
      </c>
      <c r="N997" t="s">
        <v>20</v>
      </c>
    </row>
    <row r="998" spans="1:14">
      <c r="A998" t="s">
        <v>4415</v>
      </c>
      <c r="B998">
        <v>2020</v>
      </c>
      <c r="C998">
        <v>202</v>
      </c>
      <c r="D998" t="s">
        <v>22</v>
      </c>
      <c r="E998" t="s">
        <v>3863</v>
      </c>
      <c r="F998" t="s">
        <v>4416</v>
      </c>
      <c r="G998" t="s">
        <v>4417</v>
      </c>
      <c r="H998" t="s">
        <v>4418</v>
      </c>
      <c r="I998">
        <v>5200000</v>
      </c>
      <c r="K998">
        <v>7</v>
      </c>
      <c r="L998" t="s">
        <v>4419</v>
      </c>
      <c r="M998" t="s">
        <v>19</v>
      </c>
      <c r="N998" t="s">
        <v>20</v>
      </c>
    </row>
    <row r="999" spans="1:14">
      <c r="A999" t="s">
        <v>4420</v>
      </c>
      <c r="B999">
        <v>2020</v>
      </c>
      <c r="C999">
        <v>202</v>
      </c>
      <c r="D999" t="s">
        <v>22</v>
      </c>
      <c r="E999" t="s">
        <v>281</v>
      </c>
      <c r="F999" t="s">
        <v>4421</v>
      </c>
      <c r="G999" t="s">
        <v>4422</v>
      </c>
      <c r="H999" t="s">
        <v>4423</v>
      </c>
      <c r="I999">
        <v>5000000</v>
      </c>
      <c r="J999" t="s">
        <v>321</v>
      </c>
      <c r="K999">
        <v>12</v>
      </c>
      <c r="L999" t="s">
        <v>1098</v>
      </c>
      <c r="M999" t="s">
        <v>19</v>
      </c>
      <c r="N999" t="s">
        <v>20</v>
      </c>
    </row>
    <row r="1000" spans="1:14">
      <c r="A1000" t="s">
        <v>4424</v>
      </c>
      <c r="B1000">
        <v>2020</v>
      </c>
      <c r="C1000">
        <v>202</v>
      </c>
      <c r="D1000" t="s">
        <v>22</v>
      </c>
      <c r="E1000" t="s">
        <v>393</v>
      </c>
      <c r="F1000" t="s">
        <v>4425</v>
      </c>
      <c r="G1000" t="s">
        <v>4426</v>
      </c>
      <c r="H1000" t="s">
        <v>4427</v>
      </c>
      <c r="I1000">
        <v>5000000</v>
      </c>
      <c r="J1000" t="s">
        <v>321</v>
      </c>
      <c r="K1000">
        <v>11</v>
      </c>
      <c r="L1000" t="s">
        <v>1767</v>
      </c>
      <c r="M1000" t="s">
        <v>19</v>
      </c>
      <c r="N1000" t="s">
        <v>20</v>
      </c>
    </row>
    <row r="1001" spans="1:14">
      <c r="A1001" t="s">
        <v>4428</v>
      </c>
      <c r="B1001">
        <v>2020</v>
      </c>
      <c r="C1001">
        <v>202</v>
      </c>
      <c r="D1001" t="s">
        <v>437</v>
      </c>
      <c r="E1001" t="s">
        <v>214</v>
      </c>
      <c r="F1001" t="s">
        <v>4429</v>
      </c>
      <c r="G1001" t="s">
        <v>4430</v>
      </c>
      <c r="H1001" t="s">
        <v>4431</v>
      </c>
      <c r="I1001">
        <v>5000000</v>
      </c>
      <c r="J1001" t="s">
        <v>17</v>
      </c>
      <c r="K1001">
        <v>9</v>
      </c>
      <c r="L1001" t="s">
        <v>2336</v>
      </c>
      <c r="M1001" t="s">
        <v>19</v>
      </c>
      <c r="N1001" t="s">
        <v>20</v>
      </c>
    </row>
    <row r="1002" spans="1:14">
      <c r="A1002" t="s">
        <v>4355</v>
      </c>
      <c r="B1002">
        <v>2020</v>
      </c>
      <c r="C1002">
        <v>202</v>
      </c>
      <c r="D1002" t="s">
        <v>59</v>
      </c>
      <c r="E1002" t="s">
        <v>82</v>
      </c>
      <c r="F1002" t="s">
        <v>4356</v>
      </c>
      <c r="G1002" t="s">
        <v>4432</v>
      </c>
      <c r="H1002" t="s">
        <v>4433</v>
      </c>
      <c r="I1002">
        <v>5000000</v>
      </c>
      <c r="J1002" t="s">
        <v>321</v>
      </c>
      <c r="K1002">
        <v>9</v>
      </c>
      <c r="L1002" t="s">
        <v>4358</v>
      </c>
      <c r="M1002" t="s">
        <v>19</v>
      </c>
      <c r="N1002" t="s">
        <v>20</v>
      </c>
    </row>
    <row r="1003" spans="1:14">
      <c r="A1003" t="s">
        <v>4434</v>
      </c>
      <c r="B1003">
        <v>2020</v>
      </c>
      <c r="C1003">
        <v>202</v>
      </c>
      <c r="D1003" t="s">
        <v>22</v>
      </c>
      <c r="E1003" t="s">
        <v>45</v>
      </c>
      <c r="F1003" t="s">
        <v>4435</v>
      </c>
      <c r="G1003" t="s">
        <v>4436</v>
      </c>
      <c r="H1003" t="s">
        <v>4437</v>
      </c>
      <c r="I1003">
        <v>5000000</v>
      </c>
      <c r="J1003" t="s">
        <v>321</v>
      </c>
      <c r="K1003">
        <v>8</v>
      </c>
      <c r="L1003" t="s">
        <v>423</v>
      </c>
      <c r="M1003" t="s">
        <v>19</v>
      </c>
      <c r="N1003" t="s">
        <v>20</v>
      </c>
    </row>
    <row r="1004" spans="1:14">
      <c r="A1004" t="s">
        <v>4438</v>
      </c>
      <c r="B1004">
        <v>2020</v>
      </c>
      <c r="C1004">
        <v>202</v>
      </c>
      <c r="D1004" t="s">
        <v>22</v>
      </c>
      <c r="E1004" t="s">
        <v>88</v>
      </c>
      <c r="F1004" t="s">
        <v>4439</v>
      </c>
      <c r="G1004" t="s">
        <v>4440</v>
      </c>
      <c r="H1004" t="s">
        <v>2200</v>
      </c>
      <c r="I1004">
        <v>5000000</v>
      </c>
      <c r="J1004" t="s">
        <v>17</v>
      </c>
      <c r="K1004">
        <v>7</v>
      </c>
      <c r="L1004" t="s">
        <v>451</v>
      </c>
      <c r="M1004" t="s">
        <v>19</v>
      </c>
      <c r="N1004" t="s">
        <v>20</v>
      </c>
    </row>
    <row r="1005" spans="1:14">
      <c r="A1005" t="s">
        <v>4441</v>
      </c>
      <c r="B1005">
        <v>2020</v>
      </c>
      <c r="C1005">
        <v>202</v>
      </c>
      <c r="D1005" t="s">
        <v>22</v>
      </c>
      <c r="E1005" t="s">
        <v>1838</v>
      </c>
      <c r="F1005" t="s">
        <v>4442</v>
      </c>
      <c r="G1005" t="s">
        <v>4443</v>
      </c>
      <c r="H1005" t="s">
        <v>4444</v>
      </c>
      <c r="I1005">
        <v>5000000</v>
      </c>
      <c r="K1005">
        <v>7</v>
      </c>
      <c r="L1005" t="s">
        <v>4445</v>
      </c>
      <c r="M1005" t="s">
        <v>19</v>
      </c>
      <c r="N1005" t="s">
        <v>20</v>
      </c>
    </row>
    <row r="1006" spans="1:14">
      <c r="A1006" t="s">
        <v>4446</v>
      </c>
      <c r="B1006">
        <v>2021</v>
      </c>
      <c r="C1006">
        <v>202</v>
      </c>
      <c r="D1006" t="s">
        <v>200</v>
      </c>
      <c r="E1006" t="s">
        <v>499</v>
      </c>
      <c r="F1006" t="s">
        <v>4447</v>
      </c>
      <c r="G1006" t="s">
        <v>4448</v>
      </c>
      <c r="H1006" t="s">
        <v>2200</v>
      </c>
      <c r="I1006">
        <v>5000000</v>
      </c>
      <c r="K1006">
        <v>6</v>
      </c>
      <c r="L1006" t="s">
        <v>4449</v>
      </c>
      <c r="M1006" t="s">
        <v>104</v>
      </c>
      <c r="N1006" t="s">
        <v>20</v>
      </c>
    </row>
    <row r="1007" spans="1:14">
      <c r="A1007" t="s">
        <v>4450</v>
      </c>
      <c r="B1007">
        <v>2021</v>
      </c>
      <c r="C1007">
        <v>202</v>
      </c>
      <c r="D1007" t="s">
        <v>22</v>
      </c>
      <c r="E1007" t="s">
        <v>98</v>
      </c>
      <c r="F1007" t="s">
        <v>4451</v>
      </c>
      <c r="G1007" t="s">
        <v>4452</v>
      </c>
      <c r="H1007" t="s">
        <v>1949</v>
      </c>
      <c r="I1007">
        <v>4900000</v>
      </c>
      <c r="J1007" t="s">
        <v>191</v>
      </c>
      <c r="K1007">
        <v>12</v>
      </c>
      <c r="L1007" t="s">
        <v>1711</v>
      </c>
      <c r="M1007" t="s">
        <v>19</v>
      </c>
      <c r="N1007" t="s">
        <v>20</v>
      </c>
    </row>
    <row r="1008" spans="1:14">
      <c r="A1008" t="s">
        <v>4453</v>
      </c>
      <c r="B1008">
        <v>2020</v>
      </c>
      <c r="C1008">
        <v>202</v>
      </c>
      <c r="D1008" t="s">
        <v>22</v>
      </c>
      <c r="E1008" t="s">
        <v>98</v>
      </c>
      <c r="F1008" t="s">
        <v>4454</v>
      </c>
      <c r="G1008" t="s">
        <v>4455</v>
      </c>
      <c r="H1008" t="s">
        <v>4456</v>
      </c>
      <c r="I1008">
        <v>4500000</v>
      </c>
      <c r="J1008" t="s">
        <v>17</v>
      </c>
      <c r="K1008">
        <v>12</v>
      </c>
      <c r="L1008" t="s">
        <v>1711</v>
      </c>
      <c r="M1008" t="s">
        <v>19</v>
      </c>
      <c r="N1008" t="s">
        <v>20</v>
      </c>
    </row>
    <row r="1009" spans="1:14">
      <c r="A1009" t="s">
        <v>4457</v>
      </c>
      <c r="B1009">
        <v>2021</v>
      </c>
      <c r="C1009">
        <v>202</v>
      </c>
      <c r="D1009" t="s">
        <v>22</v>
      </c>
      <c r="E1009" t="s">
        <v>45</v>
      </c>
      <c r="F1009" t="s">
        <v>4458</v>
      </c>
      <c r="G1009" t="s">
        <v>4459</v>
      </c>
      <c r="H1009" t="s">
        <v>4460</v>
      </c>
      <c r="I1009">
        <v>4500000</v>
      </c>
      <c r="J1009" t="s">
        <v>321</v>
      </c>
      <c r="K1009">
        <v>9</v>
      </c>
      <c r="L1009" t="s">
        <v>423</v>
      </c>
      <c r="M1009" t="s">
        <v>19</v>
      </c>
      <c r="N1009" t="s">
        <v>20</v>
      </c>
    </row>
    <row r="1010" spans="1:14">
      <c r="A1010" t="s">
        <v>4461</v>
      </c>
      <c r="B1010">
        <v>2020</v>
      </c>
      <c r="C1010">
        <v>202</v>
      </c>
      <c r="D1010" t="s">
        <v>22</v>
      </c>
      <c r="E1010" t="s">
        <v>88</v>
      </c>
      <c r="F1010" t="s">
        <v>4462</v>
      </c>
      <c r="G1010" t="s">
        <v>4463</v>
      </c>
      <c r="H1010" t="s">
        <v>4464</v>
      </c>
      <c r="I1010">
        <v>4500000</v>
      </c>
      <c r="K1010">
        <v>7</v>
      </c>
      <c r="L1010" t="s">
        <v>451</v>
      </c>
      <c r="M1010" t="s">
        <v>19</v>
      </c>
      <c r="N1010" t="s">
        <v>20</v>
      </c>
    </row>
    <row r="1011" spans="1:14">
      <c r="A1011" t="s">
        <v>4465</v>
      </c>
      <c r="B1011">
        <v>2020</v>
      </c>
      <c r="C1011">
        <v>202</v>
      </c>
      <c r="D1011" t="s">
        <v>22</v>
      </c>
      <c r="E1011" t="s">
        <v>1595</v>
      </c>
      <c r="F1011" t="s">
        <v>4466</v>
      </c>
      <c r="G1011" t="s">
        <v>4467</v>
      </c>
      <c r="H1011" t="s">
        <v>4468</v>
      </c>
      <c r="I1011">
        <v>4300000</v>
      </c>
      <c r="K1011">
        <v>10</v>
      </c>
      <c r="L1011" t="s">
        <v>1599</v>
      </c>
      <c r="M1011" t="s">
        <v>19</v>
      </c>
      <c r="N1011" t="s">
        <v>20</v>
      </c>
    </row>
    <row r="1012" spans="1:14">
      <c r="A1012" t="s">
        <v>4021</v>
      </c>
      <c r="B1012">
        <v>2020</v>
      </c>
      <c r="C1012">
        <v>202</v>
      </c>
      <c r="D1012" t="s">
        <v>22</v>
      </c>
      <c r="E1012" t="s">
        <v>98</v>
      </c>
      <c r="F1012" t="s">
        <v>4469</v>
      </c>
      <c r="G1012" t="s">
        <v>4470</v>
      </c>
      <c r="H1012" t="s">
        <v>4471</v>
      </c>
      <c r="I1012">
        <v>4200000</v>
      </c>
      <c r="J1012" t="s">
        <v>17</v>
      </c>
      <c r="K1012">
        <v>9</v>
      </c>
      <c r="L1012" t="s">
        <v>1711</v>
      </c>
      <c r="M1012" t="s">
        <v>19</v>
      </c>
      <c r="N1012" t="s">
        <v>20</v>
      </c>
    </row>
    <row r="1013" spans="1:14">
      <c r="A1013" t="s">
        <v>4381</v>
      </c>
      <c r="B1013">
        <v>2020</v>
      </c>
      <c r="C1013">
        <v>202</v>
      </c>
      <c r="D1013" t="s">
        <v>22</v>
      </c>
      <c r="E1013" t="s">
        <v>4472</v>
      </c>
      <c r="F1013" t="s">
        <v>4473</v>
      </c>
      <c r="G1013" t="s">
        <v>4384</v>
      </c>
      <c r="H1013" t="s">
        <v>4474</v>
      </c>
      <c r="I1013">
        <v>4000000</v>
      </c>
      <c r="J1013" t="s">
        <v>17</v>
      </c>
      <c r="K1013">
        <v>8</v>
      </c>
      <c r="L1013" t="s">
        <v>4475</v>
      </c>
      <c r="M1013" t="s">
        <v>19</v>
      </c>
      <c r="N1013" t="s">
        <v>20</v>
      </c>
    </row>
    <row r="1014" spans="1:14">
      <c r="A1014" t="s">
        <v>4476</v>
      </c>
      <c r="B1014">
        <v>2020</v>
      </c>
      <c r="C1014">
        <v>202</v>
      </c>
      <c r="D1014" t="s">
        <v>12</v>
      </c>
      <c r="E1014" t="s">
        <v>88</v>
      </c>
      <c r="F1014" t="s">
        <v>4477</v>
      </c>
      <c r="G1014" t="s">
        <v>4478</v>
      </c>
      <c r="H1014" t="s">
        <v>4479</v>
      </c>
      <c r="I1014">
        <v>4000000</v>
      </c>
      <c r="J1014" t="s">
        <v>17</v>
      </c>
      <c r="K1014">
        <v>7</v>
      </c>
      <c r="L1014" t="s">
        <v>92</v>
      </c>
      <c r="M1014" t="s">
        <v>19</v>
      </c>
      <c r="N1014" t="s">
        <v>20</v>
      </c>
    </row>
    <row r="1015" spans="1:14">
      <c r="A1015" t="s">
        <v>4480</v>
      </c>
      <c r="B1015">
        <v>2020</v>
      </c>
      <c r="C1015">
        <v>202</v>
      </c>
      <c r="D1015" t="s">
        <v>22</v>
      </c>
      <c r="E1015" t="s">
        <v>220</v>
      </c>
      <c r="F1015" t="s">
        <v>4057</v>
      </c>
      <c r="G1015" t="s">
        <v>4481</v>
      </c>
      <c r="H1015" t="s">
        <v>4482</v>
      </c>
      <c r="I1015">
        <v>3500000</v>
      </c>
      <c r="J1015" t="s">
        <v>17</v>
      </c>
      <c r="K1015">
        <v>10</v>
      </c>
      <c r="L1015" t="s">
        <v>1688</v>
      </c>
      <c r="M1015" t="s">
        <v>19</v>
      </c>
      <c r="N1015" t="s">
        <v>20</v>
      </c>
    </row>
    <row r="1016" spans="1:14">
      <c r="A1016" t="s">
        <v>4483</v>
      </c>
      <c r="B1016">
        <v>2021</v>
      </c>
      <c r="C1016">
        <v>202</v>
      </c>
      <c r="D1016" t="s">
        <v>22</v>
      </c>
      <c r="E1016" t="s">
        <v>98</v>
      </c>
      <c r="F1016" t="s">
        <v>4484</v>
      </c>
      <c r="G1016" t="s">
        <v>4485</v>
      </c>
      <c r="H1016" t="s">
        <v>2413</v>
      </c>
      <c r="I1016">
        <v>3500000</v>
      </c>
      <c r="J1016" t="s">
        <v>17</v>
      </c>
      <c r="K1016">
        <v>10</v>
      </c>
      <c r="L1016" t="s">
        <v>1711</v>
      </c>
      <c r="M1016" t="s">
        <v>19</v>
      </c>
      <c r="N1016" t="s">
        <v>20</v>
      </c>
    </row>
    <row r="1017" spans="1:14">
      <c r="A1017" t="s">
        <v>4486</v>
      </c>
      <c r="B1017">
        <v>2020</v>
      </c>
      <c r="C1017">
        <v>202</v>
      </c>
      <c r="D1017" t="s">
        <v>59</v>
      </c>
      <c r="E1017" t="s">
        <v>4487</v>
      </c>
      <c r="F1017" t="s">
        <v>4488</v>
      </c>
      <c r="G1017" t="s">
        <v>4489</v>
      </c>
      <c r="H1017" t="s">
        <v>4490</v>
      </c>
      <c r="I1017">
        <v>3500000</v>
      </c>
      <c r="K1017">
        <v>8</v>
      </c>
      <c r="L1017" t="s">
        <v>4491</v>
      </c>
      <c r="M1017" t="s">
        <v>19</v>
      </c>
      <c r="N1017" t="s">
        <v>20</v>
      </c>
    </row>
    <row r="1018" spans="1:14">
      <c r="A1018" t="s">
        <v>4492</v>
      </c>
      <c r="B1018">
        <v>2020</v>
      </c>
      <c r="C1018">
        <v>202</v>
      </c>
      <c r="D1018" t="s">
        <v>22</v>
      </c>
      <c r="E1018" t="s">
        <v>4493</v>
      </c>
      <c r="F1018" t="s">
        <v>4494</v>
      </c>
      <c r="G1018" t="s">
        <v>4066</v>
      </c>
      <c r="H1018" t="s">
        <v>2452</v>
      </c>
      <c r="I1018">
        <v>3500000</v>
      </c>
      <c r="J1018" t="s">
        <v>17</v>
      </c>
      <c r="K1018">
        <v>8</v>
      </c>
      <c r="L1018" t="s">
        <v>4495</v>
      </c>
      <c r="M1018" t="s">
        <v>19</v>
      </c>
      <c r="N1018" t="s">
        <v>20</v>
      </c>
    </row>
    <row r="1019" spans="1:14">
      <c r="A1019" t="s">
        <v>4264</v>
      </c>
      <c r="B1019">
        <v>2020</v>
      </c>
      <c r="C1019">
        <v>202</v>
      </c>
      <c r="D1019" t="s">
        <v>22</v>
      </c>
      <c r="E1019" t="s">
        <v>98</v>
      </c>
      <c r="F1019" t="s">
        <v>4496</v>
      </c>
      <c r="G1019" t="s">
        <v>4266</v>
      </c>
      <c r="H1019" t="s">
        <v>4497</v>
      </c>
      <c r="I1019">
        <v>3200000</v>
      </c>
      <c r="J1019" t="s">
        <v>321</v>
      </c>
      <c r="K1019">
        <v>10</v>
      </c>
      <c r="L1019" t="s">
        <v>1711</v>
      </c>
      <c r="M1019" t="s">
        <v>19</v>
      </c>
      <c r="N1019" t="s">
        <v>20</v>
      </c>
    </row>
    <row r="1020" spans="1:14">
      <c r="A1020" t="s">
        <v>4498</v>
      </c>
      <c r="B1020">
        <v>2021</v>
      </c>
      <c r="C1020">
        <v>202</v>
      </c>
      <c r="D1020" t="s">
        <v>22</v>
      </c>
      <c r="E1020" t="s">
        <v>4499</v>
      </c>
      <c r="F1020" t="s">
        <v>4500</v>
      </c>
      <c r="G1020" t="s">
        <v>4501</v>
      </c>
      <c r="H1020" t="s">
        <v>4502</v>
      </c>
      <c r="I1020">
        <v>3000000</v>
      </c>
      <c r="J1020" t="s">
        <v>17</v>
      </c>
      <c r="K1020">
        <v>11</v>
      </c>
      <c r="L1020" t="s">
        <v>4503</v>
      </c>
      <c r="M1020" t="s">
        <v>19</v>
      </c>
      <c r="N1020" t="s">
        <v>20</v>
      </c>
    </row>
    <row r="1021" spans="1:14">
      <c r="A1021" t="s">
        <v>4504</v>
      </c>
      <c r="B1021">
        <v>2021</v>
      </c>
      <c r="C1021">
        <v>202</v>
      </c>
      <c r="D1021" t="s">
        <v>22</v>
      </c>
      <c r="E1021" t="s">
        <v>4505</v>
      </c>
      <c r="F1021" t="s">
        <v>4506</v>
      </c>
      <c r="G1021" t="s">
        <v>4507</v>
      </c>
      <c r="H1021" t="s">
        <v>4508</v>
      </c>
      <c r="I1021">
        <v>3000000</v>
      </c>
      <c r="J1021" t="s">
        <v>17</v>
      </c>
      <c r="K1021">
        <v>11</v>
      </c>
      <c r="L1021" t="s">
        <v>4509</v>
      </c>
      <c r="M1021" t="s">
        <v>19</v>
      </c>
      <c r="N1021" t="s">
        <v>20</v>
      </c>
    </row>
    <row r="1022" spans="1:14">
      <c r="A1022" t="s">
        <v>4510</v>
      </c>
      <c r="B1022">
        <v>2021</v>
      </c>
      <c r="C1022">
        <v>202</v>
      </c>
      <c r="D1022" t="s">
        <v>12</v>
      </c>
      <c r="E1022" t="s">
        <v>4511</v>
      </c>
      <c r="F1022" t="s">
        <v>4512</v>
      </c>
      <c r="G1022" t="s">
        <v>4513</v>
      </c>
      <c r="H1022" t="s">
        <v>4514</v>
      </c>
      <c r="I1022">
        <v>3000000</v>
      </c>
      <c r="J1022" t="s">
        <v>17</v>
      </c>
      <c r="K1022">
        <v>10</v>
      </c>
      <c r="L1022" t="s">
        <v>4515</v>
      </c>
      <c r="M1022" t="s">
        <v>19</v>
      </c>
      <c r="N1022" t="s">
        <v>20</v>
      </c>
    </row>
    <row r="1023" spans="1:14">
      <c r="A1023" t="s">
        <v>4516</v>
      </c>
      <c r="B1023">
        <v>2020</v>
      </c>
      <c r="C1023">
        <v>202</v>
      </c>
      <c r="D1023" t="s">
        <v>12</v>
      </c>
      <c r="E1023" t="s">
        <v>4396</v>
      </c>
      <c r="F1023" t="s">
        <v>4517</v>
      </c>
      <c r="G1023" t="s">
        <v>4518</v>
      </c>
      <c r="H1023" t="s">
        <v>4519</v>
      </c>
      <c r="I1023">
        <v>3000000</v>
      </c>
      <c r="J1023" t="s">
        <v>17</v>
      </c>
      <c r="K1023">
        <v>10</v>
      </c>
      <c r="L1023" t="s">
        <v>4400</v>
      </c>
      <c r="M1023" t="s">
        <v>19</v>
      </c>
      <c r="N1023" t="s">
        <v>20</v>
      </c>
    </row>
    <row r="1024" spans="1:14">
      <c r="A1024" t="s">
        <v>4520</v>
      </c>
      <c r="B1024">
        <v>2020</v>
      </c>
      <c r="C1024">
        <v>202</v>
      </c>
      <c r="D1024" t="s">
        <v>12</v>
      </c>
      <c r="E1024" t="s">
        <v>2056</v>
      </c>
      <c r="F1024" t="s">
        <v>4521</v>
      </c>
      <c r="G1024" t="s">
        <v>4522</v>
      </c>
      <c r="H1024" t="s">
        <v>4523</v>
      </c>
      <c r="I1024">
        <v>3000000</v>
      </c>
      <c r="J1024" t="s">
        <v>321</v>
      </c>
      <c r="K1024">
        <v>10</v>
      </c>
      <c r="L1024" t="s">
        <v>2546</v>
      </c>
      <c r="M1024" t="s">
        <v>19</v>
      </c>
      <c r="N1024" t="s">
        <v>20</v>
      </c>
    </row>
    <row r="1025" spans="1:14">
      <c r="A1025" t="s">
        <v>4524</v>
      </c>
      <c r="B1025">
        <v>2020</v>
      </c>
      <c r="C1025">
        <v>202</v>
      </c>
      <c r="D1025" t="s">
        <v>22</v>
      </c>
      <c r="E1025" t="s">
        <v>281</v>
      </c>
      <c r="F1025" t="s">
        <v>4525</v>
      </c>
      <c r="G1025" t="s">
        <v>4526</v>
      </c>
      <c r="H1025" t="s">
        <v>4527</v>
      </c>
      <c r="I1025">
        <v>3000000</v>
      </c>
      <c r="J1025" t="s">
        <v>17</v>
      </c>
      <c r="K1025">
        <v>9</v>
      </c>
      <c r="L1025" t="s">
        <v>1098</v>
      </c>
      <c r="M1025" t="s">
        <v>19</v>
      </c>
      <c r="N1025" t="s">
        <v>20</v>
      </c>
    </row>
    <row r="1026" spans="1:14">
      <c r="A1026" t="s">
        <v>4528</v>
      </c>
      <c r="B1026">
        <v>2020</v>
      </c>
      <c r="C1026">
        <v>202</v>
      </c>
      <c r="D1026" t="s">
        <v>22</v>
      </c>
      <c r="E1026" t="s">
        <v>138</v>
      </c>
      <c r="F1026" t="s">
        <v>4529</v>
      </c>
      <c r="G1026" t="s">
        <v>4530</v>
      </c>
      <c r="H1026" t="s">
        <v>4531</v>
      </c>
      <c r="I1026">
        <v>3000000</v>
      </c>
      <c r="J1026" t="s">
        <v>17</v>
      </c>
      <c r="K1026">
        <v>6</v>
      </c>
      <c r="L1026" t="s">
        <v>142</v>
      </c>
      <c r="M1026" t="s">
        <v>19</v>
      </c>
      <c r="N1026" t="s">
        <v>20</v>
      </c>
    </row>
    <row r="1027" spans="1:14">
      <c r="A1027" t="s">
        <v>4532</v>
      </c>
      <c r="B1027">
        <v>2020</v>
      </c>
      <c r="C1027">
        <v>202</v>
      </c>
      <c r="D1027" t="s">
        <v>59</v>
      </c>
      <c r="E1027" t="s">
        <v>1657</v>
      </c>
      <c r="F1027" t="s">
        <v>4533</v>
      </c>
      <c r="G1027" t="s">
        <v>4534</v>
      </c>
      <c r="H1027" t="s">
        <v>4535</v>
      </c>
      <c r="I1027">
        <v>2900000</v>
      </c>
      <c r="J1027" t="s">
        <v>17</v>
      </c>
      <c r="K1027">
        <v>12</v>
      </c>
      <c r="L1027" t="s">
        <v>4536</v>
      </c>
      <c r="M1027" t="s">
        <v>19</v>
      </c>
      <c r="N1027" t="s">
        <v>20</v>
      </c>
    </row>
    <row r="1028" spans="1:14">
      <c r="A1028" t="s">
        <v>4537</v>
      </c>
      <c r="B1028">
        <v>2021</v>
      </c>
      <c r="C1028">
        <v>202</v>
      </c>
      <c r="D1028" t="s">
        <v>22</v>
      </c>
      <c r="E1028" t="s">
        <v>187</v>
      </c>
      <c r="F1028" t="s">
        <v>4538</v>
      </c>
      <c r="G1028" t="s">
        <v>4539</v>
      </c>
      <c r="H1028" t="s">
        <v>4540</v>
      </c>
      <c r="I1028">
        <v>2600000</v>
      </c>
      <c r="J1028" t="s">
        <v>321</v>
      </c>
      <c r="K1028">
        <v>6</v>
      </c>
      <c r="L1028" t="s">
        <v>4541</v>
      </c>
      <c r="M1028" t="s">
        <v>19</v>
      </c>
      <c r="N1028" t="s">
        <v>20</v>
      </c>
    </row>
    <row r="1029" spans="1:14">
      <c r="A1029" t="s">
        <v>4542</v>
      </c>
      <c r="B1029">
        <v>2021</v>
      </c>
      <c r="C1029">
        <v>202</v>
      </c>
      <c r="D1029" t="s">
        <v>22</v>
      </c>
      <c r="E1029" t="s">
        <v>214</v>
      </c>
      <c r="F1029" t="s">
        <v>4543</v>
      </c>
      <c r="G1029" t="s">
        <v>4544</v>
      </c>
      <c r="H1029" t="s">
        <v>4545</v>
      </c>
      <c r="I1029">
        <v>2500000</v>
      </c>
      <c r="K1029">
        <v>11</v>
      </c>
      <c r="L1029" t="s">
        <v>369</v>
      </c>
      <c r="M1029" t="s">
        <v>19</v>
      </c>
      <c r="N1029" t="s">
        <v>20</v>
      </c>
    </row>
    <row r="1030" spans="1:14">
      <c r="A1030" t="s">
        <v>4546</v>
      </c>
      <c r="B1030">
        <v>2020</v>
      </c>
      <c r="C1030">
        <v>202</v>
      </c>
      <c r="D1030" t="s">
        <v>22</v>
      </c>
      <c r="E1030" t="s">
        <v>45</v>
      </c>
      <c r="F1030" t="s">
        <v>4547</v>
      </c>
      <c r="G1030" t="s">
        <v>4548</v>
      </c>
      <c r="H1030" t="s">
        <v>4549</v>
      </c>
      <c r="I1030">
        <v>2500000</v>
      </c>
      <c r="K1030">
        <v>7</v>
      </c>
      <c r="L1030" t="s">
        <v>423</v>
      </c>
      <c r="M1030" t="s">
        <v>19</v>
      </c>
      <c r="N1030" t="s">
        <v>20</v>
      </c>
    </row>
    <row r="1031" spans="1:14">
      <c r="A1031" t="s">
        <v>4135</v>
      </c>
      <c r="B1031">
        <v>2020</v>
      </c>
      <c r="C1031">
        <v>202</v>
      </c>
      <c r="D1031" t="s">
        <v>22</v>
      </c>
      <c r="E1031" t="s">
        <v>1185</v>
      </c>
      <c r="F1031" t="s">
        <v>4136</v>
      </c>
      <c r="G1031" t="s">
        <v>4137</v>
      </c>
      <c r="H1031" t="s">
        <v>4550</v>
      </c>
      <c r="I1031">
        <v>2500000</v>
      </c>
      <c r="J1031" t="s">
        <v>321</v>
      </c>
      <c r="K1031">
        <v>6</v>
      </c>
      <c r="L1031" t="s">
        <v>1189</v>
      </c>
      <c r="M1031" t="s">
        <v>19</v>
      </c>
      <c r="N1031" t="s">
        <v>20</v>
      </c>
    </row>
    <row r="1032" spans="1:14">
      <c r="A1032" t="s">
        <v>4551</v>
      </c>
      <c r="B1032">
        <v>2021</v>
      </c>
      <c r="C1032">
        <v>202</v>
      </c>
      <c r="D1032" t="s">
        <v>22</v>
      </c>
      <c r="E1032" t="s">
        <v>214</v>
      </c>
      <c r="F1032" t="s">
        <v>4552</v>
      </c>
      <c r="G1032" t="s">
        <v>4553</v>
      </c>
      <c r="H1032" t="s">
        <v>4554</v>
      </c>
      <c r="I1032">
        <v>2200000</v>
      </c>
      <c r="K1032">
        <v>10</v>
      </c>
      <c r="L1032" t="s">
        <v>369</v>
      </c>
      <c r="M1032" t="s">
        <v>19</v>
      </c>
      <c r="N1032" t="s">
        <v>20</v>
      </c>
    </row>
    <row r="1033" spans="1:14">
      <c r="A1033" t="s">
        <v>4555</v>
      </c>
      <c r="B1033">
        <v>2020</v>
      </c>
      <c r="C1033">
        <v>202</v>
      </c>
      <c r="D1033" t="s">
        <v>59</v>
      </c>
      <c r="E1033" t="s">
        <v>98</v>
      </c>
      <c r="F1033" t="s">
        <v>4556</v>
      </c>
      <c r="G1033" t="s">
        <v>4557</v>
      </c>
      <c r="H1033" t="s">
        <v>4558</v>
      </c>
      <c r="I1033">
        <v>2000000</v>
      </c>
      <c r="J1033" t="s">
        <v>321</v>
      </c>
      <c r="K1033">
        <v>11</v>
      </c>
      <c r="L1033" t="s">
        <v>364</v>
      </c>
      <c r="M1033" t="s">
        <v>19</v>
      </c>
      <c r="N1033" t="s">
        <v>20</v>
      </c>
    </row>
    <row r="1034" spans="1:14">
      <c r="A1034" t="s">
        <v>4559</v>
      </c>
      <c r="B1034">
        <v>2020</v>
      </c>
      <c r="C1034">
        <v>202</v>
      </c>
      <c r="D1034" t="s">
        <v>22</v>
      </c>
      <c r="E1034" t="s">
        <v>281</v>
      </c>
      <c r="F1034" t="s">
        <v>4560</v>
      </c>
      <c r="G1034" t="s">
        <v>4561</v>
      </c>
      <c r="H1034" t="s">
        <v>4562</v>
      </c>
      <c r="I1034">
        <v>2000000</v>
      </c>
      <c r="J1034" t="s">
        <v>17</v>
      </c>
      <c r="K1034">
        <v>10</v>
      </c>
      <c r="L1034" t="s">
        <v>1098</v>
      </c>
      <c r="M1034" t="s">
        <v>19</v>
      </c>
      <c r="N1034" t="s">
        <v>20</v>
      </c>
    </row>
    <row r="1035" spans="1:14">
      <c r="A1035" t="s">
        <v>4563</v>
      </c>
      <c r="B1035">
        <v>2020</v>
      </c>
      <c r="C1035">
        <v>202</v>
      </c>
      <c r="D1035" t="s">
        <v>200</v>
      </c>
      <c r="E1035" t="s">
        <v>214</v>
      </c>
      <c r="F1035" t="s">
        <v>4564</v>
      </c>
      <c r="G1035" t="s">
        <v>4565</v>
      </c>
      <c r="H1035" t="s">
        <v>1702</v>
      </c>
      <c r="I1035">
        <v>2000000</v>
      </c>
      <c r="J1035" t="s">
        <v>17</v>
      </c>
      <c r="K1035">
        <v>9</v>
      </c>
      <c r="L1035" t="s">
        <v>353</v>
      </c>
      <c r="M1035" t="s">
        <v>19</v>
      </c>
      <c r="N1035" t="s">
        <v>20</v>
      </c>
    </row>
    <row r="1036" spans="1:14">
      <c r="A1036" t="s">
        <v>4566</v>
      </c>
      <c r="B1036">
        <v>2020</v>
      </c>
      <c r="C1036">
        <v>202</v>
      </c>
      <c r="D1036" t="s">
        <v>81</v>
      </c>
      <c r="E1036" t="s">
        <v>125</v>
      </c>
      <c r="F1036" t="s">
        <v>4567</v>
      </c>
      <c r="G1036" t="s">
        <v>4568</v>
      </c>
      <c r="H1036" t="s">
        <v>4569</v>
      </c>
      <c r="I1036">
        <v>2000000</v>
      </c>
      <c r="J1036" t="s">
        <v>17</v>
      </c>
      <c r="K1036">
        <v>9</v>
      </c>
      <c r="L1036" t="s">
        <v>4570</v>
      </c>
      <c r="M1036" t="s">
        <v>19</v>
      </c>
      <c r="N1036" t="s">
        <v>20</v>
      </c>
    </row>
    <row r="1037" spans="1:14">
      <c r="A1037" t="s">
        <v>4571</v>
      </c>
      <c r="B1037">
        <v>2020</v>
      </c>
      <c r="C1037">
        <v>202</v>
      </c>
      <c r="D1037" t="s">
        <v>22</v>
      </c>
      <c r="E1037" t="s">
        <v>539</v>
      </c>
      <c r="F1037" t="s">
        <v>4572</v>
      </c>
      <c r="G1037" t="s">
        <v>4573</v>
      </c>
      <c r="H1037" t="s">
        <v>4574</v>
      </c>
      <c r="I1037">
        <v>2000000</v>
      </c>
      <c r="K1037">
        <v>8</v>
      </c>
      <c r="L1037" t="s">
        <v>543</v>
      </c>
      <c r="M1037" t="s">
        <v>19</v>
      </c>
      <c r="N1037" t="s">
        <v>20</v>
      </c>
    </row>
    <row r="1038" spans="1:14">
      <c r="A1038" t="s">
        <v>4575</v>
      </c>
      <c r="B1038">
        <v>2020</v>
      </c>
      <c r="C1038">
        <v>202</v>
      </c>
      <c r="D1038" t="s">
        <v>12</v>
      </c>
      <c r="E1038" t="s">
        <v>2893</v>
      </c>
      <c r="F1038" t="s">
        <v>4576</v>
      </c>
      <c r="G1038" t="s">
        <v>4577</v>
      </c>
      <c r="H1038" t="s">
        <v>4578</v>
      </c>
      <c r="I1038">
        <v>2000000</v>
      </c>
      <c r="K1038">
        <v>8</v>
      </c>
      <c r="L1038" t="s">
        <v>4579</v>
      </c>
      <c r="M1038" t="s">
        <v>19</v>
      </c>
      <c r="N1038" t="s">
        <v>20</v>
      </c>
    </row>
    <row r="1039" spans="1:14">
      <c r="A1039" t="s">
        <v>4575</v>
      </c>
      <c r="B1039">
        <v>2020</v>
      </c>
      <c r="C1039">
        <v>202</v>
      </c>
      <c r="D1039" t="s">
        <v>12</v>
      </c>
      <c r="E1039" t="s">
        <v>2893</v>
      </c>
      <c r="F1039" t="s">
        <v>4576</v>
      </c>
      <c r="G1039" t="s">
        <v>4577</v>
      </c>
      <c r="H1039" t="s">
        <v>4578</v>
      </c>
      <c r="I1039">
        <v>2000000</v>
      </c>
      <c r="J1039" t="s">
        <v>321</v>
      </c>
      <c r="K1039">
        <v>8</v>
      </c>
      <c r="L1039" t="s">
        <v>4579</v>
      </c>
      <c r="M1039" t="s">
        <v>19</v>
      </c>
      <c r="N1039" t="s">
        <v>20</v>
      </c>
    </row>
    <row r="1040" spans="1:14">
      <c r="A1040" t="s">
        <v>4580</v>
      </c>
      <c r="B1040">
        <v>2020</v>
      </c>
      <c r="C1040">
        <v>202</v>
      </c>
      <c r="D1040" t="s">
        <v>22</v>
      </c>
      <c r="E1040" t="s">
        <v>60</v>
      </c>
      <c r="F1040" t="s">
        <v>4581</v>
      </c>
      <c r="G1040" t="s">
        <v>4582</v>
      </c>
      <c r="I1040">
        <v>2000000</v>
      </c>
      <c r="J1040" t="s">
        <v>17</v>
      </c>
      <c r="K1040">
        <v>8</v>
      </c>
      <c r="L1040" t="s">
        <v>1349</v>
      </c>
      <c r="M1040" t="s">
        <v>19</v>
      </c>
      <c r="N1040" t="s">
        <v>20</v>
      </c>
    </row>
    <row r="1041" spans="1:14">
      <c r="A1041" t="s">
        <v>4583</v>
      </c>
      <c r="B1041">
        <v>2020</v>
      </c>
      <c r="C1041">
        <v>202</v>
      </c>
      <c r="D1041" t="s">
        <v>81</v>
      </c>
      <c r="E1041" t="s">
        <v>138</v>
      </c>
      <c r="F1041" t="s">
        <v>4584</v>
      </c>
      <c r="G1041" t="s">
        <v>4585</v>
      </c>
      <c r="H1041" t="s">
        <v>4586</v>
      </c>
      <c r="I1041">
        <v>2000000</v>
      </c>
      <c r="J1041" t="s">
        <v>321</v>
      </c>
      <c r="K1041">
        <v>7</v>
      </c>
      <c r="L1041" t="s">
        <v>683</v>
      </c>
      <c r="M1041" t="s">
        <v>19</v>
      </c>
      <c r="N1041" t="s">
        <v>20</v>
      </c>
    </row>
    <row r="1042" spans="1:14">
      <c r="A1042" t="s">
        <v>4587</v>
      </c>
      <c r="B1042">
        <v>2020</v>
      </c>
      <c r="C1042">
        <v>202</v>
      </c>
      <c r="D1042" t="s">
        <v>22</v>
      </c>
      <c r="E1042" t="s">
        <v>4396</v>
      </c>
      <c r="F1042" t="s">
        <v>4588</v>
      </c>
      <c r="G1042" t="s">
        <v>4589</v>
      </c>
      <c r="H1042" t="s">
        <v>4590</v>
      </c>
      <c r="I1042">
        <v>2000000</v>
      </c>
      <c r="J1042" t="s">
        <v>17</v>
      </c>
      <c r="K1042">
        <v>7</v>
      </c>
      <c r="L1042" t="s">
        <v>4591</v>
      </c>
      <c r="M1042" t="s">
        <v>19</v>
      </c>
      <c r="N1042" t="s">
        <v>20</v>
      </c>
    </row>
    <row r="1043" spans="1:14">
      <c r="A1043" t="s">
        <v>4592</v>
      </c>
      <c r="B1043">
        <v>2020</v>
      </c>
      <c r="C1043">
        <v>202</v>
      </c>
      <c r="D1043" t="s">
        <v>200</v>
      </c>
      <c r="E1043" t="s">
        <v>785</v>
      </c>
      <c r="F1043" t="s">
        <v>4593</v>
      </c>
      <c r="G1043" t="s">
        <v>4594</v>
      </c>
      <c r="H1043" t="s">
        <v>3115</v>
      </c>
      <c r="I1043">
        <v>2000000</v>
      </c>
      <c r="J1043" t="s">
        <v>17</v>
      </c>
      <c r="K1043">
        <v>6</v>
      </c>
      <c r="L1043" t="s">
        <v>4595</v>
      </c>
      <c r="M1043" t="s">
        <v>19</v>
      </c>
      <c r="N1043" t="s">
        <v>20</v>
      </c>
    </row>
    <row r="1044" spans="1:14">
      <c r="A1044" t="s">
        <v>4596</v>
      </c>
      <c r="B1044">
        <v>2021</v>
      </c>
      <c r="C1044">
        <v>202</v>
      </c>
      <c r="D1044" t="s">
        <v>22</v>
      </c>
      <c r="E1044" t="s">
        <v>166</v>
      </c>
      <c r="F1044" t="s">
        <v>4597</v>
      </c>
      <c r="G1044" t="s">
        <v>4598</v>
      </c>
      <c r="H1044" t="s">
        <v>4599</v>
      </c>
      <c r="I1044">
        <v>1800000</v>
      </c>
      <c r="J1044" t="s">
        <v>17</v>
      </c>
      <c r="K1044">
        <v>7</v>
      </c>
      <c r="L1044" t="s">
        <v>170</v>
      </c>
      <c r="M1044" t="s">
        <v>19</v>
      </c>
      <c r="N1044" t="s">
        <v>20</v>
      </c>
    </row>
    <row r="1045" spans="1:14">
      <c r="A1045" t="s">
        <v>4600</v>
      </c>
      <c r="B1045">
        <v>2020</v>
      </c>
      <c r="C1045">
        <v>202</v>
      </c>
      <c r="D1045" t="s">
        <v>22</v>
      </c>
      <c r="E1045" t="s">
        <v>138</v>
      </c>
      <c r="F1045" t="s">
        <v>4601</v>
      </c>
      <c r="G1045" t="s">
        <v>4602</v>
      </c>
      <c r="H1045" t="s">
        <v>4603</v>
      </c>
      <c r="I1045">
        <v>1800000</v>
      </c>
      <c r="K1045">
        <v>7</v>
      </c>
      <c r="L1045" t="s">
        <v>142</v>
      </c>
      <c r="M1045" t="s">
        <v>19</v>
      </c>
      <c r="N1045" t="s">
        <v>20</v>
      </c>
    </row>
    <row r="1046" spans="1:14">
      <c r="A1046" t="s">
        <v>4604</v>
      </c>
      <c r="B1046">
        <v>2020</v>
      </c>
      <c r="C1046">
        <v>202</v>
      </c>
      <c r="D1046" t="s">
        <v>22</v>
      </c>
      <c r="E1046" t="s">
        <v>3197</v>
      </c>
      <c r="F1046" t="s">
        <v>4605</v>
      </c>
      <c r="G1046" t="s">
        <v>4606</v>
      </c>
      <c r="H1046" t="s">
        <v>770</v>
      </c>
      <c r="I1046">
        <v>1800000</v>
      </c>
      <c r="J1046" t="s">
        <v>17</v>
      </c>
      <c r="K1046">
        <v>6</v>
      </c>
      <c r="L1046" t="s">
        <v>4607</v>
      </c>
      <c r="M1046" t="s">
        <v>19</v>
      </c>
      <c r="N1046" t="s">
        <v>20</v>
      </c>
    </row>
    <row r="1047" spans="1:14">
      <c r="A1047" t="s">
        <v>4608</v>
      </c>
      <c r="B1047">
        <v>2020</v>
      </c>
      <c r="C1047">
        <v>202</v>
      </c>
      <c r="D1047" t="s">
        <v>22</v>
      </c>
      <c r="E1047" t="s">
        <v>457</v>
      </c>
      <c r="F1047" t="s">
        <v>4609</v>
      </c>
      <c r="G1047" t="s">
        <v>4610</v>
      </c>
      <c r="H1047" t="s">
        <v>4523</v>
      </c>
      <c r="I1047">
        <v>1700000</v>
      </c>
      <c r="J1047" t="s">
        <v>191</v>
      </c>
      <c r="K1047">
        <v>8</v>
      </c>
      <c r="L1047" t="s">
        <v>461</v>
      </c>
      <c r="M1047" t="s">
        <v>19</v>
      </c>
      <c r="N1047" t="s">
        <v>20</v>
      </c>
    </row>
    <row r="1048" spans="1:14">
      <c r="A1048" t="s">
        <v>4611</v>
      </c>
      <c r="B1048">
        <v>2021</v>
      </c>
      <c r="C1048">
        <v>202</v>
      </c>
      <c r="D1048" t="s">
        <v>12</v>
      </c>
      <c r="E1048" t="s">
        <v>4069</v>
      </c>
      <c r="F1048" t="s">
        <v>4612</v>
      </c>
      <c r="G1048" t="s">
        <v>4613</v>
      </c>
      <c r="H1048" t="s">
        <v>4614</v>
      </c>
      <c r="I1048">
        <v>1500000</v>
      </c>
      <c r="J1048" t="s">
        <v>17</v>
      </c>
      <c r="K1048">
        <v>12</v>
      </c>
      <c r="L1048" t="s">
        <v>4615</v>
      </c>
      <c r="M1048" t="s">
        <v>19</v>
      </c>
      <c r="N1048" t="s">
        <v>20</v>
      </c>
    </row>
    <row r="1049" spans="1:14">
      <c r="A1049" t="s">
        <v>4611</v>
      </c>
      <c r="B1049">
        <v>2021</v>
      </c>
      <c r="C1049">
        <v>202</v>
      </c>
      <c r="D1049" t="s">
        <v>12</v>
      </c>
      <c r="E1049" t="s">
        <v>4069</v>
      </c>
      <c r="F1049" t="s">
        <v>4612</v>
      </c>
      <c r="G1049" t="s">
        <v>4613</v>
      </c>
      <c r="H1049" t="s">
        <v>4614</v>
      </c>
      <c r="I1049">
        <v>1500000</v>
      </c>
      <c r="J1049" t="s">
        <v>17</v>
      </c>
      <c r="K1049">
        <v>12</v>
      </c>
      <c r="L1049" t="s">
        <v>4615</v>
      </c>
      <c r="M1049" t="s">
        <v>19</v>
      </c>
      <c r="N1049" t="s">
        <v>20</v>
      </c>
    </row>
    <row r="1050" spans="1:14">
      <c r="A1050" t="s">
        <v>4616</v>
      </c>
      <c r="B1050">
        <v>2021</v>
      </c>
      <c r="C1050">
        <v>202</v>
      </c>
      <c r="D1050" t="s">
        <v>59</v>
      </c>
      <c r="E1050" t="s">
        <v>371</v>
      </c>
      <c r="F1050" t="s">
        <v>4617</v>
      </c>
      <c r="G1050" t="s">
        <v>4618</v>
      </c>
      <c r="H1050" t="s">
        <v>4619</v>
      </c>
      <c r="I1050">
        <v>1500000</v>
      </c>
      <c r="J1050" t="s">
        <v>321</v>
      </c>
      <c r="K1050">
        <v>11</v>
      </c>
      <c r="L1050" t="s">
        <v>2836</v>
      </c>
      <c r="M1050" t="s">
        <v>19</v>
      </c>
      <c r="N1050" t="s">
        <v>20</v>
      </c>
    </row>
    <row r="1051" spans="1:14">
      <c r="A1051" t="s">
        <v>4620</v>
      </c>
      <c r="B1051">
        <v>2021</v>
      </c>
      <c r="C1051">
        <v>202</v>
      </c>
      <c r="D1051" t="s">
        <v>12</v>
      </c>
      <c r="E1051" t="s">
        <v>596</v>
      </c>
      <c r="F1051" t="s">
        <v>4621</v>
      </c>
      <c r="G1051" t="s">
        <v>4622</v>
      </c>
      <c r="H1051" t="s">
        <v>4623</v>
      </c>
      <c r="I1051">
        <v>1500000</v>
      </c>
      <c r="J1051" t="s">
        <v>17</v>
      </c>
      <c r="K1051">
        <v>10</v>
      </c>
      <c r="L1051" t="s">
        <v>600</v>
      </c>
      <c r="M1051" t="s">
        <v>19</v>
      </c>
      <c r="N1051" t="s">
        <v>20</v>
      </c>
    </row>
    <row r="1052" spans="1:14">
      <c r="A1052" t="s">
        <v>4624</v>
      </c>
      <c r="B1052">
        <v>2020</v>
      </c>
      <c r="C1052">
        <v>202</v>
      </c>
      <c r="D1052" t="s">
        <v>59</v>
      </c>
      <c r="E1052" t="s">
        <v>98</v>
      </c>
      <c r="F1052" t="s">
        <v>4625</v>
      </c>
      <c r="G1052" t="s">
        <v>4626</v>
      </c>
      <c r="H1052" t="s">
        <v>4627</v>
      </c>
      <c r="I1052">
        <v>1500000</v>
      </c>
      <c r="J1052" t="s">
        <v>17</v>
      </c>
      <c r="K1052">
        <v>9</v>
      </c>
      <c r="L1052" t="s">
        <v>364</v>
      </c>
      <c r="M1052" t="s">
        <v>19</v>
      </c>
      <c r="N1052" t="s">
        <v>20</v>
      </c>
    </row>
    <row r="1053" spans="1:14">
      <c r="A1053" t="s">
        <v>4628</v>
      </c>
      <c r="B1053">
        <v>2020</v>
      </c>
      <c r="C1053">
        <v>202</v>
      </c>
      <c r="D1053" t="s">
        <v>22</v>
      </c>
      <c r="E1053" t="s">
        <v>88</v>
      </c>
      <c r="F1053" t="s">
        <v>4629</v>
      </c>
      <c r="G1053" t="s">
        <v>4630</v>
      </c>
      <c r="H1053" t="s">
        <v>4631</v>
      </c>
      <c r="I1053">
        <v>1500000</v>
      </c>
      <c r="K1053">
        <v>8</v>
      </c>
      <c r="L1053" t="s">
        <v>451</v>
      </c>
      <c r="M1053" t="s">
        <v>19</v>
      </c>
      <c r="N1053" t="s">
        <v>20</v>
      </c>
    </row>
    <row r="1054" spans="1:14">
      <c r="A1054" t="s">
        <v>4628</v>
      </c>
      <c r="B1054">
        <v>2020</v>
      </c>
      <c r="C1054">
        <v>202</v>
      </c>
      <c r="D1054" t="s">
        <v>22</v>
      </c>
      <c r="E1054" t="s">
        <v>88</v>
      </c>
      <c r="F1054" t="s">
        <v>4629</v>
      </c>
      <c r="G1054" t="s">
        <v>4630</v>
      </c>
      <c r="H1054" t="s">
        <v>4631</v>
      </c>
      <c r="I1054">
        <v>1500000</v>
      </c>
      <c r="J1054" t="s">
        <v>17</v>
      </c>
      <c r="K1054">
        <v>8</v>
      </c>
      <c r="L1054" t="s">
        <v>451</v>
      </c>
      <c r="M1054" t="s">
        <v>19</v>
      </c>
      <c r="N1054" t="s">
        <v>20</v>
      </c>
    </row>
    <row r="1055" spans="1:14">
      <c r="A1055" t="s">
        <v>4632</v>
      </c>
      <c r="B1055">
        <v>2020</v>
      </c>
      <c r="C1055">
        <v>202</v>
      </c>
      <c r="D1055" t="s">
        <v>22</v>
      </c>
      <c r="E1055" t="s">
        <v>539</v>
      </c>
      <c r="F1055" t="s">
        <v>4633</v>
      </c>
      <c r="G1055" t="s">
        <v>4634</v>
      </c>
      <c r="H1055" t="s">
        <v>1639</v>
      </c>
      <c r="I1055">
        <v>1500000</v>
      </c>
      <c r="J1055" t="s">
        <v>17</v>
      </c>
      <c r="K1055">
        <v>7</v>
      </c>
      <c r="L1055" t="s">
        <v>543</v>
      </c>
      <c r="M1055" t="s">
        <v>19</v>
      </c>
      <c r="N1055" t="s">
        <v>20</v>
      </c>
    </row>
    <row r="1056" spans="1:14">
      <c r="A1056" t="s">
        <v>4635</v>
      </c>
      <c r="B1056">
        <v>2021</v>
      </c>
      <c r="C1056">
        <v>202</v>
      </c>
      <c r="D1056" t="s">
        <v>22</v>
      </c>
      <c r="E1056" t="s">
        <v>82</v>
      </c>
      <c r="F1056" t="s">
        <v>4636</v>
      </c>
      <c r="G1056" t="s">
        <v>4637</v>
      </c>
      <c r="H1056" t="s">
        <v>4638</v>
      </c>
      <c r="I1056">
        <v>1300000</v>
      </c>
      <c r="K1056">
        <v>10</v>
      </c>
      <c r="L1056" t="s">
        <v>249</v>
      </c>
      <c r="M1056" t="s">
        <v>19</v>
      </c>
      <c r="N1056" t="s">
        <v>20</v>
      </c>
    </row>
    <row r="1057" spans="1:14">
      <c r="A1057" t="s">
        <v>4639</v>
      </c>
      <c r="B1057">
        <v>2021</v>
      </c>
      <c r="C1057">
        <v>202</v>
      </c>
      <c r="D1057" t="s">
        <v>22</v>
      </c>
      <c r="E1057" t="s">
        <v>393</v>
      </c>
      <c r="F1057" t="s">
        <v>4640</v>
      </c>
      <c r="G1057" t="s">
        <v>4641</v>
      </c>
      <c r="H1057" t="s">
        <v>4642</v>
      </c>
      <c r="I1057">
        <v>1300000</v>
      </c>
      <c r="J1057" t="s">
        <v>17</v>
      </c>
      <c r="K1057">
        <v>10</v>
      </c>
      <c r="L1057" t="s">
        <v>1767</v>
      </c>
      <c r="M1057" t="s">
        <v>19</v>
      </c>
      <c r="N1057" t="s">
        <v>20</v>
      </c>
    </row>
    <row r="1058" spans="1:14">
      <c r="A1058" t="s">
        <v>4643</v>
      </c>
      <c r="B1058">
        <v>2020</v>
      </c>
      <c r="C1058">
        <v>202</v>
      </c>
      <c r="D1058" t="s">
        <v>12</v>
      </c>
      <c r="E1058" t="s">
        <v>2297</v>
      </c>
      <c r="F1058" t="s">
        <v>4644</v>
      </c>
      <c r="G1058" t="s">
        <v>4645</v>
      </c>
      <c r="H1058" t="s">
        <v>4646</v>
      </c>
      <c r="I1058">
        <v>1200000</v>
      </c>
      <c r="K1058">
        <v>12</v>
      </c>
      <c r="L1058" t="s">
        <v>4197</v>
      </c>
      <c r="M1058" t="s">
        <v>19</v>
      </c>
      <c r="N1058" t="s">
        <v>20</v>
      </c>
    </row>
    <row r="1059" spans="1:14">
      <c r="A1059" t="s">
        <v>4647</v>
      </c>
      <c r="B1059">
        <v>2021</v>
      </c>
      <c r="C1059">
        <v>202</v>
      </c>
      <c r="D1059" t="s">
        <v>12</v>
      </c>
      <c r="E1059" t="s">
        <v>4648</v>
      </c>
      <c r="F1059" t="s">
        <v>4649</v>
      </c>
      <c r="G1059" t="s">
        <v>4650</v>
      </c>
      <c r="H1059" t="s">
        <v>4651</v>
      </c>
      <c r="I1059">
        <v>1200000</v>
      </c>
      <c r="K1059">
        <v>9</v>
      </c>
      <c r="L1059" t="s">
        <v>4652</v>
      </c>
      <c r="M1059" t="s">
        <v>19</v>
      </c>
      <c r="N1059" t="s">
        <v>20</v>
      </c>
    </row>
    <row r="1060" spans="1:14">
      <c r="A1060" t="s">
        <v>4094</v>
      </c>
      <c r="B1060">
        <v>2020</v>
      </c>
      <c r="C1060">
        <v>202</v>
      </c>
      <c r="D1060" t="s">
        <v>22</v>
      </c>
      <c r="E1060" t="s">
        <v>138</v>
      </c>
      <c r="F1060" t="s">
        <v>4653</v>
      </c>
      <c r="G1060" t="s">
        <v>4654</v>
      </c>
      <c r="I1060">
        <v>1200000</v>
      </c>
      <c r="J1060" t="s">
        <v>17</v>
      </c>
      <c r="K1060">
        <v>9</v>
      </c>
      <c r="L1060" t="s">
        <v>142</v>
      </c>
      <c r="M1060" t="s">
        <v>19</v>
      </c>
      <c r="N1060" t="s">
        <v>20</v>
      </c>
    </row>
    <row r="1061" spans="1:14">
      <c r="A1061" t="s">
        <v>4655</v>
      </c>
      <c r="B1061">
        <v>2020</v>
      </c>
      <c r="C1061">
        <v>202</v>
      </c>
      <c r="D1061" t="s">
        <v>22</v>
      </c>
      <c r="E1061" t="s">
        <v>93</v>
      </c>
      <c r="F1061" t="s">
        <v>4656</v>
      </c>
      <c r="G1061" t="s">
        <v>4657</v>
      </c>
      <c r="H1061" t="s">
        <v>4658</v>
      </c>
      <c r="I1061">
        <v>1200000</v>
      </c>
      <c r="J1061" t="s">
        <v>17</v>
      </c>
      <c r="K1061">
        <v>7</v>
      </c>
      <c r="L1061" t="s">
        <v>486</v>
      </c>
      <c r="M1061" t="s">
        <v>19</v>
      </c>
      <c r="N1061" t="s">
        <v>20</v>
      </c>
    </row>
    <row r="1062" spans="1:14">
      <c r="A1062" t="s">
        <v>4659</v>
      </c>
      <c r="B1062">
        <v>2021</v>
      </c>
      <c r="C1062">
        <v>202</v>
      </c>
      <c r="D1062" t="s">
        <v>437</v>
      </c>
      <c r="E1062" t="s">
        <v>98</v>
      </c>
      <c r="F1062" t="s">
        <v>4660</v>
      </c>
      <c r="G1062" t="s">
        <v>4661</v>
      </c>
      <c r="H1062" t="s">
        <v>4662</v>
      </c>
      <c r="I1062">
        <v>1100000</v>
      </c>
      <c r="J1062" t="s">
        <v>496</v>
      </c>
      <c r="K1062">
        <v>9</v>
      </c>
      <c r="L1062" t="s">
        <v>1960</v>
      </c>
      <c r="M1062" t="s">
        <v>19</v>
      </c>
      <c r="N1062" t="s">
        <v>20</v>
      </c>
    </row>
    <row r="1063" spans="1:14">
      <c r="A1063" t="s">
        <v>996</v>
      </c>
      <c r="B1063">
        <v>2020</v>
      </c>
      <c r="C1063">
        <v>202</v>
      </c>
      <c r="D1063" t="s">
        <v>22</v>
      </c>
      <c r="E1063" t="s">
        <v>98</v>
      </c>
      <c r="F1063" t="s">
        <v>4663</v>
      </c>
      <c r="G1063" t="s">
        <v>4664</v>
      </c>
      <c r="H1063" t="s">
        <v>1562</v>
      </c>
      <c r="I1063">
        <v>1000000</v>
      </c>
      <c r="J1063" t="s">
        <v>78</v>
      </c>
      <c r="K1063">
        <v>10</v>
      </c>
      <c r="L1063" t="s">
        <v>1711</v>
      </c>
      <c r="M1063" t="s">
        <v>19</v>
      </c>
      <c r="N1063" t="s">
        <v>20</v>
      </c>
    </row>
    <row r="1064" spans="1:14">
      <c r="A1064" t="s">
        <v>4665</v>
      </c>
      <c r="B1064">
        <v>2021</v>
      </c>
      <c r="C1064">
        <v>202</v>
      </c>
      <c r="D1064" t="s">
        <v>81</v>
      </c>
      <c r="E1064" t="s">
        <v>201</v>
      </c>
      <c r="F1064" t="s">
        <v>4666</v>
      </c>
      <c r="G1064" t="s">
        <v>4667</v>
      </c>
      <c r="H1064" t="s">
        <v>4668</v>
      </c>
      <c r="I1064">
        <v>1000000</v>
      </c>
      <c r="K1064">
        <v>9</v>
      </c>
      <c r="L1064" t="s">
        <v>4669</v>
      </c>
      <c r="M1064" t="s">
        <v>19</v>
      </c>
      <c r="N1064" t="s">
        <v>20</v>
      </c>
    </row>
    <row r="1065" spans="1:14">
      <c r="A1065" t="s">
        <v>4670</v>
      </c>
      <c r="B1065">
        <v>2020</v>
      </c>
      <c r="C1065">
        <v>202</v>
      </c>
      <c r="D1065" t="s">
        <v>12</v>
      </c>
      <c r="E1065" t="s">
        <v>45</v>
      </c>
      <c r="F1065" t="s">
        <v>4671</v>
      </c>
      <c r="G1065" t="s">
        <v>4672</v>
      </c>
      <c r="H1065" t="s">
        <v>4205</v>
      </c>
      <c r="I1065">
        <v>1000000</v>
      </c>
      <c r="K1065">
        <v>9</v>
      </c>
      <c r="L1065" t="s">
        <v>79</v>
      </c>
      <c r="M1065" t="s">
        <v>19</v>
      </c>
      <c r="N1065" t="s">
        <v>20</v>
      </c>
    </row>
    <row r="1066" spans="1:14">
      <c r="A1066" t="s">
        <v>4673</v>
      </c>
      <c r="B1066">
        <v>2020</v>
      </c>
      <c r="C1066">
        <v>202</v>
      </c>
      <c r="D1066" t="s">
        <v>22</v>
      </c>
      <c r="E1066" t="s">
        <v>292</v>
      </c>
      <c r="F1066" t="s">
        <v>4674</v>
      </c>
      <c r="G1066" t="s">
        <v>4675</v>
      </c>
      <c r="H1066" t="s">
        <v>4676</v>
      </c>
      <c r="I1066">
        <v>1000000</v>
      </c>
      <c r="J1066" t="s">
        <v>17</v>
      </c>
      <c r="K1066">
        <v>9</v>
      </c>
      <c r="L1066" t="s">
        <v>2177</v>
      </c>
      <c r="M1066" t="s">
        <v>19</v>
      </c>
      <c r="N1066" t="s">
        <v>20</v>
      </c>
    </row>
    <row r="1067" spans="1:14">
      <c r="A1067" t="s">
        <v>4677</v>
      </c>
      <c r="B1067">
        <v>2021</v>
      </c>
      <c r="C1067">
        <v>202</v>
      </c>
      <c r="D1067" t="s">
        <v>22</v>
      </c>
      <c r="E1067" t="s">
        <v>1838</v>
      </c>
      <c r="F1067" t="s">
        <v>4678</v>
      </c>
      <c r="G1067" t="s">
        <v>4679</v>
      </c>
      <c r="H1067" t="s">
        <v>3974</v>
      </c>
      <c r="I1067">
        <v>1000000</v>
      </c>
      <c r="J1067" t="s">
        <v>17</v>
      </c>
      <c r="K1067">
        <v>9</v>
      </c>
      <c r="L1067" t="s">
        <v>4445</v>
      </c>
      <c r="M1067" t="s">
        <v>19</v>
      </c>
      <c r="N1067" t="s">
        <v>20</v>
      </c>
    </row>
    <row r="1068" spans="1:14">
      <c r="A1068" t="s">
        <v>4286</v>
      </c>
      <c r="B1068">
        <v>2020</v>
      </c>
      <c r="C1068">
        <v>202</v>
      </c>
      <c r="D1068" t="s">
        <v>59</v>
      </c>
      <c r="E1068" t="s">
        <v>45</v>
      </c>
      <c r="F1068" t="s">
        <v>4556</v>
      </c>
      <c r="G1068" t="s">
        <v>4557</v>
      </c>
      <c r="H1068" t="s">
        <v>4680</v>
      </c>
      <c r="I1068">
        <v>1000000</v>
      </c>
      <c r="K1068">
        <v>8</v>
      </c>
      <c r="L1068" t="s">
        <v>552</v>
      </c>
      <c r="M1068" t="s">
        <v>19</v>
      </c>
      <c r="N1068" t="s">
        <v>20</v>
      </c>
    </row>
    <row r="1069" spans="1:14">
      <c r="A1069" t="s">
        <v>4286</v>
      </c>
      <c r="B1069">
        <v>2020</v>
      </c>
      <c r="C1069">
        <v>202</v>
      </c>
      <c r="D1069" t="s">
        <v>59</v>
      </c>
      <c r="E1069" t="s">
        <v>45</v>
      </c>
      <c r="F1069" t="s">
        <v>4556</v>
      </c>
      <c r="G1069" t="s">
        <v>4557</v>
      </c>
      <c r="H1069" t="s">
        <v>4680</v>
      </c>
      <c r="I1069">
        <v>1000000</v>
      </c>
      <c r="K1069">
        <v>8</v>
      </c>
      <c r="L1069" t="s">
        <v>552</v>
      </c>
      <c r="M1069" t="s">
        <v>19</v>
      </c>
      <c r="N1069" t="s">
        <v>20</v>
      </c>
    </row>
    <row r="1070" spans="1:14">
      <c r="A1070" t="s">
        <v>4681</v>
      </c>
      <c r="B1070">
        <v>2020</v>
      </c>
      <c r="C1070">
        <v>202</v>
      </c>
      <c r="D1070" t="s">
        <v>22</v>
      </c>
      <c r="E1070" t="s">
        <v>808</v>
      </c>
      <c r="F1070" t="s">
        <v>4682</v>
      </c>
      <c r="G1070" t="s">
        <v>4683</v>
      </c>
      <c r="H1070" t="s">
        <v>609</v>
      </c>
      <c r="I1070">
        <v>900000</v>
      </c>
      <c r="J1070" t="s">
        <v>17</v>
      </c>
      <c r="K1070">
        <v>6</v>
      </c>
      <c r="L1070" t="s">
        <v>2630</v>
      </c>
      <c r="M1070" t="s">
        <v>19</v>
      </c>
      <c r="N1070" t="s">
        <v>20</v>
      </c>
    </row>
    <row r="1071" spans="1:14">
      <c r="A1071" t="s">
        <v>4684</v>
      </c>
      <c r="B1071">
        <v>2020</v>
      </c>
      <c r="C1071">
        <v>202</v>
      </c>
      <c r="D1071" t="s">
        <v>22</v>
      </c>
      <c r="E1071" t="s">
        <v>2188</v>
      </c>
      <c r="F1071" t="s">
        <v>4685</v>
      </c>
      <c r="H1071" t="s">
        <v>4686</v>
      </c>
      <c r="I1071">
        <v>800000</v>
      </c>
      <c r="J1071" t="s">
        <v>17</v>
      </c>
      <c r="K1071">
        <v>9</v>
      </c>
      <c r="L1071" t="s">
        <v>2193</v>
      </c>
      <c r="M1071" t="s">
        <v>19</v>
      </c>
      <c r="N1071" t="s">
        <v>20</v>
      </c>
    </row>
    <row r="1072" spans="1:14">
      <c r="A1072" t="s">
        <v>4687</v>
      </c>
      <c r="B1072">
        <v>2020</v>
      </c>
      <c r="C1072">
        <v>202</v>
      </c>
      <c r="D1072" t="s">
        <v>22</v>
      </c>
      <c r="E1072" t="s">
        <v>2972</v>
      </c>
      <c r="F1072" t="s">
        <v>4688</v>
      </c>
      <c r="G1072" t="s">
        <v>4689</v>
      </c>
      <c r="H1072" t="s">
        <v>4690</v>
      </c>
      <c r="I1072">
        <v>800000</v>
      </c>
      <c r="K1072">
        <v>8</v>
      </c>
      <c r="L1072" t="s">
        <v>4691</v>
      </c>
      <c r="M1072" t="s">
        <v>19</v>
      </c>
      <c r="N1072" t="s">
        <v>20</v>
      </c>
    </row>
    <row r="1073" spans="1:14">
      <c r="A1073" t="s">
        <v>4692</v>
      </c>
      <c r="B1073">
        <v>2021</v>
      </c>
      <c r="C1073">
        <v>202</v>
      </c>
      <c r="D1073" t="s">
        <v>22</v>
      </c>
      <c r="E1073" t="s">
        <v>3899</v>
      </c>
      <c r="F1073" t="s">
        <v>4693</v>
      </c>
      <c r="G1073" t="s">
        <v>4694</v>
      </c>
      <c r="H1073" t="s">
        <v>4676</v>
      </c>
      <c r="I1073">
        <v>800000</v>
      </c>
      <c r="J1073" t="s">
        <v>17</v>
      </c>
      <c r="K1073">
        <v>7</v>
      </c>
      <c r="L1073" t="s">
        <v>4695</v>
      </c>
      <c r="M1073" t="s">
        <v>19</v>
      </c>
      <c r="N1073" t="s">
        <v>20</v>
      </c>
    </row>
    <row r="1074" spans="1:14">
      <c r="A1074" t="s">
        <v>4696</v>
      </c>
      <c r="B1074">
        <v>2021</v>
      </c>
      <c r="C1074">
        <v>202</v>
      </c>
      <c r="D1074" t="s">
        <v>12</v>
      </c>
      <c r="E1074" t="s">
        <v>4069</v>
      </c>
      <c r="F1074" t="s">
        <v>4697</v>
      </c>
      <c r="G1074" t="s">
        <v>4698</v>
      </c>
      <c r="H1074" t="s">
        <v>4699</v>
      </c>
      <c r="I1074">
        <v>750000</v>
      </c>
      <c r="J1074" t="s">
        <v>17</v>
      </c>
      <c r="K1074">
        <v>9</v>
      </c>
      <c r="L1074" t="s">
        <v>4615</v>
      </c>
      <c r="M1074" t="s">
        <v>19</v>
      </c>
      <c r="N1074" t="s">
        <v>20</v>
      </c>
    </row>
    <row r="1075" spans="1:14">
      <c r="A1075" t="s">
        <v>4700</v>
      </c>
      <c r="B1075">
        <v>2020</v>
      </c>
      <c r="C1075">
        <v>202</v>
      </c>
      <c r="D1075" t="s">
        <v>22</v>
      </c>
      <c r="E1075" t="s">
        <v>82</v>
      </c>
      <c r="F1075" t="s">
        <v>4701</v>
      </c>
      <c r="G1075" t="s">
        <v>4702</v>
      </c>
      <c r="H1075" t="s">
        <v>609</v>
      </c>
      <c r="I1075">
        <v>700000</v>
      </c>
      <c r="J1075" t="s">
        <v>17</v>
      </c>
      <c r="K1075">
        <v>12</v>
      </c>
      <c r="L1075" t="s">
        <v>249</v>
      </c>
      <c r="M1075" t="s">
        <v>19</v>
      </c>
      <c r="N1075" t="s">
        <v>20</v>
      </c>
    </row>
    <row r="1076" spans="1:14">
      <c r="A1076" t="s">
        <v>4700</v>
      </c>
      <c r="B1076">
        <v>2020</v>
      </c>
      <c r="C1076">
        <v>202</v>
      </c>
      <c r="D1076" t="s">
        <v>22</v>
      </c>
      <c r="E1076" t="s">
        <v>82</v>
      </c>
      <c r="F1076" t="s">
        <v>4701</v>
      </c>
      <c r="G1076" t="s">
        <v>4702</v>
      </c>
      <c r="H1076" t="s">
        <v>609</v>
      </c>
      <c r="I1076">
        <v>700000</v>
      </c>
      <c r="J1076" t="s">
        <v>17</v>
      </c>
      <c r="K1076">
        <v>12</v>
      </c>
      <c r="L1076" t="s">
        <v>249</v>
      </c>
      <c r="M1076" t="s">
        <v>19</v>
      </c>
      <c r="N1076" t="s">
        <v>20</v>
      </c>
    </row>
    <row r="1077" spans="1:14">
      <c r="A1077" t="s">
        <v>4703</v>
      </c>
      <c r="B1077">
        <v>2020</v>
      </c>
      <c r="C1077">
        <v>202</v>
      </c>
      <c r="D1077" t="s">
        <v>59</v>
      </c>
      <c r="E1077" t="s">
        <v>208</v>
      </c>
      <c r="F1077" t="s">
        <v>4704</v>
      </c>
      <c r="G1077" t="s">
        <v>4705</v>
      </c>
      <c r="H1077" t="s">
        <v>4706</v>
      </c>
      <c r="I1077">
        <v>700000</v>
      </c>
      <c r="J1077" t="s">
        <v>17</v>
      </c>
      <c r="K1077">
        <v>11</v>
      </c>
      <c r="L1077" t="s">
        <v>2162</v>
      </c>
      <c r="M1077" t="s">
        <v>19</v>
      </c>
      <c r="N1077" t="s">
        <v>20</v>
      </c>
    </row>
    <row r="1078" spans="1:14">
      <c r="A1078" t="s">
        <v>4707</v>
      </c>
      <c r="B1078">
        <v>2020</v>
      </c>
      <c r="C1078">
        <v>202</v>
      </c>
      <c r="D1078" t="s">
        <v>22</v>
      </c>
      <c r="E1078" t="s">
        <v>1069</v>
      </c>
      <c r="F1078" t="s">
        <v>4708</v>
      </c>
      <c r="G1078" t="s">
        <v>4709</v>
      </c>
      <c r="H1078" t="s">
        <v>3067</v>
      </c>
      <c r="I1078">
        <v>700000</v>
      </c>
      <c r="J1078" t="s">
        <v>17</v>
      </c>
      <c r="K1078">
        <v>10</v>
      </c>
      <c r="L1078" t="s">
        <v>1669</v>
      </c>
      <c r="M1078" t="s">
        <v>19</v>
      </c>
      <c r="N1078" t="s">
        <v>20</v>
      </c>
    </row>
    <row r="1079" spans="1:14">
      <c r="A1079" t="s">
        <v>4537</v>
      </c>
      <c r="B1079">
        <v>2021</v>
      </c>
      <c r="C1079">
        <v>202</v>
      </c>
      <c r="D1079" t="s">
        <v>22</v>
      </c>
      <c r="E1079" t="s">
        <v>1910</v>
      </c>
      <c r="F1079" t="s">
        <v>4538</v>
      </c>
      <c r="G1079" t="s">
        <v>4539</v>
      </c>
      <c r="H1079" t="s">
        <v>1562</v>
      </c>
      <c r="I1079">
        <v>700000</v>
      </c>
      <c r="K1079">
        <v>9</v>
      </c>
      <c r="L1079" t="s">
        <v>1914</v>
      </c>
      <c r="M1079" t="s">
        <v>19</v>
      </c>
      <c r="N1079" t="s">
        <v>20</v>
      </c>
    </row>
    <row r="1080" spans="1:14">
      <c r="A1080" t="s">
        <v>4710</v>
      </c>
      <c r="B1080">
        <v>2020</v>
      </c>
      <c r="C1080">
        <v>202</v>
      </c>
      <c r="D1080" t="s">
        <v>22</v>
      </c>
      <c r="E1080" t="s">
        <v>45</v>
      </c>
      <c r="F1080" t="s">
        <v>4711</v>
      </c>
      <c r="G1080" t="s">
        <v>4712</v>
      </c>
      <c r="H1080" t="s">
        <v>4713</v>
      </c>
      <c r="I1080">
        <v>700000</v>
      </c>
      <c r="J1080" t="s">
        <v>17</v>
      </c>
      <c r="K1080">
        <v>8</v>
      </c>
      <c r="L1080" t="s">
        <v>423</v>
      </c>
      <c r="M1080" t="s">
        <v>19</v>
      </c>
      <c r="N1080" t="s">
        <v>20</v>
      </c>
    </row>
    <row r="1081" spans="1:14">
      <c r="A1081" t="s">
        <v>4714</v>
      </c>
      <c r="B1081">
        <v>2020</v>
      </c>
      <c r="C1081">
        <v>202</v>
      </c>
      <c r="D1081" t="s">
        <v>59</v>
      </c>
      <c r="E1081" t="s">
        <v>4715</v>
      </c>
      <c r="F1081" t="s">
        <v>4716</v>
      </c>
      <c r="G1081" t="s">
        <v>4717</v>
      </c>
      <c r="H1081" t="s">
        <v>4718</v>
      </c>
      <c r="I1081">
        <v>620000</v>
      </c>
      <c r="J1081" t="s">
        <v>496</v>
      </c>
      <c r="K1081">
        <v>6</v>
      </c>
      <c r="L1081" t="s">
        <v>4719</v>
      </c>
      <c r="M1081" t="s">
        <v>19</v>
      </c>
      <c r="N1081" t="s">
        <v>20</v>
      </c>
    </row>
    <row r="1082" spans="1:14">
      <c r="A1082" t="s">
        <v>4050</v>
      </c>
      <c r="B1082">
        <v>2020</v>
      </c>
      <c r="C1082">
        <v>202</v>
      </c>
      <c r="D1082" t="s">
        <v>22</v>
      </c>
      <c r="E1082" t="s">
        <v>54</v>
      </c>
      <c r="F1082" t="s">
        <v>4720</v>
      </c>
      <c r="G1082" t="s">
        <v>4721</v>
      </c>
      <c r="H1082" t="s">
        <v>1443</v>
      </c>
      <c r="I1082">
        <v>600000</v>
      </c>
      <c r="J1082" t="s">
        <v>17</v>
      </c>
      <c r="K1082">
        <v>11</v>
      </c>
      <c r="L1082" t="s">
        <v>1740</v>
      </c>
      <c r="M1082" t="s">
        <v>19</v>
      </c>
      <c r="N1082" t="s">
        <v>20</v>
      </c>
    </row>
    <row r="1083" spans="1:14">
      <c r="A1083" t="s">
        <v>4722</v>
      </c>
      <c r="B1083">
        <v>2020</v>
      </c>
      <c r="C1083">
        <v>202</v>
      </c>
      <c r="D1083" t="s">
        <v>22</v>
      </c>
      <c r="E1083" t="s">
        <v>45</v>
      </c>
      <c r="F1083" t="s">
        <v>4723</v>
      </c>
      <c r="G1083" t="s">
        <v>4724</v>
      </c>
      <c r="H1083" t="s">
        <v>4725</v>
      </c>
      <c r="I1083">
        <v>600000</v>
      </c>
      <c r="J1083" t="s">
        <v>496</v>
      </c>
      <c r="K1083">
        <v>9</v>
      </c>
      <c r="L1083" t="s">
        <v>423</v>
      </c>
      <c r="M1083" t="s">
        <v>19</v>
      </c>
      <c r="N1083" t="s">
        <v>20</v>
      </c>
    </row>
    <row r="1084" spans="1:14">
      <c r="A1084" t="s">
        <v>4272</v>
      </c>
      <c r="B1084">
        <v>2020</v>
      </c>
      <c r="C1084">
        <v>202</v>
      </c>
      <c r="D1084" t="s">
        <v>59</v>
      </c>
      <c r="E1084" t="s">
        <v>45</v>
      </c>
      <c r="F1084" t="s">
        <v>4273</v>
      </c>
      <c r="G1084" t="s">
        <v>4726</v>
      </c>
      <c r="H1084" t="s">
        <v>4727</v>
      </c>
      <c r="I1084">
        <v>600000</v>
      </c>
      <c r="J1084" t="s">
        <v>17</v>
      </c>
      <c r="K1084">
        <v>6</v>
      </c>
      <c r="L1084" t="s">
        <v>552</v>
      </c>
      <c r="M1084" t="s">
        <v>19</v>
      </c>
      <c r="N1084" t="s">
        <v>20</v>
      </c>
    </row>
    <row r="1085" spans="1:14">
      <c r="A1085" t="s">
        <v>4728</v>
      </c>
      <c r="B1085">
        <v>2020</v>
      </c>
      <c r="C1085">
        <v>202</v>
      </c>
      <c r="D1085" t="s">
        <v>12</v>
      </c>
      <c r="E1085" t="s">
        <v>2548</v>
      </c>
      <c r="F1085" t="s">
        <v>4729</v>
      </c>
      <c r="G1085" t="s">
        <v>4730</v>
      </c>
      <c r="H1085" t="s">
        <v>4731</v>
      </c>
      <c r="I1085">
        <v>570000</v>
      </c>
      <c r="J1085" t="s">
        <v>17</v>
      </c>
      <c r="K1085">
        <v>10</v>
      </c>
      <c r="L1085" t="s">
        <v>2552</v>
      </c>
      <c r="M1085" t="s">
        <v>19</v>
      </c>
      <c r="N1085" t="s">
        <v>20</v>
      </c>
    </row>
    <row r="1086" spans="1:14">
      <c r="A1086" t="s">
        <v>4732</v>
      </c>
      <c r="B1086">
        <v>2020</v>
      </c>
      <c r="C1086">
        <v>202</v>
      </c>
      <c r="D1086" t="s">
        <v>22</v>
      </c>
      <c r="E1086" t="s">
        <v>3863</v>
      </c>
      <c r="F1086" t="s">
        <v>4733</v>
      </c>
      <c r="G1086" t="s">
        <v>4734</v>
      </c>
      <c r="H1086" t="s">
        <v>331</v>
      </c>
      <c r="I1086">
        <v>550000</v>
      </c>
      <c r="J1086" t="s">
        <v>496</v>
      </c>
      <c r="K1086">
        <v>9</v>
      </c>
      <c r="L1086" t="s">
        <v>4419</v>
      </c>
      <c r="M1086" t="s">
        <v>19</v>
      </c>
      <c r="N1086" t="s">
        <v>20</v>
      </c>
    </row>
    <row r="1087" spans="1:14">
      <c r="A1087" t="s">
        <v>4735</v>
      </c>
      <c r="B1087">
        <v>2020</v>
      </c>
      <c r="C1087">
        <v>202</v>
      </c>
      <c r="D1087" t="s">
        <v>12</v>
      </c>
      <c r="E1087" t="s">
        <v>208</v>
      </c>
      <c r="F1087" t="s">
        <v>4736</v>
      </c>
      <c r="G1087" t="s">
        <v>4737</v>
      </c>
      <c r="I1087">
        <v>500000</v>
      </c>
      <c r="K1087">
        <v>12</v>
      </c>
      <c r="L1087" t="s">
        <v>212</v>
      </c>
      <c r="M1087" t="s">
        <v>19</v>
      </c>
      <c r="N1087" t="s">
        <v>20</v>
      </c>
    </row>
    <row r="1088" spans="1:14">
      <c r="A1088" t="s">
        <v>4735</v>
      </c>
      <c r="B1088">
        <v>2020</v>
      </c>
      <c r="C1088">
        <v>202</v>
      </c>
      <c r="D1088" t="s">
        <v>12</v>
      </c>
      <c r="E1088" t="s">
        <v>208</v>
      </c>
      <c r="F1088" t="s">
        <v>4736</v>
      </c>
      <c r="G1088" t="s">
        <v>4737</v>
      </c>
      <c r="I1088">
        <v>500000</v>
      </c>
      <c r="K1088">
        <v>12</v>
      </c>
      <c r="L1088" t="s">
        <v>212</v>
      </c>
      <c r="M1088" t="s">
        <v>19</v>
      </c>
      <c r="N1088" t="s">
        <v>20</v>
      </c>
    </row>
    <row r="1089" spans="1:14">
      <c r="A1089" t="s">
        <v>4738</v>
      </c>
      <c r="B1089">
        <v>2020</v>
      </c>
      <c r="C1089">
        <v>202</v>
      </c>
      <c r="D1089" t="s">
        <v>22</v>
      </c>
      <c r="E1089" t="s">
        <v>2297</v>
      </c>
      <c r="F1089" t="s">
        <v>4739</v>
      </c>
      <c r="G1089" t="s">
        <v>4740</v>
      </c>
      <c r="H1089" t="s">
        <v>4741</v>
      </c>
      <c r="I1089">
        <v>500000</v>
      </c>
      <c r="J1089" t="s">
        <v>17</v>
      </c>
      <c r="K1089">
        <v>11</v>
      </c>
      <c r="L1089" t="s">
        <v>2301</v>
      </c>
      <c r="M1089" t="s">
        <v>19</v>
      </c>
      <c r="N1089" t="s">
        <v>20</v>
      </c>
    </row>
    <row r="1090" spans="1:14">
      <c r="A1090" t="s">
        <v>4742</v>
      </c>
      <c r="B1090">
        <v>2021</v>
      </c>
      <c r="C1090">
        <v>202</v>
      </c>
      <c r="D1090" t="s">
        <v>22</v>
      </c>
      <c r="E1090" t="s">
        <v>393</v>
      </c>
      <c r="F1090" t="s">
        <v>4743</v>
      </c>
      <c r="G1090" t="s">
        <v>4744</v>
      </c>
      <c r="H1090" t="s">
        <v>609</v>
      </c>
      <c r="I1090">
        <v>500000</v>
      </c>
      <c r="J1090" t="s">
        <v>17</v>
      </c>
      <c r="K1090">
        <v>10</v>
      </c>
      <c r="L1090" t="s">
        <v>1767</v>
      </c>
      <c r="M1090" t="s">
        <v>19</v>
      </c>
      <c r="N1090" t="s">
        <v>20</v>
      </c>
    </row>
    <row r="1091" spans="1:14">
      <c r="A1091" t="s">
        <v>1299</v>
      </c>
      <c r="B1091">
        <v>2020</v>
      </c>
      <c r="C1091">
        <v>202</v>
      </c>
      <c r="D1091" t="s">
        <v>59</v>
      </c>
      <c r="E1091" t="s">
        <v>98</v>
      </c>
      <c r="F1091" t="s">
        <v>4745</v>
      </c>
      <c r="G1091" t="s">
        <v>1301</v>
      </c>
      <c r="H1091" t="s">
        <v>4746</v>
      </c>
      <c r="I1091">
        <v>500000</v>
      </c>
      <c r="K1091">
        <v>10</v>
      </c>
      <c r="L1091" t="s">
        <v>364</v>
      </c>
      <c r="M1091" t="s">
        <v>19</v>
      </c>
      <c r="N1091" t="s">
        <v>20</v>
      </c>
    </row>
    <row r="1092" spans="1:14">
      <c r="A1092" t="s">
        <v>4747</v>
      </c>
      <c r="B1092">
        <v>2020</v>
      </c>
      <c r="C1092">
        <v>202</v>
      </c>
      <c r="D1092" t="s">
        <v>22</v>
      </c>
      <c r="E1092" t="s">
        <v>138</v>
      </c>
      <c r="F1092" t="s">
        <v>4748</v>
      </c>
      <c r="G1092" t="s">
        <v>4749</v>
      </c>
      <c r="H1092" t="s">
        <v>4750</v>
      </c>
      <c r="I1092">
        <v>500000</v>
      </c>
      <c r="J1092" t="s">
        <v>496</v>
      </c>
      <c r="K1092">
        <v>8</v>
      </c>
      <c r="L1092" t="s">
        <v>142</v>
      </c>
      <c r="M1092" t="s">
        <v>19</v>
      </c>
      <c r="N1092" t="s">
        <v>20</v>
      </c>
    </row>
    <row r="1093" spans="1:14">
      <c r="A1093" t="s">
        <v>4080</v>
      </c>
      <c r="B1093">
        <v>2020</v>
      </c>
      <c r="C1093">
        <v>202</v>
      </c>
      <c r="D1093" t="s">
        <v>12</v>
      </c>
      <c r="E1093" t="s">
        <v>13</v>
      </c>
      <c r="F1093" t="s">
        <v>4751</v>
      </c>
      <c r="G1093" t="s">
        <v>4752</v>
      </c>
      <c r="H1093" t="s">
        <v>4753</v>
      </c>
      <c r="I1093">
        <v>500000</v>
      </c>
      <c r="K1093">
        <v>8</v>
      </c>
      <c r="L1093" t="s">
        <v>18</v>
      </c>
      <c r="M1093" t="s">
        <v>19</v>
      </c>
      <c r="N1093" t="s">
        <v>20</v>
      </c>
    </row>
    <row r="1094" spans="1:14">
      <c r="A1094" t="s">
        <v>4754</v>
      </c>
      <c r="B1094">
        <v>2020</v>
      </c>
      <c r="C1094">
        <v>202</v>
      </c>
      <c r="D1094" t="s">
        <v>12</v>
      </c>
      <c r="E1094" t="s">
        <v>88</v>
      </c>
      <c r="F1094" t="s">
        <v>4755</v>
      </c>
      <c r="G1094" t="s">
        <v>4756</v>
      </c>
      <c r="H1094" t="s">
        <v>547</v>
      </c>
      <c r="I1094">
        <v>500000</v>
      </c>
      <c r="J1094" t="s">
        <v>17</v>
      </c>
      <c r="K1094">
        <v>7</v>
      </c>
      <c r="L1094" t="s">
        <v>92</v>
      </c>
      <c r="M1094" t="s">
        <v>19</v>
      </c>
      <c r="N1094" t="s">
        <v>20</v>
      </c>
    </row>
    <row r="1095" spans="1:14">
      <c r="A1095" t="s">
        <v>4757</v>
      </c>
      <c r="B1095">
        <v>2020</v>
      </c>
      <c r="C1095">
        <v>202</v>
      </c>
      <c r="D1095" t="s">
        <v>22</v>
      </c>
      <c r="E1095" t="s">
        <v>138</v>
      </c>
      <c r="F1095" t="s">
        <v>4758</v>
      </c>
      <c r="G1095" t="s">
        <v>4759</v>
      </c>
      <c r="H1095" t="s">
        <v>4760</v>
      </c>
      <c r="I1095">
        <v>500000</v>
      </c>
      <c r="J1095" t="s">
        <v>17</v>
      </c>
      <c r="K1095">
        <v>6</v>
      </c>
      <c r="L1095" t="s">
        <v>142</v>
      </c>
      <c r="M1095" t="s">
        <v>19</v>
      </c>
      <c r="N1095" t="s">
        <v>20</v>
      </c>
    </row>
    <row r="1096" spans="1:14">
      <c r="A1096" t="s">
        <v>4761</v>
      </c>
      <c r="B1096">
        <v>2020</v>
      </c>
      <c r="C1096">
        <v>202</v>
      </c>
      <c r="D1096" t="s">
        <v>12</v>
      </c>
      <c r="E1096" t="s">
        <v>45</v>
      </c>
      <c r="F1096" t="s">
        <v>4762</v>
      </c>
      <c r="G1096" t="s">
        <v>4763</v>
      </c>
      <c r="H1096" t="s">
        <v>4764</v>
      </c>
      <c r="I1096">
        <v>500000</v>
      </c>
      <c r="J1096" t="s">
        <v>496</v>
      </c>
      <c r="K1096">
        <v>6</v>
      </c>
      <c r="L1096" t="s">
        <v>79</v>
      </c>
      <c r="M1096" t="s">
        <v>19</v>
      </c>
      <c r="N1096" t="s">
        <v>20</v>
      </c>
    </row>
    <row r="1097" spans="1:14">
      <c r="A1097" t="s">
        <v>4765</v>
      </c>
      <c r="B1097">
        <v>2020</v>
      </c>
      <c r="C1097">
        <v>202</v>
      </c>
      <c r="D1097" t="s">
        <v>200</v>
      </c>
      <c r="E1097" t="s">
        <v>274</v>
      </c>
      <c r="F1097" t="s">
        <v>4766</v>
      </c>
      <c r="G1097" t="s">
        <v>4767</v>
      </c>
      <c r="H1097" t="s">
        <v>1188</v>
      </c>
      <c r="I1097">
        <v>500000</v>
      </c>
      <c r="J1097" t="s">
        <v>17</v>
      </c>
      <c r="K1097">
        <v>6</v>
      </c>
      <c r="L1097" t="s">
        <v>850</v>
      </c>
      <c r="M1097" t="s">
        <v>19</v>
      </c>
      <c r="N1097" t="s">
        <v>20</v>
      </c>
    </row>
    <row r="1098" spans="1:14">
      <c r="A1098" t="s">
        <v>4768</v>
      </c>
      <c r="B1098">
        <v>2021</v>
      </c>
      <c r="C1098">
        <v>202</v>
      </c>
      <c r="D1098" t="s">
        <v>22</v>
      </c>
      <c r="E1098" t="s">
        <v>393</v>
      </c>
      <c r="F1098" t="s">
        <v>4769</v>
      </c>
      <c r="G1098" t="s">
        <v>4770</v>
      </c>
      <c r="H1098" t="s">
        <v>3558</v>
      </c>
      <c r="I1098">
        <v>400000</v>
      </c>
      <c r="K1098">
        <v>10</v>
      </c>
      <c r="L1098" t="s">
        <v>1767</v>
      </c>
      <c r="M1098" t="s">
        <v>19</v>
      </c>
      <c r="N1098" t="s">
        <v>20</v>
      </c>
    </row>
    <row r="1099" spans="1:14">
      <c r="A1099" t="s">
        <v>4771</v>
      </c>
      <c r="B1099">
        <v>2021</v>
      </c>
      <c r="C1099">
        <v>202</v>
      </c>
      <c r="D1099" t="s">
        <v>12</v>
      </c>
      <c r="E1099" t="s">
        <v>3076</v>
      </c>
      <c r="F1099" t="s">
        <v>4772</v>
      </c>
      <c r="G1099" t="s">
        <v>4773</v>
      </c>
      <c r="H1099" t="s">
        <v>4774</v>
      </c>
      <c r="I1099">
        <v>400000</v>
      </c>
      <c r="J1099" t="s">
        <v>496</v>
      </c>
      <c r="K1099">
        <v>10</v>
      </c>
      <c r="L1099" t="s">
        <v>4775</v>
      </c>
      <c r="M1099" t="s">
        <v>19</v>
      </c>
      <c r="N1099" t="s">
        <v>20</v>
      </c>
    </row>
    <row r="1100" spans="1:14">
      <c r="A1100" t="s">
        <v>4776</v>
      </c>
      <c r="B1100">
        <v>2020</v>
      </c>
      <c r="C1100">
        <v>202</v>
      </c>
      <c r="D1100" t="s">
        <v>12</v>
      </c>
      <c r="E1100" t="s">
        <v>393</v>
      </c>
      <c r="F1100" t="s">
        <v>4777</v>
      </c>
      <c r="G1100" t="s">
        <v>4778</v>
      </c>
      <c r="H1100" t="s">
        <v>609</v>
      </c>
      <c r="I1100">
        <v>400000</v>
      </c>
      <c r="J1100" t="s">
        <v>17</v>
      </c>
      <c r="K1100">
        <v>9</v>
      </c>
      <c r="L1100" t="s">
        <v>397</v>
      </c>
      <c r="M1100" t="s">
        <v>19</v>
      </c>
      <c r="N1100" t="s">
        <v>20</v>
      </c>
    </row>
    <row r="1101" spans="1:14">
      <c r="A1101" t="s">
        <v>4779</v>
      </c>
      <c r="B1101">
        <v>2021</v>
      </c>
      <c r="C1101">
        <v>202</v>
      </c>
      <c r="D1101" t="s">
        <v>200</v>
      </c>
      <c r="E1101" t="s">
        <v>98</v>
      </c>
      <c r="F1101" t="s">
        <v>4780</v>
      </c>
      <c r="G1101" t="s">
        <v>4781</v>
      </c>
      <c r="H1101" t="s">
        <v>4782</v>
      </c>
      <c r="I1101">
        <v>400000</v>
      </c>
      <c r="J1101" t="s">
        <v>17</v>
      </c>
      <c r="K1101">
        <v>9</v>
      </c>
      <c r="L1101" t="s">
        <v>2508</v>
      </c>
      <c r="M1101" t="s">
        <v>19</v>
      </c>
      <c r="N1101" t="s">
        <v>20</v>
      </c>
    </row>
    <row r="1102" spans="1:14">
      <c r="A1102" t="s">
        <v>4783</v>
      </c>
      <c r="B1102">
        <v>2021</v>
      </c>
      <c r="C1102">
        <v>202</v>
      </c>
      <c r="D1102" t="s">
        <v>12</v>
      </c>
      <c r="E1102" t="s">
        <v>113</v>
      </c>
      <c r="F1102" t="s">
        <v>4784</v>
      </c>
      <c r="G1102" t="s">
        <v>4785</v>
      </c>
      <c r="H1102" t="s">
        <v>4786</v>
      </c>
      <c r="I1102">
        <v>340000</v>
      </c>
      <c r="J1102" t="s">
        <v>496</v>
      </c>
      <c r="K1102">
        <v>9</v>
      </c>
      <c r="L1102" t="s">
        <v>386</v>
      </c>
      <c r="M1102" t="s">
        <v>19</v>
      </c>
      <c r="N1102" t="s">
        <v>20</v>
      </c>
    </row>
    <row r="1103" spans="1:14">
      <c r="A1103" t="s">
        <v>4787</v>
      </c>
      <c r="B1103">
        <v>2020</v>
      </c>
      <c r="C1103">
        <v>202</v>
      </c>
      <c r="D1103" t="s">
        <v>22</v>
      </c>
      <c r="E1103" t="s">
        <v>88</v>
      </c>
      <c r="F1103" t="s">
        <v>4788</v>
      </c>
      <c r="G1103" t="s">
        <v>4789</v>
      </c>
      <c r="H1103" t="s">
        <v>698</v>
      </c>
      <c r="I1103">
        <v>330000</v>
      </c>
      <c r="J1103" t="s">
        <v>496</v>
      </c>
      <c r="K1103">
        <v>7</v>
      </c>
      <c r="L1103" t="s">
        <v>451</v>
      </c>
      <c r="M1103" t="s">
        <v>19</v>
      </c>
      <c r="N1103" t="s">
        <v>20</v>
      </c>
    </row>
    <row r="1104" spans="1:14">
      <c r="A1104" t="s">
        <v>4790</v>
      </c>
      <c r="B1104">
        <v>2020</v>
      </c>
      <c r="C1104">
        <v>202</v>
      </c>
      <c r="D1104" t="s">
        <v>22</v>
      </c>
      <c r="E1104" t="s">
        <v>138</v>
      </c>
      <c r="F1104" t="s">
        <v>4791</v>
      </c>
      <c r="G1104" t="s">
        <v>4792</v>
      </c>
      <c r="H1104" t="s">
        <v>4793</v>
      </c>
      <c r="I1104">
        <v>320000</v>
      </c>
      <c r="J1104" t="s">
        <v>496</v>
      </c>
      <c r="K1104">
        <v>9</v>
      </c>
      <c r="L1104" t="s">
        <v>142</v>
      </c>
      <c r="M1104" t="s">
        <v>19</v>
      </c>
      <c r="N1104" t="s">
        <v>20</v>
      </c>
    </row>
    <row r="1105" spans="1:14">
      <c r="A1105" t="s">
        <v>4794</v>
      </c>
      <c r="B1105">
        <v>2020</v>
      </c>
      <c r="C1105">
        <v>202</v>
      </c>
      <c r="D1105" t="s">
        <v>12</v>
      </c>
      <c r="E1105" t="s">
        <v>54</v>
      </c>
      <c r="F1105" t="s">
        <v>4795</v>
      </c>
      <c r="G1105" t="s">
        <v>4796</v>
      </c>
      <c r="H1105" t="s">
        <v>4797</v>
      </c>
      <c r="I1105">
        <v>300000</v>
      </c>
      <c r="K1105">
        <v>12</v>
      </c>
      <c r="L1105" t="s">
        <v>2002</v>
      </c>
      <c r="M1105" t="s">
        <v>19</v>
      </c>
      <c r="N1105" t="s">
        <v>20</v>
      </c>
    </row>
    <row r="1106" spans="1:14">
      <c r="A1106" t="s">
        <v>4798</v>
      </c>
      <c r="B1106">
        <v>2020</v>
      </c>
      <c r="C1106">
        <v>202</v>
      </c>
      <c r="D1106" t="s">
        <v>22</v>
      </c>
      <c r="E1106" t="s">
        <v>539</v>
      </c>
      <c r="F1106" t="s">
        <v>4799</v>
      </c>
      <c r="G1106" t="s">
        <v>4800</v>
      </c>
      <c r="H1106" t="s">
        <v>698</v>
      </c>
      <c r="I1106">
        <v>300000</v>
      </c>
      <c r="J1106" t="s">
        <v>496</v>
      </c>
      <c r="K1106">
        <v>11</v>
      </c>
      <c r="L1106" t="s">
        <v>543</v>
      </c>
      <c r="M1106" t="s">
        <v>19</v>
      </c>
      <c r="N1106" t="s">
        <v>20</v>
      </c>
    </row>
    <row r="1107" spans="1:14">
      <c r="A1107" t="s">
        <v>4801</v>
      </c>
      <c r="B1107">
        <v>2021</v>
      </c>
      <c r="C1107">
        <v>202</v>
      </c>
      <c r="D1107" t="s">
        <v>59</v>
      </c>
      <c r="E1107" t="s">
        <v>4802</v>
      </c>
      <c r="F1107" t="s">
        <v>4803</v>
      </c>
      <c r="G1107" t="s">
        <v>4804</v>
      </c>
      <c r="H1107" t="s">
        <v>4805</v>
      </c>
      <c r="I1107">
        <v>300000</v>
      </c>
      <c r="J1107" t="s">
        <v>496</v>
      </c>
      <c r="K1107">
        <v>11</v>
      </c>
      <c r="L1107" t="s">
        <v>4806</v>
      </c>
      <c r="M1107" t="s">
        <v>19</v>
      </c>
      <c r="N1107" t="s">
        <v>20</v>
      </c>
    </row>
    <row r="1108" spans="1:14">
      <c r="A1108" t="s">
        <v>4807</v>
      </c>
      <c r="B1108">
        <v>2020</v>
      </c>
      <c r="C1108">
        <v>202</v>
      </c>
      <c r="D1108" t="s">
        <v>59</v>
      </c>
      <c r="E1108" t="s">
        <v>138</v>
      </c>
      <c r="F1108" t="s">
        <v>4808</v>
      </c>
      <c r="G1108" t="s">
        <v>4809</v>
      </c>
      <c r="H1108" t="s">
        <v>4810</v>
      </c>
      <c r="I1108">
        <v>300000</v>
      </c>
      <c r="K1108">
        <v>8</v>
      </c>
      <c r="L1108" t="s">
        <v>605</v>
      </c>
      <c r="M1108" t="s">
        <v>19</v>
      </c>
      <c r="N1108" t="s">
        <v>20</v>
      </c>
    </row>
    <row r="1109" spans="1:14">
      <c r="A1109" t="s">
        <v>4811</v>
      </c>
      <c r="B1109">
        <v>2020</v>
      </c>
      <c r="C1109">
        <v>202</v>
      </c>
      <c r="D1109" t="s">
        <v>22</v>
      </c>
      <c r="E1109" t="s">
        <v>274</v>
      </c>
      <c r="F1109" t="s">
        <v>4812</v>
      </c>
      <c r="G1109" t="s">
        <v>4813</v>
      </c>
      <c r="H1109" t="s">
        <v>4814</v>
      </c>
      <c r="I1109">
        <v>300000</v>
      </c>
      <c r="J1109" t="s">
        <v>17</v>
      </c>
      <c r="K1109">
        <v>7</v>
      </c>
      <c r="L1109" t="s">
        <v>1158</v>
      </c>
      <c r="M1109" t="s">
        <v>19</v>
      </c>
      <c r="N1109" t="s">
        <v>20</v>
      </c>
    </row>
    <row r="1110" spans="1:14">
      <c r="A1110" t="s">
        <v>4815</v>
      </c>
      <c r="B1110">
        <v>2020</v>
      </c>
      <c r="C1110">
        <v>202</v>
      </c>
      <c r="D1110" t="s">
        <v>12</v>
      </c>
      <c r="E1110" t="s">
        <v>138</v>
      </c>
      <c r="F1110" t="s">
        <v>4816</v>
      </c>
      <c r="G1110" t="s">
        <v>4817</v>
      </c>
      <c r="I1110">
        <v>300000</v>
      </c>
      <c r="K1110">
        <v>7</v>
      </c>
      <c r="L1110" t="s">
        <v>414</v>
      </c>
      <c r="M1110" t="s">
        <v>19</v>
      </c>
      <c r="N1110" t="s">
        <v>20</v>
      </c>
    </row>
    <row r="1111" spans="1:14">
      <c r="A1111" t="s">
        <v>4818</v>
      </c>
      <c r="B1111">
        <v>2021</v>
      </c>
      <c r="C1111">
        <v>202</v>
      </c>
      <c r="D1111" t="s">
        <v>437</v>
      </c>
      <c r="E1111" t="s">
        <v>393</v>
      </c>
      <c r="F1111" t="s">
        <v>4819</v>
      </c>
      <c r="G1111" t="s">
        <v>4820</v>
      </c>
      <c r="H1111" t="s">
        <v>4821</v>
      </c>
      <c r="I1111">
        <v>200000</v>
      </c>
      <c r="K1111">
        <v>12</v>
      </c>
      <c r="L1111" t="s">
        <v>4822</v>
      </c>
      <c r="M1111" t="s">
        <v>19</v>
      </c>
      <c r="N1111" t="s">
        <v>20</v>
      </c>
    </row>
    <row r="1112" spans="1:14">
      <c r="A1112" t="s">
        <v>4818</v>
      </c>
      <c r="B1112">
        <v>2021</v>
      </c>
      <c r="C1112">
        <v>202</v>
      </c>
      <c r="D1112" t="s">
        <v>437</v>
      </c>
      <c r="E1112" t="s">
        <v>393</v>
      </c>
      <c r="F1112" t="s">
        <v>4819</v>
      </c>
      <c r="G1112" t="s">
        <v>4820</v>
      </c>
      <c r="H1112" t="s">
        <v>4821</v>
      </c>
      <c r="I1112">
        <v>200000</v>
      </c>
      <c r="K1112">
        <v>12</v>
      </c>
      <c r="L1112" t="s">
        <v>4822</v>
      </c>
      <c r="M1112" t="s">
        <v>19</v>
      </c>
      <c r="N1112" t="s">
        <v>20</v>
      </c>
    </row>
    <row r="1113" spans="1:14">
      <c r="A1113" t="s">
        <v>4823</v>
      </c>
      <c r="B1113">
        <v>2021</v>
      </c>
      <c r="C1113">
        <v>202</v>
      </c>
      <c r="D1113" t="s">
        <v>81</v>
      </c>
      <c r="E1113" t="s">
        <v>4824</v>
      </c>
      <c r="F1113" t="s">
        <v>4825</v>
      </c>
      <c r="G1113" t="s">
        <v>4826</v>
      </c>
      <c r="H1113" t="s">
        <v>4827</v>
      </c>
      <c r="I1113">
        <v>200000</v>
      </c>
      <c r="K1113">
        <v>12</v>
      </c>
      <c r="L1113" t="s">
        <v>4828</v>
      </c>
      <c r="M1113" t="s">
        <v>19</v>
      </c>
      <c r="N1113" t="s">
        <v>20</v>
      </c>
    </row>
    <row r="1114" spans="1:14">
      <c r="A1114" t="s">
        <v>4829</v>
      </c>
      <c r="B1114">
        <v>2020</v>
      </c>
      <c r="C1114">
        <v>202</v>
      </c>
      <c r="D1114" t="s">
        <v>22</v>
      </c>
      <c r="E1114" t="s">
        <v>2262</v>
      </c>
      <c r="F1114" t="s">
        <v>4830</v>
      </c>
      <c r="G1114" t="s">
        <v>4831</v>
      </c>
      <c r="H1114" t="s">
        <v>4832</v>
      </c>
      <c r="I1114">
        <v>200000</v>
      </c>
      <c r="J1114" t="s">
        <v>496</v>
      </c>
      <c r="K1114">
        <v>9</v>
      </c>
      <c r="L1114" t="s">
        <v>2266</v>
      </c>
      <c r="M1114" t="s">
        <v>19</v>
      </c>
      <c r="N1114" t="s">
        <v>20</v>
      </c>
    </row>
    <row r="1115" spans="1:14">
      <c r="A1115" t="s">
        <v>4833</v>
      </c>
      <c r="B1115">
        <v>2020</v>
      </c>
      <c r="C1115">
        <v>202</v>
      </c>
      <c r="D1115" t="s">
        <v>22</v>
      </c>
      <c r="E1115" t="s">
        <v>98</v>
      </c>
      <c r="F1115" t="s">
        <v>4834</v>
      </c>
      <c r="G1115" t="s">
        <v>4835</v>
      </c>
      <c r="H1115" t="s">
        <v>4836</v>
      </c>
      <c r="I1115">
        <v>150000</v>
      </c>
      <c r="K1115">
        <v>11</v>
      </c>
      <c r="L1115" t="s">
        <v>1711</v>
      </c>
      <c r="M1115" t="s">
        <v>19</v>
      </c>
      <c r="N1115" t="s">
        <v>20</v>
      </c>
    </row>
    <row r="1116" spans="1:14">
      <c r="A1116" t="s">
        <v>4837</v>
      </c>
      <c r="B1116">
        <v>2020</v>
      </c>
      <c r="C1116">
        <v>202</v>
      </c>
      <c r="D1116" t="s">
        <v>59</v>
      </c>
      <c r="E1116" t="s">
        <v>4838</v>
      </c>
      <c r="F1116" t="s">
        <v>4839</v>
      </c>
      <c r="G1116" t="s">
        <v>4840</v>
      </c>
      <c r="H1116" t="s">
        <v>449</v>
      </c>
      <c r="I1116">
        <v>140000</v>
      </c>
      <c r="J1116" t="s">
        <v>17</v>
      </c>
      <c r="K1116">
        <v>6</v>
      </c>
      <c r="L1116" t="s">
        <v>4841</v>
      </c>
      <c r="M1116" t="s">
        <v>19</v>
      </c>
      <c r="N1116" t="s">
        <v>20</v>
      </c>
    </row>
    <row r="1117" spans="1:14">
      <c r="A1117" t="s">
        <v>4842</v>
      </c>
      <c r="B1117">
        <v>2020</v>
      </c>
      <c r="C1117">
        <v>202</v>
      </c>
      <c r="D1117" t="s">
        <v>22</v>
      </c>
      <c r="E1117" t="s">
        <v>539</v>
      </c>
      <c r="F1117" t="s">
        <v>4843</v>
      </c>
      <c r="G1117" t="s">
        <v>4844</v>
      </c>
      <c r="H1117" t="s">
        <v>4845</v>
      </c>
      <c r="I1117">
        <v>125000</v>
      </c>
      <c r="K1117">
        <v>6</v>
      </c>
      <c r="L1117" t="s">
        <v>543</v>
      </c>
      <c r="M1117" t="s">
        <v>19</v>
      </c>
      <c r="N1117" t="s">
        <v>20</v>
      </c>
    </row>
    <row r="1118" spans="1:14">
      <c r="A1118" t="s">
        <v>4846</v>
      </c>
      <c r="B1118">
        <v>2020</v>
      </c>
      <c r="C1118">
        <v>202</v>
      </c>
      <c r="D1118" t="s">
        <v>12</v>
      </c>
      <c r="E1118" t="s">
        <v>4847</v>
      </c>
      <c r="F1118" t="s">
        <v>4848</v>
      </c>
      <c r="G1118" t="s">
        <v>4849</v>
      </c>
      <c r="H1118" t="s">
        <v>4850</v>
      </c>
      <c r="J1118">
        <v>6000000</v>
      </c>
      <c r="K1118">
        <v>6</v>
      </c>
      <c r="L1118" t="s">
        <v>4851</v>
      </c>
      <c r="M1118" t="s">
        <v>19</v>
      </c>
      <c r="N1118" t="s">
        <v>20</v>
      </c>
    </row>
    <row r="1119" spans="1:14">
      <c r="A1119" t="s">
        <v>4351</v>
      </c>
      <c r="B1119">
        <v>2020</v>
      </c>
      <c r="C1119">
        <v>202</v>
      </c>
      <c r="D1119" t="s">
        <v>22</v>
      </c>
      <c r="E1119" t="s">
        <v>499</v>
      </c>
      <c r="F1119" t="s">
        <v>4852</v>
      </c>
      <c r="G1119" t="s">
        <v>4853</v>
      </c>
      <c r="H1119" t="s">
        <v>4854</v>
      </c>
      <c r="K1119">
        <v>4</v>
      </c>
      <c r="L1119" t="s">
        <v>537</v>
      </c>
      <c r="M1119" t="s">
        <v>19</v>
      </c>
      <c r="N1119" t="s">
        <v>20</v>
      </c>
    </row>
    <row r="1120" spans="1:14">
      <c r="A1120" t="s">
        <v>4855</v>
      </c>
      <c r="B1120">
        <v>2020</v>
      </c>
      <c r="C1120">
        <v>202</v>
      </c>
      <c r="D1120" t="s">
        <v>97</v>
      </c>
      <c r="E1120" t="s">
        <v>393</v>
      </c>
      <c r="F1120" t="s">
        <v>4856</v>
      </c>
      <c r="G1120" t="s">
        <v>4857</v>
      </c>
      <c r="H1120" t="s">
        <v>440</v>
      </c>
      <c r="I1120" t="s">
        <v>450</v>
      </c>
      <c r="J1120" t="s">
        <v>17</v>
      </c>
      <c r="K1120">
        <v>7</v>
      </c>
      <c r="L1120" t="s">
        <v>4858</v>
      </c>
      <c r="M1120" t="s">
        <v>104</v>
      </c>
      <c r="N1120" t="s">
        <v>51</v>
      </c>
    </row>
    <row r="1121" spans="1:14">
      <c r="A1121" t="s">
        <v>4859</v>
      </c>
      <c r="B1121">
        <v>2021</v>
      </c>
      <c r="C1121">
        <v>202</v>
      </c>
      <c r="D1121" t="s">
        <v>53</v>
      </c>
      <c r="E1121" t="s">
        <v>4860</v>
      </c>
      <c r="F1121" t="s">
        <v>4861</v>
      </c>
      <c r="G1121" t="s">
        <v>4862</v>
      </c>
      <c r="H1121" t="s">
        <v>4863</v>
      </c>
      <c r="I1121" t="s">
        <v>117</v>
      </c>
      <c r="J1121" t="s">
        <v>17</v>
      </c>
      <c r="K1121">
        <v>7</v>
      </c>
      <c r="L1121" t="s">
        <v>4864</v>
      </c>
      <c r="M1121" t="s">
        <v>104</v>
      </c>
      <c r="N1121" t="s">
        <v>51</v>
      </c>
    </row>
    <row r="1122" spans="1:14">
      <c r="A1122" t="s">
        <v>4865</v>
      </c>
      <c r="B1122">
        <v>2021</v>
      </c>
      <c r="C1122">
        <v>202</v>
      </c>
      <c r="D1122" t="s">
        <v>53</v>
      </c>
      <c r="E1122" t="s">
        <v>208</v>
      </c>
      <c r="F1122" t="s">
        <v>4866</v>
      </c>
      <c r="G1122" t="s">
        <v>4867</v>
      </c>
      <c r="H1122" t="s">
        <v>4868</v>
      </c>
      <c r="I1122" t="s">
        <v>117</v>
      </c>
      <c r="K1122">
        <v>7</v>
      </c>
      <c r="L1122" t="s">
        <v>3514</v>
      </c>
      <c r="M1122" t="s">
        <v>104</v>
      </c>
      <c r="N1122" t="s">
        <v>51</v>
      </c>
    </row>
    <row r="1123" spans="1:14">
      <c r="A1123" t="s">
        <v>4869</v>
      </c>
      <c r="B1123">
        <v>2020</v>
      </c>
      <c r="C1123">
        <v>202</v>
      </c>
      <c r="D1123" t="s">
        <v>53</v>
      </c>
      <c r="E1123" t="s">
        <v>1012</v>
      </c>
      <c r="F1123" t="s">
        <v>4870</v>
      </c>
      <c r="G1123" t="s">
        <v>4871</v>
      </c>
      <c r="H1123" t="s">
        <v>4872</v>
      </c>
      <c r="I1123" t="s">
        <v>117</v>
      </c>
      <c r="J1123" t="s">
        <v>17</v>
      </c>
      <c r="K1123">
        <v>6</v>
      </c>
      <c r="L1123" t="s">
        <v>4873</v>
      </c>
      <c r="M1123" t="s">
        <v>104</v>
      </c>
      <c r="N1123" t="s">
        <v>51</v>
      </c>
    </row>
    <row r="1124" spans="1:14">
      <c r="A1124" t="s">
        <v>4874</v>
      </c>
      <c r="B1124">
        <v>2020</v>
      </c>
      <c r="C1124">
        <v>202</v>
      </c>
      <c r="D1124" t="s">
        <v>44</v>
      </c>
      <c r="E1124" t="s">
        <v>801</v>
      </c>
      <c r="F1124" t="s">
        <v>4875</v>
      </c>
      <c r="G1124" t="s">
        <v>4876</v>
      </c>
      <c r="H1124" t="s">
        <v>1633</v>
      </c>
      <c r="I1124" t="s">
        <v>117</v>
      </c>
      <c r="J1124" t="s">
        <v>496</v>
      </c>
      <c r="K1124">
        <v>6</v>
      </c>
      <c r="L1124" t="s">
        <v>3296</v>
      </c>
      <c r="M1124" t="s">
        <v>19</v>
      </c>
      <c r="N1124" t="s">
        <v>51</v>
      </c>
    </row>
    <row r="1125" spans="1:14">
      <c r="A1125" t="s">
        <v>4877</v>
      </c>
      <c r="B1125">
        <v>2020</v>
      </c>
      <c r="C1125">
        <v>202</v>
      </c>
      <c r="D1125" t="s">
        <v>53</v>
      </c>
      <c r="E1125" t="s">
        <v>113</v>
      </c>
      <c r="F1125" t="s">
        <v>4878</v>
      </c>
      <c r="G1125" t="s">
        <v>4879</v>
      </c>
      <c r="H1125" t="s">
        <v>585</v>
      </c>
      <c r="I1125" t="s">
        <v>117</v>
      </c>
      <c r="J1125" t="s">
        <v>17</v>
      </c>
      <c r="K1125">
        <v>6</v>
      </c>
      <c r="L1125" t="s">
        <v>3439</v>
      </c>
      <c r="M1125" t="s">
        <v>104</v>
      </c>
      <c r="N1125" t="s">
        <v>51</v>
      </c>
    </row>
    <row r="1126" spans="1:14">
      <c r="A1126" t="s">
        <v>4880</v>
      </c>
      <c r="B1126">
        <v>2020</v>
      </c>
      <c r="C1126">
        <v>202</v>
      </c>
      <c r="D1126" t="s">
        <v>53</v>
      </c>
      <c r="E1126" t="s">
        <v>4881</v>
      </c>
      <c r="F1126" t="s">
        <v>4882</v>
      </c>
      <c r="G1126" t="s">
        <v>4883</v>
      </c>
      <c r="H1126" t="s">
        <v>4884</v>
      </c>
      <c r="I1126" t="s">
        <v>117</v>
      </c>
      <c r="J1126" t="s">
        <v>17</v>
      </c>
      <c r="K1126">
        <v>6</v>
      </c>
      <c r="L1126" t="s">
        <v>4885</v>
      </c>
      <c r="M1126" t="s">
        <v>104</v>
      </c>
      <c r="N1126" t="s">
        <v>51</v>
      </c>
    </row>
    <row r="1127" spans="1:14">
      <c r="A1127" t="s">
        <v>4886</v>
      </c>
      <c r="B1127">
        <v>2020</v>
      </c>
      <c r="C1127">
        <v>202</v>
      </c>
      <c r="D1127" t="s">
        <v>53</v>
      </c>
      <c r="E1127" t="s">
        <v>4887</v>
      </c>
      <c r="F1127" t="s">
        <v>4888</v>
      </c>
      <c r="G1127" t="s">
        <v>4889</v>
      </c>
      <c r="H1127" t="s">
        <v>4890</v>
      </c>
      <c r="I1127" t="s">
        <v>892</v>
      </c>
      <c r="K1127">
        <v>4</v>
      </c>
      <c r="L1127" t="s">
        <v>4891</v>
      </c>
      <c r="M1127" t="s">
        <v>104</v>
      </c>
      <c r="N1127" t="s">
        <v>51</v>
      </c>
    </row>
    <row r="1128" spans="1:14">
      <c r="A1128" t="s">
        <v>4892</v>
      </c>
      <c r="B1128">
        <v>2020</v>
      </c>
      <c r="C1128">
        <v>202</v>
      </c>
      <c r="D1128" t="s">
        <v>44</v>
      </c>
      <c r="E1128" t="s">
        <v>528</v>
      </c>
      <c r="F1128" t="s">
        <v>4893</v>
      </c>
      <c r="G1128" t="s">
        <v>4894</v>
      </c>
      <c r="H1128" t="s">
        <v>4895</v>
      </c>
      <c r="I1128" t="s">
        <v>77</v>
      </c>
      <c r="J1128" t="s">
        <v>17</v>
      </c>
      <c r="K1128">
        <v>5</v>
      </c>
      <c r="L1128" t="s">
        <v>4896</v>
      </c>
      <c r="M1128" t="s">
        <v>19</v>
      </c>
      <c r="N1128" t="s">
        <v>51</v>
      </c>
    </row>
    <row r="1129" spans="1:14">
      <c r="A1129" t="s">
        <v>4897</v>
      </c>
      <c r="B1129">
        <v>2020</v>
      </c>
      <c r="C1129">
        <v>202</v>
      </c>
      <c r="D1129" t="s">
        <v>4898</v>
      </c>
      <c r="E1129" t="s">
        <v>132</v>
      </c>
      <c r="F1129" t="s">
        <v>4899</v>
      </c>
      <c r="G1129" t="s">
        <v>4900</v>
      </c>
      <c r="H1129" t="s">
        <v>4901</v>
      </c>
      <c r="I1129" t="s">
        <v>1163</v>
      </c>
      <c r="J1129" t="s">
        <v>496</v>
      </c>
      <c r="K1129">
        <v>2</v>
      </c>
      <c r="L1129" t="s">
        <v>4902</v>
      </c>
      <c r="M1129" t="s">
        <v>19</v>
      </c>
      <c r="N1129" t="s">
        <v>51</v>
      </c>
    </row>
    <row r="1130" spans="1:14">
      <c r="A1130" t="s">
        <v>4903</v>
      </c>
      <c r="B1130">
        <v>2021</v>
      </c>
      <c r="C1130">
        <v>202</v>
      </c>
      <c r="D1130" t="s">
        <v>53</v>
      </c>
      <c r="E1130" t="s">
        <v>45</v>
      </c>
      <c r="F1130" t="s">
        <v>4904</v>
      </c>
      <c r="G1130" t="s">
        <v>4905</v>
      </c>
      <c r="H1130" t="s">
        <v>4906</v>
      </c>
      <c r="I1130" t="s">
        <v>40</v>
      </c>
      <c r="J1130" t="s">
        <v>17</v>
      </c>
      <c r="K1130">
        <v>4</v>
      </c>
      <c r="L1130" t="s">
        <v>3143</v>
      </c>
      <c r="M1130" t="s">
        <v>104</v>
      </c>
      <c r="N1130" t="s">
        <v>51</v>
      </c>
    </row>
    <row r="1131" spans="1:14">
      <c r="A1131" t="s">
        <v>4907</v>
      </c>
      <c r="B1131">
        <v>2020</v>
      </c>
      <c r="C1131">
        <v>202</v>
      </c>
      <c r="D1131" t="s">
        <v>53</v>
      </c>
      <c r="E1131" t="s">
        <v>4908</v>
      </c>
      <c r="F1131" t="s">
        <v>4909</v>
      </c>
      <c r="G1131" t="s">
        <v>4910</v>
      </c>
      <c r="H1131" t="s">
        <v>4911</v>
      </c>
      <c r="I1131" t="s">
        <v>40</v>
      </c>
      <c r="J1131" t="s">
        <v>17</v>
      </c>
      <c r="K1131">
        <v>2</v>
      </c>
      <c r="L1131" t="s">
        <v>4912</v>
      </c>
      <c r="M1131" t="s">
        <v>104</v>
      </c>
      <c r="N1131" t="s">
        <v>51</v>
      </c>
    </row>
    <row r="1132" spans="1:14">
      <c r="A1132" t="s">
        <v>4913</v>
      </c>
      <c r="B1132">
        <v>2020</v>
      </c>
      <c r="C1132">
        <v>202</v>
      </c>
      <c r="D1132" t="s">
        <v>3474</v>
      </c>
      <c r="E1132" t="s">
        <v>4914</v>
      </c>
      <c r="F1132" t="s">
        <v>4915</v>
      </c>
      <c r="G1132" t="s">
        <v>4916</v>
      </c>
      <c r="H1132" t="s">
        <v>4917</v>
      </c>
      <c r="I1132" t="s">
        <v>1303</v>
      </c>
      <c r="J1132" t="s">
        <v>17</v>
      </c>
      <c r="K1132">
        <v>2</v>
      </c>
      <c r="L1132" t="s">
        <v>4918</v>
      </c>
      <c r="M1132" t="s">
        <v>19</v>
      </c>
      <c r="N1132" t="s">
        <v>51</v>
      </c>
    </row>
    <row r="1133" spans="1:14">
      <c r="A1133" t="s">
        <v>4919</v>
      </c>
      <c r="B1133">
        <v>2020</v>
      </c>
      <c r="C1133">
        <v>202</v>
      </c>
      <c r="D1133" t="s">
        <v>53</v>
      </c>
      <c r="E1133" t="s">
        <v>274</v>
      </c>
      <c r="F1133" t="s">
        <v>4920</v>
      </c>
      <c r="G1133" t="s">
        <v>4921</v>
      </c>
      <c r="H1133" t="s">
        <v>1311</v>
      </c>
      <c r="I1133" t="s">
        <v>1303</v>
      </c>
      <c r="K1133">
        <v>2</v>
      </c>
      <c r="L1133" t="s">
        <v>278</v>
      </c>
      <c r="M1133" t="s">
        <v>104</v>
      </c>
      <c r="N1133" t="s">
        <v>51</v>
      </c>
    </row>
    <row r="1134" spans="1:14">
      <c r="A1134" t="s">
        <v>4922</v>
      </c>
      <c r="B1134">
        <v>2021</v>
      </c>
      <c r="C1134">
        <v>202</v>
      </c>
      <c r="D1134" t="s">
        <v>53</v>
      </c>
      <c r="E1134" t="s">
        <v>13</v>
      </c>
      <c r="F1134" t="s">
        <v>4923</v>
      </c>
      <c r="G1134" t="s">
        <v>4924</v>
      </c>
      <c r="I1134" t="s">
        <v>320</v>
      </c>
      <c r="J1134" t="s">
        <v>17</v>
      </c>
      <c r="K1134">
        <v>4</v>
      </c>
      <c r="L1134" t="s">
        <v>3342</v>
      </c>
      <c r="M1134" t="s">
        <v>104</v>
      </c>
      <c r="N1134" t="s">
        <v>51</v>
      </c>
    </row>
    <row r="1135" spans="1:14">
      <c r="A1135" t="s">
        <v>4925</v>
      </c>
      <c r="B1135">
        <v>2020</v>
      </c>
      <c r="C1135">
        <v>202</v>
      </c>
      <c r="D1135" t="s">
        <v>53</v>
      </c>
      <c r="E1135" t="s">
        <v>4926</v>
      </c>
      <c r="F1135" t="s">
        <v>4927</v>
      </c>
      <c r="G1135" t="s">
        <v>4928</v>
      </c>
      <c r="H1135" t="s">
        <v>4929</v>
      </c>
      <c r="I1135" t="s">
        <v>320</v>
      </c>
      <c r="J1135" t="s">
        <v>17</v>
      </c>
      <c r="K1135">
        <v>4</v>
      </c>
      <c r="L1135" t="s">
        <v>4930</v>
      </c>
      <c r="M1135" t="s">
        <v>104</v>
      </c>
      <c r="N1135" t="s">
        <v>51</v>
      </c>
    </row>
    <row r="1136" spans="1:14">
      <c r="A1136" t="s">
        <v>4931</v>
      </c>
      <c r="B1136">
        <v>2020</v>
      </c>
      <c r="C1136">
        <v>202</v>
      </c>
      <c r="D1136" t="s">
        <v>53</v>
      </c>
      <c r="E1136" t="s">
        <v>138</v>
      </c>
      <c r="F1136" t="s">
        <v>4932</v>
      </c>
      <c r="G1136" t="s">
        <v>4933</v>
      </c>
      <c r="H1136" t="s">
        <v>4934</v>
      </c>
      <c r="I1136" t="s">
        <v>320</v>
      </c>
      <c r="J1136" t="s">
        <v>17</v>
      </c>
      <c r="K1136">
        <v>3</v>
      </c>
      <c r="L1136" t="s">
        <v>3085</v>
      </c>
      <c r="M1136" t="s">
        <v>104</v>
      </c>
      <c r="N1136" t="s">
        <v>51</v>
      </c>
    </row>
    <row r="1137" spans="1:14">
      <c r="A1137" t="s">
        <v>4935</v>
      </c>
      <c r="B1137">
        <v>2020</v>
      </c>
      <c r="C1137">
        <v>202</v>
      </c>
      <c r="D1137" t="s">
        <v>53</v>
      </c>
      <c r="E1137" t="s">
        <v>4936</v>
      </c>
      <c r="F1137" t="s">
        <v>4937</v>
      </c>
      <c r="G1137" t="s">
        <v>4938</v>
      </c>
      <c r="H1137" t="s">
        <v>4939</v>
      </c>
      <c r="I1137" t="s">
        <v>320</v>
      </c>
      <c r="J1137" t="s">
        <v>17</v>
      </c>
      <c r="K1137">
        <v>2</v>
      </c>
      <c r="L1137" t="s">
        <v>4940</v>
      </c>
      <c r="M1137" t="s">
        <v>104</v>
      </c>
      <c r="N1137" t="s">
        <v>51</v>
      </c>
    </row>
    <row r="1138" spans="1:14">
      <c r="A1138" t="s">
        <v>4941</v>
      </c>
      <c r="B1138">
        <v>2020</v>
      </c>
      <c r="C1138">
        <v>202</v>
      </c>
      <c r="D1138" t="s">
        <v>3555</v>
      </c>
      <c r="E1138" t="s">
        <v>1054</v>
      </c>
      <c r="F1138" t="s">
        <v>4942</v>
      </c>
      <c r="G1138" t="s">
        <v>4943</v>
      </c>
      <c r="H1138" t="s">
        <v>4944</v>
      </c>
      <c r="I1138" t="s">
        <v>1543</v>
      </c>
      <c r="K1138">
        <v>2</v>
      </c>
      <c r="L1138" t="s">
        <v>4945</v>
      </c>
      <c r="M1138" t="s">
        <v>19</v>
      </c>
      <c r="N1138" t="s">
        <v>51</v>
      </c>
    </row>
    <row r="1139" spans="1:14">
      <c r="A1139" t="s">
        <v>4946</v>
      </c>
      <c r="B1139">
        <v>2020</v>
      </c>
      <c r="C1139">
        <v>202</v>
      </c>
      <c r="D1139" t="s">
        <v>97</v>
      </c>
      <c r="E1139" t="s">
        <v>528</v>
      </c>
      <c r="F1139" t="s">
        <v>4947</v>
      </c>
      <c r="G1139" t="s">
        <v>4948</v>
      </c>
      <c r="H1139" t="s">
        <v>1829</v>
      </c>
      <c r="I1139" t="s">
        <v>110</v>
      </c>
      <c r="J1139" t="s">
        <v>17</v>
      </c>
      <c r="K1139">
        <v>3</v>
      </c>
      <c r="L1139" t="s">
        <v>4949</v>
      </c>
      <c r="M1139" t="s">
        <v>104</v>
      </c>
      <c r="N1139" t="s">
        <v>51</v>
      </c>
    </row>
    <row r="1140" spans="1:14">
      <c r="A1140" t="s">
        <v>4950</v>
      </c>
      <c r="B1140">
        <v>2020</v>
      </c>
      <c r="C1140">
        <v>202</v>
      </c>
      <c r="D1140" t="s">
        <v>3176</v>
      </c>
      <c r="E1140" t="s">
        <v>1951</v>
      </c>
      <c r="F1140" t="s">
        <v>4951</v>
      </c>
      <c r="G1140" t="s">
        <v>4952</v>
      </c>
      <c r="H1140" t="s">
        <v>1678</v>
      </c>
      <c r="I1140">
        <v>125000000</v>
      </c>
      <c r="J1140" t="s">
        <v>136</v>
      </c>
      <c r="K1140">
        <v>10</v>
      </c>
      <c r="L1140" t="s">
        <v>4953</v>
      </c>
      <c r="M1140" t="s">
        <v>19</v>
      </c>
      <c r="N1140" t="s">
        <v>51</v>
      </c>
    </row>
    <row r="1141" spans="1:14">
      <c r="A1141" t="s">
        <v>4954</v>
      </c>
      <c r="B1141">
        <v>2021</v>
      </c>
      <c r="C1141">
        <v>202</v>
      </c>
      <c r="D1141" t="s">
        <v>53</v>
      </c>
      <c r="E1141" t="s">
        <v>274</v>
      </c>
      <c r="F1141" t="s">
        <v>4955</v>
      </c>
      <c r="G1141" t="s">
        <v>4956</v>
      </c>
      <c r="I1141">
        <v>42000000</v>
      </c>
      <c r="K1141">
        <v>8</v>
      </c>
      <c r="L1141" t="s">
        <v>278</v>
      </c>
      <c r="M1141" t="s">
        <v>104</v>
      </c>
      <c r="N1141" t="s">
        <v>51</v>
      </c>
    </row>
    <row r="1142" spans="1:14">
      <c r="A1142" t="s">
        <v>4957</v>
      </c>
      <c r="B1142">
        <v>2021</v>
      </c>
      <c r="C1142">
        <v>202</v>
      </c>
      <c r="D1142" t="s">
        <v>53</v>
      </c>
      <c r="E1142" t="s">
        <v>705</v>
      </c>
      <c r="F1142" t="s">
        <v>4958</v>
      </c>
      <c r="G1142" t="s">
        <v>4959</v>
      </c>
      <c r="H1142" t="s">
        <v>4960</v>
      </c>
      <c r="I1142">
        <v>32000000</v>
      </c>
      <c r="J1142" t="s">
        <v>17</v>
      </c>
      <c r="K1142">
        <v>12</v>
      </c>
      <c r="L1142" t="s">
        <v>4961</v>
      </c>
      <c r="M1142" t="s">
        <v>104</v>
      </c>
      <c r="N1142" t="s">
        <v>51</v>
      </c>
    </row>
    <row r="1143" spans="1:14">
      <c r="A1143" t="s">
        <v>4957</v>
      </c>
      <c r="B1143">
        <v>2021</v>
      </c>
      <c r="C1143">
        <v>202</v>
      </c>
      <c r="D1143" t="s">
        <v>53</v>
      </c>
      <c r="E1143" t="s">
        <v>705</v>
      </c>
      <c r="F1143" t="s">
        <v>4958</v>
      </c>
      <c r="G1143" t="s">
        <v>4959</v>
      </c>
      <c r="H1143" t="s">
        <v>4960</v>
      </c>
      <c r="I1143">
        <v>32000000</v>
      </c>
      <c r="J1143" t="s">
        <v>17</v>
      </c>
      <c r="K1143">
        <v>12</v>
      </c>
      <c r="L1143" t="s">
        <v>4961</v>
      </c>
      <c r="M1143" t="s">
        <v>104</v>
      </c>
      <c r="N1143" t="s">
        <v>51</v>
      </c>
    </row>
    <row r="1144" spans="1:14">
      <c r="A1144" t="s">
        <v>4176</v>
      </c>
      <c r="B1144">
        <v>2020</v>
      </c>
      <c r="C1144">
        <v>202</v>
      </c>
      <c r="D1144" t="s">
        <v>53</v>
      </c>
      <c r="E1144" t="s">
        <v>2210</v>
      </c>
      <c r="F1144" t="s">
        <v>4962</v>
      </c>
      <c r="G1144" t="s">
        <v>4963</v>
      </c>
      <c r="H1144" t="s">
        <v>3464</v>
      </c>
      <c r="I1144">
        <v>20000000</v>
      </c>
      <c r="J1144" t="s">
        <v>191</v>
      </c>
      <c r="K1144">
        <v>8</v>
      </c>
      <c r="L1144" t="s">
        <v>3733</v>
      </c>
      <c r="M1144" t="s">
        <v>104</v>
      </c>
      <c r="N1144" t="s">
        <v>51</v>
      </c>
    </row>
    <row r="1145" spans="1:14">
      <c r="A1145" t="s">
        <v>4964</v>
      </c>
      <c r="B1145">
        <v>2020</v>
      </c>
      <c r="C1145">
        <v>202</v>
      </c>
      <c r="D1145" t="s">
        <v>53</v>
      </c>
      <c r="E1145" t="s">
        <v>113</v>
      </c>
      <c r="F1145" t="s">
        <v>4965</v>
      </c>
      <c r="G1145" t="s">
        <v>4966</v>
      </c>
      <c r="H1145" t="s">
        <v>4967</v>
      </c>
      <c r="I1145">
        <v>10200000</v>
      </c>
      <c r="J1145" t="s">
        <v>191</v>
      </c>
      <c r="K1145">
        <v>7</v>
      </c>
      <c r="L1145" t="s">
        <v>3439</v>
      </c>
      <c r="M1145" t="s">
        <v>104</v>
      </c>
      <c r="N1145" t="s">
        <v>51</v>
      </c>
    </row>
    <row r="1146" spans="1:14">
      <c r="A1146" t="s">
        <v>4968</v>
      </c>
      <c r="B1146">
        <v>2020</v>
      </c>
      <c r="C1146">
        <v>202</v>
      </c>
      <c r="D1146" t="s">
        <v>97</v>
      </c>
      <c r="E1146" t="s">
        <v>194</v>
      </c>
      <c r="F1146" t="s">
        <v>4969</v>
      </c>
      <c r="G1146" t="s">
        <v>4970</v>
      </c>
      <c r="H1146" t="s">
        <v>2305</v>
      </c>
      <c r="I1146">
        <v>10000000</v>
      </c>
      <c r="J1146" t="s">
        <v>191</v>
      </c>
      <c r="K1146">
        <v>7</v>
      </c>
      <c r="L1146" t="s">
        <v>4971</v>
      </c>
      <c r="M1146" t="s">
        <v>104</v>
      </c>
      <c r="N1146" t="s">
        <v>51</v>
      </c>
    </row>
    <row r="1147" spans="1:14">
      <c r="A1147" t="s">
        <v>4972</v>
      </c>
      <c r="B1147">
        <v>2021</v>
      </c>
      <c r="C1147">
        <v>202</v>
      </c>
      <c r="D1147" t="s">
        <v>3122</v>
      </c>
      <c r="E1147" t="s">
        <v>4648</v>
      </c>
      <c r="F1147" t="s">
        <v>4973</v>
      </c>
      <c r="G1147" t="s">
        <v>4974</v>
      </c>
      <c r="H1147" t="s">
        <v>4975</v>
      </c>
      <c r="I1147">
        <v>8000000</v>
      </c>
      <c r="J1147" t="s">
        <v>17</v>
      </c>
      <c r="K1147">
        <v>11</v>
      </c>
      <c r="L1147" t="s">
        <v>4976</v>
      </c>
      <c r="M1147" t="s">
        <v>19</v>
      </c>
      <c r="N1147" t="s">
        <v>51</v>
      </c>
    </row>
    <row r="1148" spans="1:14">
      <c r="A1148" t="s">
        <v>4931</v>
      </c>
      <c r="B1148">
        <v>2020</v>
      </c>
      <c r="C1148">
        <v>202</v>
      </c>
      <c r="D1148" t="s">
        <v>53</v>
      </c>
      <c r="E1148" t="s">
        <v>138</v>
      </c>
      <c r="F1148" t="s">
        <v>4977</v>
      </c>
      <c r="G1148" t="s">
        <v>4978</v>
      </c>
      <c r="H1148" t="s">
        <v>4979</v>
      </c>
      <c r="I1148">
        <v>6750000</v>
      </c>
      <c r="J1148" t="s">
        <v>191</v>
      </c>
      <c r="K1148">
        <v>10</v>
      </c>
      <c r="L1148" t="s">
        <v>3085</v>
      </c>
      <c r="M1148" t="s">
        <v>104</v>
      </c>
      <c r="N1148" t="s">
        <v>51</v>
      </c>
    </row>
    <row r="1149" spans="1:14">
      <c r="A1149" t="s">
        <v>4980</v>
      </c>
      <c r="B1149">
        <v>2020</v>
      </c>
      <c r="C1149">
        <v>202</v>
      </c>
      <c r="D1149" t="s">
        <v>53</v>
      </c>
      <c r="E1149" t="s">
        <v>138</v>
      </c>
      <c r="F1149" t="s">
        <v>4981</v>
      </c>
      <c r="G1149" t="s">
        <v>4982</v>
      </c>
      <c r="H1149" t="s">
        <v>1639</v>
      </c>
      <c r="I1149">
        <v>6000000</v>
      </c>
      <c r="K1149">
        <v>8</v>
      </c>
      <c r="L1149" t="s">
        <v>3085</v>
      </c>
      <c r="M1149" t="s">
        <v>104</v>
      </c>
      <c r="N1149" t="s">
        <v>51</v>
      </c>
    </row>
    <row r="1150" spans="1:14">
      <c r="A1150" t="s">
        <v>4983</v>
      </c>
      <c r="B1150">
        <v>2020</v>
      </c>
      <c r="C1150">
        <v>202</v>
      </c>
      <c r="D1150" t="s">
        <v>53</v>
      </c>
      <c r="E1150" t="s">
        <v>393</v>
      </c>
      <c r="F1150" t="s">
        <v>4984</v>
      </c>
      <c r="G1150" t="s">
        <v>4985</v>
      </c>
      <c r="H1150" t="s">
        <v>4986</v>
      </c>
      <c r="I1150">
        <v>4000000</v>
      </c>
      <c r="J1150" t="s">
        <v>496</v>
      </c>
      <c r="K1150">
        <v>12</v>
      </c>
      <c r="L1150" t="s">
        <v>3430</v>
      </c>
      <c r="M1150" t="s">
        <v>19</v>
      </c>
      <c r="N1150" t="s">
        <v>51</v>
      </c>
    </row>
    <row r="1151" spans="1:14">
      <c r="A1151" t="s">
        <v>4987</v>
      </c>
      <c r="B1151">
        <v>2020</v>
      </c>
      <c r="C1151">
        <v>202</v>
      </c>
      <c r="D1151" t="s">
        <v>53</v>
      </c>
      <c r="E1151" t="s">
        <v>98</v>
      </c>
      <c r="F1151" t="s">
        <v>4988</v>
      </c>
      <c r="G1151" t="s">
        <v>4989</v>
      </c>
      <c r="H1151" t="s">
        <v>4990</v>
      </c>
      <c r="I1151">
        <v>4000000</v>
      </c>
      <c r="J1151" t="s">
        <v>17</v>
      </c>
      <c r="K1151">
        <v>11</v>
      </c>
      <c r="L1151" t="s">
        <v>3337</v>
      </c>
      <c r="M1151" t="s">
        <v>19</v>
      </c>
      <c r="N1151" t="s">
        <v>51</v>
      </c>
    </row>
    <row r="1152" spans="1:14">
      <c r="A1152" t="s">
        <v>4991</v>
      </c>
      <c r="B1152">
        <v>2020</v>
      </c>
      <c r="C1152">
        <v>202</v>
      </c>
      <c r="D1152" t="s">
        <v>53</v>
      </c>
      <c r="E1152" t="s">
        <v>98</v>
      </c>
      <c r="F1152" t="s">
        <v>4992</v>
      </c>
      <c r="G1152" t="s">
        <v>4993</v>
      </c>
      <c r="H1152" t="s">
        <v>4994</v>
      </c>
      <c r="I1152">
        <v>3500000</v>
      </c>
      <c r="J1152" t="s">
        <v>191</v>
      </c>
      <c r="K1152">
        <v>10</v>
      </c>
      <c r="L1152" t="s">
        <v>3337</v>
      </c>
      <c r="M1152" t="s">
        <v>19</v>
      </c>
      <c r="N1152" t="s">
        <v>51</v>
      </c>
    </row>
    <row r="1153" spans="1:14">
      <c r="A1153" t="s">
        <v>4995</v>
      </c>
      <c r="B1153">
        <v>2020</v>
      </c>
      <c r="C1153">
        <v>202</v>
      </c>
      <c r="D1153" t="s">
        <v>44</v>
      </c>
      <c r="E1153" t="s">
        <v>722</v>
      </c>
      <c r="F1153" t="s">
        <v>4996</v>
      </c>
      <c r="G1153" t="s">
        <v>4997</v>
      </c>
      <c r="H1153" t="s">
        <v>3974</v>
      </c>
      <c r="I1153">
        <v>3500000</v>
      </c>
      <c r="J1153" t="s">
        <v>17</v>
      </c>
      <c r="K1153">
        <v>8</v>
      </c>
      <c r="L1153" t="s">
        <v>4998</v>
      </c>
      <c r="M1153" t="s">
        <v>19</v>
      </c>
      <c r="N1153" t="s">
        <v>51</v>
      </c>
    </row>
    <row r="1154" spans="1:14">
      <c r="A1154" t="s">
        <v>4999</v>
      </c>
      <c r="B1154">
        <v>2021</v>
      </c>
      <c r="C1154">
        <v>202</v>
      </c>
      <c r="D1154" t="s">
        <v>53</v>
      </c>
      <c r="E1154" t="s">
        <v>82</v>
      </c>
      <c r="F1154" t="s">
        <v>5000</v>
      </c>
      <c r="G1154" t="s">
        <v>5001</v>
      </c>
      <c r="H1154" t="s">
        <v>5002</v>
      </c>
      <c r="I1154">
        <v>3000000</v>
      </c>
      <c r="J1154" t="s">
        <v>17</v>
      </c>
      <c r="K1154">
        <v>10</v>
      </c>
      <c r="L1154" t="s">
        <v>3364</v>
      </c>
      <c r="M1154" t="s">
        <v>19</v>
      </c>
      <c r="N1154" t="s">
        <v>51</v>
      </c>
    </row>
    <row r="1155" spans="1:14">
      <c r="A1155" t="s">
        <v>5003</v>
      </c>
      <c r="B1155">
        <v>2020</v>
      </c>
      <c r="C1155">
        <v>202</v>
      </c>
      <c r="D1155" t="s">
        <v>53</v>
      </c>
      <c r="E1155" t="s">
        <v>98</v>
      </c>
      <c r="F1155" t="s">
        <v>5004</v>
      </c>
      <c r="G1155" t="s">
        <v>5005</v>
      </c>
      <c r="H1155" t="s">
        <v>5006</v>
      </c>
      <c r="I1155">
        <v>3000000</v>
      </c>
      <c r="J1155" t="s">
        <v>191</v>
      </c>
      <c r="K1155">
        <v>8</v>
      </c>
      <c r="L1155" t="s">
        <v>3337</v>
      </c>
      <c r="M1155" t="s">
        <v>19</v>
      </c>
      <c r="N1155" t="s">
        <v>51</v>
      </c>
    </row>
    <row r="1156" spans="1:14">
      <c r="A1156" t="s">
        <v>5007</v>
      </c>
      <c r="B1156">
        <v>2020</v>
      </c>
      <c r="C1156">
        <v>202</v>
      </c>
      <c r="D1156" t="s">
        <v>53</v>
      </c>
      <c r="E1156" t="s">
        <v>45</v>
      </c>
      <c r="F1156" t="s">
        <v>5008</v>
      </c>
      <c r="G1156" t="s">
        <v>5009</v>
      </c>
      <c r="H1156" t="s">
        <v>5010</v>
      </c>
      <c r="I1156">
        <v>2300000</v>
      </c>
      <c r="J1156" t="s">
        <v>17</v>
      </c>
      <c r="K1156">
        <v>9</v>
      </c>
      <c r="L1156" t="s">
        <v>3143</v>
      </c>
      <c r="M1156" t="s">
        <v>19</v>
      </c>
      <c r="N1156" t="s">
        <v>51</v>
      </c>
    </row>
    <row r="1157" spans="1:14">
      <c r="A1157" t="s">
        <v>5011</v>
      </c>
      <c r="B1157">
        <v>2021</v>
      </c>
      <c r="C1157">
        <v>202</v>
      </c>
      <c r="D1157" t="s">
        <v>53</v>
      </c>
      <c r="E1157" t="s">
        <v>326</v>
      </c>
      <c r="F1157" t="s">
        <v>5012</v>
      </c>
      <c r="G1157" t="s">
        <v>5013</v>
      </c>
      <c r="H1157">
        <v>2000000</v>
      </c>
      <c r="I1157">
        <v>2000000</v>
      </c>
      <c r="J1157" t="s">
        <v>321</v>
      </c>
      <c r="K1157">
        <v>11</v>
      </c>
      <c r="L1157" t="s">
        <v>5014</v>
      </c>
      <c r="M1157" t="s">
        <v>19</v>
      </c>
      <c r="N1157" t="s">
        <v>51</v>
      </c>
    </row>
    <row r="1158" spans="1:14">
      <c r="A1158" t="s">
        <v>4886</v>
      </c>
      <c r="B1158">
        <v>2020</v>
      </c>
      <c r="C1158">
        <v>202</v>
      </c>
      <c r="D1158" t="s">
        <v>53</v>
      </c>
      <c r="E1158" t="s">
        <v>3076</v>
      </c>
      <c r="F1158" t="s">
        <v>5015</v>
      </c>
      <c r="G1158" t="s">
        <v>5016</v>
      </c>
      <c r="H1158" t="s">
        <v>5017</v>
      </c>
      <c r="I1158">
        <v>2000000</v>
      </c>
      <c r="J1158" t="s">
        <v>191</v>
      </c>
      <c r="K1158">
        <v>9</v>
      </c>
      <c r="L1158" t="s">
        <v>3080</v>
      </c>
      <c r="M1158" t="s">
        <v>19</v>
      </c>
      <c r="N1158" t="s">
        <v>51</v>
      </c>
    </row>
    <row r="1159" spans="1:14">
      <c r="A1159" t="s">
        <v>5018</v>
      </c>
      <c r="B1159">
        <v>2021</v>
      </c>
      <c r="C1159">
        <v>202</v>
      </c>
      <c r="D1159" t="s">
        <v>53</v>
      </c>
      <c r="E1159" t="s">
        <v>4328</v>
      </c>
      <c r="F1159" t="s">
        <v>5019</v>
      </c>
      <c r="G1159" t="s">
        <v>5020</v>
      </c>
      <c r="H1159" t="s">
        <v>2585</v>
      </c>
      <c r="I1159">
        <v>2000000</v>
      </c>
      <c r="K1159">
        <v>9</v>
      </c>
      <c r="L1159" t="s">
        <v>5021</v>
      </c>
      <c r="M1159" t="s">
        <v>19</v>
      </c>
      <c r="N1159" t="s">
        <v>51</v>
      </c>
    </row>
    <row r="1160" spans="1:14">
      <c r="A1160" t="s">
        <v>5022</v>
      </c>
      <c r="B1160">
        <v>2020</v>
      </c>
      <c r="C1160">
        <v>202</v>
      </c>
      <c r="D1160" t="s">
        <v>53</v>
      </c>
      <c r="E1160" t="s">
        <v>5023</v>
      </c>
      <c r="F1160" t="s">
        <v>5024</v>
      </c>
      <c r="H1160" t="s">
        <v>5025</v>
      </c>
      <c r="I1160">
        <v>1500000</v>
      </c>
      <c r="J1160" t="s">
        <v>496</v>
      </c>
      <c r="K1160">
        <v>9</v>
      </c>
      <c r="L1160" t="s">
        <v>5026</v>
      </c>
      <c r="M1160" t="s">
        <v>19</v>
      </c>
      <c r="N1160" t="s">
        <v>51</v>
      </c>
    </row>
    <row r="1161" spans="1:14">
      <c r="A1161" t="s">
        <v>5027</v>
      </c>
      <c r="B1161">
        <v>2020</v>
      </c>
      <c r="C1161">
        <v>202</v>
      </c>
      <c r="D1161" t="s">
        <v>3122</v>
      </c>
      <c r="E1161" t="s">
        <v>731</v>
      </c>
      <c r="F1161" t="s">
        <v>5028</v>
      </c>
      <c r="G1161" t="s">
        <v>5029</v>
      </c>
      <c r="I1161">
        <v>1500000</v>
      </c>
      <c r="J1161" t="s">
        <v>17</v>
      </c>
      <c r="K1161">
        <v>6</v>
      </c>
      <c r="L1161" t="s">
        <v>5030</v>
      </c>
      <c r="M1161" t="s">
        <v>19</v>
      </c>
      <c r="N1161" t="s">
        <v>51</v>
      </c>
    </row>
    <row r="1162" spans="1:14">
      <c r="A1162" t="s">
        <v>5031</v>
      </c>
      <c r="B1162">
        <v>2020</v>
      </c>
      <c r="C1162">
        <v>202</v>
      </c>
      <c r="D1162" t="s">
        <v>53</v>
      </c>
      <c r="E1162" t="s">
        <v>194</v>
      </c>
      <c r="F1162" t="s">
        <v>5032</v>
      </c>
      <c r="G1162" t="s">
        <v>5033</v>
      </c>
      <c r="H1162" t="s">
        <v>2595</v>
      </c>
      <c r="I1162">
        <v>1200000</v>
      </c>
      <c r="J1162" t="s">
        <v>17</v>
      </c>
      <c r="K1162">
        <v>7</v>
      </c>
      <c r="L1162" t="s">
        <v>5034</v>
      </c>
      <c r="M1162" t="s">
        <v>19</v>
      </c>
      <c r="N1162" t="s">
        <v>51</v>
      </c>
    </row>
    <row r="1163" spans="1:14">
      <c r="A1163" t="s">
        <v>5035</v>
      </c>
      <c r="B1163">
        <v>2020</v>
      </c>
      <c r="C1163">
        <v>202</v>
      </c>
      <c r="D1163" t="s">
        <v>53</v>
      </c>
      <c r="E1163" t="s">
        <v>5036</v>
      </c>
      <c r="F1163" t="s">
        <v>5037</v>
      </c>
      <c r="G1163" t="s">
        <v>5038</v>
      </c>
      <c r="H1163" t="s">
        <v>5039</v>
      </c>
      <c r="I1163">
        <v>1000000</v>
      </c>
      <c r="J1163" t="s">
        <v>321</v>
      </c>
      <c r="K1163">
        <v>11</v>
      </c>
      <c r="L1163" t="s">
        <v>5040</v>
      </c>
      <c r="M1163" t="s">
        <v>19</v>
      </c>
      <c r="N1163" t="s">
        <v>51</v>
      </c>
    </row>
    <row r="1164" spans="1:14">
      <c r="A1164" t="s">
        <v>4859</v>
      </c>
      <c r="B1164">
        <v>2021</v>
      </c>
      <c r="C1164">
        <v>202</v>
      </c>
      <c r="D1164" t="s">
        <v>53</v>
      </c>
      <c r="E1164" t="s">
        <v>4499</v>
      </c>
      <c r="F1164" t="s">
        <v>5041</v>
      </c>
      <c r="G1164" t="s">
        <v>4862</v>
      </c>
      <c r="H1164" t="s">
        <v>5042</v>
      </c>
      <c r="I1164">
        <v>1000000</v>
      </c>
      <c r="J1164" t="s">
        <v>17</v>
      </c>
      <c r="K1164">
        <v>10</v>
      </c>
      <c r="L1164" t="s">
        <v>5043</v>
      </c>
      <c r="M1164" t="s">
        <v>19</v>
      </c>
      <c r="N1164" t="s">
        <v>51</v>
      </c>
    </row>
    <row r="1165" spans="1:14">
      <c r="A1165" t="s">
        <v>5044</v>
      </c>
      <c r="B1165">
        <v>2020</v>
      </c>
      <c r="C1165">
        <v>202</v>
      </c>
      <c r="D1165" t="s">
        <v>53</v>
      </c>
      <c r="E1165" t="s">
        <v>113</v>
      </c>
      <c r="F1165" t="s">
        <v>5045</v>
      </c>
      <c r="G1165" t="s">
        <v>5046</v>
      </c>
      <c r="H1165" t="s">
        <v>5047</v>
      </c>
      <c r="I1165">
        <v>1000000</v>
      </c>
      <c r="J1165" t="s">
        <v>321</v>
      </c>
      <c r="K1165">
        <v>10</v>
      </c>
      <c r="L1165" t="s">
        <v>3439</v>
      </c>
      <c r="M1165" t="s">
        <v>19</v>
      </c>
      <c r="N1165" t="s">
        <v>51</v>
      </c>
    </row>
    <row r="1166" spans="1:14">
      <c r="A1166" t="s">
        <v>5048</v>
      </c>
      <c r="B1166">
        <v>2020</v>
      </c>
      <c r="C1166">
        <v>202</v>
      </c>
      <c r="D1166" t="s">
        <v>53</v>
      </c>
      <c r="E1166" t="s">
        <v>393</v>
      </c>
      <c r="F1166" t="s">
        <v>5049</v>
      </c>
      <c r="G1166" t="s">
        <v>5050</v>
      </c>
      <c r="H1166" t="s">
        <v>5051</v>
      </c>
      <c r="I1166">
        <v>1000000</v>
      </c>
      <c r="J1166" t="s">
        <v>17</v>
      </c>
      <c r="K1166">
        <v>9</v>
      </c>
      <c r="L1166" t="s">
        <v>3430</v>
      </c>
      <c r="M1166" t="s">
        <v>19</v>
      </c>
      <c r="N1166" t="s">
        <v>51</v>
      </c>
    </row>
    <row r="1167" spans="1:14">
      <c r="A1167" t="s">
        <v>5052</v>
      </c>
      <c r="B1167">
        <v>2020</v>
      </c>
      <c r="C1167">
        <v>202</v>
      </c>
      <c r="D1167" t="s">
        <v>53</v>
      </c>
      <c r="E1167" t="s">
        <v>286</v>
      </c>
      <c r="F1167" t="s">
        <v>5053</v>
      </c>
      <c r="G1167" t="s">
        <v>5054</v>
      </c>
      <c r="H1167" t="s">
        <v>465</v>
      </c>
      <c r="I1167">
        <v>1000000</v>
      </c>
      <c r="K1167">
        <v>7</v>
      </c>
      <c r="L1167" t="s">
        <v>290</v>
      </c>
      <c r="M1167" t="s">
        <v>19</v>
      </c>
      <c r="N1167" t="s">
        <v>51</v>
      </c>
    </row>
    <row r="1168" spans="1:14">
      <c r="A1168" t="s">
        <v>5055</v>
      </c>
      <c r="B1168">
        <v>2020</v>
      </c>
      <c r="C1168">
        <v>202</v>
      </c>
      <c r="D1168" t="s">
        <v>44</v>
      </c>
      <c r="E1168" t="s">
        <v>2168</v>
      </c>
      <c r="F1168" t="s">
        <v>5056</v>
      </c>
      <c r="G1168" t="s">
        <v>5057</v>
      </c>
      <c r="H1168" t="s">
        <v>5058</v>
      </c>
      <c r="I1168">
        <v>700000</v>
      </c>
      <c r="J1168" t="s">
        <v>17</v>
      </c>
      <c r="K1168">
        <v>9</v>
      </c>
      <c r="L1168" t="s">
        <v>5059</v>
      </c>
      <c r="M1168" t="s">
        <v>19</v>
      </c>
      <c r="N1168" t="s">
        <v>51</v>
      </c>
    </row>
    <row r="1169" spans="1:14">
      <c r="A1169" t="s">
        <v>5060</v>
      </c>
      <c r="B1169">
        <v>2020</v>
      </c>
      <c r="C1169">
        <v>202</v>
      </c>
      <c r="D1169" t="s">
        <v>53</v>
      </c>
      <c r="E1169" t="s">
        <v>208</v>
      </c>
      <c r="F1169" t="s">
        <v>5061</v>
      </c>
      <c r="G1169" t="s">
        <v>5062</v>
      </c>
      <c r="H1169" t="s">
        <v>5063</v>
      </c>
      <c r="I1169">
        <v>400000</v>
      </c>
      <c r="J1169" t="s">
        <v>17</v>
      </c>
      <c r="K1169">
        <v>10</v>
      </c>
      <c r="L1169" t="s">
        <v>3514</v>
      </c>
      <c r="M1169" t="s">
        <v>19</v>
      </c>
      <c r="N1169" t="s">
        <v>51</v>
      </c>
    </row>
    <row r="1170" spans="1:14">
      <c r="A1170" t="s">
        <v>5064</v>
      </c>
      <c r="B1170">
        <v>2020</v>
      </c>
      <c r="C1170">
        <v>202</v>
      </c>
      <c r="D1170" t="s">
        <v>53</v>
      </c>
      <c r="E1170" t="s">
        <v>208</v>
      </c>
      <c r="F1170" t="s">
        <v>5065</v>
      </c>
      <c r="G1170" t="s">
        <v>5066</v>
      </c>
      <c r="H1170" t="s">
        <v>5067</v>
      </c>
      <c r="I1170">
        <v>300000</v>
      </c>
      <c r="J1170" t="s">
        <v>496</v>
      </c>
      <c r="K1170">
        <v>8</v>
      </c>
      <c r="L1170" t="s">
        <v>3514</v>
      </c>
      <c r="M1170" t="s">
        <v>19</v>
      </c>
      <c r="N1170" t="s">
        <v>51</v>
      </c>
    </row>
    <row r="1171" spans="1:14">
      <c r="A1171" t="s">
        <v>5068</v>
      </c>
      <c r="B1171">
        <v>2021</v>
      </c>
      <c r="C1171">
        <v>202</v>
      </c>
      <c r="D1171" t="s">
        <v>53</v>
      </c>
      <c r="E1171" t="s">
        <v>208</v>
      </c>
      <c r="F1171" t="s">
        <v>5069</v>
      </c>
      <c r="G1171" t="s">
        <v>5070</v>
      </c>
      <c r="H1171" t="s">
        <v>5071</v>
      </c>
      <c r="I1171">
        <v>260000</v>
      </c>
      <c r="J1171" t="s">
        <v>496</v>
      </c>
      <c r="K1171">
        <v>12</v>
      </c>
      <c r="L1171" t="s">
        <v>3514</v>
      </c>
      <c r="M1171" t="s">
        <v>19</v>
      </c>
      <c r="N1171" t="s">
        <v>51</v>
      </c>
    </row>
    <row r="1172" spans="1:14">
      <c r="A1172" t="s">
        <v>5072</v>
      </c>
      <c r="B1172">
        <v>2020</v>
      </c>
      <c r="C1172">
        <v>202</v>
      </c>
      <c r="D1172" t="s">
        <v>53</v>
      </c>
      <c r="E1172" t="s">
        <v>3252</v>
      </c>
      <c r="F1172" t="s">
        <v>5073</v>
      </c>
      <c r="G1172" t="s">
        <v>5074</v>
      </c>
      <c r="H1172" t="s">
        <v>5075</v>
      </c>
      <c r="I1172">
        <v>200000</v>
      </c>
      <c r="J1172" t="s">
        <v>496</v>
      </c>
      <c r="K1172">
        <v>10</v>
      </c>
      <c r="L1172" t="s">
        <v>3255</v>
      </c>
      <c r="M1172" t="s">
        <v>19</v>
      </c>
      <c r="N1172" t="s">
        <v>51</v>
      </c>
    </row>
    <row r="1173" spans="1:14">
      <c r="A1173" t="s">
        <v>5076</v>
      </c>
      <c r="B1173">
        <v>2020</v>
      </c>
      <c r="C1173">
        <v>202</v>
      </c>
      <c r="D1173" t="s">
        <v>53</v>
      </c>
      <c r="E1173" t="s">
        <v>138</v>
      </c>
      <c r="F1173" t="s">
        <v>5077</v>
      </c>
      <c r="G1173" t="s">
        <v>5078</v>
      </c>
      <c r="H1173" t="s">
        <v>5079</v>
      </c>
      <c r="I1173">
        <v>200000</v>
      </c>
      <c r="J1173" t="s">
        <v>496</v>
      </c>
      <c r="K1173">
        <v>8</v>
      </c>
      <c r="L1173" t="s">
        <v>3085</v>
      </c>
      <c r="M1173" t="s">
        <v>19</v>
      </c>
      <c r="N1173" t="s">
        <v>51</v>
      </c>
    </row>
    <row r="1174" spans="1:14">
      <c r="A1174" t="s">
        <v>5080</v>
      </c>
      <c r="B1174">
        <v>2021</v>
      </c>
      <c r="C1174">
        <v>202</v>
      </c>
      <c r="D1174" t="s">
        <v>53</v>
      </c>
      <c r="E1174" t="s">
        <v>82</v>
      </c>
      <c r="F1174" t="s">
        <v>5081</v>
      </c>
      <c r="G1174" t="s">
        <v>5082</v>
      </c>
      <c r="I1174">
        <v>150000</v>
      </c>
      <c r="K1174">
        <v>9</v>
      </c>
      <c r="L1174" t="s">
        <v>3364</v>
      </c>
      <c r="M1174" t="s">
        <v>19</v>
      </c>
      <c r="N1174" t="s">
        <v>51</v>
      </c>
    </row>
    <row r="1175" spans="1:14">
      <c r="A1175" t="s">
        <v>5083</v>
      </c>
      <c r="B1175">
        <v>2021</v>
      </c>
      <c r="C1175">
        <v>202</v>
      </c>
      <c r="D1175" t="s">
        <v>5084</v>
      </c>
      <c r="E1175" t="s">
        <v>388</v>
      </c>
      <c r="F1175" t="s">
        <v>5085</v>
      </c>
      <c r="G1175" t="s">
        <v>5086</v>
      </c>
      <c r="H1175" t="s">
        <v>5087</v>
      </c>
      <c r="I1175" t="s">
        <v>117</v>
      </c>
      <c r="K1175">
        <v>10</v>
      </c>
      <c r="L1175" t="s">
        <v>5088</v>
      </c>
      <c r="M1175" t="s">
        <v>19</v>
      </c>
      <c r="N1175" t="s">
        <v>323</v>
      </c>
    </row>
    <row r="1176" spans="1:14">
      <c r="A1176" t="s">
        <v>5089</v>
      </c>
      <c r="B1176">
        <v>2020</v>
      </c>
      <c r="C1176">
        <v>202</v>
      </c>
      <c r="D1176" t="s">
        <v>3877</v>
      </c>
      <c r="E1176" t="s">
        <v>125</v>
      </c>
      <c r="F1176" t="s">
        <v>5090</v>
      </c>
      <c r="G1176" t="s">
        <v>5091</v>
      </c>
      <c r="H1176" t="s">
        <v>5092</v>
      </c>
      <c r="I1176" t="s">
        <v>117</v>
      </c>
      <c r="K1176">
        <v>1</v>
      </c>
      <c r="L1176" t="s">
        <v>5093</v>
      </c>
      <c r="M1176" t="s">
        <v>19</v>
      </c>
      <c r="N1176" t="s">
        <v>323</v>
      </c>
    </row>
    <row r="1177" spans="1:14">
      <c r="A1177" t="s">
        <v>5094</v>
      </c>
      <c r="B1177">
        <v>2021</v>
      </c>
      <c r="C1177">
        <v>202</v>
      </c>
      <c r="D1177" t="s">
        <v>5095</v>
      </c>
      <c r="E1177" t="s">
        <v>5096</v>
      </c>
      <c r="F1177" t="s">
        <v>5097</v>
      </c>
      <c r="G1177" t="s">
        <v>5098</v>
      </c>
      <c r="H1177">
        <v>5000000</v>
      </c>
      <c r="I1177" t="s">
        <v>17</v>
      </c>
      <c r="K1177">
        <v>12</v>
      </c>
      <c r="L1177" t="s">
        <v>5099</v>
      </c>
      <c r="M1177" t="s">
        <v>19</v>
      </c>
      <c r="N1177" t="s">
        <v>323</v>
      </c>
    </row>
    <row r="1178" spans="1:14">
      <c r="A1178" t="s">
        <v>5100</v>
      </c>
      <c r="B1178">
        <v>2020</v>
      </c>
      <c r="C1178">
        <v>202</v>
      </c>
      <c r="D1178" t="s">
        <v>3807</v>
      </c>
      <c r="E1178" t="s">
        <v>5101</v>
      </c>
      <c r="F1178" t="s">
        <v>5102</v>
      </c>
      <c r="G1178" t="s">
        <v>5103</v>
      </c>
      <c r="H1178" t="s">
        <v>5104</v>
      </c>
      <c r="I1178" t="s">
        <v>5105</v>
      </c>
      <c r="J1178" t="s">
        <v>17</v>
      </c>
      <c r="K1178">
        <v>4</v>
      </c>
      <c r="L1178" t="s">
        <v>5106</v>
      </c>
      <c r="M1178" t="s">
        <v>19</v>
      </c>
      <c r="N1178" t="s">
        <v>323</v>
      </c>
    </row>
    <row r="1179" spans="1:14">
      <c r="A1179" t="s">
        <v>5107</v>
      </c>
      <c r="B1179">
        <v>2020</v>
      </c>
      <c r="C1179">
        <v>202</v>
      </c>
      <c r="D1179" t="s">
        <v>3877</v>
      </c>
      <c r="E1179" t="s">
        <v>132</v>
      </c>
      <c r="F1179" t="s">
        <v>5108</v>
      </c>
      <c r="G1179" t="s">
        <v>5109</v>
      </c>
      <c r="H1179" t="s">
        <v>2595</v>
      </c>
      <c r="I1179" t="s">
        <v>1063</v>
      </c>
      <c r="K1179">
        <v>2</v>
      </c>
      <c r="L1179" t="s">
        <v>5110</v>
      </c>
      <c r="M1179" t="s">
        <v>19</v>
      </c>
      <c r="N1179" t="s">
        <v>323</v>
      </c>
    </row>
    <row r="1180" spans="1:14">
      <c r="A1180" t="s">
        <v>5111</v>
      </c>
      <c r="B1180">
        <v>2021</v>
      </c>
      <c r="C1180">
        <v>202</v>
      </c>
      <c r="D1180" t="s">
        <v>3802</v>
      </c>
      <c r="E1180" t="s">
        <v>166</v>
      </c>
      <c r="F1180" t="s">
        <v>5112</v>
      </c>
      <c r="G1180" t="s">
        <v>5113</v>
      </c>
      <c r="H1180" t="s">
        <v>5114</v>
      </c>
      <c r="I1180" t="s">
        <v>1303</v>
      </c>
      <c r="K1180">
        <v>5</v>
      </c>
      <c r="L1180" t="s">
        <v>5115</v>
      </c>
      <c r="M1180" t="s">
        <v>19</v>
      </c>
      <c r="N1180" t="s">
        <v>323</v>
      </c>
    </row>
    <row r="1181" spans="1:14">
      <c r="A1181" t="s">
        <v>5116</v>
      </c>
      <c r="B1181">
        <v>2020</v>
      </c>
      <c r="C1181">
        <v>202</v>
      </c>
      <c r="D1181" t="s">
        <v>3877</v>
      </c>
      <c r="E1181" t="s">
        <v>528</v>
      </c>
      <c r="F1181" t="s">
        <v>5117</v>
      </c>
      <c r="G1181" t="s">
        <v>5118</v>
      </c>
      <c r="H1181" t="s">
        <v>5119</v>
      </c>
      <c r="I1181" t="s">
        <v>1303</v>
      </c>
      <c r="K1181">
        <v>5</v>
      </c>
      <c r="L1181" t="s">
        <v>5120</v>
      </c>
      <c r="M1181" t="s">
        <v>19</v>
      </c>
      <c r="N1181" t="s">
        <v>323</v>
      </c>
    </row>
    <row r="1182" spans="1:14">
      <c r="A1182" t="s">
        <v>5121</v>
      </c>
      <c r="B1182">
        <v>2020</v>
      </c>
      <c r="C1182">
        <v>202</v>
      </c>
      <c r="D1182" t="s">
        <v>5122</v>
      </c>
      <c r="E1182" t="s">
        <v>499</v>
      </c>
      <c r="F1182" t="s">
        <v>5123</v>
      </c>
      <c r="G1182" t="s">
        <v>5124</v>
      </c>
      <c r="I1182" t="s">
        <v>1618</v>
      </c>
      <c r="J1182" t="s">
        <v>17</v>
      </c>
      <c r="K1182">
        <v>5</v>
      </c>
      <c r="L1182" t="s">
        <v>5125</v>
      </c>
      <c r="M1182" t="s">
        <v>19</v>
      </c>
      <c r="N1182" t="s">
        <v>323</v>
      </c>
    </row>
    <row r="1183" spans="1:14">
      <c r="A1183" t="s">
        <v>5126</v>
      </c>
      <c r="B1183">
        <v>2021</v>
      </c>
      <c r="C1183">
        <v>202</v>
      </c>
      <c r="D1183" t="s">
        <v>3877</v>
      </c>
      <c r="E1183" t="s">
        <v>2168</v>
      </c>
      <c r="F1183" t="s">
        <v>5127</v>
      </c>
      <c r="G1183" t="s">
        <v>5128</v>
      </c>
      <c r="H1183" t="s">
        <v>5129</v>
      </c>
      <c r="I1183">
        <v>2500000</v>
      </c>
      <c r="J1183" t="s">
        <v>17</v>
      </c>
      <c r="K1183">
        <v>9</v>
      </c>
      <c r="L1183" t="s">
        <v>5130</v>
      </c>
      <c r="M1183" t="s">
        <v>19</v>
      </c>
      <c r="N1183" t="s">
        <v>323</v>
      </c>
    </row>
    <row r="1184" spans="1:14">
      <c r="A1184" t="s">
        <v>5131</v>
      </c>
      <c r="B1184">
        <v>2020</v>
      </c>
      <c r="C1184">
        <v>202</v>
      </c>
      <c r="D1184" t="s">
        <v>3833</v>
      </c>
      <c r="E1184" t="s">
        <v>138</v>
      </c>
      <c r="F1184" t="s">
        <v>5132</v>
      </c>
      <c r="G1184" t="s">
        <v>5133</v>
      </c>
      <c r="H1184" t="s">
        <v>5134</v>
      </c>
      <c r="I1184">
        <v>400000</v>
      </c>
      <c r="J1184" t="s">
        <v>496</v>
      </c>
      <c r="K1184">
        <v>8</v>
      </c>
      <c r="L1184" t="s">
        <v>5135</v>
      </c>
      <c r="M1184" t="s">
        <v>19</v>
      </c>
      <c r="N1184" t="s">
        <v>323</v>
      </c>
    </row>
    <row r="1185" spans="1:14">
      <c r="A1185" t="s">
        <v>5136</v>
      </c>
      <c r="B1185">
        <v>2021</v>
      </c>
      <c r="C1185">
        <v>202</v>
      </c>
      <c r="D1185" t="s">
        <v>5137</v>
      </c>
      <c r="E1185" t="s">
        <v>393</v>
      </c>
      <c r="F1185" t="s">
        <v>5138</v>
      </c>
      <c r="G1185" t="s">
        <v>5139</v>
      </c>
      <c r="H1185" t="s">
        <v>5140</v>
      </c>
      <c r="I1185">
        <v>300000</v>
      </c>
      <c r="J1185" t="s">
        <v>17</v>
      </c>
      <c r="K1185">
        <v>11</v>
      </c>
      <c r="L1185" t="s">
        <v>5141</v>
      </c>
      <c r="M1185" t="s">
        <v>19</v>
      </c>
      <c r="N1185" t="s">
        <v>323</v>
      </c>
    </row>
    <row r="1186" spans="1:14">
      <c r="A1186" t="s">
        <v>5142</v>
      </c>
      <c r="B1186">
        <v>2020</v>
      </c>
      <c r="C1186">
        <v>202</v>
      </c>
      <c r="D1186" t="s">
        <v>3790</v>
      </c>
      <c r="E1186" t="s">
        <v>5143</v>
      </c>
      <c r="F1186" t="s">
        <v>5144</v>
      </c>
      <c r="G1186" t="s">
        <v>5145</v>
      </c>
      <c r="H1186" t="s">
        <v>609</v>
      </c>
      <c r="I1186">
        <v>100000</v>
      </c>
      <c r="J1186" t="s">
        <v>17</v>
      </c>
      <c r="K1186">
        <v>11</v>
      </c>
      <c r="L1186" t="s">
        <v>5146</v>
      </c>
      <c r="M1186" t="s">
        <v>19</v>
      </c>
      <c r="N1186" t="s">
        <v>323</v>
      </c>
    </row>
    <row r="1187" spans="1:14">
      <c r="A1187" t="s">
        <v>5147</v>
      </c>
      <c r="B1187">
        <v>2020</v>
      </c>
      <c r="C1187">
        <v>202</v>
      </c>
      <c r="D1187" t="s">
        <v>3892</v>
      </c>
      <c r="E1187" t="s">
        <v>393</v>
      </c>
      <c r="F1187" t="s">
        <v>5148</v>
      </c>
      <c r="G1187" t="s">
        <v>5149</v>
      </c>
      <c r="H1187" t="s">
        <v>5150</v>
      </c>
      <c r="I1187">
        <v>100000</v>
      </c>
      <c r="J1187" t="s">
        <v>496</v>
      </c>
      <c r="K1187">
        <v>11</v>
      </c>
      <c r="L1187" t="s">
        <v>5151</v>
      </c>
      <c r="M1187" t="s">
        <v>19</v>
      </c>
      <c r="N1187" t="s">
        <v>323</v>
      </c>
    </row>
    <row r="1188" spans="1:14">
      <c r="A1188" t="s">
        <v>5152</v>
      </c>
      <c r="B1188">
        <v>2020</v>
      </c>
      <c r="C1188">
        <v>202</v>
      </c>
      <c r="D1188" t="s">
        <v>2972</v>
      </c>
      <c r="E1188" t="s">
        <v>2972</v>
      </c>
      <c r="F1188" t="s">
        <v>5153</v>
      </c>
      <c r="G1188" t="s">
        <v>5154</v>
      </c>
      <c r="H1188" t="s">
        <v>5155</v>
      </c>
      <c r="I1188" t="s">
        <v>5156</v>
      </c>
      <c r="J1188">
        <v>1200000</v>
      </c>
      <c r="K1188">
        <v>8</v>
      </c>
      <c r="L1188" t="s">
        <v>5157</v>
      </c>
      <c r="M1188" t="s">
        <v>19</v>
      </c>
    </row>
    <row r="1189" spans="1:14">
      <c r="A1189" t="s">
        <v>5152</v>
      </c>
      <c r="B1189">
        <v>2020</v>
      </c>
      <c r="C1189">
        <v>202</v>
      </c>
      <c r="D1189" t="s">
        <v>2972</v>
      </c>
      <c r="E1189" t="s">
        <v>2972</v>
      </c>
      <c r="F1189" t="s">
        <v>5153</v>
      </c>
      <c r="G1189" t="s">
        <v>5154</v>
      </c>
      <c r="H1189" t="s">
        <v>5155</v>
      </c>
      <c r="I1189" t="s">
        <v>5156</v>
      </c>
      <c r="J1189">
        <v>1200000</v>
      </c>
      <c r="K1189">
        <v>8</v>
      </c>
      <c r="L1189" t="s">
        <v>5157</v>
      </c>
      <c r="M1189" t="s">
        <v>19</v>
      </c>
    </row>
    <row r="1190" spans="1:14">
      <c r="A1190" t="s">
        <v>5158</v>
      </c>
      <c r="B1190">
        <v>2021</v>
      </c>
      <c r="C1190">
        <v>202</v>
      </c>
      <c r="D1190" t="s">
        <v>5159</v>
      </c>
      <c r="E1190" t="s">
        <v>214</v>
      </c>
      <c r="F1190" t="s">
        <v>5160</v>
      </c>
      <c r="G1190" t="s">
        <v>5161</v>
      </c>
      <c r="H1190" t="s">
        <v>2305</v>
      </c>
      <c r="I1190" t="s">
        <v>117</v>
      </c>
      <c r="K1190">
        <v>11</v>
      </c>
      <c r="L1190" t="s">
        <v>5162</v>
      </c>
      <c r="M1190" t="s">
        <v>19</v>
      </c>
    </row>
    <row r="1191" spans="1:14">
      <c r="A1191" t="s">
        <v>5163</v>
      </c>
      <c r="B1191">
        <v>2020</v>
      </c>
      <c r="C1191">
        <v>202</v>
      </c>
      <c r="D1191" t="s">
        <v>106</v>
      </c>
      <c r="E1191" t="s">
        <v>45</v>
      </c>
      <c r="F1191" t="s">
        <v>5164</v>
      </c>
      <c r="G1191" t="s">
        <v>5165</v>
      </c>
      <c r="H1191" t="s">
        <v>5166</v>
      </c>
      <c r="I1191" t="s">
        <v>1169</v>
      </c>
      <c r="J1191" t="s">
        <v>496</v>
      </c>
      <c r="K1191">
        <v>2</v>
      </c>
      <c r="L1191" t="s">
        <v>111</v>
      </c>
      <c r="M1191" t="s">
        <v>19</v>
      </c>
    </row>
    <row r="1192" spans="1:14">
      <c r="A1192" t="s">
        <v>5167</v>
      </c>
      <c r="B1192">
        <v>2020</v>
      </c>
      <c r="C1192">
        <v>202</v>
      </c>
      <c r="D1192" t="s">
        <v>5168</v>
      </c>
      <c r="E1192" t="s">
        <v>5169</v>
      </c>
      <c r="F1192" t="s">
        <v>5170</v>
      </c>
      <c r="G1192" t="s">
        <v>5171</v>
      </c>
      <c r="H1192" t="s">
        <v>4354</v>
      </c>
      <c r="I1192">
        <v>3000000</v>
      </c>
      <c r="K1192">
        <v>11</v>
      </c>
      <c r="L1192" t="s">
        <v>5172</v>
      </c>
      <c r="M1192" t="s">
        <v>19</v>
      </c>
    </row>
    <row r="1193" spans="1:14">
      <c r="A1193" t="s">
        <v>5173</v>
      </c>
      <c r="B1193">
        <v>2020</v>
      </c>
      <c r="C1193">
        <v>202</v>
      </c>
      <c r="D1193" t="s">
        <v>113</v>
      </c>
      <c r="E1193" t="s">
        <v>5174</v>
      </c>
      <c r="F1193" t="s">
        <v>5175</v>
      </c>
      <c r="G1193" t="s">
        <v>5176</v>
      </c>
      <c r="H1193" t="s">
        <v>5177</v>
      </c>
      <c r="I1193">
        <v>461000</v>
      </c>
      <c r="J1193" t="s">
        <v>17</v>
      </c>
      <c r="K1193">
        <v>12</v>
      </c>
      <c r="L1193" t="s">
        <v>5178</v>
      </c>
      <c r="M1193" t="s">
        <v>19</v>
      </c>
    </row>
    <row r="1194" spans="1:14">
      <c r="A1194" t="s">
        <v>5173</v>
      </c>
      <c r="B1194">
        <v>2020</v>
      </c>
      <c r="C1194">
        <v>202</v>
      </c>
      <c r="D1194" t="s">
        <v>113</v>
      </c>
      <c r="E1194" t="s">
        <v>5174</v>
      </c>
      <c r="F1194" t="s">
        <v>5175</v>
      </c>
      <c r="G1194" t="s">
        <v>5176</v>
      </c>
      <c r="H1194" t="s">
        <v>5177</v>
      </c>
      <c r="I1194">
        <v>461000</v>
      </c>
      <c r="J1194" t="s">
        <v>17</v>
      </c>
      <c r="K1194">
        <v>12</v>
      </c>
      <c r="L1194" t="s">
        <v>5178</v>
      </c>
      <c r="M1194" t="s">
        <v>19</v>
      </c>
    </row>
    <row r="1195" spans="1:14">
      <c r="A1195" t="s">
        <v>5179</v>
      </c>
      <c r="B1195">
        <v>2020</v>
      </c>
      <c r="C1195">
        <v>202</v>
      </c>
      <c r="D1195" t="s">
        <v>5180</v>
      </c>
      <c r="E1195" t="s">
        <v>5181</v>
      </c>
      <c r="F1195" t="s">
        <v>5182</v>
      </c>
      <c r="G1195" t="s">
        <v>5183</v>
      </c>
      <c r="H1195" t="s">
        <v>117</v>
      </c>
      <c r="K1195">
        <v>9</v>
      </c>
      <c r="L1195" t="s">
        <v>5184</v>
      </c>
      <c r="M119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56868-8B57-48F2-B974-6680F896634C}">
  <dimension ref="A1:O1195"/>
  <sheetViews>
    <sheetView workbookViewId="0">
      <pane ySplit="1" topLeftCell="A2" activePane="bottomLeft" state="frozen"/>
      <selection pane="bottomLeft" activeCell="D13" sqref="D13"/>
    </sheetView>
  </sheetViews>
  <sheetFormatPr defaultRowHeight="15"/>
  <cols>
    <col min="1" max="1" width="29.28515625" bestFit="1" customWidth="1"/>
    <col min="2" max="2" width="8.85546875" bestFit="1" customWidth="1"/>
    <col min="3" max="3" width="32.28515625" bestFit="1" customWidth="1"/>
    <col min="4" max="4" width="129.42578125" bestFit="1" customWidth="1"/>
    <col min="5" max="5" width="227.28515625" bestFit="1" customWidth="1"/>
    <col min="6" max="6" width="116.5703125" bestFit="1" customWidth="1"/>
    <col min="7" max="7" width="86.5703125" style="2" bestFit="1" customWidth="1"/>
    <col min="8" max="8" width="30.5703125" bestFit="1" customWidth="1"/>
    <col min="9" max="9" width="12.5703125" bestFit="1" customWidth="1"/>
    <col min="10" max="10" width="7.140625" bestFit="1" customWidth="1"/>
    <col min="11" max="11" width="150.5703125" bestFit="1" customWidth="1"/>
  </cols>
  <sheetData>
    <row r="1" spans="1:15">
      <c r="A1" s="4" t="s">
        <v>0</v>
      </c>
      <c r="B1" s="4" t="s">
        <v>1</v>
      </c>
      <c r="C1" s="4" t="s">
        <v>3</v>
      </c>
      <c r="D1" s="4" t="s">
        <v>4</v>
      </c>
      <c r="E1" s="4" t="s">
        <v>5</v>
      </c>
      <c r="F1" s="4" t="s">
        <v>6</v>
      </c>
      <c r="G1" s="4" t="s">
        <v>7</v>
      </c>
      <c r="H1" s="4" t="s">
        <v>8</v>
      </c>
      <c r="I1" s="4" t="s">
        <v>9</v>
      </c>
      <c r="J1" s="4" t="s">
        <v>10</v>
      </c>
      <c r="K1" s="7" t="s">
        <v>5185</v>
      </c>
      <c r="L1" s="7" t="s">
        <v>5186</v>
      </c>
      <c r="M1" s="7" t="s">
        <v>5187</v>
      </c>
      <c r="N1" s="7" t="s">
        <v>5188</v>
      </c>
    </row>
    <row r="2" spans="1:15">
      <c r="A2" s="5" t="s">
        <v>11</v>
      </c>
      <c r="B2" s="5">
        <v>1961</v>
      </c>
      <c r="C2" s="5" t="s">
        <v>12</v>
      </c>
      <c r="D2" s="5" t="s">
        <v>13</v>
      </c>
      <c r="E2" s="5" t="s">
        <v>14</v>
      </c>
      <c r="F2" s="5" t="s">
        <v>15</v>
      </c>
      <c r="G2" s="3" t="s">
        <v>16</v>
      </c>
      <c r="H2" s="3">
        <v>1000</v>
      </c>
      <c r="I2" s="5" t="s">
        <v>17</v>
      </c>
      <c r="J2" s="5">
        <v>8</v>
      </c>
      <c r="K2" s="6" t="str">
        <f>CONCATENATE(C2,"-",D2)</f>
        <v>Mumbai-Logistics</v>
      </c>
      <c r="L2" s="1" t="str">
        <f>LEFT(B2,3)</f>
        <v>196</v>
      </c>
      <c r="M2" s="1" t="str" cm="1">
        <f t="array" ref="M2">IFERROR(_xlfn.IFS(AND(H2&gt;4500000, OR(C2="Bangalore",C2="Pune",C2="Mumbai",C2="Delhi")),"CAT A", AND(H2&gt;450000, OR(C2="Gurugram",C2="Surat",C2="Jaipur",C2="Hyderabad") ),"CAT B"),"CAT C")</f>
        <v>CAT C</v>
      </c>
      <c r="N2" t="str">
        <f>_xlfn.XLOOKUP(C2,Tier!A:A,Tier!B:B)</f>
        <v>Tier 1</v>
      </c>
    </row>
    <row r="3" spans="1:15">
      <c r="A3" s="5" t="s">
        <v>21</v>
      </c>
      <c r="B3" s="5">
        <v>1963</v>
      </c>
      <c r="C3" s="5" t="s">
        <v>22</v>
      </c>
      <c r="D3" s="5" t="s">
        <v>23</v>
      </c>
      <c r="E3" s="5" t="s">
        <v>24</v>
      </c>
      <c r="F3" s="5" t="s">
        <v>25</v>
      </c>
      <c r="G3" s="3" t="s">
        <v>26</v>
      </c>
      <c r="H3" s="3">
        <v>60000000</v>
      </c>
      <c r="I3" s="5"/>
      <c r="J3" s="5">
        <v>10</v>
      </c>
      <c r="K3" s="6" t="str">
        <f t="shared" ref="K3:K66" si="0">CONCATENATE(C3,"-",D3)</f>
        <v>Bangalore-Furniture</v>
      </c>
      <c r="L3" s="1" t="str">
        <f t="shared" ref="L3:L66" si="1">LEFT(B3,3)</f>
        <v>196</v>
      </c>
      <c r="M3" s="1" t="str" cm="1">
        <f t="array" ref="M3">IFERROR(_xlfn.IFS(AND(H3&gt;4500000, OR(C3="Bangalore",C3="Pune",C3="Mumbai",C3="Delhi")),"CAT A", AND(H3&gt;450000, OR(C3="Gurugram",C3="Surat",C3="Jaipur",C3="Hyderabad") ),"CAT B"),"CAT C")</f>
        <v>CAT A</v>
      </c>
      <c r="N3" t="str">
        <f>_xlfn.XLOOKUP(C3,Tier!A:A,Tier!B:B)</f>
        <v>Tier 1</v>
      </c>
    </row>
    <row r="4" spans="1:15">
      <c r="A4" s="5" t="s">
        <v>28</v>
      </c>
      <c r="B4" s="5">
        <v>1978</v>
      </c>
      <c r="C4" s="5" t="s">
        <v>22</v>
      </c>
      <c r="D4" s="5" t="s">
        <v>29</v>
      </c>
      <c r="E4" s="5" t="s">
        <v>30</v>
      </c>
      <c r="F4" s="5" t="s">
        <v>31</v>
      </c>
      <c r="G4" s="3" t="s">
        <v>32</v>
      </c>
      <c r="H4" s="3" t="s">
        <v>33</v>
      </c>
      <c r="I4" s="5"/>
      <c r="J4" s="5">
        <v>1</v>
      </c>
      <c r="K4" s="6" t="str">
        <f t="shared" si="0"/>
        <v>Bangalore-BioTechnology</v>
      </c>
      <c r="L4" s="1" t="str">
        <f t="shared" si="1"/>
        <v>197</v>
      </c>
      <c r="M4" s="1" t="str" cm="1">
        <f t="array" ref="M4">IFERROR(_xlfn.IFS(AND(H4&gt;4500000, OR(C4="Bangalore",C4="Pune",C4="Mumbai",C4="Delhi")),"CAT A", AND(H4&gt;450000, OR(C4="Gurugram",C4="Surat",C4="Jaipur",C4="Hyderabad") ),"CAT B"),"CAT C")</f>
        <v>CAT A</v>
      </c>
      <c r="N4" t="str">
        <f>_xlfn.XLOOKUP(C4,Tier!A:A,Tier!B:B)</f>
        <v>Tier 1</v>
      </c>
    </row>
    <row r="5" spans="1:15">
      <c r="A5" s="5" t="s">
        <v>35</v>
      </c>
      <c r="B5" s="5">
        <v>1989</v>
      </c>
      <c r="C5" s="5" t="s">
        <v>12</v>
      </c>
      <c r="D5" s="5" t="s">
        <v>36</v>
      </c>
      <c r="E5" s="5" t="s">
        <v>37</v>
      </c>
      <c r="F5" s="5" t="s">
        <v>38</v>
      </c>
      <c r="G5" s="3" t="s">
        <v>39</v>
      </c>
      <c r="H5" s="3" t="s">
        <v>40</v>
      </c>
      <c r="I5" s="5" t="s">
        <v>17</v>
      </c>
      <c r="J5" s="5">
        <v>4</v>
      </c>
      <c r="K5" s="6" t="str">
        <f t="shared" si="0"/>
        <v>Mumbai-Renewable Energy</v>
      </c>
      <c r="L5" s="1" t="str">
        <f t="shared" si="1"/>
        <v>198</v>
      </c>
      <c r="M5" s="1" t="str" cm="1">
        <f t="array" ref="M5">IFERROR(_xlfn.IFS(AND(H5&gt;4500000, OR(C5="Bangalore",C5="Pune",C5="Mumbai",C5="Delhi")),"CAT A", AND(H5&gt;450000, OR(C5="Gurugram",C5="Surat",C5="Jaipur",C5="Hyderabad") ),"CAT B"),"CAT C")</f>
        <v>CAT A</v>
      </c>
      <c r="N5" t="str">
        <f>_xlfn.XLOOKUP(C5,Tier!A:A,Tier!B:B)</f>
        <v>Tier 1</v>
      </c>
      <c r="O5" s="8"/>
    </row>
    <row r="6" spans="1:15">
      <c r="A6" s="5" t="s">
        <v>43</v>
      </c>
      <c r="B6" s="5">
        <v>1984</v>
      </c>
      <c r="C6" s="5" t="s">
        <v>44</v>
      </c>
      <c r="D6" s="5" t="s">
        <v>45</v>
      </c>
      <c r="E6" s="5" t="s">
        <v>46</v>
      </c>
      <c r="F6" s="5" t="s">
        <v>47</v>
      </c>
      <c r="G6" s="3" t="s">
        <v>48</v>
      </c>
      <c r="H6" s="3" t="s">
        <v>49</v>
      </c>
      <c r="I6" s="5"/>
      <c r="J6" s="5">
        <v>3</v>
      </c>
      <c r="K6" s="6" t="str">
        <f t="shared" si="0"/>
        <v>Chennai-FinTech</v>
      </c>
      <c r="L6" s="1" t="str">
        <f t="shared" si="1"/>
        <v>198</v>
      </c>
      <c r="M6" s="1" t="str" cm="1">
        <f t="array" ref="M6">IFERROR(_xlfn.IFS(AND(H6&gt;4500000, OR(C6="Bangalore",C6="Pune",C6="Mumbai",C6="Delhi")),"CAT A", AND(H6&gt;450000, OR(C6="Gurugram",C6="Surat",C6="Jaipur",C6="Hyderabad") ),"CAT B"),"CAT C")</f>
        <v>CAT C</v>
      </c>
      <c r="N6" t="str">
        <f>_xlfn.XLOOKUP(C6,Tier!A:A,Tier!B:B)</f>
        <v>Tier 2</v>
      </c>
    </row>
    <row r="7" spans="1:15">
      <c r="A7" s="5" t="s">
        <v>52</v>
      </c>
      <c r="B7" s="5">
        <v>1989</v>
      </c>
      <c r="C7" s="5" t="s">
        <v>53</v>
      </c>
      <c r="D7" s="5" t="s">
        <v>54</v>
      </c>
      <c r="E7" s="5" t="s">
        <v>55</v>
      </c>
      <c r="F7" s="5" t="s">
        <v>56</v>
      </c>
      <c r="G7" s="3"/>
      <c r="H7" s="3">
        <v>4000000</v>
      </c>
      <c r="I7" s="5"/>
      <c r="J7" s="5">
        <v>10</v>
      </c>
      <c r="K7" s="6" t="str">
        <f t="shared" si="0"/>
        <v>Gurugram-Health, Wellness &amp; Fitness</v>
      </c>
      <c r="L7" s="1" t="str">
        <f t="shared" si="1"/>
        <v>198</v>
      </c>
      <c r="M7" s="1" t="str" cm="1">
        <f t="array" ref="M7">IFERROR(_xlfn.IFS(AND(H7&gt;4500000, OR(C7="Bangalore",C7="Pune",C7="Mumbai",C7="Delhi")),"CAT A", AND(H7&gt;450000, OR(C7="Gurugram",C7="Surat",C7="Jaipur",C7="Hyderabad") ),"CAT B"),"CAT C")</f>
        <v>CAT B</v>
      </c>
      <c r="N7" t="str">
        <f>_xlfn.XLOOKUP(C7,Tier!A:A,Tier!B:B)</f>
        <v>Tier 2</v>
      </c>
    </row>
    <row r="8" spans="1:15">
      <c r="A8" s="5" t="s">
        <v>58</v>
      </c>
      <c r="B8" s="5">
        <v>1991</v>
      </c>
      <c r="C8" s="5" t="s">
        <v>59</v>
      </c>
      <c r="D8" s="5" t="s">
        <v>60</v>
      </c>
      <c r="E8" s="5" t="s">
        <v>61</v>
      </c>
      <c r="F8" s="5" t="s">
        <v>62</v>
      </c>
      <c r="G8" s="3" t="s">
        <v>63</v>
      </c>
      <c r="H8" s="3" t="s">
        <v>64</v>
      </c>
      <c r="I8" s="5"/>
      <c r="J8" s="5">
        <v>3</v>
      </c>
      <c r="K8" s="6" t="str">
        <f t="shared" si="0"/>
        <v>New Delhi-AgriTech</v>
      </c>
      <c r="L8" s="1" t="str">
        <f t="shared" si="1"/>
        <v>199</v>
      </c>
      <c r="M8" s="1" t="str" cm="1">
        <f t="array" ref="M8">IFERROR(_xlfn.IFS(AND(H8&gt;4500000, OR(C8="Bangalore",C8="Pune",C8="Mumbai",C8="Delhi")),"CAT A", AND(H8&gt;450000, OR(C8="Gurugram",C8="Surat",C8="Jaipur",C8="Hyderabad") ),"CAT B"),"CAT C")</f>
        <v>CAT C</v>
      </c>
      <c r="N8" t="str">
        <f>_xlfn.XLOOKUP(C8,Tier!A:A,Tier!B:B)</f>
        <v>Tier 1</v>
      </c>
    </row>
    <row r="9" spans="1:15">
      <c r="A9" s="5" t="s">
        <v>66</v>
      </c>
      <c r="B9" s="5">
        <v>1993</v>
      </c>
      <c r="C9" s="5" t="s">
        <v>22</v>
      </c>
      <c r="D9" s="5" t="s">
        <v>67</v>
      </c>
      <c r="E9" s="5" t="s">
        <v>68</v>
      </c>
      <c r="F9" s="5" t="s">
        <v>69</v>
      </c>
      <c r="G9" s="3" t="s">
        <v>70</v>
      </c>
      <c r="H9" s="3" t="s">
        <v>71</v>
      </c>
      <c r="I9" s="5"/>
      <c r="J9" s="5">
        <v>4</v>
      </c>
      <c r="K9" s="6" t="str">
        <f t="shared" si="0"/>
        <v>Bangalore-Electronics</v>
      </c>
      <c r="L9" s="1" t="str">
        <f t="shared" si="1"/>
        <v>199</v>
      </c>
      <c r="M9" s="1" t="str" cm="1">
        <f t="array" ref="M9">IFERROR(_xlfn.IFS(AND(H9&gt;4500000, OR(C9="Bangalore",C9="Pune",C9="Mumbai",C9="Delhi")),"CAT A", AND(H9&gt;450000, OR(C9="Gurugram",C9="Surat",C9="Jaipur",C9="Hyderabad") ),"CAT B"),"CAT C")</f>
        <v>CAT A</v>
      </c>
      <c r="N9" t="str">
        <f>_xlfn.XLOOKUP(C9,Tier!A:A,Tier!B:B)</f>
        <v>Tier 1</v>
      </c>
    </row>
    <row r="10" spans="1:15">
      <c r="A10" s="5" t="s">
        <v>73</v>
      </c>
      <c r="B10" s="5">
        <v>1994</v>
      </c>
      <c r="C10" s="5" t="s">
        <v>12</v>
      </c>
      <c r="D10" s="5" t="s">
        <v>45</v>
      </c>
      <c r="E10" s="5" t="s">
        <v>74</v>
      </c>
      <c r="F10" s="5" t="s">
        <v>75</v>
      </c>
      <c r="G10" s="3" t="s">
        <v>76</v>
      </c>
      <c r="H10" s="3" t="s">
        <v>77</v>
      </c>
      <c r="I10" s="5" t="s">
        <v>78</v>
      </c>
      <c r="J10" s="5">
        <v>3</v>
      </c>
      <c r="K10" s="6" t="str">
        <f t="shared" si="0"/>
        <v>Mumbai-FinTech</v>
      </c>
      <c r="L10" s="1" t="str">
        <f t="shared" si="1"/>
        <v>199</v>
      </c>
      <c r="M10" s="1" t="str" cm="1">
        <f t="array" ref="M10">IFERROR(_xlfn.IFS(AND(H10&gt;4500000, OR(C10="Bangalore",C10="Pune",C10="Mumbai",C10="Delhi")),"CAT A", AND(H10&gt;450000, OR(C10="Gurugram",C10="Surat",C10="Jaipur",C10="Hyderabad") ),"CAT B"),"CAT C")</f>
        <v>CAT A</v>
      </c>
      <c r="N10" t="str">
        <f>_xlfn.XLOOKUP(C10,Tier!A:A,Tier!B:B)</f>
        <v>Tier 1</v>
      </c>
    </row>
    <row r="11" spans="1:15">
      <c r="A11" s="5" t="s">
        <v>80</v>
      </c>
      <c r="B11" s="5">
        <v>1998</v>
      </c>
      <c r="C11" s="5" t="s">
        <v>81</v>
      </c>
      <c r="D11" s="5" t="s">
        <v>82</v>
      </c>
      <c r="E11" s="5" t="s">
        <v>83</v>
      </c>
      <c r="F11" s="5" t="s">
        <v>84</v>
      </c>
      <c r="G11" s="3" t="s">
        <v>85</v>
      </c>
      <c r="H11" s="3">
        <v>100000000</v>
      </c>
      <c r="I11" s="5"/>
      <c r="J11" s="5">
        <v>9</v>
      </c>
      <c r="K11" s="6" t="str">
        <f t="shared" si="0"/>
        <v>Noida-Information Technology &amp; Services</v>
      </c>
      <c r="L11" s="1" t="str">
        <f t="shared" si="1"/>
        <v>199</v>
      </c>
      <c r="M11" s="1" t="str" cm="1">
        <f t="array" ref="M11">IFERROR(_xlfn.IFS(AND(H11&gt;4500000, OR(C11="Bangalore",C11="Pune",C11="Mumbai",C11="Delhi")),"CAT A", AND(H11&gt;450000, OR(C11="Gurugram",C11="Surat",C11="Jaipur",C11="Hyderabad") ),"CAT B"),"CAT C")</f>
        <v>CAT C</v>
      </c>
      <c r="N11" t="str">
        <f>_xlfn.XLOOKUP(C11,Tier!A:A,Tier!B:B)</f>
        <v>Tier 1</v>
      </c>
    </row>
    <row r="12" spans="1:15">
      <c r="A12" s="5" t="s">
        <v>87</v>
      </c>
      <c r="B12" s="5">
        <v>1999</v>
      </c>
      <c r="C12" s="5" t="s">
        <v>12</v>
      </c>
      <c r="D12" s="5" t="s">
        <v>88</v>
      </c>
      <c r="E12" s="5" t="s">
        <v>89</v>
      </c>
      <c r="F12" s="5" t="s">
        <v>90</v>
      </c>
      <c r="G12" s="3" t="s">
        <v>91</v>
      </c>
      <c r="H12" s="3">
        <v>60000000</v>
      </c>
      <c r="I12" s="5"/>
      <c r="J12" s="5">
        <v>6</v>
      </c>
      <c r="K12" s="6" t="str">
        <f t="shared" si="0"/>
        <v>Mumbai-Healthcare</v>
      </c>
      <c r="L12" s="1" t="str">
        <f t="shared" si="1"/>
        <v>199</v>
      </c>
      <c r="M12" s="1" t="str" cm="1">
        <f t="array" ref="M12">IFERROR(_xlfn.IFS(AND(H12&gt;4500000, OR(C12="Bangalore",C12="Pune",C12="Mumbai",C12="Delhi")),"CAT A", AND(H12&gt;450000, OR(C12="Gurugram",C12="Surat",C12="Jaipur",C12="Hyderabad") ),"CAT B"),"CAT C")</f>
        <v>CAT A</v>
      </c>
      <c r="N12" t="str">
        <f>_xlfn.XLOOKUP(C12,Tier!A:A,Tier!B:B)</f>
        <v>Tier 1</v>
      </c>
    </row>
    <row r="13" spans="1:15">
      <c r="A13" s="5" t="s">
        <v>80</v>
      </c>
      <c r="B13" s="5">
        <v>1998</v>
      </c>
      <c r="C13" s="5" t="s">
        <v>81</v>
      </c>
      <c r="D13" s="5" t="s">
        <v>93</v>
      </c>
      <c r="E13" s="5" t="s">
        <v>83</v>
      </c>
      <c r="F13" s="5" t="s">
        <v>84</v>
      </c>
      <c r="G13" s="3" t="s">
        <v>94</v>
      </c>
      <c r="H13" s="3">
        <v>600000</v>
      </c>
      <c r="I13" s="5"/>
      <c r="J13" s="5">
        <v>7</v>
      </c>
      <c r="K13" s="6" t="str">
        <f t="shared" si="0"/>
        <v>Noida-Information Technology</v>
      </c>
      <c r="L13" s="1" t="str">
        <f t="shared" si="1"/>
        <v>199</v>
      </c>
      <c r="M13" s="1" t="str" cm="1">
        <f t="array" ref="M13">IFERROR(_xlfn.IFS(AND(H13&gt;4500000, OR(C13="Bangalore",C13="Pune",C13="Mumbai",C13="Delhi")),"CAT A", AND(H13&gt;450000, OR(C13="Gurugram",C13="Surat",C13="Jaipur",C13="Hyderabad") ),"CAT B"),"CAT C")</f>
        <v>CAT C</v>
      </c>
      <c r="N13" t="str">
        <f>_xlfn.XLOOKUP(C13,Tier!A:A,Tier!B:B)</f>
        <v>Tier 1</v>
      </c>
    </row>
    <row r="14" spans="1:15">
      <c r="A14" s="5" t="s">
        <v>96</v>
      </c>
      <c r="B14" s="5">
        <v>1994</v>
      </c>
      <c r="C14" s="5" t="s">
        <v>97</v>
      </c>
      <c r="D14" s="5" t="s">
        <v>98</v>
      </c>
      <c r="E14" s="5" t="s">
        <v>99</v>
      </c>
      <c r="F14" s="5" t="s">
        <v>100</v>
      </c>
      <c r="G14" s="3" t="s">
        <v>101</v>
      </c>
      <c r="H14" s="3">
        <v>53000000</v>
      </c>
      <c r="I14" s="5" t="s">
        <v>102</v>
      </c>
      <c r="J14" s="5">
        <v>12</v>
      </c>
      <c r="K14" s="6" t="str">
        <f t="shared" si="0"/>
        <v>Jaipur-Financial Services</v>
      </c>
      <c r="L14" s="1" t="str">
        <f t="shared" si="1"/>
        <v>199</v>
      </c>
      <c r="M14" s="1" t="str" cm="1">
        <f t="array" ref="M14">IFERROR(_xlfn.IFS(AND(H14&gt;4500000, OR(C14="Bangalore",C14="Pune",C14="Mumbai",C14="Delhi")),"CAT A", AND(H14&gt;450000, OR(C14="Gurugram",C14="Surat",C14="Jaipur",C14="Hyderabad") ),"CAT B"),"CAT C")</f>
        <v>CAT B</v>
      </c>
      <c r="N14" t="str">
        <f>_xlfn.XLOOKUP(C14,Tier!A:A,Tier!B:B)</f>
        <v>Tier 2</v>
      </c>
    </row>
    <row r="15" spans="1:15">
      <c r="A15" s="5" t="s">
        <v>105</v>
      </c>
      <c r="B15" s="5">
        <v>1999</v>
      </c>
      <c r="C15" s="5" t="s">
        <v>106</v>
      </c>
      <c r="D15" s="5" t="s">
        <v>45</v>
      </c>
      <c r="E15" s="5" t="s">
        <v>107</v>
      </c>
      <c r="F15" s="5" t="s">
        <v>108</v>
      </c>
      <c r="G15" s="3" t="s">
        <v>109</v>
      </c>
      <c r="H15" s="3" t="s">
        <v>110</v>
      </c>
      <c r="I15" s="5" t="s">
        <v>78</v>
      </c>
      <c r="J15" s="5">
        <v>4</v>
      </c>
      <c r="K15" s="6" t="str">
        <f t="shared" si="0"/>
        <v>Gujarat-FinTech</v>
      </c>
      <c r="L15" s="1" t="str">
        <f t="shared" si="1"/>
        <v>199</v>
      </c>
      <c r="M15" s="1" t="str" cm="1">
        <f t="array" ref="M15">IFERROR(_xlfn.IFS(AND(H15&gt;4500000, OR(C15="Bangalore",C15="Pune",C15="Mumbai",C15="Delhi")),"CAT A", AND(H15&gt;450000, OR(C15="Gurugram",C15="Surat",C15="Jaipur",C15="Hyderabad") ),"CAT B"),"CAT C")</f>
        <v>CAT C</v>
      </c>
      <c r="N15" t="e">
        <f>_xlfn.XLOOKUP(C15,Tier!A:A,Tier!B:B)</f>
        <v>#N/A</v>
      </c>
    </row>
    <row r="16" spans="1:15">
      <c r="A16" s="5" t="s">
        <v>112</v>
      </c>
      <c r="B16" s="5">
        <v>2008</v>
      </c>
      <c r="C16" s="5" t="s">
        <v>22</v>
      </c>
      <c r="D16" s="5" t="s">
        <v>113</v>
      </c>
      <c r="E16" s="5" t="s">
        <v>114</v>
      </c>
      <c r="F16" s="5" t="s">
        <v>115</v>
      </c>
      <c r="G16" s="3" t="s">
        <v>116</v>
      </c>
      <c r="H16" s="3" t="s">
        <v>117</v>
      </c>
      <c r="I16" s="5"/>
      <c r="J16" s="5">
        <v>7</v>
      </c>
      <c r="K16" s="6" t="str">
        <f t="shared" si="0"/>
        <v>Bangalore-Food &amp; Beverages</v>
      </c>
      <c r="L16" s="1" t="str">
        <f t="shared" si="1"/>
        <v>200</v>
      </c>
      <c r="M16" s="1" t="str" cm="1">
        <f t="array" ref="M16">IFERROR(_xlfn.IFS(AND(H16&gt;4500000, OR(C16="Bangalore",C16="Pune",C16="Mumbai",C16="Delhi")),"CAT A", AND(H16&gt;450000, OR(C16="Gurugram",C16="Surat",C16="Jaipur",C16="Hyderabad") ),"CAT B"),"CAT C")</f>
        <v>CAT A</v>
      </c>
      <c r="N16" t="str">
        <f>_xlfn.XLOOKUP(C16,Tier!A:A,Tier!B:B)</f>
        <v>Tier 1</v>
      </c>
    </row>
    <row r="17" spans="1:14">
      <c r="A17" s="5" t="s">
        <v>119</v>
      </c>
      <c r="B17" s="5">
        <v>2008</v>
      </c>
      <c r="C17" s="5" t="s">
        <v>12</v>
      </c>
      <c r="D17" s="5" t="s">
        <v>45</v>
      </c>
      <c r="E17" s="5" t="s">
        <v>120</v>
      </c>
      <c r="F17" s="5" t="s">
        <v>121</v>
      </c>
      <c r="G17" s="3" t="s">
        <v>122</v>
      </c>
      <c r="H17" s="3" t="s">
        <v>123</v>
      </c>
      <c r="I17" s="5"/>
      <c r="J17" s="5">
        <v>3</v>
      </c>
      <c r="K17" s="6" t="str">
        <f t="shared" si="0"/>
        <v>Mumbai-FinTech</v>
      </c>
      <c r="L17" s="1" t="str">
        <f t="shared" si="1"/>
        <v>200</v>
      </c>
      <c r="M17" s="1" t="str" cm="1">
        <f t="array" ref="M17">IFERROR(_xlfn.IFS(AND(H17&gt;4500000, OR(C17="Bangalore",C17="Pune",C17="Mumbai",C17="Delhi")),"CAT A", AND(H17&gt;450000, OR(C17="Gurugram",C17="Surat",C17="Jaipur",C17="Hyderabad") ),"CAT B"),"CAT C")</f>
        <v>CAT A</v>
      </c>
      <c r="N17" t="str">
        <f>_xlfn.XLOOKUP(C17,Tier!A:A,Tier!B:B)</f>
        <v>Tier 1</v>
      </c>
    </row>
    <row r="18" spans="1:14">
      <c r="A18" s="5" t="s">
        <v>124</v>
      </c>
      <c r="B18" s="5">
        <v>2008</v>
      </c>
      <c r="C18" s="5" t="s">
        <v>12</v>
      </c>
      <c r="D18" s="5" t="s">
        <v>125</v>
      </c>
      <c r="E18" s="5" t="s">
        <v>126</v>
      </c>
      <c r="F18" s="5" t="s">
        <v>127</v>
      </c>
      <c r="G18" s="3" t="s">
        <v>128</v>
      </c>
      <c r="H18" s="3" t="s">
        <v>129</v>
      </c>
      <c r="I18" s="5"/>
      <c r="J18" s="5">
        <v>3</v>
      </c>
      <c r="K18" s="6" t="str">
        <f t="shared" si="0"/>
        <v>Mumbai-Gaming</v>
      </c>
      <c r="L18" s="1" t="str">
        <f t="shared" si="1"/>
        <v>200</v>
      </c>
      <c r="M18" s="1" t="str" cm="1">
        <f t="array" ref="M18">IFERROR(_xlfn.IFS(AND(H18&gt;4500000, OR(C18="Bangalore",C18="Pune",C18="Mumbai",C18="Delhi")),"CAT A", AND(H18&gt;450000, OR(C18="Gurugram",C18="Surat",C18="Jaipur",C18="Hyderabad") ),"CAT B"),"CAT C")</f>
        <v>CAT A</v>
      </c>
      <c r="N18" t="str">
        <f>_xlfn.XLOOKUP(C18,Tier!A:A,Tier!B:B)</f>
        <v>Tier 1</v>
      </c>
    </row>
    <row r="19" spans="1:14">
      <c r="A19" s="5" t="s">
        <v>131</v>
      </c>
      <c r="B19" s="5">
        <v>2000</v>
      </c>
      <c r="C19" s="5" t="s">
        <v>22</v>
      </c>
      <c r="D19" s="5" t="s">
        <v>132</v>
      </c>
      <c r="E19" s="5" t="s">
        <v>133</v>
      </c>
      <c r="F19" s="5" t="s">
        <v>134</v>
      </c>
      <c r="G19" s="3" t="s">
        <v>135</v>
      </c>
      <c r="H19" s="3" t="s">
        <v>71</v>
      </c>
      <c r="I19" s="5" t="s">
        <v>136</v>
      </c>
      <c r="J19" s="5">
        <v>2</v>
      </c>
      <c r="K19" s="6" t="str">
        <f t="shared" si="0"/>
        <v>Bangalore-HealthTech</v>
      </c>
      <c r="L19" s="1" t="str">
        <f t="shared" si="1"/>
        <v>200</v>
      </c>
      <c r="M19" s="1" t="str" cm="1">
        <f t="array" ref="M19">IFERROR(_xlfn.IFS(AND(H19&gt;4500000, OR(C19="Bangalore",C19="Pune",C19="Mumbai",C19="Delhi")),"CAT A", AND(H19&gt;450000, OR(C19="Gurugram",C19="Surat",C19="Jaipur",C19="Hyderabad") ),"CAT B"),"CAT C")</f>
        <v>CAT A</v>
      </c>
      <c r="N19" t="str">
        <f>_xlfn.XLOOKUP(C19,Tier!A:A,Tier!B:B)</f>
        <v>Tier 1</v>
      </c>
    </row>
    <row r="20" spans="1:14">
      <c r="A20" s="5" t="s">
        <v>131</v>
      </c>
      <c r="B20" s="5">
        <v>2000</v>
      </c>
      <c r="C20" s="5" t="s">
        <v>22</v>
      </c>
      <c r="D20" s="5" t="s">
        <v>138</v>
      </c>
      <c r="E20" s="5" t="s">
        <v>139</v>
      </c>
      <c r="F20" s="5" t="s">
        <v>140</v>
      </c>
      <c r="G20" s="3" t="s">
        <v>141</v>
      </c>
      <c r="H20" s="3" t="s">
        <v>77</v>
      </c>
      <c r="I20" s="5" t="s">
        <v>78</v>
      </c>
      <c r="J20" s="5">
        <v>2</v>
      </c>
      <c r="K20" s="6" t="str">
        <f t="shared" si="0"/>
        <v>Bangalore-EdTech</v>
      </c>
      <c r="L20" s="1" t="str">
        <f t="shared" si="1"/>
        <v>200</v>
      </c>
      <c r="M20" s="1" t="str" cm="1">
        <f t="array" ref="M20">IFERROR(_xlfn.IFS(AND(H20&gt;4500000, OR(C20="Bangalore",C20="Pune",C20="Mumbai",C20="Delhi")),"CAT A", AND(H20&gt;450000, OR(C20="Gurugram",C20="Surat",C20="Jaipur",C20="Hyderabad") ),"CAT B"),"CAT C")</f>
        <v>CAT A</v>
      </c>
      <c r="N20" t="str">
        <f>_xlfn.XLOOKUP(C20,Tier!A:A,Tier!B:B)</f>
        <v>Tier 1</v>
      </c>
    </row>
    <row r="21" spans="1:14">
      <c r="A21" s="5" t="s">
        <v>143</v>
      </c>
      <c r="B21" s="5">
        <v>2000</v>
      </c>
      <c r="C21" s="5" t="s">
        <v>12</v>
      </c>
      <c r="D21" s="5" t="s">
        <v>125</v>
      </c>
      <c r="E21" s="5" t="s">
        <v>144</v>
      </c>
      <c r="F21" s="5" t="s">
        <v>145</v>
      </c>
      <c r="G21" s="3" t="s">
        <v>146</v>
      </c>
      <c r="H21" s="3" t="s">
        <v>147</v>
      </c>
      <c r="I21" s="5"/>
      <c r="J21" s="5">
        <v>3</v>
      </c>
      <c r="K21" s="6" t="str">
        <f t="shared" si="0"/>
        <v>Mumbai-Gaming</v>
      </c>
      <c r="L21" s="1" t="str">
        <f t="shared" si="1"/>
        <v>200</v>
      </c>
      <c r="M21" s="1" t="str" cm="1">
        <f t="array" ref="M21">IFERROR(_xlfn.IFS(AND(H21&gt;4500000, OR(C21="Bangalore",C21="Pune",C21="Mumbai",C21="Delhi")),"CAT A", AND(H21&gt;450000, OR(C21="Gurugram",C21="Surat",C21="Jaipur",C21="Hyderabad") ),"CAT B"),"CAT C")</f>
        <v>CAT A</v>
      </c>
      <c r="N21" t="str">
        <f>_xlfn.XLOOKUP(C21,Tier!A:A,Tier!B:B)</f>
        <v>Tier 1</v>
      </c>
    </row>
    <row r="22" spans="1:14">
      <c r="A22" s="5" t="s">
        <v>148</v>
      </c>
      <c r="B22" s="5">
        <v>2007</v>
      </c>
      <c r="C22" s="5" t="s">
        <v>12</v>
      </c>
      <c r="D22" s="5" t="s">
        <v>149</v>
      </c>
      <c r="E22" s="5" t="s">
        <v>150</v>
      </c>
      <c r="F22" s="5" t="s">
        <v>151</v>
      </c>
      <c r="G22" s="3" t="s">
        <v>152</v>
      </c>
      <c r="H22" s="3" t="s">
        <v>40</v>
      </c>
      <c r="I22" s="5"/>
      <c r="J22" s="5">
        <v>3</v>
      </c>
      <c r="K22" s="6" t="str">
        <f t="shared" si="0"/>
        <v>Mumbai-Drone</v>
      </c>
      <c r="L22" s="1" t="str">
        <f t="shared" si="1"/>
        <v>200</v>
      </c>
      <c r="M22" s="1" t="str" cm="1">
        <f t="array" ref="M22">IFERROR(_xlfn.IFS(AND(H22&gt;4500000, OR(C22="Bangalore",C22="Pune",C22="Mumbai",C22="Delhi")),"CAT A", AND(H22&gt;450000, OR(C22="Gurugram",C22="Surat",C22="Jaipur",C22="Hyderabad") ),"CAT B"),"CAT C")</f>
        <v>CAT A</v>
      </c>
      <c r="N22" t="str">
        <f>_xlfn.XLOOKUP(C22,Tier!A:A,Tier!B:B)</f>
        <v>Tier 1</v>
      </c>
    </row>
    <row r="23" spans="1:14">
      <c r="A23" s="5" t="s">
        <v>154</v>
      </c>
      <c r="B23" s="5">
        <v>2007</v>
      </c>
      <c r="C23" s="5" t="s">
        <v>22</v>
      </c>
      <c r="D23" s="5" t="s">
        <v>29</v>
      </c>
      <c r="E23" s="5" t="s">
        <v>155</v>
      </c>
      <c r="F23" s="5" t="s">
        <v>156</v>
      </c>
      <c r="G23" s="3" t="s">
        <v>157</v>
      </c>
      <c r="H23" s="3" t="s">
        <v>158</v>
      </c>
      <c r="I23" s="5" t="s">
        <v>136</v>
      </c>
      <c r="J23" s="5">
        <v>3</v>
      </c>
      <c r="K23" s="6" t="str">
        <f t="shared" si="0"/>
        <v>Bangalore-BioTechnology</v>
      </c>
      <c r="L23" s="1" t="str">
        <f t="shared" si="1"/>
        <v>200</v>
      </c>
      <c r="M23" s="1" t="str" cm="1">
        <f t="array" ref="M23">IFERROR(_xlfn.IFS(AND(H23&gt;4500000, OR(C23="Bangalore",C23="Pune",C23="Mumbai",C23="Delhi")),"CAT A", AND(H23&gt;450000, OR(C23="Gurugram",C23="Surat",C23="Jaipur",C23="Hyderabad") ),"CAT B"),"CAT C")</f>
        <v>CAT A</v>
      </c>
      <c r="N23" t="str">
        <f>_xlfn.XLOOKUP(C23,Tier!A:A,Tier!B:B)</f>
        <v>Tier 1</v>
      </c>
    </row>
    <row r="24" spans="1:14">
      <c r="A24" s="5" t="s">
        <v>159</v>
      </c>
      <c r="B24" s="5">
        <v>2000</v>
      </c>
      <c r="C24" s="5" t="s">
        <v>59</v>
      </c>
      <c r="D24" s="5" t="s">
        <v>88</v>
      </c>
      <c r="E24" s="5" t="s">
        <v>160</v>
      </c>
      <c r="F24" s="5" t="s">
        <v>161</v>
      </c>
      <c r="G24" s="3" t="s">
        <v>162</v>
      </c>
      <c r="H24" s="3" t="s">
        <v>163</v>
      </c>
      <c r="I24" s="5"/>
      <c r="J24" s="5">
        <v>3</v>
      </c>
      <c r="K24" s="6" t="str">
        <f t="shared" si="0"/>
        <v>New Delhi-Healthcare</v>
      </c>
      <c r="L24" s="1" t="str">
        <f t="shared" si="1"/>
        <v>200</v>
      </c>
      <c r="M24" s="1" t="str" cm="1">
        <f t="array" ref="M24">IFERROR(_xlfn.IFS(AND(H24&gt;4500000, OR(C24="Bangalore",C24="Pune",C24="Mumbai",C24="Delhi")),"CAT A", AND(H24&gt;450000, OR(C24="Gurugram",C24="Surat",C24="Jaipur",C24="Hyderabad") ),"CAT B"),"CAT C")</f>
        <v>CAT C</v>
      </c>
      <c r="N24" t="str">
        <f>_xlfn.XLOOKUP(C24,Tier!A:A,Tier!B:B)</f>
        <v>Tier 1</v>
      </c>
    </row>
    <row r="25" spans="1:14">
      <c r="A25" s="5" t="s">
        <v>165</v>
      </c>
      <c r="B25" s="5">
        <v>2008</v>
      </c>
      <c r="C25" s="5" t="s">
        <v>22</v>
      </c>
      <c r="D25" s="5" t="s">
        <v>166</v>
      </c>
      <c r="E25" s="5" t="s">
        <v>167</v>
      </c>
      <c r="F25" s="5" t="s">
        <v>168</v>
      </c>
      <c r="G25" s="3" t="s">
        <v>169</v>
      </c>
      <c r="H25" s="3" t="s">
        <v>110</v>
      </c>
      <c r="I25" s="5" t="s">
        <v>136</v>
      </c>
      <c r="J25" s="5">
        <v>5</v>
      </c>
      <c r="K25" s="6" t="str">
        <f t="shared" si="0"/>
        <v>Bangalore-Consulting</v>
      </c>
      <c r="L25" s="1" t="str">
        <f t="shared" si="1"/>
        <v>200</v>
      </c>
      <c r="M25" s="1" t="str" cm="1">
        <f t="array" ref="M25">IFERROR(_xlfn.IFS(AND(H25&gt;4500000, OR(C25="Bangalore",C25="Pune",C25="Mumbai",C25="Delhi")),"CAT A", AND(H25&gt;450000, OR(C25="Gurugram",C25="Surat",C25="Jaipur",C25="Hyderabad") ),"CAT B"),"CAT C")</f>
        <v>CAT A</v>
      </c>
      <c r="N25" t="str">
        <f>_xlfn.XLOOKUP(C25,Tier!A:A,Tier!B:B)</f>
        <v>Tier 1</v>
      </c>
    </row>
    <row r="26" spans="1:14">
      <c r="A26" s="5" t="s">
        <v>143</v>
      </c>
      <c r="B26" s="5">
        <v>2000</v>
      </c>
      <c r="C26" s="5" t="s">
        <v>12</v>
      </c>
      <c r="D26" s="5" t="s">
        <v>125</v>
      </c>
      <c r="E26" s="5" t="s">
        <v>144</v>
      </c>
      <c r="F26" s="5" t="s">
        <v>145</v>
      </c>
      <c r="G26" s="3" t="s">
        <v>171</v>
      </c>
      <c r="H26" s="3" t="s">
        <v>172</v>
      </c>
      <c r="I26" s="5"/>
      <c r="J26" s="5">
        <v>2</v>
      </c>
      <c r="K26" s="6" t="str">
        <f t="shared" si="0"/>
        <v>Mumbai-Gaming</v>
      </c>
      <c r="L26" s="1" t="str">
        <f t="shared" si="1"/>
        <v>200</v>
      </c>
      <c r="M26" s="1" t="str" cm="1">
        <f t="array" ref="M26">IFERROR(_xlfn.IFS(AND(H26&gt;4500000, OR(C26="Bangalore",C26="Pune",C26="Mumbai",C26="Delhi")),"CAT A", AND(H26&gt;450000, OR(C26="Gurugram",C26="Surat",C26="Jaipur",C26="Hyderabad") ),"CAT B"),"CAT C")</f>
        <v>CAT A</v>
      </c>
      <c r="N26" t="str">
        <f>_xlfn.XLOOKUP(C26,Tier!A:A,Tier!B:B)</f>
        <v>Tier 1</v>
      </c>
    </row>
    <row r="27" spans="1:14">
      <c r="A27" s="5" t="s">
        <v>173</v>
      </c>
      <c r="B27" s="5">
        <v>2007</v>
      </c>
      <c r="C27" s="5" t="s">
        <v>22</v>
      </c>
      <c r="D27" s="5" t="s">
        <v>174</v>
      </c>
      <c r="E27" s="5" t="s">
        <v>175</v>
      </c>
      <c r="F27" s="5" t="s">
        <v>176</v>
      </c>
      <c r="G27" s="3" t="s">
        <v>177</v>
      </c>
      <c r="H27" s="3" t="s">
        <v>178</v>
      </c>
      <c r="I27" s="5" t="s">
        <v>179</v>
      </c>
      <c r="J27" s="5">
        <v>2</v>
      </c>
      <c r="K27" s="6" t="str">
        <f t="shared" si="0"/>
        <v>Bangalore-Innovation Management</v>
      </c>
      <c r="L27" s="1" t="str">
        <f t="shared" si="1"/>
        <v>200</v>
      </c>
      <c r="M27" s="1" t="str" cm="1">
        <f t="array" ref="M27">IFERROR(_xlfn.IFS(AND(H27&gt;4500000, OR(C27="Bangalore",C27="Pune",C27="Mumbai",C27="Delhi")),"CAT A", AND(H27&gt;450000, OR(C27="Gurugram",C27="Surat",C27="Jaipur",C27="Hyderabad") ),"CAT B"),"CAT C")</f>
        <v>CAT A</v>
      </c>
      <c r="N27" t="str">
        <f>_xlfn.XLOOKUP(C27,Tier!A:A,Tier!B:B)</f>
        <v>Tier 1</v>
      </c>
    </row>
    <row r="28" spans="1:14">
      <c r="A28" s="5" t="s">
        <v>124</v>
      </c>
      <c r="B28" s="5">
        <v>2008</v>
      </c>
      <c r="C28" s="5" t="s">
        <v>12</v>
      </c>
      <c r="D28" s="5" t="s">
        <v>181</v>
      </c>
      <c r="E28" s="5" t="s">
        <v>182</v>
      </c>
      <c r="F28" s="5" t="s">
        <v>183</v>
      </c>
      <c r="G28" s="3" t="s">
        <v>184</v>
      </c>
      <c r="H28" s="3">
        <v>840000000</v>
      </c>
      <c r="I28" s="5"/>
      <c r="J28" s="5">
        <v>11</v>
      </c>
      <c r="K28" s="6" t="str">
        <f t="shared" si="0"/>
        <v>Mumbai-Sports</v>
      </c>
      <c r="L28" s="1" t="str">
        <f t="shared" si="1"/>
        <v>200</v>
      </c>
      <c r="M28" s="1" t="str" cm="1">
        <f t="array" ref="M28">IFERROR(_xlfn.IFS(AND(H28&gt;4500000, OR(C28="Bangalore",C28="Pune",C28="Mumbai",C28="Delhi")),"CAT A", AND(H28&gt;450000, OR(C28="Gurugram",C28="Surat",C28="Jaipur",C28="Hyderabad") ),"CAT B"),"CAT C")</f>
        <v>CAT A</v>
      </c>
      <c r="N28" t="str">
        <f>_xlfn.XLOOKUP(C28,Tier!A:A,Tier!B:B)</f>
        <v>Tier 1</v>
      </c>
    </row>
    <row r="29" spans="1:14">
      <c r="A29" s="5" t="s">
        <v>186</v>
      </c>
      <c r="B29" s="5">
        <v>2008</v>
      </c>
      <c r="C29" s="5" t="s">
        <v>59</v>
      </c>
      <c r="D29" s="5" t="s">
        <v>187</v>
      </c>
      <c r="E29" s="5" t="s">
        <v>188</v>
      </c>
      <c r="F29" s="5" t="s">
        <v>189</v>
      </c>
      <c r="G29" s="3" t="s">
        <v>190</v>
      </c>
      <c r="H29" s="3">
        <v>37000000</v>
      </c>
      <c r="I29" s="5" t="s">
        <v>191</v>
      </c>
      <c r="J29" s="5">
        <v>8</v>
      </c>
      <c r="K29" s="6" t="str">
        <f t="shared" si="0"/>
        <v>New Delhi-Pet care</v>
      </c>
      <c r="L29" s="1" t="str">
        <f t="shared" si="1"/>
        <v>200</v>
      </c>
      <c r="M29" s="1" t="str" cm="1">
        <f t="array" ref="M29">IFERROR(_xlfn.IFS(AND(H29&gt;4500000, OR(C29="Bangalore",C29="Pune",C29="Mumbai",C29="Delhi")),"CAT A", AND(H29&gt;450000, OR(C29="Gurugram",C29="Surat",C29="Jaipur",C29="Hyderabad") ),"CAT B"),"CAT C")</f>
        <v>CAT C</v>
      </c>
      <c r="N29" t="str">
        <f>_xlfn.XLOOKUP(C29,Tier!A:A,Tier!B:B)</f>
        <v>Tier 1</v>
      </c>
    </row>
    <row r="30" spans="1:14">
      <c r="A30" s="5" t="s">
        <v>193</v>
      </c>
      <c r="B30" s="5">
        <v>2002</v>
      </c>
      <c r="C30" s="5" t="s">
        <v>81</v>
      </c>
      <c r="D30" s="5" t="s">
        <v>194</v>
      </c>
      <c r="E30" s="5" t="s">
        <v>195</v>
      </c>
      <c r="F30" s="5" t="s">
        <v>196</v>
      </c>
      <c r="G30" s="3" t="s">
        <v>197</v>
      </c>
      <c r="H30" s="3">
        <v>32000000</v>
      </c>
      <c r="I30" s="5" t="s">
        <v>191</v>
      </c>
      <c r="J30" s="5">
        <v>12</v>
      </c>
      <c r="K30" s="6" t="str">
        <f t="shared" si="0"/>
        <v>Noida-Cosmetics</v>
      </c>
      <c r="L30" s="1" t="str">
        <f t="shared" si="1"/>
        <v>200</v>
      </c>
      <c r="M30" s="1" t="str" cm="1">
        <f t="array" ref="M30">IFERROR(_xlfn.IFS(AND(H30&gt;4500000, OR(C30="Bangalore",C30="Pune",C30="Mumbai",C30="Delhi")),"CAT A", AND(H30&gt;450000, OR(C30="Gurugram",C30="Surat",C30="Jaipur",C30="Hyderabad") ),"CAT B"),"CAT C")</f>
        <v>CAT C</v>
      </c>
      <c r="N30" t="str">
        <f>_xlfn.XLOOKUP(C30,Tier!A:A,Tier!B:B)</f>
        <v>Tier 1</v>
      </c>
    </row>
    <row r="31" spans="1:14">
      <c r="A31" s="5" t="s">
        <v>199</v>
      </c>
      <c r="B31" s="5">
        <v>2009</v>
      </c>
      <c r="C31" s="5" t="s">
        <v>200</v>
      </c>
      <c r="D31" s="5" t="s">
        <v>201</v>
      </c>
      <c r="E31" s="5" t="s">
        <v>202</v>
      </c>
      <c r="F31" s="5" t="s">
        <v>203</v>
      </c>
      <c r="G31" s="3" t="s">
        <v>204</v>
      </c>
      <c r="H31" s="3">
        <v>24000000</v>
      </c>
      <c r="I31" s="5" t="s">
        <v>205</v>
      </c>
      <c r="J31" s="5">
        <v>12</v>
      </c>
      <c r="K31" s="6" t="str">
        <f t="shared" si="0"/>
        <v>Hyderabad-Hospital &amp; Health Care</v>
      </c>
      <c r="L31" s="1" t="str">
        <f t="shared" si="1"/>
        <v>200</v>
      </c>
      <c r="M31" s="1" t="str" cm="1">
        <f t="array" ref="M31">IFERROR(_xlfn.IFS(AND(H31&gt;4500000, OR(C31="Bangalore",C31="Pune",C31="Mumbai",C31="Delhi")),"CAT A", AND(H31&gt;450000, OR(C31="Gurugram",C31="Surat",C31="Jaipur",C31="Hyderabad") ),"CAT B"),"CAT C")</f>
        <v>CAT B</v>
      </c>
      <c r="N31" t="str">
        <f>_xlfn.XLOOKUP(C31,Tier!A:A,Tier!B:B)</f>
        <v>Tier 1</v>
      </c>
    </row>
    <row r="32" spans="1:14">
      <c r="A32" s="5" t="s">
        <v>199</v>
      </c>
      <c r="B32" s="5">
        <v>2009</v>
      </c>
      <c r="C32" s="5" t="s">
        <v>200</v>
      </c>
      <c r="D32" s="5" t="s">
        <v>201</v>
      </c>
      <c r="E32" s="5" t="s">
        <v>202</v>
      </c>
      <c r="F32" s="5" t="s">
        <v>203</v>
      </c>
      <c r="G32" s="3" t="s">
        <v>204</v>
      </c>
      <c r="H32" s="3">
        <v>24000000</v>
      </c>
      <c r="I32" s="5" t="s">
        <v>205</v>
      </c>
      <c r="J32" s="5">
        <v>12</v>
      </c>
      <c r="K32" s="6" t="str">
        <f t="shared" si="0"/>
        <v>Hyderabad-Hospital &amp; Health Care</v>
      </c>
      <c r="L32" s="1" t="str">
        <f t="shared" si="1"/>
        <v>200</v>
      </c>
      <c r="M32" s="1" t="str" cm="1">
        <f t="array" ref="M32">IFERROR(_xlfn.IFS(AND(H32&gt;4500000, OR(C32="Bangalore",C32="Pune",C32="Mumbai",C32="Delhi")),"CAT A", AND(H32&gt;450000, OR(C32="Gurugram",C32="Surat",C32="Jaipur",C32="Hyderabad") ),"CAT B"),"CAT C")</f>
        <v>CAT B</v>
      </c>
      <c r="N32" t="str">
        <f>_xlfn.XLOOKUP(C32,Tier!A:A,Tier!B:B)</f>
        <v>Tier 1</v>
      </c>
    </row>
    <row r="33" spans="1:14">
      <c r="A33" s="5" t="s">
        <v>207</v>
      </c>
      <c r="B33" s="5">
        <v>2009</v>
      </c>
      <c r="C33" s="5" t="s">
        <v>12</v>
      </c>
      <c r="D33" s="5" t="s">
        <v>208</v>
      </c>
      <c r="E33" s="5" t="s">
        <v>209</v>
      </c>
      <c r="F33" s="5" t="s">
        <v>210</v>
      </c>
      <c r="G33" s="3" t="s">
        <v>211</v>
      </c>
      <c r="H33" s="3">
        <v>20000000</v>
      </c>
      <c r="I33" s="5"/>
      <c r="J33" s="5">
        <v>11</v>
      </c>
      <c r="K33" s="6" t="str">
        <f t="shared" si="0"/>
        <v>Mumbai-Consumer Goods</v>
      </c>
      <c r="L33" s="1" t="str">
        <f t="shared" si="1"/>
        <v>200</v>
      </c>
      <c r="M33" s="1" t="str" cm="1">
        <f t="array" ref="M33">IFERROR(_xlfn.IFS(AND(H33&gt;4500000, OR(C33="Bangalore",C33="Pune",C33="Mumbai",C33="Delhi")),"CAT A", AND(H33&gt;450000, OR(C33="Gurugram",C33="Surat",C33="Jaipur",C33="Hyderabad") ),"CAT B"),"CAT C")</f>
        <v>CAT A</v>
      </c>
      <c r="N33" t="str">
        <f>_xlfn.XLOOKUP(C33,Tier!A:A,Tier!B:B)</f>
        <v>Tier 1</v>
      </c>
    </row>
    <row r="34" spans="1:14">
      <c r="A34" s="5" t="s">
        <v>213</v>
      </c>
      <c r="B34" s="5">
        <v>2009</v>
      </c>
      <c r="C34" s="5" t="s">
        <v>12</v>
      </c>
      <c r="D34" s="5" t="s">
        <v>214</v>
      </c>
      <c r="E34" s="5" t="s">
        <v>215</v>
      </c>
      <c r="F34" s="5" t="s">
        <v>216</v>
      </c>
      <c r="G34" s="3" t="s">
        <v>217</v>
      </c>
      <c r="H34" s="3">
        <v>10000000</v>
      </c>
      <c r="I34" s="5" t="s">
        <v>191</v>
      </c>
      <c r="J34" s="5">
        <v>12</v>
      </c>
      <c r="K34" s="6" t="str">
        <f t="shared" si="0"/>
        <v>Mumbai-Computer Software</v>
      </c>
      <c r="L34" s="1" t="str">
        <f t="shared" si="1"/>
        <v>200</v>
      </c>
      <c r="M34" s="1" t="str" cm="1">
        <f t="array" ref="M34">IFERROR(_xlfn.IFS(AND(H34&gt;4500000, OR(C34="Bangalore",C34="Pune",C34="Mumbai",C34="Delhi")),"CAT A", AND(H34&gt;450000, OR(C34="Gurugram",C34="Surat",C34="Jaipur",C34="Hyderabad") ),"CAT B"),"CAT C")</f>
        <v>CAT A</v>
      </c>
      <c r="N34" t="str">
        <f>_xlfn.XLOOKUP(C34,Tier!A:A,Tier!B:B)</f>
        <v>Tier 1</v>
      </c>
    </row>
    <row r="35" spans="1:14">
      <c r="A35" s="5" t="s">
        <v>219</v>
      </c>
      <c r="B35" s="5">
        <v>2002</v>
      </c>
      <c r="C35" s="5" t="s">
        <v>12</v>
      </c>
      <c r="D35" s="5" t="s">
        <v>220</v>
      </c>
      <c r="E35" s="5" t="s">
        <v>221</v>
      </c>
      <c r="F35" s="5" t="s">
        <v>222</v>
      </c>
      <c r="G35" s="3" t="s">
        <v>223</v>
      </c>
      <c r="H35" s="3">
        <v>6700000</v>
      </c>
      <c r="I35" s="5"/>
      <c r="J35" s="5">
        <v>12</v>
      </c>
      <c r="K35" s="6" t="str">
        <f t="shared" si="0"/>
        <v>Mumbai-Insurance</v>
      </c>
      <c r="L35" s="1" t="str">
        <f t="shared" si="1"/>
        <v>200</v>
      </c>
      <c r="M35" s="1" t="str" cm="1">
        <f t="array" ref="M35">IFERROR(_xlfn.IFS(AND(H35&gt;4500000, OR(C35="Bangalore",C35="Pune",C35="Mumbai",C35="Delhi")),"CAT A", AND(H35&gt;450000, OR(C35="Gurugram",C35="Surat",C35="Jaipur",C35="Hyderabad") ),"CAT B"),"CAT C")</f>
        <v>CAT A</v>
      </c>
      <c r="N35" t="str">
        <f>_xlfn.XLOOKUP(C35,Tier!A:A,Tier!B:B)</f>
        <v>Tier 1</v>
      </c>
    </row>
    <row r="36" spans="1:14">
      <c r="A36" s="5" t="s">
        <v>225</v>
      </c>
      <c r="B36" s="5">
        <v>2007</v>
      </c>
      <c r="C36" s="5" t="s">
        <v>200</v>
      </c>
      <c r="D36" s="5" t="s">
        <v>226</v>
      </c>
      <c r="E36" s="5" t="s">
        <v>227</v>
      </c>
      <c r="F36" s="5" t="s">
        <v>228</v>
      </c>
      <c r="G36" s="3" t="s">
        <v>229</v>
      </c>
      <c r="H36" s="3">
        <v>5000000</v>
      </c>
      <c r="I36" s="5" t="s">
        <v>191</v>
      </c>
      <c r="J36" s="5">
        <v>10</v>
      </c>
      <c r="K36" s="6" t="str">
        <f t="shared" si="0"/>
        <v>Hyderabad-Telecommunications</v>
      </c>
      <c r="L36" s="1" t="str">
        <f t="shared" si="1"/>
        <v>200</v>
      </c>
      <c r="M36" s="1" t="str" cm="1">
        <f t="array" ref="M36">IFERROR(_xlfn.IFS(AND(H36&gt;4500000, OR(C36="Bangalore",C36="Pune",C36="Mumbai",C36="Delhi")),"CAT A", AND(H36&gt;450000, OR(C36="Gurugram",C36="Surat",C36="Jaipur",C36="Hyderabad") ),"CAT B"),"CAT C")</f>
        <v>CAT B</v>
      </c>
      <c r="N36" t="str">
        <f>_xlfn.XLOOKUP(C36,Tier!A:A,Tier!B:B)</f>
        <v>Tier 1</v>
      </c>
    </row>
    <row r="37" spans="1:14">
      <c r="A37" s="5" t="s">
        <v>231</v>
      </c>
      <c r="B37" s="5">
        <v>2008</v>
      </c>
      <c r="C37" s="5" t="s">
        <v>12</v>
      </c>
      <c r="D37" s="5" t="s">
        <v>82</v>
      </c>
      <c r="E37" s="5" t="s">
        <v>232</v>
      </c>
      <c r="F37" s="5" t="s">
        <v>233</v>
      </c>
      <c r="G37" s="3" t="s">
        <v>234</v>
      </c>
      <c r="H37" s="3">
        <v>4700000</v>
      </c>
      <c r="I37" s="5"/>
      <c r="J37" s="5">
        <v>10</v>
      </c>
      <c r="K37" s="6" t="str">
        <f t="shared" si="0"/>
        <v>Mumbai-Information Technology &amp; Services</v>
      </c>
      <c r="L37" s="1" t="str">
        <f t="shared" si="1"/>
        <v>200</v>
      </c>
      <c r="M37" s="1" t="str" cm="1">
        <f t="array" ref="M37">IFERROR(_xlfn.IFS(AND(H37&gt;4500000, OR(C37="Bangalore",C37="Pune",C37="Mumbai",C37="Delhi")),"CAT A", AND(H37&gt;450000, OR(C37="Gurugram",C37="Surat",C37="Jaipur",C37="Hyderabad") ),"CAT B"),"CAT C")</f>
        <v>CAT A</v>
      </c>
      <c r="N37" t="str">
        <f>_xlfn.XLOOKUP(C37,Tier!A:A,Tier!B:B)</f>
        <v>Tier 1</v>
      </c>
    </row>
    <row r="38" spans="1:14">
      <c r="A38" s="5" t="s">
        <v>236</v>
      </c>
      <c r="B38" s="5">
        <v>2009</v>
      </c>
      <c r="C38" s="5" t="s">
        <v>59</v>
      </c>
      <c r="D38" s="5" t="s">
        <v>13</v>
      </c>
      <c r="E38" s="5" t="s">
        <v>237</v>
      </c>
      <c r="F38" s="5" t="s">
        <v>238</v>
      </c>
      <c r="G38" s="3" t="s">
        <v>239</v>
      </c>
      <c r="H38" s="3">
        <v>3000000</v>
      </c>
      <c r="I38" s="5"/>
      <c r="J38" s="5">
        <v>6</v>
      </c>
      <c r="K38" s="6" t="str">
        <f t="shared" si="0"/>
        <v>New Delhi-Logistics</v>
      </c>
      <c r="L38" s="1" t="str">
        <f t="shared" si="1"/>
        <v>200</v>
      </c>
      <c r="M38" s="1" t="str" cm="1">
        <f t="array" ref="M38">IFERROR(_xlfn.IFS(AND(H38&gt;4500000, OR(C38="Bangalore",C38="Pune",C38="Mumbai",C38="Delhi")),"CAT A", AND(H38&gt;450000, OR(C38="Gurugram",C38="Surat",C38="Jaipur",C38="Hyderabad") ),"CAT B"),"CAT C")</f>
        <v>CAT C</v>
      </c>
      <c r="N38" t="str">
        <f>_xlfn.XLOOKUP(C38,Tier!A:A,Tier!B:B)</f>
        <v>Tier 1</v>
      </c>
    </row>
    <row r="39" spans="1:14">
      <c r="A39" s="5" t="s">
        <v>131</v>
      </c>
      <c r="B39" s="5">
        <v>2000</v>
      </c>
      <c r="C39" s="5" t="s">
        <v>22</v>
      </c>
      <c r="D39" s="5" t="s">
        <v>241</v>
      </c>
      <c r="E39" s="5" t="s">
        <v>139</v>
      </c>
      <c r="F39" s="5" t="s">
        <v>242</v>
      </c>
      <c r="G39" s="3" t="s">
        <v>243</v>
      </c>
      <c r="H39" s="3">
        <v>3000000</v>
      </c>
      <c r="I39" s="5"/>
      <c r="J39" s="5">
        <v>6</v>
      </c>
      <c r="K39" s="6" t="str">
        <f t="shared" si="0"/>
        <v>Bangalore-Heathcare</v>
      </c>
      <c r="L39" s="1" t="str">
        <f t="shared" si="1"/>
        <v>200</v>
      </c>
      <c r="M39" s="1" t="str" cm="1">
        <f t="array" ref="M39">IFERROR(_xlfn.IFS(AND(H39&gt;4500000, OR(C39="Bangalore",C39="Pune",C39="Mumbai",C39="Delhi")),"CAT A", AND(H39&gt;450000, OR(C39="Gurugram",C39="Surat",C39="Jaipur",C39="Hyderabad") ),"CAT B"),"CAT C")</f>
        <v>CAT C</v>
      </c>
      <c r="N39" t="str">
        <f>_xlfn.XLOOKUP(C39,Tier!A:A,Tier!B:B)</f>
        <v>Tier 1</v>
      </c>
    </row>
    <row r="40" spans="1:14">
      <c r="A40" s="5" t="s">
        <v>245</v>
      </c>
      <c r="B40" s="5">
        <v>2006</v>
      </c>
      <c r="C40" s="5" t="s">
        <v>22</v>
      </c>
      <c r="D40" s="5" t="s">
        <v>82</v>
      </c>
      <c r="E40" s="5" t="s">
        <v>246</v>
      </c>
      <c r="F40" s="5" t="s">
        <v>247</v>
      </c>
      <c r="G40" s="3"/>
      <c r="H40" s="3">
        <v>1000000</v>
      </c>
      <c r="I40" s="5" t="s">
        <v>248</v>
      </c>
      <c r="J40" s="5">
        <v>10</v>
      </c>
      <c r="K40" s="6" t="str">
        <f t="shared" si="0"/>
        <v>Bangalore-Information Technology &amp; Services</v>
      </c>
      <c r="L40" s="1" t="str">
        <f t="shared" si="1"/>
        <v>200</v>
      </c>
      <c r="M40" s="1" t="str" cm="1">
        <f t="array" ref="M40">IFERROR(_xlfn.IFS(AND(H40&gt;4500000, OR(C40="Bangalore",C40="Pune",C40="Mumbai",C40="Delhi")),"CAT A", AND(H40&gt;450000, OR(C40="Gurugram",C40="Surat",C40="Jaipur",C40="Hyderabad") ),"CAT B"),"CAT C")</f>
        <v>CAT C</v>
      </c>
      <c r="N40" t="str">
        <f>_xlfn.XLOOKUP(C40,Tier!A:A,Tier!B:B)</f>
        <v>Tier 1</v>
      </c>
    </row>
    <row r="41" spans="1:14">
      <c r="A41" s="5" t="s">
        <v>250</v>
      </c>
      <c r="B41" s="5">
        <v>2003</v>
      </c>
      <c r="C41" s="5" t="s">
        <v>81</v>
      </c>
      <c r="D41" s="5" t="s">
        <v>251</v>
      </c>
      <c r="E41" s="5" t="s">
        <v>252</v>
      </c>
      <c r="F41" s="5" t="s">
        <v>253</v>
      </c>
      <c r="G41" s="3" t="s">
        <v>254</v>
      </c>
      <c r="H41" s="3">
        <v>1000000</v>
      </c>
      <c r="I41" s="5"/>
      <c r="J41" s="5">
        <v>7</v>
      </c>
      <c r="K41" s="6" t="str">
        <f t="shared" si="0"/>
        <v>Noida-Environmental Services</v>
      </c>
      <c r="L41" s="1" t="str">
        <f t="shared" si="1"/>
        <v>200</v>
      </c>
      <c r="M41" s="1" t="str" cm="1">
        <f t="array" ref="M41">IFERROR(_xlfn.IFS(AND(H41&gt;4500000, OR(C41="Bangalore",C41="Pune",C41="Mumbai",C41="Delhi")),"CAT A", AND(H41&gt;450000, OR(C41="Gurugram",C41="Surat",C41="Jaipur",C41="Hyderabad") ),"CAT B"),"CAT C")</f>
        <v>CAT C</v>
      </c>
      <c r="N41" t="str">
        <f>_xlfn.XLOOKUP(C41,Tier!A:A,Tier!B:B)</f>
        <v>Tier 1</v>
      </c>
    </row>
    <row r="42" spans="1:14">
      <c r="A42" s="5" t="s">
        <v>256</v>
      </c>
      <c r="B42" s="5">
        <v>2008</v>
      </c>
      <c r="C42" s="5" t="s">
        <v>53</v>
      </c>
      <c r="D42" s="5" t="s">
        <v>220</v>
      </c>
      <c r="E42" s="5" t="s">
        <v>257</v>
      </c>
      <c r="F42" s="5" t="s">
        <v>258</v>
      </c>
      <c r="G42" s="3" t="s">
        <v>259</v>
      </c>
      <c r="H42" s="3" t="s">
        <v>260</v>
      </c>
      <c r="I42" s="5"/>
      <c r="J42" s="5">
        <v>3</v>
      </c>
      <c r="K42" s="6" t="str">
        <f t="shared" si="0"/>
        <v>Gurugram-Insurance</v>
      </c>
      <c r="L42" s="1" t="str">
        <f t="shared" si="1"/>
        <v>200</v>
      </c>
      <c r="M42" s="1" t="str" cm="1">
        <f t="array" ref="M42">IFERROR(_xlfn.IFS(AND(H42&gt;4500000, OR(C42="Bangalore",C42="Pune",C42="Mumbai",C42="Delhi")),"CAT A", AND(H42&gt;450000, OR(C42="Gurugram",C42="Surat",C42="Jaipur",C42="Hyderabad") ),"CAT B"),"CAT C")</f>
        <v>CAT B</v>
      </c>
      <c r="N42" t="str">
        <f>_xlfn.XLOOKUP(C42,Tier!A:A,Tier!B:B)</f>
        <v>Tier 2</v>
      </c>
    </row>
    <row r="43" spans="1:14">
      <c r="A43" s="5" t="s">
        <v>262</v>
      </c>
      <c r="B43" s="5">
        <v>2008</v>
      </c>
      <c r="C43" s="5" t="s">
        <v>44</v>
      </c>
      <c r="D43" s="5" t="s">
        <v>45</v>
      </c>
      <c r="E43" s="5" t="s">
        <v>263</v>
      </c>
      <c r="F43" s="5" t="s">
        <v>264</v>
      </c>
      <c r="G43" s="3" t="s">
        <v>265</v>
      </c>
      <c r="H43" s="3" t="s">
        <v>266</v>
      </c>
      <c r="I43" s="5"/>
      <c r="J43" s="5">
        <v>4</v>
      </c>
      <c r="K43" s="6" t="str">
        <f t="shared" si="0"/>
        <v>Chennai-FinTech</v>
      </c>
      <c r="L43" s="1" t="str">
        <f t="shared" si="1"/>
        <v>200</v>
      </c>
      <c r="M43" s="1" t="str" cm="1">
        <f t="array" ref="M43">IFERROR(_xlfn.IFS(AND(H43&gt;4500000, OR(C43="Bangalore",C43="Pune",C43="Mumbai",C43="Delhi")),"CAT A", AND(H43&gt;450000, OR(C43="Gurugram",C43="Surat",C43="Jaipur",C43="Hyderabad") ),"CAT B"),"CAT C")</f>
        <v>CAT C</v>
      </c>
      <c r="N43" t="str">
        <f>_xlfn.XLOOKUP(C43,Tier!A:A,Tier!B:B)</f>
        <v>Tier 2</v>
      </c>
    </row>
    <row r="44" spans="1:14">
      <c r="A44" s="5" t="s">
        <v>262</v>
      </c>
      <c r="B44" s="5">
        <v>2008</v>
      </c>
      <c r="C44" s="5" t="s">
        <v>44</v>
      </c>
      <c r="D44" s="5" t="s">
        <v>45</v>
      </c>
      <c r="E44" s="5" t="s">
        <v>267</v>
      </c>
      <c r="F44" s="5" t="s">
        <v>264</v>
      </c>
      <c r="G44" s="3" t="s">
        <v>268</v>
      </c>
      <c r="H44" s="3" t="s">
        <v>64</v>
      </c>
      <c r="I44" s="5" t="s">
        <v>78</v>
      </c>
      <c r="J44" s="5">
        <v>3</v>
      </c>
      <c r="K44" s="6" t="str">
        <f t="shared" si="0"/>
        <v>Chennai-FinTech</v>
      </c>
      <c r="L44" s="1" t="str">
        <f t="shared" si="1"/>
        <v>200</v>
      </c>
      <c r="M44" s="1" t="str" cm="1">
        <f t="array" ref="M44">IFERROR(_xlfn.IFS(AND(H44&gt;4500000, OR(C44="Bangalore",C44="Pune",C44="Mumbai",C44="Delhi")),"CAT A", AND(H44&gt;450000, OR(C44="Gurugram",C44="Surat",C44="Jaipur",C44="Hyderabad") ),"CAT B"),"CAT C")</f>
        <v>CAT C</v>
      </c>
      <c r="N44" t="str">
        <f>_xlfn.XLOOKUP(C44,Tier!A:A,Tier!B:B)</f>
        <v>Tier 2</v>
      </c>
    </row>
    <row r="45" spans="1:14">
      <c r="A45" s="5" t="s">
        <v>269</v>
      </c>
      <c r="B45" s="5">
        <v>2007</v>
      </c>
      <c r="C45" s="5" t="s">
        <v>44</v>
      </c>
      <c r="D45" s="5" t="s">
        <v>45</v>
      </c>
      <c r="E45" s="5" t="s">
        <v>270</v>
      </c>
      <c r="F45" s="5" t="s">
        <v>271</v>
      </c>
      <c r="G45" s="3" t="s">
        <v>272</v>
      </c>
      <c r="H45" s="3" t="s">
        <v>110</v>
      </c>
      <c r="I45" s="5"/>
      <c r="J45" s="5">
        <v>5</v>
      </c>
      <c r="K45" s="6" t="str">
        <f t="shared" si="0"/>
        <v>Chennai-FinTech</v>
      </c>
      <c r="L45" s="1" t="str">
        <f t="shared" si="1"/>
        <v>200</v>
      </c>
      <c r="M45" s="1" t="str" cm="1">
        <f t="array" ref="M45">IFERROR(_xlfn.IFS(AND(H45&gt;4500000, OR(C45="Bangalore",C45="Pune",C45="Mumbai",C45="Delhi")),"CAT A", AND(H45&gt;450000, OR(C45="Gurugram",C45="Surat",C45="Jaipur",C45="Hyderabad") ),"CAT B"),"CAT C")</f>
        <v>CAT C</v>
      </c>
      <c r="N45" t="str">
        <f>_xlfn.XLOOKUP(C45,Tier!A:A,Tier!B:B)</f>
        <v>Tier 2</v>
      </c>
    </row>
    <row r="46" spans="1:14">
      <c r="A46" s="5" t="s">
        <v>273</v>
      </c>
      <c r="B46" s="5">
        <v>2009</v>
      </c>
      <c r="C46" s="5" t="s">
        <v>53</v>
      </c>
      <c r="D46" s="5" t="s">
        <v>274</v>
      </c>
      <c r="E46" s="5" t="s">
        <v>275</v>
      </c>
      <c r="F46" s="5" t="s">
        <v>276</v>
      </c>
      <c r="G46" s="3" t="s">
        <v>277</v>
      </c>
      <c r="H46" s="3" t="s">
        <v>110</v>
      </c>
      <c r="I46" s="5"/>
      <c r="J46" s="5">
        <v>3</v>
      </c>
      <c r="K46" s="6" t="str">
        <f t="shared" si="0"/>
        <v>Gurugram-E-commerce</v>
      </c>
      <c r="L46" s="1" t="str">
        <f t="shared" si="1"/>
        <v>200</v>
      </c>
      <c r="M46" s="1" t="str" cm="1">
        <f t="array" ref="M46">IFERROR(_xlfn.IFS(AND(H46&gt;4500000, OR(C46="Bangalore",C46="Pune",C46="Mumbai",C46="Delhi")),"CAT A", AND(H46&gt;450000, OR(C46="Gurugram",C46="Surat",C46="Jaipur",C46="Hyderabad") ),"CAT B"),"CAT C")</f>
        <v>CAT B</v>
      </c>
      <c r="N46" t="str">
        <f>_xlfn.XLOOKUP(C46,Tier!A:A,Tier!B:B)</f>
        <v>Tier 2</v>
      </c>
    </row>
    <row r="47" spans="1:14">
      <c r="A47" s="5" t="s">
        <v>262</v>
      </c>
      <c r="B47" s="5">
        <v>2008</v>
      </c>
      <c r="C47" s="5" t="s">
        <v>44</v>
      </c>
      <c r="D47" s="5" t="s">
        <v>45</v>
      </c>
      <c r="E47" s="5" t="s">
        <v>267</v>
      </c>
      <c r="F47" s="5" t="s">
        <v>264</v>
      </c>
      <c r="G47" s="3" t="s">
        <v>279</v>
      </c>
      <c r="H47" s="3" t="s">
        <v>172</v>
      </c>
      <c r="I47" s="5" t="s">
        <v>78</v>
      </c>
      <c r="J47" s="5">
        <v>3</v>
      </c>
      <c r="K47" s="6" t="str">
        <f t="shared" si="0"/>
        <v>Chennai-FinTech</v>
      </c>
      <c r="L47" s="1" t="str">
        <f t="shared" si="1"/>
        <v>200</v>
      </c>
      <c r="M47" s="1" t="str" cm="1">
        <f t="array" ref="M47">IFERROR(_xlfn.IFS(AND(H47&gt;4500000, OR(C47="Bangalore",C47="Pune",C47="Mumbai",C47="Delhi")),"CAT A", AND(H47&gt;450000, OR(C47="Gurugram",C47="Surat",C47="Jaipur",C47="Hyderabad") ),"CAT B"),"CAT C")</f>
        <v>CAT C</v>
      </c>
      <c r="N47" t="str">
        <f>_xlfn.XLOOKUP(C47,Tier!A:A,Tier!B:B)</f>
        <v>Tier 2</v>
      </c>
    </row>
    <row r="48" spans="1:14">
      <c r="A48" s="5" t="s">
        <v>280</v>
      </c>
      <c r="B48" s="5">
        <v>2008</v>
      </c>
      <c r="C48" s="5" t="s">
        <v>97</v>
      </c>
      <c r="D48" s="5" t="s">
        <v>281</v>
      </c>
      <c r="E48" s="5" t="s">
        <v>282</v>
      </c>
      <c r="F48" s="5" t="s">
        <v>283</v>
      </c>
      <c r="G48" s="3"/>
      <c r="H48" s="3">
        <v>250000000</v>
      </c>
      <c r="I48" s="5" t="s">
        <v>205</v>
      </c>
      <c r="J48" s="5">
        <v>10</v>
      </c>
      <c r="K48" s="6" t="str">
        <f t="shared" si="0"/>
        <v>Jaipur-Automotive</v>
      </c>
      <c r="L48" s="1" t="str">
        <f t="shared" si="1"/>
        <v>200</v>
      </c>
      <c r="M48" s="1" t="str" cm="1">
        <f t="array" ref="M48">IFERROR(_xlfn.IFS(AND(H48&gt;4500000, OR(C48="Bangalore",C48="Pune",C48="Mumbai",C48="Delhi")),"CAT A", AND(H48&gt;450000, OR(C48="Gurugram",C48="Surat",C48="Jaipur",C48="Hyderabad") ),"CAT B"),"CAT C")</f>
        <v>CAT B</v>
      </c>
      <c r="N48" t="str">
        <f>_xlfn.XLOOKUP(C48,Tier!A:A,Tier!B:B)</f>
        <v>Tier 2</v>
      </c>
    </row>
    <row r="49" spans="1:14">
      <c r="A49" s="5" t="s">
        <v>285</v>
      </c>
      <c r="B49" s="5">
        <v>2007</v>
      </c>
      <c r="C49" s="5" t="s">
        <v>53</v>
      </c>
      <c r="D49" s="5" t="s">
        <v>286</v>
      </c>
      <c r="E49" s="5" t="s">
        <v>287</v>
      </c>
      <c r="F49" s="5" t="s">
        <v>288</v>
      </c>
      <c r="G49" s="3" t="s">
        <v>289</v>
      </c>
      <c r="H49" s="3">
        <v>53000000</v>
      </c>
      <c r="I49" s="5"/>
      <c r="J49" s="5">
        <v>7</v>
      </c>
      <c r="K49" s="6" t="str">
        <f t="shared" si="0"/>
        <v>Gurugram-IT</v>
      </c>
      <c r="L49" s="1" t="str">
        <f t="shared" si="1"/>
        <v>200</v>
      </c>
      <c r="M49" s="1" t="str" cm="1">
        <f t="array" ref="M49">IFERROR(_xlfn.IFS(AND(H49&gt;4500000, OR(C49="Bangalore",C49="Pune",C49="Mumbai",C49="Delhi")),"CAT A", AND(H49&gt;450000, OR(C49="Gurugram",C49="Surat",C49="Jaipur",C49="Hyderabad") ),"CAT B"),"CAT C")</f>
        <v>CAT B</v>
      </c>
      <c r="N49" t="str">
        <f>_xlfn.XLOOKUP(C49,Tier!A:A,Tier!B:B)</f>
        <v>Tier 2</v>
      </c>
    </row>
    <row r="50" spans="1:14">
      <c r="A50" s="5" t="s">
        <v>291</v>
      </c>
      <c r="B50" s="5">
        <v>2004</v>
      </c>
      <c r="C50" s="5" t="s">
        <v>44</v>
      </c>
      <c r="D50" s="5" t="s">
        <v>292</v>
      </c>
      <c r="E50" s="5" t="s">
        <v>293</v>
      </c>
      <c r="F50" s="5" t="s">
        <v>294</v>
      </c>
      <c r="G50" s="3" t="s">
        <v>295</v>
      </c>
      <c r="H50" s="3">
        <v>30000000</v>
      </c>
      <c r="I50" s="5"/>
      <c r="J50" s="5">
        <v>9</v>
      </c>
      <c r="K50" s="6" t="str">
        <f t="shared" si="0"/>
        <v>Chennai-Biotechnology</v>
      </c>
      <c r="L50" s="1" t="str">
        <f t="shared" si="1"/>
        <v>200</v>
      </c>
      <c r="M50" s="1" t="str" cm="1">
        <f t="array" ref="M50">IFERROR(_xlfn.IFS(AND(H50&gt;4500000, OR(C50="Bangalore",C50="Pune",C50="Mumbai",C50="Delhi")),"CAT A", AND(H50&gt;450000, OR(C50="Gurugram",C50="Surat",C50="Jaipur",C50="Hyderabad") ),"CAT B"),"CAT C")</f>
        <v>CAT C</v>
      </c>
      <c r="N50" t="str">
        <f>_xlfn.XLOOKUP(C50,Tier!A:A,Tier!B:B)</f>
        <v>Tier 2</v>
      </c>
    </row>
    <row r="51" spans="1:14">
      <c r="A51" s="5" t="s">
        <v>297</v>
      </c>
      <c r="B51" s="5">
        <v>2008</v>
      </c>
      <c r="C51" s="5" t="s">
        <v>298</v>
      </c>
      <c r="D51" s="5" t="s">
        <v>113</v>
      </c>
      <c r="E51" s="5" t="s">
        <v>299</v>
      </c>
      <c r="F51" s="5" t="s">
        <v>300</v>
      </c>
      <c r="G51" s="3" t="s">
        <v>301</v>
      </c>
      <c r="H51" s="3">
        <v>15000000</v>
      </c>
      <c r="I51" s="5" t="s">
        <v>302</v>
      </c>
      <c r="J51" s="5">
        <v>9</v>
      </c>
      <c r="K51" s="6" t="str">
        <f t="shared" si="0"/>
        <v>Kolkata-Food &amp; Beverages</v>
      </c>
      <c r="L51" s="1" t="str">
        <f t="shared" si="1"/>
        <v>200</v>
      </c>
      <c r="M51" s="1" t="str" cm="1">
        <f t="array" ref="M51">IFERROR(_xlfn.IFS(AND(H51&gt;4500000, OR(C51="Bangalore",C51="Pune",C51="Mumbai",C51="Delhi")),"CAT A", AND(H51&gt;450000, OR(C51="Gurugram",C51="Surat",C51="Jaipur",C51="Hyderabad") ),"CAT B"),"CAT C")</f>
        <v>CAT C</v>
      </c>
      <c r="N51" t="str">
        <f>_xlfn.XLOOKUP(C51,Tier!A:A,Tier!B:B)</f>
        <v>Tier 2</v>
      </c>
    </row>
    <row r="52" spans="1:14">
      <c r="A52" s="5" t="s">
        <v>304</v>
      </c>
      <c r="B52" s="5">
        <v>2005</v>
      </c>
      <c r="C52" s="5" t="s">
        <v>44</v>
      </c>
      <c r="D52" s="5" t="s">
        <v>82</v>
      </c>
      <c r="E52" s="5" t="s">
        <v>305</v>
      </c>
      <c r="F52" s="5" t="s">
        <v>306</v>
      </c>
      <c r="G52" s="3" t="s">
        <v>307</v>
      </c>
      <c r="H52" s="3">
        <v>4000000</v>
      </c>
      <c r="I52" s="5"/>
      <c r="J52" s="5">
        <v>10</v>
      </c>
      <c r="K52" s="6" t="str">
        <f t="shared" si="0"/>
        <v>Chennai-Information Technology &amp; Services</v>
      </c>
      <c r="L52" s="1" t="str">
        <f t="shared" si="1"/>
        <v>200</v>
      </c>
      <c r="M52" s="1" t="str" cm="1">
        <f t="array" ref="M52">IFERROR(_xlfn.IFS(AND(H52&gt;4500000, OR(C52="Bangalore",C52="Pune",C52="Mumbai",C52="Delhi")),"CAT A", AND(H52&gt;450000, OR(C52="Gurugram",C52="Surat",C52="Jaipur",C52="Hyderabad") ),"CAT B"),"CAT C")</f>
        <v>CAT C</v>
      </c>
      <c r="N52" t="str">
        <f>_xlfn.XLOOKUP(C52,Tier!A:A,Tier!B:B)</f>
        <v>Tier 2</v>
      </c>
    </row>
    <row r="53" spans="1:14">
      <c r="A53" s="5" t="s">
        <v>309</v>
      </c>
      <c r="B53" s="5">
        <v>2008</v>
      </c>
      <c r="C53" s="5" t="s">
        <v>298</v>
      </c>
      <c r="D53" s="5" t="s">
        <v>138</v>
      </c>
      <c r="E53" s="5" t="s">
        <v>310</v>
      </c>
      <c r="F53" s="5" t="s">
        <v>311</v>
      </c>
      <c r="G53" s="3" t="s">
        <v>312</v>
      </c>
      <c r="H53" s="3">
        <v>1000000</v>
      </c>
      <c r="I53" s="5"/>
      <c r="J53" s="5">
        <v>7</v>
      </c>
      <c r="K53" s="6" t="str">
        <f t="shared" si="0"/>
        <v>Kolkata-EdTech</v>
      </c>
      <c r="L53" s="1" t="str">
        <f t="shared" si="1"/>
        <v>200</v>
      </c>
      <c r="M53" s="1" t="str" cm="1">
        <f t="array" ref="M53">IFERROR(_xlfn.IFS(AND(H53&gt;4500000, OR(C53="Bangalore",C53="Pune",C53="Mumbai",C53="Delhi")),"CAT A", AND(H53&gt;450000, OR(C53="Gurugram",C53="Surat",C53="Jaipur",C53="Hyderabad") ),"CAT B"),"CAT C")</f>
        <v>CAT C</v>
      </c>
      <c r="N53" t="str">
        <f>_xlfn.XLOOKUP(C53,Tier!A:A,Tier!B:B)</f>
        <v>Tier 2</v>
      </c>
    </row>
    <row r="54" spans="1:14">
      <c r="A54" s="5" t="s">
        <v>314</v>
      </c>
      <c r="B54" s="5">
        <v>2004</v>
      </c>
      <c r="C54" s="5" t="s">
        <v>315</v>
      </c>
      <c r="D54" s="5" t="s">
        <v>316</v>
      </c>
      <c r="E54" s="5" t="s">
        <v>317</v>
      </c>
      <c r="F54" s="5" t="s">
        <v>318</v>
      </c>
      <c r="G54" s="3" t="s">
        <v>319</v>
      </c>
      <c r="H54" s="3" t="s">
        <v>320</v>
      </c>
      <c r="I54" s="5" t="s">
        <v>321</v>
      </c>
      <c r="J54" s="5">
        <v>3</v>
      </c>
      <c r="K54" s="6" t="str">
        <f t="shared" si="0"/>
        <v>Panaji-Tourism</v>
      </c>
      <c r="L54" s="1" t="str">
        <f t="shared" si="1"/>
        <v>200</v>
      </c>
      <c r="M54" s="1" t="str" cm="1">
        <f t="array" ref="M54">IFERROR(_xlfn.IFS(AND(H54&gt;4500000, OR(C54="Bangalore",C54="Pune",C54="Mumbai",C54="Delhi")),"CAT A", AND(H54&gt;450000, OR(C54="Gurugram",C54="Surat",C54="Jaipur",C54="Hyderabad") ),"CAT B"),"CAT C")</f>
        <v>CAT C</v>
      </c>
      <c r="N54" t="e">
        <f>_xlfn.XLOOKUP(C54,Tier!A:A,Tier!B:B)</f>
        <v>#N/A</v>
      </c>
    </row>
    <row r="55" spans="1:14">
      <c r="A55" s="5" t="s">
        <v>324</v>
      </c>
      <c r="B55" s="5">
        <v>2008</v>
      </c>
      <c r="C55" s="5" t="s">
        <v>325</v>
      </c>
      <c r="D55" s="5" t="s">
        <v>326</v>
      </c>
      <c r="E55" s="5" t="s">
        <v>327</v>
      </c>
      <c r="F55" s="5" t="s">
        <v>328</v>
      </c>
      <c r="G55" s="3" t="s">
        <v>329</v>
      </c>
      <c r="H55" s="3">
        <v>220000000</v>
      </c>
      <c r="I55" s="5"/>
      <c r="J55" s="5">
        <v>7</v>
      </c>
      <c r="K55" s="6" t="str">
        <f t="shared" si="0"/>
        <v>Faridabad-Eyewear</v>
      </c>
      <c r="L55" s="1" t="str">
        <f t="shared" si="1"/>
        <v>200</v>
      </c>
      <c r="M55" s="1" t="str" cm="1">
        <f t="array" ref="M55">IFERROR(_xlfn.IFS(AND(H55&gt;4500000, OR(C55="Bangalore",C55="Pune",C55="Mumbai",C55="Delhi")),"CAT A", AND(H55&gt;450000, OR(C55="Gurugram",C55="Surat",C55="Jaipur",C55="Hyderabad") ),"CAT B"),"CAT C")</f>
        <v>CAT C</v>
      </c>
      <c r="N55" t="str">
        <f>_xlfn.XLOOKUP(C55,Tier!A:A,Tier!B:B)</f>
        <v>Tier 3</v>
      </c>
    </row>
    <row r="56" spans="1:14">
      <c r="A56" s="5" t="s">
        <v>331</v>
      </c>
      <c r="B56" s="5">
        <v>2006</v>
      </c>
      <c r="C56" s="5" t="s">
        <v>332</v>
      </c>
      <c r="D56" s="5" t="s">
        <v>333</v>
      </c>
      <c r="E56" s="5" t="s">
        <v>334</v>
      </c>
      <c r="F56" s="5" t="s">
        <v>335</v>
      </c>
      <c r="G56" s="3"/>
      <c r="H56" s="3">
        <v>15000000</v>
      </c>
      <c r="I56" s="5"/>
      <c r="J56" s="5">
        <v>11</v>
      </c>
      <c r="K56" s="6" t="str">
        <f t="shared" si="0"/>
        <v>Santra-Venture Capital &amp; Private Equity</v>
      </c>
      <c r="L56" s="1" t="str">
        <f t="shared" si="1"/>
        <v>200</v>
      </c>
      <c r="M56" s="1" t="str" cm="1">
        <f t="array" ref="M56">IFERROR(_xlfn.IFS(AND(H56&gt;4500000, OR(C56="Bangalore",C56="Pune",C56="Mumbai",C56="Delhi")),"CAT A", AND(H56&gt;450000, OR(C56="Gurugram",C56="Surat",C56="Jaipur",C56="Hyderabad") ),"CAT B"),"CAT C")</f>
        <v>CAT C</v>
      </c>
      <c r="N56" t="str">
        <f>_xlfn.XLOOKUP(C56,Tier!A:A,Tier!B:B)</f>
        <v>Tier 3</v>
      </c>
    </row>
    <row r="57" spans="1:14">
      <c r="A57" s="5" t="s">
        <v>337</v>
      </c>
      <c r="B57" s="5">
        <v>2009</v>
      </c>
      <c r="C57" s="5" t="s">
        <v>338</v>
      </c>
      <c r="D57" s="5" t="s">
        <v>339</v>
      </c>
      <c r="E57" s="5" t="s">
        <v>340</v>
      </c>
      <c r="F57" s="5" t="s">
        <v>341</v>
      </c>
      <c r="G57" s="3">
        <v>22000000</v>
      </c>
      <c r="H57" s="3" t="s">
        <v>302</v>
      </c>
      <c r="I57" s="5"/>
      <c r="J57" s="5">
        <v>12</v>
      </c>
      <c r="K57" s="6" t="str">
        <f t="shared" si="0"/>
        <v>Pharmaceuticals #REF!-Primary Business is Development and Manufacturing of Novel Healthcare Products in Effervescent forms using imported propriety ingredients.</v>
      </c>
      <c r="L57" s="1" t="str">
        <f t="shared" si="1"/>
        <v>200</v>
      </c>
      <c r="M57" s="1" t="str" cm="1">
        <f t="array" ref="M57">IFERROR(_xlfn.IFS(AND(H57&gt;4500000, OR(C57="Bangalore",C57="Pune",C57="Mumbai",C57="Delhi")),"CAT A", AND(H57&gt;450000, OR(C57="Gurugram",C57="Surat",C57="Jaipur",C57="Hyderabad") ),"CAT B"),"CAT C")</f>
        <v>CAT C</v>
      </c>
      <c r="N57">
        <f>_xlfn.XLOOKUP(C57,Tier!A:A,Tier!B:B)</f>
        <v>0</v>
      </c>
    </row>
    <row r="58" spans="1:14">
      <c r="A58" s="5" t="s">
        <v>337</v>
      </c>
      <c r="B58" s="5">
        <v>2009</v>
      </c>
      <c r="C58" s="5" t="s">
        <v>338</v>
      </c>
      <c r="D58" s="5" t="s">
        <v>339</v>
      </c>
      <c r="E58" s="5" t="s">
        <v>340</v>
      </c>
      <c r="F58" s="5" t="s">
        <v>341</v>
      </c>
      <c r="G58" s="3">
        <v>22000000</v>
      </c>
      <c r="H58" s="3" t="s">
        <v>302</v>
      </c>
      <c r="I58" s="5"/>
      <c r="J58" s="5">
        <v>12</v>
      </c>
      <c r="K58" s="6" t="str">
        <f t="shared" si="0"/>
        <v>Pharmaceuticals #REF!-Primary Business is Development and Manufacturing of Novel Healthcare Products in Effervescent forms using imported propriety ingredients.</v>
      </c>
      <c r="L58" s="1" t="str">
        <f t="shared" si="1"/>
        <v>200</v>
      </c>
      <c r="M58" s="1" t="str" cm="1">
        <f t="array" ref="M58">IFERROR(_xlfn.IFS(AND(H58&gt;4500000, OR(C58="Bangalore",C58="Pune",C58="Mumbai",C58="Delhi")),"CAT A", AND(H58&gt;450000, OR(C58="Gurugram",C58="Surat",C58="Jaipur",C58="Hyderabad") ),"CAT B"),"CAT C")</f>
        <v>CAT C</v>
      </c>
      <c r="N58">
        <f>_xlfn.XLOOKUP(C58,Tier!A:A,Tier!B:B)</f>
        <v>0</v>
      </c>
    </row>
    <row r="59" spans="1:14">
      <c r="A59" s="5" t="s">
        <v>343</v>
      </c>
      <c r="B59" s="5">
        <v>2009</v>
      </c>
      <c r="C59" s="5" t="s">
        <v>344</v>
      </c>
      <c r="D59" s="5" t="s">
        <v>45</v>
      </c>
      <c r="E59" s="5" t="s">
        <v>345</v>
      </c>
      <c r="F59" s="5" t="s">
        <v>346</v>
      </c>
      <c r="G59" s="3" t="s">
        <v>347</v>
      </c>
      <c r="H59" s="3" t="s">
        <v>147</v>
      </c>
      <c r="I59" s="5"/>
      <c r="J59" s="5">
        <v>3</v>
      </c>
      <c r="K59" s="6" t="str">
        <f t="shared" si="0"/>
        <v>Bhubaneswar-FinTech</v>
      </c>
      <c r="L59" s="1" t="str">
        <f t="shared" si="1"/>
        <v>200</v>
      </c>
      <c r="M59" s="1" t="str" cm="1">
        <f t="array" ref="M59">IFERROR(_xlfn.IFS(AND(H59&gt;4500000, OR(C59="Bangalore",C59="Pune",C59="Mumbai",C59="Delhi")),"CAT A", AND(H59&gt;450000, OR(C59="Gurugram",C59="Surat",C59="Jaipur",C59="Hyderabad") ),"CAT B"),"CAT C")</f>
        <v>CAT C</v>
      </c>
      <c r="N59" t="e">
        <f>_xlfn.XLOOKUP(C59,Tier!A:A,Tier!B:B)</f>
        <v>#N/A</v>
      </c>
    </row>
    <row r="60" spans="1:14">
      <c r="A60" s="5" t="s">
        <v>349</v>
      </c>
      <c r="B60" s="5">
        <v>2019</v>
      </c>
      <c r="C60" s="5" t="s">
        <v>200</v>
      </c>
      <c r="D60" s="5" t="s">
        <v>214</v>
      </c>
      <c r="E60" s="5" t="s">
        <v>350</v>
      </c>
      <c r="F60" s="5" t="s">
        <v>351</v>
      </c>
      <c r="G60" s="3" t="s">
        <v>352</v>
      </c>
      <c r="H60" s="3" t="s">
        <v>117</v>
      </c>
      <c r="I60" s="5"/>
      <c r="J60" s="5">
        <v>11</v>
      </c>
      <c r="K60" s="6" t="str">
        <f t="shared" si="0"/>
        <v>Hyderabad-Computer Software</v>
      </c>
      <c r="L60" s="1" t="str">
        <f t="shared" si="1"/>
        <v>201</v>
      </c>
      <c r="M60" s="1" t="str" cm="1">
        <f t="array" ref="M60">IFERROR(_xlfn.IFS(AND(H60&gt;4500000, OR(C60="Bangalore",C60="Pune",C60="Mumbai",C60="Delhi")),"CAT A", AND(H60&gt;450000, OR(C60="Gurugram",C60="Surat",C60="Jaipur",C60="Hyderabad") ),"CAT B"),"CAT C")</f>
        <v>CAT B</v>
      </c>
      <c r="N60" t="str">
        <f>_xlfn.XLOOKUP(C60,Tier!A:A,Tier!B:B)</f>
        <v>Tier 1</v>
      </c>
    </row>
    <row r="61" spans="1:14">
      <c r="A61" s="5" t="s">
        <v>354</v>
      </c>
      <c r="B61" s="5">
        <v>2017</v>
      </c>
      <c r="C61" s="5" t="s">
        <v>22</v>
      </c>
      <c r="D61" s="5" t="s">
        <v>355</v>
      </c>
      <c r="E61" s="5" t="s">
        <v>356</v>
      </c>
      <c r="F61" s="5" t="s">
        <v>357</v>
      </c>
      <c r="G61" s="3" t="s">
        <v>358</v>
      </c>
      <c r="H61" s="3" t="s">
        <v>117</v>
      </c>
      <c r="I61" s="5"/>
      <c r="J61" s="5">
        <v>11</v>
      </c>
      <c r="K61" s="6" t="str">
        <f t="shared" si="0"/>
        <v>Bangalore-Defense &amp; Space</v>
      </c>
      <c r="L61" s="1" t="str">
        <f t="shared" si="1"/>
        <v>201</v>
      </c>
      <c r="M61" s="1" t="str" cm="1">
        <f t="array" ref="M61">IFERROR(_xlfn.IFS(AND(H61&gt;4500000, OR(C61="Bangalore",C61="Pune",C61="Mumbai",C61="Delhi")),"CAT A", AND(H61&gt;450000, OR(C61="Gurugram",C61="Surat",C61="Jaipur",C61="Hyderabad") ),"CAT B"),"CAT C")</f>
        <v>CAT A</v>
      </c>
      <c r="N61" t="str">
        <f>_xlfn.XLOOKUP(C61,Tier!A:A,Tier!B:B)</f>
        <v>Tier 1</v>
      </c>
    </row>
    <row r="62" spans="1:14">
      <c r="A62" s="5" t="s">
        <v>360</v>
      </c>
      <c r="B62" s="5">
        <v>2019</v>
      </c>
      <c r="C62" s="5" t="s">
        <v>59</v>
      </c>
      <c r="D62" s="5" t="s">
        <v>98</v>
      </c>
      <c r="E62" s="5" t="s">
        <v>361</v>
      </c>
      <c r="F62" s="5" t="s">
        <v>362</v>
      </c>
      <c r="G62" s="3" t="s">
        <v>363</v>
      </c>
      <c r="H62" s="3" t="s">
        <v>117</v>
      </c>
      <c r="I62" s="5"/>
      <c r="J62" s="5">
        <v>11</v>
      </c>
      <c r="K62" s="6" t="str">
        <f t="shared" si="0"/>
        <v>New Delhi-Financial Services</v>
      </c>
      <c r="L62" s="1" t="str">
        <f t="shared" si="1"/>
        <v>201</v>
      </c>
      <c r="M62" s="1" t="str" cm="1">
        <f t="array" ref="M62">IFERROR(_xlfn.IFS(AND(H62&gt;4500000, OR(C62="Bangalore",C62="Pune",C62="Mumbai",C62="Delhi")),"CAT A", AND(H62&gt;450000, OR(C62="Gurugram",C62="Surat",C62="Jaipur",C62="Hyderabad") ),"CAT B"),"CAT C")</f>
        <v>CAT C</v>
      </c>
      <c r="N62" t="str">
        <f>_xlfn.XLOOKUP(C62,Tier!A:A,Tier!B:B)</f>
        <v>Tier 1</v>
      </c>
    </row>
    <row r="63" spans="1:14">
      <c r="A63" s="5" t="s">
        <v>365</v>
      </c>
      <c r="B63" s="5">
        <v>2011</v>
      </c>
      <c r="C63" s="5" t="s">
        <v>22</v>
      </c>
      <c r="D63" s="5" t="s">
        <v>214</v>
      </c>
      <c r="E63" s="5" t="s">
        <v>366</v>
      </c>
      <c r="F63" s="5" t="s">
        <v>367</v>
      </c>
      <c r="G63" s="3" t="s">
        <v>368</v>
      </c>
      <c r="H63" s="3" t="s">
        <v>117</v>
      </c>
      <c r="I63" s="5"/>
      <c r="J63" s="5">
        <v>10</v>
      </c>
      <c r="K63" s="6" t="str">
        <f t="shared" si="0"/>
        <v>Bangalore-Computer Software</v>
      </c>
      <c r="L63" s="1" t="str">
        <f t="shared" si="1"/>
        <v>201</v>
      </c>
      <c r="M63" s="1" t="str" cm="1">
        <f t="array" ref="M63">IFERROR(_xlfn.IFS(AND(H63&gt;4500000, OR(C63="Bangalore",C63="Pune",C63="Mumbai",C63="Delhi")),"CAT A", AND(H63&gt;450000, OR(C63="Gurugram",C63="Surat",C63="Jaipur",C63="Hyderabad") ),"CAT B"),"CAT C")</f>
        <v>CAT A</v>
      </c>
      <c r="N63" t="str">
        <f>_xlfn.XLOOKUP(C63,Tier!A:A,Tier!B:B)</f>
        <v>Tier 1</v>
      </c>
    </row>
    <row r="64" spans="1:14">
      <c r="A64" s="5" t="s">
        <v>370</v>
      </c>
      <c r="B64" s="5">
        <v>2014</v>
      </c>
      <c r="C64" s="5" t="s">
        <v>22</v>
      </c>
      <c r="D64" s="5" t="s">
        <v>371</v>
      </c>
      <c r="E64" s="5" t="s">
        <v>372</v>
      </c>
      <c r="F64" s="5" t="s">
        <v>373</v>
      </c>
      <c r="G64" s="3" t="s">
        <v>374</v>
      </c>
      <c r="H64" s="3" t="s">
        <v>117</v>
      </c>
      <c r="I64" s="5"/>
      <c r="J64" s="5">
        <v>10</v>
      </c>
      <c r="K64" s="6" t="str">
        <f t="shared" si="0"/>
        <v>Bangalore-Retail</v>
      </c>
      <c r="L64" s="1" t="str">
        <f t="shared" si="1"/>
        <v>201</v>
      </c>
      <c r="M64" s="1" t="str" cm="1">
        <f t="array" ref="M64">IFERROR(_xlfn.IFS(AND(H64&gt;4500000, OR(C64="Bangalore",C64="Pune",C64="Mumbai",C64="Delhi")),"CAT A", AND(H64&gt;450000, OR(C64="Gurugram",C64="Surat",C64="Jaipur",C64="Hyderabad") ),"CAT B"),"CAT C")</f>
        <v>CAT A</v>
      </c>
      <c r="N64" t="str">
        <f>_xlfn.XLOOKUP(C64,Tier!A:A,Tier!B:B)</f>
        <v>Tier 1</v>
      </c>
    </row>
    <row r="65" spans="1:14">
      <c r="A65" s="5" t="s">
        <v>376</v>
      </c>
      <c r="B65" s="5">
        <v>2013</v>
      </c>
      <c r="C65" s="5" t="s">
        <v>81</v>
      </c>
      <c r="D65" s="5" t="s">
        <v>377</v>
      </c>
      <c r="E65" s="5" t="s">
        <v>378</v>
      </c>
      <c r="F65" s="5" t="s">
        <v>379</v>
      </c>
      <c r="G65" s="3" t="s">
        <v>380</v>
      </c>
      <c r="H65" s="3" t="s">
        <v>117</v>
      </c>
      <c r="I65" s="5"/>
      <c r="J65" s="5">
        <v>10</v>
      </c>
      <c r="K65" s="6" t="str">
        <f t="shared" si="0"/>
        <v>Noida-Arts &amp; Crafts</v>
      </c>
      <c r="L65" s="1" t="str">
        <f t="shared" si="1"/>
        <v>201</v>
      </c>
      <c r="M65" s="1" t="str" cm="1">
        <f t="array" ref="M65">IFERROR(_xlfn.IFS(AND(H65&gt;4500000, OR(C65="Bangalore",C65="Pune",C65="Mumbai",C65="Delhi")),"CAT A", AND(H65&gt;450000, OR(C65="Gurugram",C65="Surat",C65="Jaipur",C65="Hyderabad") ),"CAT B"),"CAT C")</f>
        <v>CAT C</v>
      </c>
      <c r="N65" t="str">
        <f>_xlfn.XLOOKUP(C65,Tier!A:A,Tier!B:B)</f>
        <v>Tier 1</v>
      </c>
    </row>
    <row r="66" spans="1:14">
      <c r="A66" s="5" t="s">
        <v>382</v>
      </c>
      <c r="B66" s="5">
        <v>2019</v>
      </c>
      <c r="C66" s="5" t="s">
        <v>12</v>
      </c>
      <c r="D66" s="5" t="s">
        <v>113</v>
      </c>
      <c r="E66" s="5" t="s">
        <v>383</v>
      </c>
      <c r="F66" s="5" t="s">
        <v>384</v>
      </c>
      <c r="G66" s="3" t="s">
        <v>385</v>
      </c>
      <c r="H66" s="3" t="s">
        <v>117</v>
      </c>
      <c r="I66" s="5" t="s">
        <v>17</v>
      </c>
      <c r="J66" s="5">
        <v>9</v>
      </c>
      <c r="K66" s="6" t="str">
        <f t="shared" si="0"/>
        <v>Mumbai-Food &amp; Beverages</v>
      </c>
      <c r="L66" s="1" t="str">
        <f t="shared" si="1"/>
        <v>201</v>
      </c>
      <c r="M66" s="1" t="str" cm="1">
        <f t="array" ref="M66">IFERROR(_xlfn.IFS(AND(H66&gt;4500000, OR(C66="Bangalore",C66="Pune",C66="Mumbai",C66="Delhi")),"CAT A", AND(H66&gt;450000, OR(C66="Gurugram",C66="Surat",C66="Jaipur",C66="Hyderabad") ),"CAT B"),"CAT C")</f>
        <v>CAT A</v>
      </c>
      <c r="N66" t="str">
        <f>_xlfn.XLOOKUP(C66,Tier!A:A,Tier!B:B)</f>
        <v>Tier 1</v>
      </c>
    </row>
    <row r="67" spans="1:14">
      <c r="A67" s="5" t="s">
        <v>387</v>
      </c>
      <c r="B67" s="5">
        <v>2016</v>
      </c>
      <c r="C67" s="5" t="s">
        <v>22</v>
      </c>
      <c r="D67" s="5" t="s">
        <v>388</v>
      </c>
      <c r="E67" s="5" t="s">
        <v>389</v>
      </c>
      <c r="F67" s="5" t="s">
        <v>390</v>
      </c>
      <c r="G67" s="3"/>
      <c r="H67" s="3" t="s">
        <v>117</v>
      </c>
      <c r="I67" s="5" t="s">
        <v>17</v>
      </c>
      <c r="J67" s="5">
        <v>9</v>
      </c>
      <c r="K67" s="6" t="str">
        <f t="shared" ref="K67:K130" si="2">CONCATENATE(C67,"-",D67)</f>
        <v>Bangalore-Farming</v>
      </c>
      <c r="L67" s="1" t="str">
        <f t="shared" ref="L67:L130" si="3">LEFT(B67,3)</f>
        <v>201</v>
      </c>
      <c r="M67" s="1" t="str" cm="1">
        <f t="array" ref="M67">IFERROR(_xlfn.IFS(AND(H67&gt;4500000, OR(C67="Bangalore",C67="Pune",C67="Mumbai",C67="Delhi")),"CAT A", AND(H67&gt;450000, OR(C67="Gurugram",C67="Surat",C67="Jaipur",C67="Hyderabad") ),"CAT B"),"CAT C")</f>
        <v>CAT A</v>
      </c>
      <c r="N67" t="str">
        <f>_xlfn.XLOOKUP(C67,Tier!A:A,Tier!B:B)</f>
        <v>Tier 1</v>
      </c>
    </row>
    <row r="68" spans="1:14">
      <c r="A68" s="5" t="s">
        <v>392</v>
      </c>
      <c r="B68" s="5">
        <v>2019</v>
      </c>
      <c r="C68" s="5" t="s">
        <v>12</v>
      </c>
      <c r="D68" s="5" t="s">
        <v>393</v>
      </c>
      <c r="E68" s="5" t="s">
        <v>394</v>
      </c>
      <c r="F68" s="5" t="s">
        <v>395</v>
      </c>
      <c r="G68" s="3" t="s">
        <v>396</v>
      </c>
      <c r="H68" s="3" t="s">
        <v>117</v>
      </c>
      <c r="I68" s="5"/>
      <c r="J68" s="5">
        <v>9</v>
      </c>
      <c r="K68" s="6" t="str">
        <f t="shared" si="2"/>
        <v>Mumbai-E-learning</v>
      </c>
      <c r="L68" s="1" t="str">
        <f t="shared" si="3"/>
        <v>201</v>
      </c>
      <c r="M68" s="1" t="str" cm="1">
        <f t="array" ref="M68">IFERROR(_xlfn.IFS(AND(H68&gt;4500000, OR(C68="Bangalore",C68="Pune",C68="Mumbai",C68="Delhi")),"CAT A", AND(H68&gt;450000, OR(C68="Gurugram",C68="Surat",C68="Jaipur",C68="Hyderabad") ),"CAT B"),"CAT C")</f>
        <v>CAT A</v>
      </c>
      <c r="N68" t="str">
        <f>_xlfn.XLOOKUP(C68,Tier!A:A,Tier!B:B)</f>
        <v>Tier 1</v>
      </c>
    </row>
    <row r="69" spans="1:14">
      <c r="A69" s="5" t="s">
        <v>398</v>
      </c>
      <c r="B69" s="5">
        <v>2017</v>
      </c>
      <c r="C69" s="5" t="s">
        <v>59</v>
      </c>
      <c r="D69" s="5" t="s">
        <v>399</v>
      </c>
      <c r="E69" s="5" t="s">
        <v>400</v>
      </c>
      <c r="F69" s="5" t="s">
        <v>401</v>
      </c>
      <c r="G69" s="3" t="s">
        <v>402</v>
      </c>
      <c r="H69" s="3" t="s">
        <v>117</v>
      </c>
      <c r="I69" s="5"/>
      <c r="J69" s="5">
        <v>9</v>
      </c>
      <c r="K69" s="6" t="str">
        <f t="shared" si="2"/>
        <v>New Delhi-Higher Education</v>
      </c>
      <c r="L69" s="1" t="str">
        <f t="shared" si="3"/>
        <v>201</v>
      </c>
      <c r="M69" s="1" t="str" cm="1">
        <f t="array" ref="M69">IFERROR(_xlfn.IFS(AND(H69&gt;4500000, OR(C69="Bangalore",C69="Pune",C69="Mumbai",C69="Delhi")),"CAT A", AND(H69&gt;450000, OR(C69="Gurugram",C69="Surat",C69="Jaipur",C69="Hyderabad") ),"CAT B"),"CAT C")</f>
        <v>CAT C</v>
      </c>
      <c r="N69" t="str">
        <f>_xlfn.XLOOKUP(C69,Tier!A:A,Tier!B:B)</f>
        <v>Tier 1</v>
      </c>
    </row>
    <row r="70" spans="1:14">
      <c r="A70" s="5" t="s">
        <v>404</v>
      </c>
      <c r="B70" s="5">
        <v>2012</v>
      </c>
      <c r="C70" s="5" t="s">
        <v>12</v>
      </c>
      <c r="D70" s="5" t="s">
        <v>405</v>
      </c>
      <c r="E70" s="5" t="s">
        <v>406</v>
      </c>
      <c r="F70" s="5" t="s">
        <v>407</v>
      </c>
      <c r="G70" s="3" t="s">
        <v>408</v>
      </c>
      <c r="H70" s="3" t="s">
        <v>117</v>
      </c>
      <c r="I70" s="5"/>
      <c r="J70" s="5">
        <v>9</v>
      </c>
      <c r="K70" s="6" t="str">
        <f t="shared" si="2"/>
        <v>Mumbai-Consumer Electronics</v>
      </c>
      <c r="L70" s="1" t="str">
        <f t="shared" si="3"/>
        <v>201</v>
      </c>
      <c r="M70" s="1" t="str" cm="1">
        <f t="array" ref="M70">IFERROR(_xlfn.IFS(AND(H70&gt;4500000, OR(C70="Bangalore",C70="Pune",C70="Mumbai",C70="Delhi")),"CAT A", AND(H70&gt;450000, OR(C70="Gurugram",C70="Surat",C70="Jaipur",C70="Hyderabad") ),"CAT B"),"CAT C")</f>
        <v>CAT A</v>
      </c>
      <c r="N70" t="str">
        <f>_xlfn.XLOOKUP(C70,Tier!A:A,Tier!B:B)</f>
        <v>Tier 1</v>
      </c>
    </row>
    <row r="71" spans="1:14">
      <c r="A71" s="5" t="s">
        <v>410</v>
      </c>
      <c r="B71" s="5">
        <v>2013</v>
      </c>
      <c r="C71" s="5" t="s">
        <v>12</v>
      </c>
      <c r="D71" s="5" t="s">
        <v>138</v>
      </c>
      <c r="E71" s="5" t="s">
        <v>411</v>
      </c>
      <c r="F71" s="5" t="s">
        <v>412</v>
      </c>
      <c r="G71" s="3" t="s">
        <v>413</v>
      </c>
      <c r="H71" s="3" t="s">
        <v>117</v>
      </c>
      <c r="I71" s="5"/>
      <c r="J71" s="5">
        <v>9</v>
      </c>
      <c r="K71" s="6" t="str">
        <f t="shared" si="2"/>
        <v>Mumbai-EdTech</v>
      </c>
      <c r="L71" s="1" t="str">
        <f t="shared" si="3"/>
        <v>201</v>
      </c>
      <c r="M71" s="1" t="str" cm="1">
        <f t="array" ref="M71">IFERROR(_xlfn.IFS(AND(H71&gt;4500000, OR(C71="Bangalore",C71="Pune",C71="Mumbai",C71="Delhi")),"CAT A", AND(H71&gt;450000, OR(C71="Gurugram",C71="Surat",C71="Jaipur",C71="Hyderabad") ),"CAT B"),"CAT C")</f>
        <v>CAT A</v>
      </c>
      <c r="N71" t="str">
        <f>_xlfn.XLOOKUP(C71,Tier!A:A,Tier!B:B)</f>
        <v>Tier 1</v>
      </c>
    </row>
    <row r="72" spans="1:14">
      <c r="A72" s="5" t="s">
        <v>415</v>
      </c>
      <c r="B72" s="5">
        <v>2019</v>
      </c>
      <c r="C72" s="5" t="s">
        <v>12</v>
      </c>
      <c r="D72" s="5" t="s">
        <v>214</v>
      </c>
      <c r="E72" s="5" t="s">
        <v>416</v>
      </c>
      <c r="F72" s="5" t="s">
        <v>417</v>
      </c>
      <c r="G72" s="3" t="s">
        <v>418</v>
      </c>
      <c r="H72" s="3" t="s">
        <v>117</v>
      </c>
      <c r="I72" s="5"/>
      <c r="J72" s="5">
        <v>9</v>
      </c>
      <c r="K72" s="6" t="str">
        <f t="shared" si="2"/>
        <v>Mumbai-Computer Software</v>
      </c>
      <c r="L72" s="1" t="str">
        <f t="shared" si="3"/>
        <v>201</v>
      </c>
      <c r="M72" s="1" t="str" cm="1">
        <f t="array" ref="M72">IFERROR(_xlfn.IFS(AND(H72&gt;4500000, OR(C72="Bangalore",C72="Pune",C72="Mumbai",C72="Delhi")),"CAT A", AND(H72&gt;450000, OR(C72="Gurugram",C72="Surat",C72="Jaipur",C72="Hyderabad") ),"CAT B"),"CAT C")</f>
        <v>CAT A</v>
      </c>
      <c r="N72" t="str">
        <f>_xlfn.XLOOKUP(C72,Tier!A:A,Tier!B:B)</f>
        <v>Tier 1</v>
      </c>
    </row>
    <row r="73" spans="1:14">
      <c r="A73" s="5" t="s">
        <v>419</v>
      </c>
      <c r="B73" s="5">
        <v>2019</v>
      </c>
      <c r="C73" s="5" t="s">
        <v>22</v>
      </c>
      <c r="D73" s="5" t="s">
        <v>45</v>
      </c>
      <c r="E73" s="5" t="s">
        <v>420</v>
      </c>
      <c r="F73" s="5" t="s">
        <v>421</v>
      </c>
      <c r="G73" s="3" t="s">
        <v>422</v>
      </c>
      <c r="H73" s="3" t="s">
        <v>117</v>
      </c>
      <c r="I73" s="5"/>
      <c r="J73" s="5">
        <v>8</v>
      </c>
      <c r="K73" s="6" t="str">
        <f t="shared" si="2"/>
        <v>Bangalore-FinTech</v>
      </c>
      <c r="L73" s="1" t="str">
        <f t="shared" si="3"/>
        <v>201</v>
      </c>
      <c r="M73" s="1" t="str" cm="1">
        <f t="array" ref="M73">IFERROR(_xlfn.IFS(AND(H73&gt;4500000, OR(C73="Bangalore",C73="Pune",C73="Mumbai",C73="Delhi")),"CAT A", AND(H73&gt;450000, OR(C73="Gurugram",C73="Surat",C73="Jaipur",C73="Hyderabad") ),"CAT B"),"CAT C")</f>
        <v>CAT A</v>
      </c>
      <c r="N73" t="str">
        <f>_xlfn.XLOOKUP(C73,Tier!A:A,Tier!B:B)</f>
        <v>Tier 1</v>
      </c>
    </row>
    <row r="74" spans="1:14">
      <c r="A74" s="5" t="s">
        <v>424</v>
      </c>
      <c r="B74" s="5">
        <v>2011</v>
      </c>
      <c r="C74" s="5" t="s">
        <v>12</v>
      </c>
      <c r="D74" s="5" t="s">
        <v>208</v>
      </c>
      <c r="E74" s="5" t="s">
        <v>425</v>
      </c>
      <c r="F74" s="5" t="s">
        <v>426</v>
      </c>
      <c r="G74" s="3" t="s">
        <v>380</v>
      </c>
      <c r="H74" s="3" t="s">
        <v>117</v>
      </c>
      <c r="I74" s="5"/>
      <c r="J74" s="5">
        <v>8</v>
      </c>
      <c r="K74" s="6" t="str">
        <f t="shared" si="2"/>
        <v>Mumbai-Consumer Goods</v>
      </c>
      <c r="L74" s="1" t="str">
        <f t="shared" si="3"/>
        <v>201</v>
      </c>
      <c r="M74" s="1" t="str" cm="1">
        <f t="array" ref="M74">IFERROR(_xlfn.IFS(AND(H74&gt;4500000, OR(C74="Bangalore",C74="Pune",C74="Mumbai",C74="Delhi")),"CAT A", AND(H74&gt;450000, OR(C74="Gurugram",C74="Surat",C74="Jaipur",C74="Hyderabad") ),"CAT B"),"CAT C")</f>
        <v>CAT A</v>
      </c>
      <c r="N74" t="str">
        <f>_xlfn.XLOOKUP(C74,Tier!A:A,Tier!B:B)</f>
        <v>Tier 1</v>
      </c>
    </row>
    <row r="75" spans="1:14">
      <c r="A75" s="5" t="s">
        <v>427</v>
      </c>
      <c r="B75" s="5">
        <v>2012</v>
      </c>
      <c r="C75" s="5" t="s">
        <v>59</v>
      </c>
      <c r="D75" s="5" t="s">
        <v>93</v>
      </c>
      <c r="E75" s="5" t="s">
        <v>428</v>
      </c>
      <c r="F75" s="5" t="s">
        <v>429</v>
      </c>
      <c r="G75" s="3" t="s">
        <v>430</v>
      </c>
      <c r="H75" s="3" t="s">
        <v>117</v>
      </c>
      <c r="I75" s="5"/>
      <c r="J75" s="5">
        <v>8</v>
      </c>
      <c r="K75" s="6" t="str">
        <f t="shared" si="2"/>
        <v>New Delhi-Information Technology</v>
      </c>
      <c r="L75" s="1" t="str">
        <f t="shared" si="3"/>
        <v>201</v>
      </c>
      <c r="M75" s="1" t="str" cm="1">
        <f t="array" ref="M75">IFERROR(_xlfn.IFS(AND(H75&gt;4500000, OR(C75="Bangalore",C75="Pune",C75="Mumbai",C75="Delhi")),"CAT A", AND(H75&gt;450000, OR(C75="Gurugram",C75="Surat",C75="Jaipur",C75="Hyderabad") ),"CAT B"),"CAT C")</f>
        <v>CAT C</v>
      </c>
      <c r="N75" t="str">
        <f>_xlfn.XLOOKUP(C75,Tier!A:A,Tier!B:B)</f>
        <v>Tier 1</v>
      </c>
    </row>
    <row r="76" spans="1:14">
      <c r="A76" s="5" t="s">
        <v>432</v>
      </c>
      <c r="B76" s="5">
        <v>2014</v>
      </c>
      <c r="C76" s="5" t="s">
        <v>12</v>
      </c>
      <c r="D76" s="5" t="s">
        <v>113</v>
      </c>
      <c r="E76" s="5" t="s">
        <v>433</v>
      </c>
      <c r="F76" s="5" t="s">
        <v>434</v>
      </c>
      <c r="G76" s="3" t="s">
        <v>435</v>
      </c>
      <c r="H76" s="3" t="s">
        <v>117</v>
      </c>
      <c r="I76" s="5"/>
      <c r="J76" s="5">
        <v>8</v>
      </c>
      <c r="K76" s="6" t="str">
        <f t="shared" si="2"/>
        <v>Mumbai-Food &amp; Beverages</v>
      </c>
      <c r="L76" s="1" t="str">
        <f t="shared" si="3"/>
        <v>201</v>
      </c>
      <c r="M76" s="1" t="str" cm="1">
        <f t="array" ref="M76">IFERROR(_xlfn.IFS(AND(H76&gt;4500000, OR(C76="Bangalore",C76="Pune",C76="Mumbai",C76="Delhi")),"CAT A", AND(H76&gt;450000, OR(C76="Gurugram",C76="Surat",C76="Jaipur",C76="Hyderabad") ),"CAT B"),"CAT C")</f>
        <v>CAT A</v>
      </c>
      <c r="N76" t="str">
        <f>_xlfn.XLOOKUP(C76,Tier!A:A,Tier!B:B)</f>
        <v>Tier 1</v>
      </c>
    </row>
    <row r="77" spans="1:14">
      <c r="A77" s="5" t="s">
        <v>436</v>
      </c>
      <c r="B77" s="5">
        <v>2018</v>
      </c>
      <c r="C77" s="5" t="s">
        <v>437</v>
      </c>
      <c r="D77" s="5" t="s">
        <v>281</v>
      </c>
      <c r="E77" s="5" t="s">
        <v>438</v>
      </c>
      <c r="F77" s="5" t="s">
        <v>439</v>
      </c>
      <c r="G77" s="3" t="s">
        <v>440</v>
      </c>
      <c r="H77" s="3" t="s">
        <v>117</v>
      </c>
      <c r="I77" s="5" t="s">
        <v>17</v>
      </c>
      <c r="J77" s="5">
        <v>8</v>
      </c>
      <c r="K77" s="6" t="str">
        <f t="shared" si="2"/>
        <v>Pune-Automotive</v>
      </c>
      <c r="L77" s="1" t="str">
        <f t="shared" si="3"/>
        <v>201</v>
      </c>
      <c r="M77" s="1" t="str" cm="1">
        <f t="array" ref="M77">IFERROR(_xlfn.IFS(AND(H77&gt;4500000, OR(C77="Bangalore",C77="Pune",C77="Mumbai",C77="Delhi")),"CAT A", AND(H77&gt;450000, OR(C77="Gurugram",C77="Surat",C77="Jaipur",C77="Hyderabad") ),"CAT B"),"CAT C")</f>
        <v>CAT A</v>
      </c>
      <c r="N77" t="str">
        <f>_xlfn.XLOOKUP(C77,Tier!A:A,Tier!B:B)</f>
        <v>Tier 1</v>
      </c>
    </row>
    <row r="78" spans="1:14">
      <c r="A78" s="5" t="s">
        <v>442</v>
      </c>
      <c r="B78" s="5">
        <v>2015</v>
      </c>
      <c r="C78" s="5" t="s">
        <v>22</v>
      </c>
      <c r="D78" s="5" t="s">
        <v>138</v>
      </c>
      <c r="E78" s="5" t="s">
        <v>443</v>
      </c>
      <c r="F78" s="5" t="s">
        <v>444</v>
      </c>
      <c r="G78" s="3" t="s">
        <v>445</v>
      </c>
      <c r="H78" s="3" t="s">
        <v>117</v>
      </c>
      <c r="I78" s="5"/>
      <c r="J78" s="5">
        <v>8</v>
      </c>
      <c r="K78" s="6" t="str">
        <f t="shared" si="2"/>
        <v>Bangalore-EdTech</v>
      </c>
      <c r="L78" s="1" t="str">
        <f t="shared" si="3"/>
        <v>201</v>
      </c>
      <c r="M78" s="1" t="str" cm="1">
        <f t="array" ref="M78">IFERROR(_xlfn.IFS(AND(H78&gt;4500000, OR(C78="Bangalore",C78="Pune",C78="Mumbai",C78="Delhi")),"CAT A", AND(H78&gt;450000, OR(C78="Gurugram",C78="Surat",C78="Jaipur",C78="Hyderabad") ),"CAT B"),"CAT C")</f>
        <v>CAT A</v>
      </c>
      <c r="N78" t="str">
        <f>_xlfn.XLOOKUP(C78,Tier!A:A,Tier!B:B)</f>
        <v>Tier 1</v>
      </c>
    </row>
    <row r="79" spans="1:14">
      <c r="A79" s="5" t="s">
        <v>446</v>
      </c>
      <c r="B79" s="5">
        <v>2017</v>
      </c>
      <c r="C79" s="5" t="s">
        <v>22</v>
      </c>
      <c r="D79" s="5" t="s">
        <v>88</v>
      </c>
      <c r="E79" s="5" t="s">
        <v>447</v>
      </c>
      <c r="F79" s="5" t="s">
        <v>448</v>
      </c>
      <c r="G79" s="3" t="s">
        <v>449</v>
      </c>
      <c r="H79" s="3" t="s">
        <v>450</v>
      </c>
      <c r="I79" s="5" t="s">
        <v>17</v>
      </c>
      <c r="J79" s="5">
        <v>8</v>
      </c>
      <c r="K79" s="6" t="str">
        <f t="shared" si="2"/>
        <v>Bangalore-Healthcare</v>
      </c>
      <c r="L79" s="1" t="str">
        <f t="shared" si="3"/>
        <v>201</v>
      </c>
      <c r="M79" s="1" t="str" cm="1">
        <f t="array" ref="M79">IFERROR(_xlfn.IFS(AND(H79&gt;4500000, OR(C79="Bangalore",C79="Pune",C79="Mumbai",C79="Delhi")),"CAT A", AND(H79&gt;450000, OR(C79="Gurugram",C79="Surat",C79="Jaipur",C79="Hyderabad") ),"CAT B"),"CAT C")</f>
        <v>CAT A</v>
      </c>
      <c r="N79" t="str">
        <f>_xlfn.XLOOKUP(C79,Tier!A:A,Tier!B:B)</f>
        <v>Tier 1</v>
      </c>
    </row>
    <row r="80" spans="1:14">
      <c r="A80" s="5" t="s">
        <v>452</v>
      </c>
      <c r="B80" s="5">
        <v>2014</v>
      </c>
      <c r="C80" s="5" t="s">
        <v>22</v>
      </c>
      <c r="D80" s="5" t="s">
        <v>138</v>
      </c>
      <c r="E80" s="5" t="s">
        <v>453</v>
      </c>
      <c r="F80" s="5" t="s">
        <v>454</v>
      </c>
      <c r="G80" s="3" t="s">
        <v>455</v>
      </c>
      <c r="H80" s="3" t="s">
        <v>450</v>
      </c>
      <c r="I80" s="5" t="s">
        <v>321</v>
      </c>
      <c r="J80" s="5">
        <v>8</v>
      </c>
      <c r="K80" s="6" t="str">
        <f t="shared" si="2"/>
        <v>Bangalore-EdTech</v>
      </c>
      <c r="L80" s="1" t="str">
        <f t="shared" si="3"/>
        <v>201</v>
      </c>
      <c r="M80" s="1" t="str" cm="1">
        <f t="array" ref="M80">IFERROR(_xlfn.IFS(AND(H80&gt;4500000, OR(C80="Bangalore",C80="Pune",C80="Mumbai",C80="Delhi")),"CAT A", AND(H80&gt;450000, OR(C80="Gurugram",C80="Surat",C80="Jaipur",C80="Hyderabad") ),"CAT B"),"CAT C")</f>
        <v>CAT A</v>
      </c>
      <c r="N80" t="str">
        <f>_xlfn.XLOOKUP(C80,Tier!A:A,Tier!B:B)</f>
        <v>Tier 1</v>
      </c>
    </row>
    <row r="81" spans="1:14">
      <c r="A81" s="5" t="s">
        <v>456</v>
      </c>
      <c r="B81" s="5">
        <v>2019</v>
      </c>
      <c r="C81" s="5" t="s">
        <v>22</v>
      </c>
      <c r="D81" s="5" t="s">
        <v>457</v>
      </c>
      <c r="E81" s="5" t="s">
        <v>458</v>
      </c>
      <c r="F81" s="5" t="s">
        <v>459</v>
      </c>
      <c r="G81" s="3" t="s">
        <v>460</v>
      </c>
      <c r="H81" s="3" t="s">
        <v>117</v>
      </c>
      <c r="I81" s="5" t="s">
        <v>17</v>
      </c>
      <c r="J81" s="5">
        <v>7</v>
      </c>
      <c r="K81" s="6" t="str">
        <f t="shared" si="2"/>
        <v>Bangalore-Computer software</v>
      </c>
      <c r="L81" s="1" t="str">
        <f t="shared" si="3"/>
        <v>201</v>
      </c>
      <c r="M81" s="1" t="str" cm="1">
        <f t="array" ref="M81">IFERROR(_xlfn.IFS(AND(H81&gt;4500000, OR(C81="Bangalore",C81="Pune",C81="Mumbai",C81="Delhi")),"CAT A", AND(H81&gt;450000, OR(C81="Gurugram",C81="Surat",C81="Jaipur",C81="Hyderabad") ),"CAT B"),"CAT C")</f>
        <v>CAT A</v>
      </c>
      <c r="N81" t="str">
        <f>_xlfn.XLOOKUP(C81,Tier!A:A,Tier!B:B)</f>
        <v>Tier 1</v>
      </c>
    </row>
    <row r="82" spans="1:14">
      <c r="A82" s="5" t="s">
        <v>462</v>
      </c>
      <c r="B82" s="5">
        <v>2017</v>
      </c>
      <c r="C82" s="5" t="s">
        <v>12</v>
      </c>
      <c r="D82" s="5" t="s">
        <v>138</v>
      </c>
      <c r="E82" s="5" t="s">
        <v>463</v>
      </c>
      <c r="F82" s="5" t="s">
        <v>464</v>
      </c>
      <c r="G82" s="3" t="s">
        <v>465</v>
      </c>
      <c r="H82" s="3" t="s">
        <v>117</v>
      </c>
      <c r="I82" s="5" t="s">
        <v>17</v>
      </c>
      <c r="J82" s="5">
        <v>7</v>
      </c>
      <c r="K82" s="6" t="str">
        <f t="shared" si="2"/>
        <v>Mumbai-EdTech</v>
      </c>
      <c r="L82" s="1" t="str">
        <f t="shared" si="3"/>
        <v>201</v>
      </c>
      <c r="M82" s="1" t="str" cm="1">
        <f t="array" ref="M82">IFERROR(_xlfn.IFS(AND(H82&gt;4500000, OR(C82="Bangalore",C82="Pune",C82="Mumbai",C82="Delhi")),"CAT A", AND(H82&gt;450000, OR(C82="Gurugram",C82="Surat",C82="Jaipur",C82="Hyderabad") ),"CAT B"),"CAT C")</f>
        <v>CAT A</v>
      </c>
      <c r="N82" t="str">
        <f>_xlfn.XLOOKUP(C82,Tier!A:A,Tier!B:B)</f>
        <v>Tier 1</v>
      </c>
    </row>
    <row r="83" spans="1:14">
      <c r="A83" s="5" t="s">
        <v>466</v>
      </c>
      <c r="B83" s="5">
        <v>2017</v>
      </c>
      <c r="C83" s="5" t="s">
        <v>22</v>
      </c>
      <c r="D83" s="5" t="s">
        <v>457</v>
      </c>
      <c r="E83" s="5" t="s">
        <v>467</v>
      </c>
      <c r="F83" s="5" t="s">
        <v>468</v>
      </c>
      <c r="G83" s="3" t="s">
        <v>469</v>
      </c>
      <c r="H83" s="3" t="s">
        <v>117</v>
      </c>
      <c r="I83" s="5"/>
      <c r="J83" s="5">
        <v>7</v>
      </c>
      <c r="K83" s="6" t="str">
        <f t="shared" si="2"/>
        <v>Bangalore-Computer software</v>
      </c>
      <c r="L83" s="1" t="str">
        <f t="shared" si="3"/>
        <v>201</v>
      </c>
      <c r="M83" s="1" t="str" cm="1">
        <f t="array" ref="M83">IFERROR(_xlfn.IFS(AND(H83&gt;4500000, OR(C83="Bangalore",C83="Pune",C83="Mumbai",C83="Delhi")),"CAT A", AND(H83&gt;450000, OR(C83="Gurugram",C83="Surat",C83="Jaipur",C83="Hyderabad") ),"CAT B"),"CAT C")</f>
        <v>CAT A</v>
      </c>
      <c r="N83" t="str">
        <f>_xlfn.XLOOKUP(C83,Tier!A:A,Tier!B:B)</f>
        <v>Tier 1</v>
      </c>
    </row>
    <row r="84" spans="1:14">
      <c r="A84" s="5" t="s">
        <v>470</v>
      </c>
      <c r="B84" s="5">
        <v>2017</v>
      </c>
      <c r="C84" s="5" t="s">
        <v>200</v>
      </c>
      <c r="D84" s="5" t="s">
        <v>113</v>
      </c>
      <c r="E84" s="5" t="s">
        <v>471</v>
      </c>
      <c r="F84" s="5" t="s">
        <v>472</v>
      </c>
      <c r="G84" s="3" t="s">
        <v>473</v>
      </c>
      <c r="H84" s="3" t="s">
        <v>117</v>
      </c>
      <c r="I84" s="5"/>
      <c r="J84" s="5">
        <v>7</v>
      </c>
      <c r="K84" s="6" t="str">
        <f t="shared" si="2"/>
        <v>Hyderabad-Food &amp; Beverages</v>
      </c>
      <c r="L84" s="1" t="str">
        <f t="shared" si="3"/>
        <v>201</v>
      </c>
      <c r="M84" s="1" t="str" cm="1">
        <f t="array" ref="M84">IFERROR(_xlfn.IFS(AND(H84&gt;4500000, OR(C84="Bangalore",C84="Pune",C84="Mumbai",C84="Delhi")),"CAT A", AND(H84&gt;450000, OR(C84="Gurugram",C84="Surat",C84="Jaipur",C84="Hyderabad") ),"CAT B"),"CAT C")</f>
        <v>CAT B</v>
      </c>
      <c r="N84" t="str">
        <f>_xlfn.XLOOKUP(C84,Tier!A:A,Tier!B:B)</f>
        <v>Tier 1</v>
      </c>
    </row>
    <row r="85" spans="1:14">
      <c r="A85" s="5" t="s">
        <v>475</v>
      </c>
      <c r="B85" s="5">
        <v>2015</v>
      </c>
      <c r="C85" s="5" t="s">
        <v>437</v>
      </c>
      <c r="D85" s="5" t="s">
        <v>88</v>
      </c>
      <c r="E85" s="5" t="s">
        <v>476</v>
      </c>
      <c r="F85" s="5" t="s">
        <v>477</v>
      </c>
      <c r="G85" s="3" t="s">
        <v>116</v>
      </c>
      <c r="H85" s="3" t="s">
        <v>117</v>
      </c>
      <c r="I85" s="5"/>
      <c r="J85" s="5">
        <v>7</v>
      </c>
      <c r="K85" s="6" t="str">
        <f t="shared" si="2"/>
        <v>Pune-Healthcare</v>
      </c>
      <c r="L85" s="1" t="str">
        <f t="shared" si="3"/>
        <v>201</v>
      </c>
      <c r="M85" s="1" t="str" cm="1">
        <f t="array" ref="M85">IFERROR(_xlfn.IFS(AND(H85&gt;4500000, OR(C85="Bangalore",C85="Pune",C85="Mumbai",C85="Delhi")),"CAT A", AND(H85&gt;450000, OR(C85="Gurugram",C85="Surat",C85="Jaipur",C85="Hyderabad") ),"CAT B"),"CAT C")</f>
        <v>CAT A</v>
      </c>
      <c r="N85" t="str">
        <f>_xlfn.XLOOKUP(C85,Tier!A:A,Tier!B:B)</f>
        <v>Tier 1</v>
      </c>
    </row>
    <row r="86" spans="1:14">
      <c r="A86" s="5" t="s">
        <v>479</v>
      </c>
      <c r="B86" s="5">
        <v>2019</v>
      </c>
      <c r="C86" s="5" t="s">
        <v>22</v>
      </c>
      <c r="D86" s="5" t="s">
        <v>45</v>
      </c>
      <c r="E86" s="5" t="s">
        <v>480</v>
      </c>
      <c r="F86" s="5" t="s">
        <v>481</v>
      </c>
      <c r="G86" s="3"/>
      <c r="H86" s="3" t="s">
        <v>117</v>
      </c>
      <c r="I86" s="5"/>
      <c r="J86" s="5">
        <v>7</v>
      </c>
      <c r="K86" s="6" t="str">
        <f t="shared" si="2"/>
        <v>Bangalore-FinTech</v>
      </c>
      <c r="L86" s="1" t="str">
        <f t="shared" si="3"/>
        <v>201</v>
      </c>
      <c r="M86" s="1" t="str" cm="1">
        <f t="array" ref="M86">IFERROR(_xlfn.IFS(AND(H86&gt;4500000, OR(C86="Bangalore",C86="Pune",C86="Mumbai",C86="Delhi")),"CAT A", AND(H86&gt;450000, OR(C86="Gurugram",C86="Surat",C86="Jaipur",C86="Hyderabad") ),"CAT B"),"CAT C")</f>
        <v>CAT A</v>
      </c>
      <c r="N86" t="str">
        <f>_xlfn.XLOOKUP(C86,Tier!A:A,Tier!B:B)</f>
        <v>Tier 1</v>
      </c>
    </row>
    <row r="87" spans="1:14">
      <c r="A87" s="5" t="s">
        <v>482</v>
      </c>
      <c r="B87" s="5">
        <v>2016</v>
      </c>
      <c r="C87" s="5" t="s">
        <v>22</v>
      </c>
      <c r="D87" s="5" t="s">
        <v>93</v>
      </c>
      <c r="E87" s="5" t="s">
        <v>483</v>
      </c>
      <c r="F87" s="5" t="s">
        <v>484</v>
      </c>
      <c r="G87" s="3" t="s">
        <v>485</v>
      </c>
      <c r="H87" s="3" t="s">
        <v>117</v>
      </c>
      <c r="I87" s="5"/>
      <c r="J87" s="5">
        <v>7</v>
      </c>
      <c r="K87" s="6" t="str">
        <f t="shared" si="2"/>
        <v>Bangalore-Information Technology</v>
      </c>
      <c r="L87" s="1" t="str">
        <f t="shared" si="3"/>
        <v>201</v>
      </c>
      <c r="M87" s="1" t="str" cm="1">
        <f t="array" ref="M87">IFERROR(_xlfn.IFS(AND(H87&gt;4500000, OR(C87="Bangalore",C87="Pune",C87="Mumbai",C87="Delhi")),"CAT A", AND(H87&gt;450000, OR(C87="Gurugram",C87="Surat",C87="Jaipur",C87="Hyderabad") ),"CAT B"),"CAT C")</f>
        <v>CAT A</v>
      </c>
      <c r="N87" t="str">
        <f>_xlfn.XLOOKUP(C87,Tier!A:A,Tier!B:B)</f>
        <v>Tier 1</v>
      </c>
    </row>
    <row r="88" spans="1:14">
      <c r="A88" s="5" t="s">
        <v>487</v>
      </c>
      <c r="B88" s="5">
        <v>2019</v>
      </c>
      <c r="C88" s="5" t="s">
        <v>22</v>
      </c>
      <c r="D88" s="5" t="s">
        <v>457</v>
      </c>
      <c r="E88" s="5" t="s">
        <v>488</v>
      </c>
      <c r="F88" s="5" t="s">
        <v>489</v>
      </c>
      <c r="G88" s="3" t="s">
        <v>490</v>
      </c>
      <c r="H88" s="3" t="s">
        <v>117</v>
      </c>
      <c r="I88" s="5" t="s">
        <v>17</v>
      </c>
      <c r="J88" s="5">
        <v>7</v>
      </c>
      <c r="K88" s="6" t="str">
        <f t="shared" si="2"/>
        <v>Bangalore-Computer software</v>
      </c>
      <c r="L88" s="1" t="str">
        <f t="shared" si="3"/>
        <v>201</v>
      </c>
      <c r="M88" s="1" t="str" cm="1">
        <f t="array" ref="M88">IFERROR(_xlfn.IFS(AND(H88&gt;4500000, OR(C88="Bangalore",C88="Pune",C88="Mumbai",C88="Delhi")),"CAT A", AND(H88&gt;450000, OR(C88="Gurugram",C88="Surat",C88="Jaipur",C88="Hyderabad") ),"CAT B"),"CAT C")</f>
        <v>CAT A</v>
      </c>
      <c r="N88" t="str">
        <f>_xlfn.XLOOKUP(C88,Tier!A:A,Tier!B:B)</f>
        <v>Tier 1</v>
      </c>
    </row>
    <row r="89" spans="1:14">
      <c r="A89" s="5" t="s">
        <v>491</v>
      </c>
      <c r="B89" s="5">
        <v>2019</v>
      </c>
      <c r="C89" s="5" t="s">
        <v>81</v>
      </c>
      <c r="D89" s="5" t="s">
        <v>492</v>
      </c>
      <c r="E89" s="5" t="s">
        <v>493</v>
      </c>
      <c r="F89" s="5" t="s">
        <v>494</v>
      </c>
      <c r="G89" s="3" t="s">
        <v>495</v>
      </c>
      <c r="H89" s="3" t="s">
        <v>117</v>
      </c>
      <c r="I89" s="5" t="s">
        <v>496</v>
      </c>
      <c r="J89" s="5">
        <v>7</v>
      </c>
      <c r="K89" s="6" t="str">
        <f t="shared" si="2"/>
        <v>Noida-Environmental service</v>
      </c>
      <c r="L89" s="1" t="str">
        <f t="shared" si="3"/>
        <v>201</v>
      </c>
      <c r="M89" s="1" t="str" cm="1">
        <f t="array" ref="M89">IFERROR(_xlfn.IFS(AND(H89&gt;4500000, OR(C89="Bangalore",C89="Pune",C89="Mumbai",C89="Delhi")),"CAT A", AND(H89&gt;450000, OR(C89="Gurugram",C89="Surat",C89="Jaipur",C89="Hyderabad") ),"CAT B"),"CAT C")</f>
        <v>CAT C</v>
      </c>
      <c r="N89" t="str">
        <f>_xlfn.XLOOKUP(C89,Tier!A:A,Tier!B:B)</f>
        <v>Tier 1</v>
      </c>
    </row>
    <row r="90" spans="1:14">
      <c r="A90" s="5" t="s">
        <v>498</v>
      </c>
      <c r="B90" s="5">
        <v>2019</v>
      </c>
      <c r="C90" s="5" t="s">
        <v>12</v>
      </c>
      <c r="D90" s="5" t="s">
        <v>499</v>
      </c>
      <c r="E90" s="5" t="s">
        <v>500</v>
      </c>
      <c r="F90" s="5" t="s">
        <v>501</v>
      </c>
      <c r="G90" s="3" t="s">
        <v>502</v>
      </c>
      <c r="H90" s="3" t="s">
        <v>117</v>
      </c>
      <c r="I90" s="5"/>
      <c r="J90" s="5">
        <v>6</v>
      </c>
      <c r="K90" s="6" t="str">
        <f t="shared" si="2"/>
        <v>Mumbai-HealthCare</v>
      </c>
      <c r="L90" s="1" t="str">
        <f t="shared" si="3"/>
        <v>201</v>
      </c>
      <c r="M90" s="1" t="str" cm="1">
        <f t="array" ref="M90">IFERROR(_xlfn.IFS(AND(H90&gt;4500000, OR(C90="Bangalore",C90="Pune",C90="Mumbai",C90="Delhi")),"CAT A", AND(H90&gt;450000, OR(C90="Gurugram",C90="Surat",C90="Jaipur",C90="Hyderabad") ),"CAT B"),"CAT C")</f>
        <v>CAT A</v>
      </c>
      <c r="N90" t="str">
        <f>_xlfn.XLOOKUP(C90,Tier!A:A,Tier!B:B)</f>
        <v>Tier 1</v>
      </c>
    </row>
    <row r="91" spans="1:14">
      <c r="A91" s="5" t="s">
        <v>504</v>
      </c>
      <c r="B91" s="5">
        <v>2019</v>
      </c>
      <c r="C91" s="5" t="s">
        <v>22</v>
      </c>
      <c r="D91" s="5" t="s">
        <v>505</v>
      </c>
      <c r="E91" s="5" t="s">
        <v>506</v>
      </c>
      <c r="F91" s="5" t="s">
        <v>507</v>
      </c>
      <c r="G91" s="3" t="s">
        <v>508</v>
      </c>
      <c r="H91" s="3" t="s">
        <v>117</v>
      </c>
      <c r="I91" s="5"/>
      <c r="J91" s="5">
        <v>6</v>
      </c>
      <c r="K91" s="6" t="str">
        <f t="shared" si="2"/>
        <v>Bangalore-Fashion</v>
      </c>
      <c r="L91" s="1" t="str">
        <f t="shared" si="3"/>
        <v>201</v>
      </c>
      <c r="M91" s="1" t="str" cm="1">
        <f t="array" ref="M91">IFERROR(_xlfn.IFS(AND(H91&gt;4500000, OR(C91="Bangalore",C91="Pune",C91="Mumbai",C91="Delhi")),"CAT A", AND(H91&gt;450000, OR(C91="Gurugram",C91="Surat",C91="Jaipur",C91="Hyderabad") ),"CAT B"),"CAT C")</f>
        <v>CAT A</v>
      </c>
      <c r="N91" t="str">
        <f>_xlfn.XLOOKUP(C91,Tier!A:A,Tier!B:B)</f>
        <v>Tier 1</v>
      </c>
    </row>
    <row r="92" spans="1:14">
      <c r="A92" s="5" t="s">
        <v>510</v>
      </c>
      <c r="B92" s="5">
        <v>2015</v>
      </c>
      <c r="C92" s="5" t="s">
        <v>12</v>
      </c>
      <c r="D92" s="5" t="s">
        <v>45</v>
      </c>
      <c r="E92" s="5" t="s">
        <v>511</v>
      </c>
      <c r="F92" s="5" t="s">
        <v>512</v>
      </c>
      <c r="G92" s="3" t="s">
        <v>513</v>
      </c>
      <c r="H92" s="3" t="s">
        <v>117</v>
      </c>
      <c r="I92" s="5" t="s">
        <v>191</v>
      </c>
      <c r="J92" s="5">
        <v>6</v>
      </c>
      <c r="K92" s="6" t="str">
        <f t="shared" si="2"/>
        <v>Mumbai-FinTech</v>
      </c>
      <c r="L92" s="1" t="str">
        <f t="shared" si="3"/>
        <v>201</v>
      </c>
      <c r="M92" s="1" t="str" cm="1">
        <f t="array" ref="M92">IFERROR(_xlfn.IFS(AND(H92&gt;4500000, OR(C92="Bangalore",C92="Pune",C92="Mumbai",C92="Delhi")),"CAT A", AND(H92&gt;450000, OR(C92="Gurugram",C92="Surat",C92="Jaipur",C92="Hyderabad") ),"CAT B"),"CAT C")</f>
        <v>CAT A</v>
      </c>
      <c r="N92" t="str">
        <f>_xlfn.XLOOKUP(C92,Tier!A:A,Tier!B:B)</f>
        <v>Tier 1</v>
      </c>
    </row>
    <row r="93" spans="1:14">
      <c r="A93" s="5" t="s">
        <v>514</v>
      </c>
      <c r="B93" s="5">
        <v>2015</v>
      </c>
      <c r="C93" s="5" t="s">
        <v>22</v>
      </c>
      <c r="D93" s="5" t="s">
        <v>45</v>
      </c>
      <c r="E93" s="5" t="s">
        <v>515</v>
      </c>
      <c r="F93" s="5" t="s">
        <v>516</v>
      </c>
      <c r="G93" s="3" t="s">
        <v>517</v>
      </c>
      <c r="H93" s="3" t="s">
        <v>117</v>
      </c>
      <c r="I93" s="5"/>
      <c r="J93" s="5">
        <v>6</v>
      </c>
      <c r="K93" s="6" t="str">
        <f t="shared" si="2"/>
        <v>Bangalore-FinTech</v>
      </c>
      <c r="L93" s="1" t="str">
        <f t="shared" si="3"/>
        <v>201</v>
      </c>
      <c r="M93" s="1" t="str" cm="1">
        <f t="array" ref="M93">IFERROR(_xlfn.IFS(AND(H93&gt;4500000, OR(C93="Bangalore",C93="Pune",C93="Mumbai",C93="Delhi")),"CAT A", AND(H93&gt;450000, OR(C93="Gurugram",C93="Surat",C93="Jaipur",C93="Hyderabad") ),"CAT B"),"CAT C")</f>
        <v>CAT A</v>
      </c>
      <c r="N93" t="str">
        <f>_xlfn.XLOOKUP(C93,Tier!A:A,Tier!B:B)</f>
        <v>Tier 1</v>
      </c>
    </row>
    <row r="94" spans="1:14">
      <c r="A94" s="5" t="s">
        <v>518</v>
      </c>
      <c r="B94" s="5">
        <v>2019</v>
      </c>
      <c r="C94" s="5" t="s">
        <v>12</v>
      </c>
      <c r="D94" s="5" t="s">
        <v>499</v>
      </c>
      <c r="E94" s="5" t="s">
        <v>519</v>
      </c>
      <c r="F94" s="5" t="s">
        <v>520</v>
      </c>
      <c r="G94" s="3" t="s">
        <v>116</v>
      </c>
      <c r="H94" s="3" t="s">
        <v>117</v>
      </c>
      <c r="I94" s="5"/>
      <c r="J94" s="5">
        <v>6</v>
      </c>
      <c r="K94" s="6" t="str">
        <f t="shared" si="2"/>
        <v>Mumbai-HealthCare</v>
      </c>
      <c r="L94" s="1" t="str">
        <f t="shared" si="3"/>
        <v>201</v>
      </c>
      <c r="M94" s="1" t="str" cm="1">
        <f t="array" ref="M94">IFERROR(_xlfn.IFS(AND(H94&gt;4500000, OR(C94="Bangalore",C94="Pune",C94="Mumbai",C94="Delhi")),"CAT A", AND(H94&gt;450000, OR(C94="Gurugram",C94="Surat",C94="Jaipur",C94="Hyderabad") ),"CAT B"),"CAT C")</f>
        <v>CAT A</v>
      </c>
      <c r="N94" t="str">
        <f>_xlfn.XLOOKUP(C94,Tier!A:A,Tier!B:B)</f>
        <v>Tier 1</v>
      </c>
    </row>
    <row r="95" spans="1:14">
      <c r="A95" s="5" t="s">
        <v>521</v>
      </c>
      <c r="B95" s="5">
        <v>2014</v>
      </c>
      <c r="C95" s="5" t="s">
        <v>22</v>
      </c>
      <c r="D95" s="5" t="s">
        <v>522</v>
      </c>
      <c r="E95" s="5" t="s">
        <v>523</v>
      </c>
      <c r="F95" s="5" t="s">
        <v>524</v>
      </c>
      <c r="G95" s="3" t="s">
        <v>525</v>
      </c>
      <c r="H95" s="3" t="s">
        <v>117</v>
      </c>
      <c r="I95" s="5"/>
      <c r="J95" s="5">
        <v>6</v>
      </c>
      <c r="K95" s="6" t="str">
        <f t="shared" si="2"/>
        <v>Bangalore-D2C startup</v>
      </c>
      <c r="L95" s="1" t="str">
        <f t="shared" si="3"/>
        <v>201</v>
      </c>
      <c r="M95" s="1" t="str" cm="1">
        <f t="array" ref="M95">IFERROR(_xlfn.IFS(AND(H95&gt;4500000, OR(C95="Bangalore",C95="Pune",C95="Mumbai",C95="Delhi")),"CAT A", AND(H95&gt;450000, OR(C95="Gurugram",C95="Surat",C95="Jaipur",C95="Hyderabad") ),"CAT B"),"CAT C")</f>
        <v>CAT A</v>
      </c>
      <c r="N95" t="str">
        <f>_xlfn.XLOOKUP(C95,Tier!A:A,Tier!B:B)</f>
        <v>Tier 1</v>
      </c>
    </row>
    <row r="96" spans="1:14">
      <c r="A96" s="5" t="s">
        <v>527</v>
      </c>
      <c r="B96" s="5">
        <v>2017</v>
      </c>
      <c r="C96" s="5" t="s">
        <v>22</v>
      </c>
      <c r="D96" s="5" t="s">
        <v>528</v>
      </c>
      <c r="E96" s="5" t="s">
        <v>529</v>
      </c>
      <c r="F96" s="5" t="s">
        <v>530</v>
      </c>
      <c r="G96" s="3" t="s">
        <v>531</v>
      </c>
      <c r="H96" s="3" t="s">
        <v>117</v>
      </c>
      <c r="I96" s="5" t="s">
        <v>17</v>
      </c>
      <c r="J96" s="5">
        <v>6</v>
      </c>
      <c r="K96" s="6" t="str">
        <f t="shared" si="2"/>
        <v>Bangalore-AI startup</v>
      </c>
      <c r="L96" s="1" t="str">
        <f t="shared" si="3"/>
        <v>201</v>
      </c>
      <c r="M96" s="1" t="str" cm="1">
        <f t="array" ref="M96">IFERROR(_xlfn.IFS(AND(H96&gt;4500000, OR(C96="Bangalore",C96="Pune",C96="Mumbai",C96="Delhi")),"CAT A", AND(H96&gt;450000, OR(C96="Gurugram",C96="Surat",C96="Jaipur",C96="Hyderabad") ),"CAT B"),"CAT C")</f>
        <v>CAT A</v>
      </c>
      <c r="N96" t="str">
        <f>_xlfn.XLOOKUP(C96,Tier!A:A,Tier!B:B)</f>
        <v>Tier 1</v>
      </c>
    </row>
    <row r="97" spans="1:14">
      <c r="A97" s="5" t="s">
        <v>533</v>
      </c>
      <c r="B97" s="5">
        <v>2019</v>
      </c>
      <c r="C97" s="5" t="s">
        <v>22</v>
      </c>
      <c r="D97" s="5" t="s">
        <v>499</v>
      </c>
      <c r="E97" s="5" t="s">
        <v>534</v>
      </c>
      <c r="F97" s="5" t="s">
        <v>535</v>
      </c>
      <c r="G97" s="3" t="s">
        <v>536</v>
      </c>
      <c r="H97" s="3" t="s">
        <v>117</v>
      </c>
      <c r="I97" s="5"/>
      <c r="J97" s="5">
        <v>6</v>
      </c>
      <c r="K97" s="6" t="str">
        <f t="shared" si="2"/>
        <v>Bangalore-HealthCare</v>
      </c>
      <c r="L97" s="1" t="str">
        <f t="shared" si="3"/>
        <v>201</v>
      </c>
      <c r="M97" s="1" t="str" cm="1">
        <f t="array" ref="M97">IFERROR(_xlfn.IFS(AND(H97&gt;4500000, OR(C97="Bangalore",C97="Pune",C97="Mumbai",C97="Delhi")),"CAT A", AND(H97&gt;450000, OR(C97="Gurugram",C97="Surat",C97="Jaipur",C97="Hyderabad") ),"CAT B"),"CAT C")</f>
        <v>CAT A</v>
      </c>
      <c r="N97" t="str">
        <f>_xlfn.XLOOKUP(C97,Tier!A:A,Tier!B:B)</f>
        <v>Tier 1</v>
      </c>
    </row>
    <row r="98" spans="1:14">
      <c r="A98" s="5" t="s">
        <v>538</v>
      </c>
      <c r="B98" s="5">
        <v>2015</v>
      </c>
      <c r="C98" s="5" t="s">
        <v>22</v>
      </c>
      <c r="D98" s="5" t="s">
        <v>539</v>
      </c>
      <c r="E98" s="5" t="s">
        <v>540</v>
      </c>
      <c r="F98" s="5" t="s">
        <v>541</v>
      </c>
      <c r="G98" s="3" t="s">
        <v>542</v>
      </c>
      <c r="H98" s="3" t="s">
        <v>117</v>
      </c>
      <c r="I98" s="5" t="s">
        <v>321</v>
      </c>
      <c r="J98" s="5">
        <v>6</v>
      </c>
      <c r="K98" s="6" t="str">
        <f t="shared" si="2"/>
        <v>Bangalore-SaaS startup</v>
      </c>
      <c r="L98" s="1" t="str">
        <f t="shared" si="3"/>
        <v>201</v>
      </c>
      <c r="M98" s="1" t="str" cm="1">
        <f t="array" ref="M98">IFERROR(_xlfn.IFS(AND(H98&gt;4500000, OR(C98="Bangalore",C98="Pune",C98="Mumbai",C98="Delhi")),"CAT A", AND(H98&gt;450000, OR(C98="Gurugram",C98="Surat",C98="Jaipur",C98="Hyderabad") ),"CAT B"),"CAT C")</f>
        <v>CAT A</v>
      </c>
      <c r="N98" t="str">
        <f>_xlfn.XLOOKUP(C98,Tier!A:A,Tier!B:B)</f>
        <v>Tier 1</v>
      </c>
    </row>
    <row r="99" spans="1:14">
      <c r="A99" s="5" t="s">
        <v>544</v>
      </c>
      <c r="B99" s="5">
        <v>2015</v>
      </c>
      <c r="C99" s="5" t="s">
        <v>59</v>
      </c>
      <c r="D99" s="5" t="s">
        <v>88</v>
      </c>
      <c r="E99" s="5" t="s">
        <v>545</v>
      </c>
      <c r="F99" s="5" t="s">
        <v>546</v>
      </c>
      <c r="G99" s="3" t="s">
        <v>547</v>
      </c>
      <c r="H99" s="3" t="s">
        <v>117</v>
      </c>
      <c r="I99" s="5" t="s">
        <v>321</v>
      </c>
      <c r="J99" s="5">
        <v>6</v>
      </c>
      <c r="K99" s="6" t="str">
        <f t="shared" si="2"/>
        <v>New Delhi-Healthcare</v>
      </c>
      <c r="L99" s="1" t="str">
        <f t="shared" si="3"/>
        <v>201</v>
      </c>
      <c r="M99" s="1" t="str" cm="1">
        <f t="array" ref="M99">IFERROR(_xlfn.IFS(AND(H99&gt;4500000, OR(C99="Bangalore",C99="Pune",C99="Mumbai",C99="Delhi")),"CAT A", AND(H99&gt;450000, OR(C99="Gurugram",C99="Surat",C99="Jaipur",C99="Hyderabad") ),"CAT B"),"CAT C")</f>
        <v>CAT C</v>
      </c>
      <c r="N99" t="str">
        <f>_xlfn.XLOOKUP(C99,Tier!A:A,Tier!B:B)</f>
        <v>Tier 1</v>
      </c>
    </row>
    <row r="100" spans="1:14">
      <c r="A100" s="5" t="s">
        <v>548</v>
      </c>
      <c r="B100" s="5">
        <v>2019</v>
      </c>
      <c r="C100" s="5" t="s">
        <v>59</v>
      </c>
      <c r="D100" s="5" t="s">
        <v>45</v>
      </c>
      <c r="E100" s="5" t="s">
        <v>549</v>
      </c>
      <c r="F100" s="5" t="s">
        <v>550</v>
      </c>
      <c r="G100" s="3" t="s">
        <v>551</v>
      </c>
      <c r="H100" s="3" t="s">
        <v>117</v>
      </c>
      <c r="I100" s="5"/>
      <c r="J100" s="5">
        <v>6</v>
      </c>
      <c r="K100" s="6" t="str">
        <f t="shared" si="2"/>
        <v>New Delhi-FinTech</v>
      </c>
      <c r="L100" s="1" t="str">
        <f t="shared" si="3"/>
        <v>201</v>
      </c>
      <c r="M100" s="1" t="str" cm="1">
        <f t="array" ref="M100">IFERROR(_xlfn.IFS(AND(H100&gt;4500000, OR(C100="Bangalore",C100="Pune",C100="Mumbai",C100="Delhi")),"CAT A", AND(H100&gt;450000, OR(C100="Gurugram",C100="Surat",C100="Jaipur",C100="Hyderabad") ),"CAT B"),"CAT C")</f>
        <v>CAT C</v>
      </c>
      <c r="N100" t="str">
        <f>_xlfn.XLOOKUP(C100,Tier!A:A,Tier!B:B)</f>
        <v>Tier 1</v>
      </c>
    </row>
    <row r="101" spans="1:14">
      <c r="A101" s="5" t="s">
        <v>553</v>
      </c>
      <c r="B101" s="5">
        <v>2016</v>
      </c>
      <c r="C101" s="5" t="s">
        <v>12</v>
      </c>
      <c r="D101" s="5" t="s">
        <v>554</v>
      </c>
      <c r="E101" s="5" t="s">
        <v>555</v>
      </c>
      <c r="F101" s="5" t="s">
        <v>556</v>
      </c>
      <c r="G101" s="3" t="s">
        <v>557</v>
      </c>
      <c r="H101" s="3" t="s">
        <v>117</v>
      </c>
      <c r="I101" s="5"/>
      <c r="J101" s="5">
        <v>6</v>
      </c>
      <c r="K101" s="6" t="str">
        <f t="shared" si="2"/>
        <v>Mumbai-Consumer service</v>
      </c>
      <c r="L101" s="1" t="str">
        <f t="shared" si="3"/>
        <v>201</v>
      </c>
      <c r="M101" s="1" t="str" cm="1">
        <f t="array" ref="M101">IFERROR(_xlfn.IFS(AND(H101&gt;4500000, OR(C101="Bangalore",C101="Pune",C101="Mumbai",C101="Delhi")),"CAT A", AND(H101&gt;450000, OR(C101="Gurugram",C101="Surat",C101="Jaipur",C101="Hyderabad") ),"CAT B"),"CAT C")</f>
        <v>CAT A</v>
      </c>
      <c r="N101" t="str">
        <f>_xlfn.XLOOKUP(C101,Tier!A:A,Tier!B:B)</f>
        <v>Tier 1</v>
      </c>
    </row>
    <row r="102" spans="1:14">
      <c r="A102" s="5" t="s">
        <v>559</v>
      </c>
      <c r="B102" s="5">
        <v>2019</v>
      </c>
      <c r="C102" s="5" t="s">
        <v>200</v>
      </c>
      <c r="D102" s="5" t="s">
        <v>138</v>
      </c>
      <c r="E102" s="5" t="s">
        <v>560</v>
      </c>
      <c r="F102" s="5" t="s">
        <v>561</v>
      </c>
      <c r="G102" s="3" t="s">
        <v>562</v>
      </c>
      <c r="H102" s="3" t="s">
        <v>117</v>
      </c>
      <c r="I102" s="5"/>
      <c r="J102" s="5">
        <v>6</v>
      </c>
      <c r="K102" s="6" t="str">
        <f t="shared" si="2"/>
        <v>Hyderabad-EdTech</v>
      </c>
      <c r="L102" s="1" t="str">
        <f t="shared" si="3"/>
        <v>201</v>
      </c>
      <c r="M102" s="1" t="str" cm="1">
        <f t="array" ref="M102">IFERROR(_xlfn.IFS(AND(H102&gt;4500000, OR(C102="Bangalore",C102="Pune",C102="Mumbai",C102="Delhi")),"CAT A", AND(H102&gt;450000, OR(C102="Gurugram",C102="Surat",C102="Jaipur",C102="Hyderabad") ),"CAT B"),"CAT C")</f>
        <v>CAT B</v>
      </c>
      <c r="N102" t="str">
        <f>_xlfn.XLOOKUP(C102,Tier!A:A,Tier!B:B)</f>
        <v>Tier 1</v>
      </c>
    </row>
    <row r="103" spans="1:14">
      <c r="A103" s="5" t="s">
        <v>564</v>
      </c>
      <c r="B103" s="5">
        <v>2016</v>
      </c>
      <c r="C103" s="5" t="s">
        <v>22</v>
      </c>
      <c r="D103" s="5" t="s">
        <v>88</v>
      </c>
      <c r="E103" s="5" t="s">
        <v>565</v>
      </c>
      <c r="F103" s="5" t="s">
        <v>566</v>
      </c>
      <c r="G103" s="3" t="s">
        <v>567</v>
      </c>
      <c r="H103" s="3" t="s">
        <v>117</v>
      </c>
      <c r="I103" s="5"/>
      <c r="J103" s="5">
        <v>6</v>
      </c>
      <c r="K103" s="6" t="str">
        <f t="shared" si="2"/>
        <v>Bangalore-Healthcare</v>
      </c>
      <c r="L103" s="1" t="str">
        <f t="shared" si="3"/>
        <v>201</v>
      </c>
      <c r="M103" s="1" t="str" cm="1">
        <f t="array" ref="M103">IFERROR(_xlfn.IFS(AND(H103&gt;4500000, OR(C103="Bangalore",C103="Pune",C103="Mumbai",C103="Delhi")),"CAT A", AND(H103&gt;450000, OR(C103="Gurugram",C103="Surat",C103="Jaipur",C103="Hyderabad") ),"CAT B"),"CAT C")</f>
        <v>CAT A</v>
      </c>
      <c r="N103" t="str">
        <f>_xlfn.XLOOKUP(C103,Tier!A:A,Tier!B:B)</f>
        <v>Tier 1</v>
      </c>
    </row>
    <row r="104" spans="1:14">
      <c r="A104" s="5" t="s">
        <v>568</v>
      </c>
      <c r="B104" s="5">
        <v>2019</v>
      </c>
      <c r="C104" s="5" t="s">
        <v>59</v>
      </c>
      <c r="D104" s="5" t="s">
        <v>36</v>
      </c>
      <c r="E104" s="5" t="s">
        <v>569</v>
      </c>
      <c r="F104" s="5" t="s">
        <v>570</v>
      </c>
      <c r="G104" s="3" t="s">
        <v>571</v>
      </c>
      <c r="H104" s="3" t="s">
        <v>117</v>
      </c>
      <c r="I104" s="5" t="s">
        <v>321</v>
      </c>
      <c r="J104" s="5">
        <v>6</v>
      </c>
      <c r="K104" s="6" t="str">
        <f t="shared" si="2"/>
        <v>New Delhi-Renewable Energy</v>
      </c>
      <c r="L104" s="1" t="str">
        <f t="shared" si="3"/>
        <v>201</v>
      </c>
      <c r="M104" s="1" t="str" cm="1">
        <f t="array" ref="M104">IFERROR(_xlfn.IFS(AND(H104&gt;4500000, OR(C104="Bangalore",C104="Pune",C104="Mumbai",C104="Delhi")),"CAT A", AND(H104&gt;450000, OR(C104="Gurugram",C104="Surat",C104="Jaipur",C104="Hyderabad") ),"CAT B"),"CAT C")</f>
        <v>CAT C</v>
      </c>
      <c r="N104" t="str">
        <f>_xlfn.XLOOKUP(C104,Tier!A:A,Tier!B:B)</f>
        <v>Tier 1</v>
      </c>
    </row>
    <row r="105" spans="1:14">
      <c r="A105" s="5" t="s">
        <v>573</v>
      </c>
      <c r="B105" s="5">
        <v>2018</v>
      </c>
      <c r="C105" s="5" t="s">
        <v>59</v>
      </c>
      <c r="D105" s="5" t="s">
        <v>281</v>
      </c>
      <c r="E105" s="5" t="s">
        <v>574</v>
      </c>
      <c r="F105" s="5" t="s">
        <v>575</v>
      </c>
      <c r="G105" s="3" t="s">
        <v>576</v>
      </c>
      <c r="H105" s="3" t="s">
        <v>117</v>
      </c>
      <c r="I105" s="5" t="s">
        <v>17</v>
      </c>
      <c r="J105" s="5">
        <v>5</v>
      </c>
      <c r="K105" s="6" t="str">
        <f t="shared" si="2"/>
        <v>New Delhi-Automotive</v>
      </c>
      <c r="L105" s="1" t="str">
        <f t="shared" si="3"/>
        <v>201</v>
      </c>
      <c r="M105" s="1" t="str" cm="1">
        <f t="array" ref="M105">IFERROR(_xlfn.IFS(AND(H105&gt;4500000, OR(C105="Bangalore",C105="Pune",C105="Mumbai",C105="Delhi")),"CAT A", AND(H105&gt;450000, OR(C105="Gurugram",C105="Surat",C105="Jaipur",C105="Hyderabad") ),"CAT B"),"CAT C")</f>
        <v>CAT C</v>
      </c>
      <c r="N105" t="str">
        <f>_xlfn.XLOOKUP(C105,Tier!A:A,Tier!B:B)</f>
        <v>Tier 1</v>
      </c>
    </row>
    <row r="106" spans="1:14">
      <c r="A106" s="5" t="s">
        <v>578</v>
      </c>
      <c r="B106" s="5">
        <v>2016</v>
      </c>
      <c r="C106" s="5" t="s">
        <v>437</v>
      </c>
      <c r="D106" s="5" t="s">
        <v>579</v>
      </c>
      <c r="E106" s="5" t="s">
        <v>580</v>
      </c>
      <c r="F106" s="5" t="s">
        <v>581</v>
      </c>
      <c r="G106" s="3" t="s">
        <v>582</v>
      </c>
      <c r="H106" s="3" t="s">
        <v>117</v>
      </c>
      <c r="I106" s="5" t="s">
        <v>17</v>
      </c>
      <c r="J106" s="5">
        <v>5</v>
      </c>
      <c r="K106" s="6" t="str">
        <f t="shared" si="2"/>
        <v>Pune-AI company</v>
      </c>
      <c r="L106" s="1" t="str">
        <f t="shared" si="3"/>
        <v>201</v>
      </c>
      <c r="M106" s="1" t="str" cm="1">
        <f t="array" ref="M106">IFERROR(_xlfn.IFS(AND(H106&gt;4500000, OR(C106="Bangalore",C106="Pune",C106="Mumbai",C106="Delhi")),"CAT A", AND(H106&gt;450000, OR(C106="Gurugram",C106="Surat",C106="Jaipur",C106="Hyderabad") ),"CAT B"),"CAT C")</f>
        <v>CAT A</v>
      </c>
      <c r="N106" t="str">
        <f>_xlfn.XLOOKUP(C106,Tier!A:A,Tier!B:B)</f>
        <v>Tier 1</v>
      </c>
    </row>
    <row r="107" spans="1:14">
      <c r="A107" s="5" t="s">
        <v>548</v>
      </c>
      <c r="B107" s="5">
        <v>2019</v>
      </c>
      <c r="C107" s="5" t="s">
        <v>59</v>
      </c>
      <c r="D107" s="5" t="s">
        <v>45</v>
      </c>
      <c r="E107" s="5" t="s">
        <v>584</v>
      </c>
      <c r="F107" s="5" t="s">
        <v>550</v>
      </c>
      <c r="G107" s="3" t="s">
        <v>585</v>
      </c>
      <c r="H107" s="3" t="s">
        <v>117</v>
      </c>
      <c r="I107" s="5" t="s">
        <v>17</v>
      </c>
      <c r="J107" s="5">
        <v>5</v>
      </c>
      <c r="K107" s="6" t="str">
        <f t="shared" si="2"/>
        <v>New Delhi-FinTech</v>
      </c>
      <c r="L107" s="1" t="str">
        <f t="shared" si="3"/>
        <v>201</v>
      </c>
      <c r="M107" s="1" t="str" cm="1">
        <f t="array" ref="M107">IFERROR(_xlfn.IFS(AND(H107&gt;4500000, OR(C107="Bangalore",C107="Pune",C107="Mumbai",C107="Delhi")),"CAT A", AND(H107&gt;450000, OR(C107="Gurugram",C107="Surat",C107="Jaipur",C107="Hyderabad") ),"CAT B"),"CAT C")</f>
        <v>CAT C</v>
      </c>
      <c r="N107" t="str">
        <f>_xlfn.XLOOKUP(C107,Tier!A:A,Tier!B:B)</f>
        <v>Tier 1</v>
      </c>
    </row>
    <row r="108" spans="1:14">
      <c r="A108" s="5" t="s">
        <v>586</v>
      </c>
      <c r="B108" s="5">
        <v>2017</v>
      </c>
      <c r="C108" s="5" t="s">
        <v>22</v>
      </c>
      <c r="D108" s="5" t="s">
        <v>45</v>
      </c>
      <c r="E108" s="5" t="s">
        <v>587</v>
      </c>
      <c r="F108" s="5" t="s">
        <v>588</v>
      </c>
      <c r="G108" s="3" t="s">
        <v>589</v>
      </c>
      <c r="H108" s="3" t="s">
        <v>117</v>
      </c>
      <c r="I108" s="5" t="s">
        <v>321</v>
      </c>
      <c r="J108" s="5">
        <v>5</v>
      </c>
      <c r="K108" s="6" t="str">
        <f t="shared" si="2"/>
        <v>Bangalore-FinTech</v>
      </c>
      <c r="L108" s="1" t="str">
        <f t="shared" si="3"/>
        <v>201</v>
      </c>
      <c r="M108" s="1" t="str" cm="1">
        <f t="array" ref="M108">IFERROR(_xlfn.IFS(AND(H108&gt;4500000, OR(C108="Bangalore",C108="Pune",C108="Mumbai",C108="Delhi")),"CAT A", AND(H108&gt;450000, OR(C108="Gurugram",C108="Surat",C108="Jaipur",C108="Hyderabad") ),"CAT B"),"CAT C")</f>
        <v>CAT A</v>
      </c>
      <c r="N108" t="str">
        <f>_xlfn.XLOOKUP(C108,Tier!A:A,Tier!B:B)</f>
        <v>Tier 1</v>
      </c>
    </row>
    <row r="109" spans="1:14">
      <c r="A109" s="5" t="s">
        <v>590</v>
      </c>
      <c r="B109" s="5">
        <v>2017</v>
      </c>
      <c r="C109" s="5" t="s">
        <v>81</v>
      </c>
      <c r="D109" s="5" t="s">
        <v>528</v>
      </c>
      <c r="E109" s="5" t="s">
        <v>591</v>
      </c>
      <c r="F109" s="5" t="s">
        <v>592</v>
      </c>
      <c r="G109" s="3" t="s">
        <v>593</v>
      </c>
      <c r="H109" s="3" t="s">
        <v>117</v>
      </c>
      <c r="I109" s="5" t="s">
        <v>17</v>
      </c>
      <c r="J109" s="5">
        <v>5</v>
      </c>
      <c r="K109" s="6" t="str">
        <f t="shared" si="2"/>
        <v>Noida-AI startup</v>
      </c>
      <c r="L109" s="1" t="str">
        <f t="shared" si="3"/>
        <v>201</v>
      </c>
      <c r="M109" s="1" t="str" cm="1">
        <f t="array" ref="M109">IFERROR(_xlfn.IFS(AND(H109&gt;4500000, OR(C109="Bangalore",C109="Pune",C109="Mumbai",C109="Delhi")),"CAT A", AND(H109&gt;450000, OR(C109="Gurugram",C109="Surat",C109="Jaipur",C109="Hyderabad") ),"CAT B"),"CAT C")</f>
        <v>CAT C</v>
      </c>
      <c r="N109" t="str">
        <f>_xlfn.XLOOKUP(C109,Tier!A:A,Tier!B:B)</f>
        <v>Tier 1</v>
      </c>
    </row>
    <row r="110" spans="1:14">
      <c r="A110" s="5" t="s">
        <v>595</v>
      </c>
      <c r="B110" s="5">
        <v>2017</v>
      </c>
      <c r="C110" s="5" t="s">
        <v>12</v>
      </c>
      <c r="D110" s="5" t="s">
        <v>596</v>
      </c>
      <c r="E110" s="5" t="s">
        <v>597</v>
      </c>
      <c r="F110" s="5" t="s">
        <v>598</v>
      </c>
      <c r="G110" s="3" t="s">
        <v>599</v>
      </c>
      <c r="H110" s="3" t="s">
        <v>117</v>
      </c>
      <c r="I110" s="5"/>
      <c r="J110" s="5">
        <v>5</v>
      </c>
      <c r="K110" s="6" t="str">
        <f t="shared" si="2"/>
        <v>Mumbai-Crypto</v>
      </c>
      <c r="L110" s="1" t="str">
        <f t="shared" si="3"/>
        <v>201</v>
      </c>
      <c r="M110" s="1" t="str" cm="1">
        <f t="array" ref="M110">IFERROR(_xlfn.IFS(AND(H110&gt;4500000, OR(C110="Bangalore",C110="Pune",C110="Mumbai",C110="Delhi")),"CAT A", AND(H110&gt;450000, OR(C110="Gurugram",C110="Surat",C110="Jaipur",C110="Hyderabad") ),"CAT B"),"CAT C")</f>
        <v>CAT A</v>
      </c>
      <c r="N110" t="str">
        <f>_xlfn.XLOOKUP(C110,Tier!A:A,Tier!B:B)</f>
        <v>Tier 1</v>
      </c>
    </row>
    <row r="111" spans="1:14">
      <c r="A111" s="5" t="s">
        <v>601</v>
      </c>
      <c r="B111" s="5">
        <v>2018</v>
      </c>
      <c r="C111" s="5" t="s">
        <v>59</v>
      </c>
      <c r="D111" s="5" t="s">
        <v>138</v>
      </c>
      <c r="E111" s="5" t="s">
        <v>602</v>
      </c>
      <c r="F111" s="5" t="s">
        <v>603</v>
      </c>
      <c r="G111" s="3" t="s">
        <v>604</v>
      </c>
      <c r="H111" s="3" t="s">
        <v>117</v>
      </c>
      <c r="I111" s="5" t="s">
        <v>17</v>
      </c>
      <c r="J111" s="5">
        <v>5</v>
      </c>
      <c r="K111" s="6" t="str">
        <f t="shared" si="2"/>
        <v>New Delhi-EdTech</v>
      </c>
      <c r="L111" s="1" t="str">
        <f t="shared" si="3"/>
        <v>201</v>
      </c>
      <c r="M111" s="1" t="str" cm="1">
        <f t="array" ref="M111">IFERROR(_xlfn.IFS(AND(H111&gt;4500000, OR(C111="Bangalore",C111="Pune",C111="Mumbai",C111="Delhi")),"CAT A", AND(H111&gt;450000, OR(C111="Gurugram",C111="Surat",C111="Jaipur",C111="Hyderabad") ),"CAT B"),"CAT C")</f>
        <v>CAT C</v>
      </c>
      <c r="N111" t="str">
        <f>_xlfn.XLOOKUP(C111,Tier!A:A,Tier!B:B)</f>
        <v>Tier 1</v>
      </c>
    </row>
    <row r="112" spans="1:14">
      <c r="A112" s="5" t="s">
        <v>606</v>
      </c>
      <c r="B112" s="5">
        <v>2016</v>
      </c>
      <c r="C112" s="5" t="s">
        <v>12</v>
      </c>
      <c r="D112" s="5" t="s">
        <v>132</v>
      </c>
      <c r="E112" s="5" t="s">
        <v>607</v>
      </c>
      <c r="F112" s="5" t="s">
        <v>608</v>
      </c>
      <c r="G112" s="3" t="s">
        <v>609</v>
      </c>
      <c r="H112" s="3" t="s">
        <v>117</v>
      </c>
      <c r="I112" s="5" t="s">
        <v>321</v>
      </c>
      <c r="J112" s="5">
        <v>4</v>
      </c>
      <c r="K112" s="6" t="str">
        <f t="shared" si="2"/>
        <v>Mumbai-HealthTech</v>
      </c>
      <c r="L112" s="1" t="str">
        <f t="shared" si="3"/>
        <v>201</v>
      </c>
      <c r="M112" s="1" t="str" cm="1">
        <f t="array" ref="M112">IFERROR(_xlfn.IFS(AND(H112&gt;4500000, OR(C112="Bangalore",C112="Pune",C112="Mumbai",C112="Delhi")),"CAT A", AND(H112&gt;450000, OR(C112="Gurugram",C112="Surat",C112="Jaipur",C112="Hyderabad") ),"CAT B"),"CAT C")</f>
        <v>CAT A</v>
      </c>
      <c r="N112" t="str">
        <f>_xlfn.XLOOKUP(C112,Tier!A:A,Tier!B:B)</f>
        <v>Tier 1</v>
      </c>
    </row>
    <row r="113" spans="1:14">
      <c r="A113" s="5" t="s">
        <v>611</v>
      </c>
      <c r="B113" s="5">
        <v>2019</v>
      </c>
      <c r="C113" s="5" t="s">
        <v>12</v>
      </c>
      <c r="D113" s="5" t="s">
        <v>113</v>
      </c>
      <c r="E113" s="5" t="s">
        <v>612</v>
      </c>
      <c r="F113" s="5" t="s">
        <v>613</v>
      </c>
      <c r="G113" s="3" t="s">
        <v>585</v>
      </c>
      <c r="H113" s="3" t="s">
        <v>117</v>
      </c>
      <c r="I113" s="5" t="s">
        <v>17</v>
      </c>
      <c r="J113" s="5">
        <v>4</v>
      </c>
      <c r="K113" s="6" t="str">
        <f t="shared" si="2"/>
        <v>Mumbai-Food &amp; Beverages</v>
      </c>
      <c r="L113" s="1" t="str">
        <f t="shared" si="3"/>
        <v>201</v>
      </c>
      <c r="M113" s="1" t="str" cm="1">
        <f t="array" ref="M113">IFERROR(_xlfn.IFS(AND(H113&gt;4500000, OR(C113="Bangalore",C113="Pune",C113="Mumbai",C113="Delhi")),"CAT A", AND(H113&gt;450000, OR(C113="Gurugram",C113="Surat",C113="Jaipur",C113="Hyderabad") ),"CAT B"),"CAT C")</f>
        <v>CAT A</v>
      </c>
      <c r="N113" t="str">
        <f>_xlfn.XLOOKUP(C113,Tier!A:A,Tier!B:B)</f>
        <v>Tier 1</v>
      </c>
    </row>
    <row r="114" spans="1:14">
      <c r="A114" s="5" t="s">
        <v>614</v>
      </c>
      <c r="B114" s="5">
        <v>2019</v>
      </c>
      <c r="C114" s="5" t="s">
        <v>22</v>
      </c>
      <c r="D114" s="5" t="s">
        <v>138</v>
      </c>
      <c r="E114" s="5" t="s">
        <v>615</v>
      </c>
      <c r="F114" s="5" t="s">
        <v>616</v>
      </c>
      <c r="G114" s="3" t="s">
        <v>617</v>
      </c>
      <c r="H114" s="3" t="s">
        <v>117</v>
      </c>
      <c r="I114" s="5" t="s">
        <v>17</v>
      </c>
      <c r="J114" s="5">
        <v>4</v>
      </c>
      <c r="K114" s="6" t="str">
        <f t="shared" si="2"/>
        <v>Bangalore-EdTech</v>
      </c>
      <c r="L114" s="1" t="str">
        <f t="shared" si="3"/>
        <v>201</v>
      </c>
      <c r="M114" s="1" t="str" cm="1">
        <f t="array" ref="M114">IFERROR(_xlfn.IFS(AND(H114&gt;4500000, OR(C114="Bangalore",C114="Pune",C114="Mumbai",C114="Delhi")),"CAT A", AND(H114&gt;450000, OR(C114="Gurugram",C114="Surat",C114="Jaipur",C114="Hyderabad") ),"CAT B"),"CAT C")</f>
        <v>CAT A</v>
      </c>
      <c r="N114" t="str">
        <f>_xlfn.XLOOKUP(C114,Tier!A:A,Tier!B:B)</f>
        <v>Tier 1</v>
      </c>
    </row>
    <row r="115" spans="1:14">
      <c r="A115" s="5" t="s">
        <v>618</v>
      </c>
      <c r="B115" s="5">
        <v>2018</v>
      </c>
      <c r="C115" s="5" t="s">
        <v>59</v>
      </c>
      <c r="D115" s="5" t="s">
        <v>113</v>
      </c>
      <c r="E115" s="5" t="s">
        <v>619</v>
      </c>
      <c r="F115" s="5" t="s">
        <v>620</v>
      </c>
      <c r="G115" s="3" t="s">
        <v>621</v>
      </c>
      <c r="H115" s="3" t="s">
        <v>117</v>
      </c>
      <c r="I115" s="5" t="s">
        <v>321</v>
      </c>
      <c r="J115" s="5">
        <v>4</v>
      </c>
      <c r="K115" s="6" t="str">
        <f t="shared" si="2"/>
        <v>New Delhi-Food &amp; Beverages</v>
      </c>
      <c r="L115" s="1" t="str">
        <f t="shared" si="3"/>
        <v>201</v>
      </c>
      <c r="M115" s="1" t="str" cm="1">
        <f t="array" ref="M115">IFERROR(_xlfn.IFS(AND(H115&gt;4500000, OR(C115="Bangalore",C115="Pune",C115="Mumbai",C115="Delhi")),"CAT A", AND(H115&gt;450000, OR(C115="Gurugram",C115="Surat",C115="Jaipur",C115="Hyderabad") ),"CAT B"),"CAT C")</f>
        <v>CAT C</v>
      </c>
      <c r="N115" t="str">
        <f>_xlfn.XLOOKUP(C115,Tier!A:A,Tier!B:B)</f>
        <v>Tier 1</v>
      </c>
    </row>
    <row r="116" spans="1:14">
      <c r="A116" s="5" t="s">
        <v>623</v>
      </c>
      <c r="B116" s="5">
        <v>2014</v>
      </c>
      <c r="C116" s="5" t="s">
        <v>437</v>
      </c>
      <c r="D116" s="5" t="s">
        <v>45</v>
      </c>
      <c r="E116" s="5" t="s">
        <v>624</v>
      </c>
      <c r="F116" s="5" t="s">
        <v>625</v>
      </c>
      <c r="G116" s="3" t="s">
        <v>626</v>
      </c>
      <c r="H116" s="3" t="s">
        <v>117</v>
      </c>
      <c r="I116" s="5" t="s">
        <v>321</v>
      </c>
      <c r="J116" s="5">
        <v>4</v>
      </c>
      <c r="K116" s="6" t="str">
        <f t="shared" si="2"/>
        <v>Pune-FinTech</v>
      </c>
      <c r="L116" s="1" t="str">
        <f t="shared" si="3"/>
        <v>201</v>
      </c>
      <c r="M116" s="1" t="str" cm="1">
        <f t="array" ref="M116">IFERROR(_xlfn.IFS(AND(H116&gt;4500000, OR(C116="Bangalore",C116="Pune",C116="Mumbai",C116="Delhi")),"CAT A", AND(H116&gt;450000, OR(C116="Gurugram",C116="Surat",C116="Jaipur",C116="Hyderabad") ),"CAT B"),"CAT C")</f>
        <v>CAT A</v>
      </c>
      <c r="N116" t="str">
        <f>_xlfn.XLOOKUP(C116,Tier!A:A,Tier!B:B)</f>
        <v>Tier 1</v>
      </c>
    </row>
    <row r="117" spans="1:14">
      <c r="A117" s="5" t="s">
        <v>628</v>
      </c>
      <c r="B117" s="5">
        <v>2018</v>
      </c>
      <c r="C117" s="5" t="s">
        <v>22</v>
      </c>
      <c r="D117" s="5" t="s">
        <v>629</v>
      </c>
      <c r="E117" s="5" t="s">
        <v>630</v>
      </c>
      <c r="F117" s="5" t="s">
        <v>631</v>
      </c>
      <c r="G117" s="3" t="s">
        <v>632</v>
      </c>
      <c r="H117" s="3" t="s">
        <v>117</v>
      </c>
      <c r="I117" s="5"/>
      <c r="J117" s="5">
        <v>3</v>
      </c>
      <c r="K117" s="6" t="str">
        <f t="shared" si="2"/>
        <v>Bangalore-Content creation</v>
      </c>
      <c r="L117" s="1" t="str">
        <f t="shared" si="3"/>
        <v>201</v>
      </c>
      <c r="M117" s="1" t="str" cm="1">
        <f t="array" ref="M117">IFERROR(_xlfn.IFS(AND(H117&gt;4500000, OR(C117="Bangalore",C117="Pune",C117="Mumbai",C117="Delhi")),"CAT A", AND(H117&gt;450000, OR(C117="Gurugram",C117="Surat",C117="Jaipur",C117="Hyderabad") ),"CAT B"),"CAT C")</f>
        <v>CAT A</v>
      </c>
      <c r="N117" t="str">
        <f>_xlfn.XLOOKUP(C117,Tier!A:A,Tier!B:B)</f>
        <v>Tier 1</v>
      </c>
    </row>
    <row r="118" spans="1:14">
      <c r="A118" s="5" t="s">
        <v>634</v>
      </c>
      <c r="B118" s="5">
        <v>2018</v>
      </c>
      <c r="C118" s="5" t="s">
        <v>22</v>
      </c>
      <c r="D118" s="5" t="s">
        <v>635</v>
      </c>
      <c r="E118" s="5" t="s">
        <v>636</v>
      </c>
      <c r="F118" s="5" t="s">
        <v>637</v>
      </c>
      <c r="G118" s="3" t="s">
        <v>638</v>
      </c>
      <c r="H118" s="3" t="s">
        <v>117</v>
      </c>
      <c r="I118" s="5"/>
      <c r="J118" s="5">
        <v>3</v>
      </c>
      <c r="K118" s="6" t="str">
        <f t="shared" si="2"/>
        <v>Bangalore-Augmented reality</v>
      </c>
      <c r="L118" s="1" t="str">
        <f t="shared" si="3"/>
        <v>201</v>
      </c>
      <c r="M118" s="1" t="str" cm="1">
        <f t="array" ref="M118">IFERROR(_xlfn.IFS(AND(H118&gt;4500000, OR(C118="Bangalore",C118="Pune",C118="Mumbai",C118="Delhi")),"CAT A", AND(H118&gt;450000, OR(C118="Gurugram",C118="Surat",C118="Jaipur",C118="Hyderabad") ),"CAT B"),"CAT C")</f>
        <v>CAT A</v>
      </c>
      <c r="N118" t="str">
        <f>_xlfn.XLOOKUP(C118,Tier!A:A,Tier!B:B)</f>
        <v>Tier 1</v>
      </c>
    </row>
    <row r="119" spans="1:14">
      <c r="A119" s="5" t="s">
        <v>640</v>
      </c>
      <c r="B119" s="5">
        <v>2018</v>
      </c>
      <c r="C119" s="5" t="s">
        <v>22</v>
      </c>
      <c r="D119" s="5" t="s">
        <v>641</v>
      </c>
      <c r="E119" s="5" t="s">
        <v>642</v>
      </c>
      <c r="F119" s="5" t="s">
        <v>643</v>
      </c>
      <c r="G119" s="3" t="s">
        <v>644</v>
      </c>
      <c r="H119" s="3" t="s">
        <v>117</v>
      </c>
      <c r="I119" s="5" t="s">
        <v>321</v>
      </c>
      <c r="J119" s="5">
        <v>3</v>
      </c>
      <c r="K119" s="6" t="str">
        <f t="shared" si="2"/>
        <v>Bangalore-Rental space</v>
      </c>
      <c r="L119" s="1" t="str">
        <f t="shared" si="3"/>
        <v>201</v>
      </c>
      <c r="M119" s="1" t="str" cm="1">
        <f t="array" ref="M119">IFERROR(_xlfn.IFS(AND(H119&gt;4500000, OR(C119="Bangalore",C119="Pune",C119="Mumbai",C119="Delhi")),"CAT A", AND(H119&gt;450000, OR(C119="Gurugram",C119="Surat",C119="Jaipur",C119="Hyderabad") ),"CAT B"),"CAT C")</f>
        <v>CAT A</v>
      </c>
      <c r="N119" t="str">
        <f>_xlfn.XLOOKUP(C119,Tier!A:A,Tier!B:B)</f>
        <v>Tier 1</v>
      </c>
    </row>
    <row r="120" spans="1:14">
      <c r="A120" s="5" t="s">
        <v>646</v>
      </c>
      <c r="B120" s="5">
        <v>2015</v>
      </c>
      <c r="C120" s="5" t="s">
        <v>22</v>
      </c>
      <c r="D120" s="5" t="s">
        <v>528</v>
      </c>
      <c r="E120" s="5" t="s">
        <v>647</v>
      </c>
      <c r="F120" s="5" t="s">
        <v>648</v>
      </c>
      <c r="G120" s="3" t="s">
        <v>649</v>
      </c>
      <c r="H120" s="3" t="s">
        <v>117</v>
      </c>
      <c r="I120" s="5"/>
      <c r="J120" s="5">
        <v>3</v>
      </c>
      <c r="K120" s="6" t="str">
        <f t="shared" si="2"/>
        <v>Bangalore-AI startup</v>
      </c>
      <c r="L120" s="1" t="str">
        <f t="shared" si="3"/>
        <v>201</v>
      </c>
      <c r="M120" s="1" t="str" cm="1">
        <f t="array" ref="M120">IFERROR(_xlfn.IFS(AND(H120&gt;4500000, OR(C120="Bangalore",C120="Pune",C120="Mumbai",C120="Delhi")),"CAT A", AND(H120&gt;450000, OR(C120="Gurugram",C120="Surat",C120="Jaipur",C120="Hyderabad") ),"CAT B"),"CAT C")</f>
        <v>CAT A</v>
      </c>
      <c r="N120" t="str">
        <f>_xlfn.XLOOKUP(C120,Tier!A:A,Tier!B:B)</f>
        <v>Tier 1</v>
      </c>
    </row>
    <row r="121" spans="1:14">
      <c r="A121" s="5" t="s">
        <v>650</v>
      </c>
      <c r="B121" s="5">
        <v>2016</v>
      </c>
      <c r="C121" s="5" t="s">
        <v>12</v>
      </c>
      <c r="D121" s="5" t="s">
        <v>45</v>
      </c>
      <c r="E121" s="5" t="s">
        <v>651</v>
      </c>
      <c r="F121" s="5" t="s">
        <v>652</v>
      </c>
      <c r="G121" s="3"/>
      <c r="H121" s="3" t="s">
        <v>117</v>
      </c>
      <c r="I121" s="5" t="s">
        <v>496</v>
      </c>
      <c r="J121" s="5">
        <v>3</v>
      </c>
      <c r="K121" s="6" t="str">
        <f t="shared" si="2"/>
        <v>Mumbai-FinTech</v>
      </c>
      <c r="L121" s="1" t="str">
        <f t="shared" si="3"/>
        <v>201</v>
      </c>
      <c r="M121" s="1" t="str" cm="1">
        <f t="array" ref="M121">IFERROR(_xlfn.IFS(AND(H121&gt;4500000, OR(C121="Bangalore",C121="Pune",C121="Mumbai",C121="Delhi")),"CAT A", AND(H121&gt;450000, OR(C121="Gurugram",C121="Surat",C121="Jaipur",C121="Hyderabad") ),"CAT B"),"CAT C")</f>
        <v>CAT A</v>
      </c>
      <c r="N121" t="str">
        <f>_xlfn.XLOOKUP(C121,Tier!A:A,Tier!B:B)</f>
        <v>Tier 1</v>
      </c>
    </row>
    <row r="122" spans="1:14">
      <c r="A122" s="5" t="s">
        <v>653</v>
      </c>
      <c r="B122" s="5">
        <v>2014</v>
      </c>
      <c r="C122" s="5" t="s">
        <v>59</v>
      </c>
      <c r="D122" s="5" t="s">
        <v>654</v>
      </c>
      <c r="E122" s="5" t="s">
        <v>655</v>
      </c>
      <c r="F122" s="5" t="s">
        <v>656</v>
      </c>
      <c r="G122" s="3" t="s">
        <v>657</v>
      </c>
      <c r="H122" s="3" t="s">
        <v>117</v>
      </c>
      <c r="I122" s="5"/>
      <c r="J122" s="5">
        <v>3</v>
      </c>
      <c r="K122" s="6" t="str">
        <f t="shared" si="2"/>
        <v>New Delhi-B2B service</v>
      </c>
      <c r="L122" s="1" t="str">
        <f t="shared" si="3"/>
        <v>201</v>
      </c>
      <c r="M122" s="1" t="str" cm="1">
        <f t="array" ref="M122">IFERROR(_xlfn.IFS(AND(H122&gt;4500000, OR(C122="Bangalore",C122="Pune",C122="Mumbai",C122="Delhi")),"CAT A", AND(H122&gt;450000, OR(C122="Gurugram",C122="Surat",C122="Jaipur",C122="Hyderabad") ),"CAT B"),"CAT C")</f>
        <v>CAT C</v>
      </c>
      <c r="N122" t="str">
        <f>_xlfn.XLOOKUP(C122,Tier!A:A,Tier!B:B)</f>
        <v>Tier 1</v>
      </c>
    </row>
    <row r="123" spans="1:14">
      <c r="A123" s="5" t="s">
        <v>659</v>
      </c>
      <c r="B123" s="5">
        <v>2015</v>
      </c>
      <c r="C123" s="5" t="s">
        <v>59</v>
      </c>
      <c r="D123" s="5" t="s">
        <v>660</v>
      </c>
      <c r="E123" s="5" t="s">
        <v>661</v>
      </c>
      <c r="F123" s="5" t="s">
        <v>662</v>
      </c>
      <c r="G123" s="3" t="s">
        <v>663</v>
      </c>
      <c r="H123" s="3" t="s">
        <v>117</v>
      </c>
      <c r="I123" s="5"/>
      <c r="J123" s="5">
        <v>2</v>
      </c>
      <c r="K123" s="6" t="str">
        <f t="shared" si="2"/>
        <v>New Delhi-Podcast</v>
      </c>
      <c r="L123" s="1" t="str">
        <f t="shared" si="3"/>
        <v>201</v>
      </c>
      <c r="M123" s="1" t="str" cm="1">
        <f t="array" ref="M123">IFERROR(_xlfn.IFS(AND(H123&gt;4500000, OR(C123="Bangalore",C123="Pune",C123="Mumbai",C123="Delhi")),"CAT A", AND(H123&gt;450000, OR(C123="Gurugram",C123="Surat",C123="Jaipur",C123="Hyderabad") ),"CAT B"),"CAT C")</f>
        <v>CAT C</v>
      </c>
      <c r="N123" t="str">
        <f>_xlfn.XLOOKUP(C123,Tier!A:A,Tier!B:B)</f>
        <v>Tier 1</v>
      </c>
    </row>
    <row r="124" spans="1:14">
      <c r="A124" s="5" t="s">
        <v>665</v>
      </c>
      <c r="B124" s="5">
        <v>2019</v>
      </c>
      <c r="C124" s="5" t="s">
        <v>59</v>
      </c>
      <c r="D124" s="5" t="s">
        <v>666</v>
      </c>
      <c r="E124" s="5" t="s">
        <v>667</v>
      </c>
      <c r="F124" s="5" t="s">
        <v>668</v>
      </c>
      <c r="G124" s="3" t="s">
        <v>669</v>
      </c>
      <c r="H124" s="3" t="s">
        <v>117</v>
      </c>
      <c r="I124" s="5" t="s">
        <v>17</v>
      </c>
      <c r="J124" s="5">
        <v>2</v>
      </c>
      <c r="K124" s="6" t="str">
        <f t="shared" si="2"/>
        <v>New Delhi-Battery</v>
      </c>
      <c r="L124" s="1" t="str">
        <f t="shared" si="3"/>
        <v>201</v>
      </c>
      <c r="M124" s="1" t="str" cm="1">
        <f t="array" ref="M124">IFERROR(_xlfn.IFS(AND(H124&gt;4500000, OR(C124="Bangalore",C124="Pune",C124="Mumbai",C124="Delhi")),"CAT A", AND(H124&gt;450000, OR(C124="Gurugram",C124="Surat",C124="Jaipur",C124="Hyderabad") ),"CAT B"),"CAT C")</f>
        <v>CAT C</v>
      </c>
      <c r="N124" t="str">
        <f>_xlfn.XLOOKUP(C124,Tier!A:A,Tier!B:B)</f>
        <v>Tier 1</v>
      </c>
    </row>
    <row r="125" spans="1:14">
      <c r="A125" s="5" t="s">
        <v>671</v>
      </c>
      <c r="B125" s="5">
        <v>2019</v>
      </c>
      <c r="C125" s="5" t="s">
        <v>12</v>
      </c>
      <c r="D125" s="5" t="s">
        <v>88</v>
      </c>
      <c r="E125" s="5" t="s">
        <v>672</v>
      </c>
      <c r="F125" s="5" t="s">
        <v>501</v>
      </c>
      <c r="G125" s="3" t="s">
        <v>673</v>
      </c>
      <c r="H125" s="3" t="s">
        <v>117</v>
      </c>
      <c r="I125" s="5"/>
      <c r="J125" s="5">
        <v>2</v>
      </c>
      <c r="K125" s="6" t="str">
        <f t="shared" si="2"/>
        <v>Mumbai-Healthcare</v>
      </c>
      <c r="L125" s="1" t="str">
        <f t="shared" si="3"/>
        <v>201</v>
      </c>
      <c r="M125" s="1" t="str" cm="1">
        <f t="array" ref="M125">IFERROR(_xlfn.IFS(AND(H125&gt;4500000, OR(C125="Bangalore",C125="Pune",C125="Mumbai",C125="Delhi")),"CAT A", AND(H125&gt;450000, OR(C125="Gurugram",C125="Surat",C125="Jaipur",C125="Hyderabad") ),"CAT B"),"CAT C")</f>
        <v>CAT A</v>
      </c>
      <c r="N125" t="str">
        <f>_xlfn.XLOOKUP(C125,Tier!A:A,Tier!B:B)</f>
        <v>Tier 1</v>
      </c>
    </row>
    <row r="126" spans="1:14">
      <c r="A126" s="5" t="s">
        <v>674</v>
      </c>
      <c r="B126" s="5">
        <v>2014</v>
      </c>
      <c r="C126" s="5" t="s">
        <v>22</v>
      </c>
      <c r="D126" s="5" t="s">
        <v>675</v>
      </c>
      <c r="E126" s="5" t="s">
        <v>676</v>
      </c>
      <c r="F126" s="5" t="s">
        <v>677</v>
      </c>
      <c r="G126" s="3" t="s">
        <v>678</v>
      </c>
      <c r="H126" s="3" t="s">
        <v>117</v>
      </c>
      <c r="I126" s="5" t="s">
        <v>321</v>
      </c>
      <c r="J126" s="5">
        <v>2</v>
      </c>
      <c r="K126" s="6" t="str">
        <f t="shared" si="2"/>
        <v>Bangalore-Dating</v>
      </c>
      <c r="L126" s="1" t="str">
        <f t="shared" si="3"/>
        <v>201</v>
      </c>
      <c r="M126" s="1" t="str" cm="1">
        <f t="array" ref="M126">IFERROR(_xlfn.IFS(AND(H126&gt;4500000, OR(C126="Bangalore",C126="Pune",C126="Mumbai",C126="Delhi")),"CAT A", AND(H126&gt;450000, OR(C126="Gurugram",C126="Surat",C126="Jaipur",C126="Hyderabad") ),"CAT B"),"CAT C")</f>
        <v>CAT A</v>
      </c>
      <c r="N126" t="str">
        <f>_xlfn.XLOOKUP(C126,Tier!A:A,Tier!B:B)</f>
        <v>Tier 1</v>
      </c>
    </row>
    <row r="127" spans="1:14">
      <c r="A127" s="5" t="s">
        <v>680</v>
      </c>
      <c r="B127" s="5">
        <v>2019</v>
      </c>
      <c r="C127" s="5" t="s">
        <v>81</v>
      </c>
      <c r="D127" s="5" t="s">
        <v>138</v>
      </c>
      <c r="E127" s="5" t="s">
        <v>681</v>
      </c>
      <c r="F127" s="5" t="s">
        <v>682</v>
      </c>
      <c r="G127" s="3" t="s">
        <v>547</v>
      </c>
      <c r="H127" s="3" t="s">
        <v>117</v>
      </c>
      <c r="I127" s="5" t="s">
        <v>321</v>
      </c>
      <c r="J127" s="5">
        <v>1</v>
      </c>
      <c r="K127" s="6" t="str">
        <f t="shared" si="2"/>
        <v>Noida-EdTech</v>
      </c>
      <c r="L127" s="1" t="str">
        <f t="shared" si="3"/>
        <v>201</v>
      </c>
      <c r="M127" s="1" t="str" cm="1">
        <f t="array" ref="M127">IFERROR(_xlfn.IFS(AND(H127&gt;4500000, OR(C127="Bangalore",C127="Pune",C127="Mumbai",C127="Delhi")),"CAT A", AND(H127&gt;450000, OR(C127="Gurugram",C127="Surat",C127="Jaipur",C127="Hyderabad") ),"CAT B"),"CAT C")</f>
        <v>CAT C</v>
      </c>
      <c r="N127" t="str">
        <f>_xlfn.XLOOKUP(C127,Tier!A:A,Tier!B:B)</f>
        <v>Tier 1</v>
      </c>
    </row>
    <row r="128" spans="1:14">
      <c r="A128" s="5" t="s">
        <v>684</v>
      </c>
      <c r="B128" s="5">
        <v>2018</v>
      </c>
      <c r="C128" s="5" t="s">
        <v>12</v>
      </c>
      <c r="D128" s="5" t="s">
        <v>685</v>
      </c>
      <c r="E128" s="5" t="s">
        <v>686</v>
      </c>
      <c r="F128" s="5" t="s">
        <v>687</v>
      </c>
      <c r="G128" s="3" t="s">
        <v>688</v>
      </c>
      <c r="H128" s="3" t="s">
        <v>117</v>
      </c>
      <c r="I128" s="5" t="s">
        <v>17</v>
      </c>
      <c r="J128" s="5">
        <v>1</v>
      </c>
      <c r="K128" s="6" t="str">
        <f t="shared" si="2"/>
        <v>Mumbai-Health care</v>
      </c>
      <c r="L128" s="1" t="str">
        <f t="shared" si="3"/>
        <v>201</v>
      </c>
      <c r="M128" s="1" t="str" cm="1">
        <f t="array" ref="M128">IFERROR(_xlfn.IFS(AND(H128&gt;4500000, OR(C128="Bangalore",C128="Pune",C128="Mumbai",C128="Delhi")),"CAT A", AND(H128&gt;450000, OR(C128="Gurugram",C128="Surat",C128="Jaipur",C128="Hyderabad") ),"CAT B"),"CAT C")</f>
        <v>CAT A</v>
      </c>
      <c r="N128" t="str">
        <f>_xlfn.XLOOKUP(C128,Tier!A:A,Tier!B:B)</f>
        <v>Tier 1</v>
      </c>
    </row>
    <row r="129" spans="1:14">
      <c r="A129" s="5" t="s">
        <v>690</v>
      </c>
      <c r="B129" s="5">
        <v>2018</v>
      </c>
      <c r="C129" s="5" t="s">
        <v>59</v>
      </c>
      <c r="D129" s="5" t="s">
        <v>45</v>
      </c>
      <c r="E129" s="5" t="s">
        <v>691</v>
      </c>
      <c r="F129" s="5" t="s">
        <v>692</v>
      </c>
      <c r="G129" s="3" t="s">
        <v>693</v>
      </c>
      <c r="H129" s="3" t="s">
        <v>117</v>
      </c>
      <c r="I129" s="5"/>
      <c r="J129" s="5">
        <v>1</v>
      </c>
      <c r="K129" s="6" t="str">
        <f t="shared" si="2"/>
        <v>New Delhi-FinTech</v>
      </c>
      <c r="L129" s="1" t="str">
        <f t="shared" si="3"/>
        <v>201</v>
      </c>
      <c r="M129" s="1" t="str" cm="1">
        <f t="array" ref="M129">IFERROR(_xlfn.IFS(AND(H129&gt;4500000, OR(C129="Bangalore",C129="Pune",C129="Mumbai",C129="Delhi")),"CAT A", AND(H129&gt;450000, OR(C129="Gurugram",C129="Surat",C129="Jaipur",C129="Hyderabad") ),"CAT B"),"CAT C")</f>
        <v>CAT C</v>
      </c>
      <c r="N129" t="str">
        <f>_xlfn.XLOOKUP(C129,Tier!A:A,Tier!B:B)</f>
        <v>Tier 1</v>
      </c>
    </row>
    <row r="130" spans="1:14">
      <c r="A130" s="5" t="s">
        <v>694</v>
      </c>
      <c r="B130" s="5">
        <v>2016</v>
      </c>
      <c r="C130" s="5" t="s">
        <v>12</v>
      </c>
      <c r="D130" s="5" t="s">
        <v>695</v>
      </c>
      <c r="E130" s="5" t="s">
        <v>696</v>
      </c>
      <c r="F130" s="5" t="s">
        <v>697</v>
      </c>
      <c r="G130" s="3" t="s">
        <v>698</v>
      </c>
      <c r="H130" s="3" t="s">
        <v>117</v>
      </c>
      <c r="I130" s="5" t="s">
        <v>17</v>
      </c>
      <c r="J130" s="5">
        <v>1</v>
      </c>
      <c r="K130" s="6" t="str">
        <f t="shared" si="2"/>
        <v>Mumbai-Fashion and lifestyle</v>
      </c>
      <c r="L130" s="1" t="str">
        <f t="shared" si="3"/>
        <v>201</v>
      </c>
      <c r="M130" s="1" t="str" cm="1">
        <f t="array" ref="M130">IFERROR(_xlfn.IFS(AND(H130&gt;4500000, OR(C130="Bangalore",C130="Pune",C130="Mumbai",C130="Delhi")),"CAT A", AND(H130&gt;450000, OR(C130="Gurugram",C130="Surat",C130="Jaipur",C130="Hyderabad") ),"CAT B"),"CAT C")</f>
        <v>CAT A</v>
      </c>
      <c r="N130" t="str">
        <f>_xlfn.XLOOKUP(C130,Tier!A:A,Tier!B:B)</f>
        <v>Tier 1</v>
      </c>
    </row>
    <row r="131" spans="1:14">
      <c r="A131" s="5" t="s">
        <v>700</v>
      </c>
      <c r="B131" s="5">
        <v>2016</v>
      </c>
      <c r="C131" s="5" t="s">
        <v>22</v>
      </c>
      <c r="D131" s="5" t="s">
        <v>45</v>
      </c>
      <c r="E131" s="5" t="s">
        <v>701</v>
      </c>
      <c r="F131" s="5" t="s">
        <v>702</v>
      </c>
      <c r="G131" s="3" t="s">
        <v>703</v>
      </c>
      <c r="H131" s="3" t="s">
        <v>117</v>
      </c>
      <c r="I131" s="5"/>
      <c r="J131" s="5">
        <v>1</v>
      </c>
      <c r="K131" s="6" t="str">
        <f t="shared" ref="K131:K194" si="4">CONCATENATE(C131,"-",D131)</f>
        <v>Bangalore-FinTech</v>
      </c>
      <c r="L131" s="1" t="str">
        <f t="shared" ref="L131:L194" si="5">LEFT(B131,3)</f>
        <v>201</v>
      </c>
      <c r="M131" s="1" t="str" cm="1">
        <f t="array" ref="M131">IFERROR(_xlfn.IFS(AND(H131&gt;4500000, OR(C131="Bangalore",C131="Pune",C131="Mumbai",C131="Delhi")),"CAT A", AND(H131&gt;450000, OR(C131="Gurugram",C131="Surat",C131="Jaipur",C131="Hyderabad") ),"CAT B"),"CAT C")</f>
        <v>CAT A</v>
      </c>
      <c r="N131" t="str">
        <f>_xlfn.XLOOKUP(C131,Tier!A:A,Tier!B:B)</f>
        <v>Tier 1</v>
      </c>
    </row>
    <row r="132" spans="1:14">
      <c r="A132" s="5" t="s">
        <v>704</v>
      </c>
      <c r="B132" s="5">
        <v>2018</v>
      </c>
      <c r="C132" s="5" t="s">
        <v>22</v>
      </c>
      <c r="D132" s="5" t="s">
        <v>705</v>
      </c>
      <c r="E132" s="5" t="s">
        <v>706</v>
      </c>
      <c r="F132" s="5" t="s">
        <v>707</v>
      </c>
      <c r="G132" s="3" t="s">
        <v>708</v>
      </c>
      <c r="H132" s="3" t="s">
        <v>117</v>
      </c>
      <c r="I132" s="5"/>
      <c r="J132" s="5">
        <v>1</v>
      </c>
      <c r="K132" s="6" t="str">
        <f t="shared" si="4"/>
        <v>Bangalore-Social network</v>
      </c>
      <c r="L132" s="1" t="str">
        <f t="shared" si="5"/>
        <v>201</v>
      </c>
      <c r="M132" s="1" t="str" cm="1">
        <f t="array" ref="M132">IFERROR(_xlfn.IFS(AND(H132&gt;4500000, OR(C132="Bangalore",C132="Pune",C132="Mumbai",C132="Delhi")),"CAT A", AND(H132&gt;450000, OR(C132="Gurugram",C132="Surat",C132="Jaipur",C132="Hyderabad") ),"CAT B"),"CAT C")</f>
        <v>CAT A</v>
      </c>
      <c r="N132" t="str">
        <f>_xlfn.XLOOKUP(C132,Tier!A:A,Tier!B:B)</f>
        <v>Tier 1</v>
      </c>
    </row>
    <row r="133" spans="1:14">
      <c r="A133" s="5" t="s">
        <v>710</v>
      </c>
      <c r="B133" s="5">
        <v>2019</v>
      </c>
      <c r="C133" s="5" t="s">
        <v>12</v>
      </c>
      <c r="D133" s="5" t="s">
        <v>711</v>
      </c>
      <c r="E133" s="5" t="s">
        <v>712</v>
      </c>
      <c r="F133" s="5" t="s">
        <v>713</v>
      </c>
      <c r="G133" s="3" t="s">
        <v>714</v>
      </c>
      <c r="H133" s="3" t="s">
        <v>117</v>
      </c>
      <c r="I133" s="5" t="s">
        <v>496</v>
      </c>
      <c r="J133" s="5">
        <v>1</v>
      </c>
      <c r="K133" s="6" t="str">
        <f t="shared" si="4"/>
        <v>Mumbai-Advisory firm</v>
      </c>
      <c r="L133" s="1" t="str">
        <f t="shared" si="5"/>
        <v>201</v>
      </c>
      <c r="M133" s="1" t="str" cm="1">
        <f t="array" ref="M133">IFERROR(_xlfn.IFS(AND(H133&gt;4500000, OR(C133="Bangalore",C133="Pune",C133="Mumbai",C133="Delhi")),"CAT A", AND(H133&gt;450000, OR(C133="Gurugram",C133="Surat",C133="Jaipur",C133="Hyderabad") ),"CAT B"),"CAT C")</f>
        <v>CAT A</v>
      </c>
      <c r="N133" t="str">
        <f>_xlfn.XLOOKUP(C133,Tier!A:A,Tier!B:B)</f>
        <v>Tier 1</v>
      </c>
    </row>
    <row r="134" spans="1:14">
      <c r="A134" s="5" t="s">
        <v>716</v>
      </c>
      <c r="B134" s="5">
        <v>2018</v>
      </c>
      <c r="C134" s="5" t="s">
        <v>437</v>
      </c>
      <c r="D134" s="5" t="s">
        <v>60</v>
      </c>
      <c r="E134" s="5" t="s">
        <v>717</v>
      </c>
      <c r="F134" s="5" t="s">
        <v>718</v>
      </c>
      <c r="G134" s="3" t="s">
        <v>719</v>
      </c>
      <c r="H134" s="3" t="s">
        <v>117</v>
      </c>
      <c r="I134" s="5" t="s">
        <v>17</v>
      </c>
      <c r="J134" s="5">
        <v>1</v>
      </c>
      <c r="K134" s="6" t="str">
        <f t="shared" si="4"/>
        <v>Pune-AgriTech</v>
      </c>
      <c r="L134" s="1" t="str">
        <f t="shared" si="5"/>
        <v>201</v>
      </c>
      <c r="M134" s="1" t="str" cm="1">
        <f t="array" ref="M134">IFERROR(_xlfn.IFS(AND(H134&gt;4500000, OR(C134="Bangalore",C134="Pune",C134="Mumbai",C134="Delhi")),"CAT A", AND(H134&gt;450000, OR(C134="Gurugram",C134="Surat",C134="Jaipur",C134="Hyderabad") ),"CAT B"),"CAT C")</f>
        <v>CAT A</v>
      </c>
      <c r="N134" t="str">
        <f>_xlfn.XLOOKUP(C134,Tier!A:A,Tier!B:B)</f>
        <v>Tier 1</v>
      </c>
    </row>
    <row r="135" spans="1:14">
      <c r="A135" s="5" t="s">
        <v>721</v>
      </c>
      <c r="B135" s="5">
        <v>2016</v>
      </c>
      <c r="C135" s="5" t="s">
        <v>12</v>
      </c>
      <c r="D135" s="5" t="s">
        <v>722</v>
      </c>
      <c r="E135" s="5" t="s">
        <v>723</v>
      </c>
      <c r="F135" s="5" t="s">
        <v>724</v>
      </c>
      <c r="G135" s="3" t="s">
        <v>725</v>
      </c>
      <c r="H135" s="3" t="s">
        <v>17</v>
      </c>
      <c r="I135" s="5"/>
      <c r="J135" s="5">
        <v>9</v>
      </c>
      <c r="K135" s="6" t="str">
        <f t="shared" si="4"/>
        <v>Mumbai-Logistics &amp; Supply Chain</v>
      </c>
      <c r="L135" s="1" t="str">
        <f t="shared" si="5"/>
        <v>201</v>
      </c>
      <c r="M135" s="1" t="str" cm="1">
        <f t="array" ref="M135">IFERROR(_xlfn.IFS(AND(H135&gt;4500000, OR(C135="Bangalore",C135="Pune",C135="Mumbai",C135="Delhi")),"CAT A", AND(H135&gt;450000, OR(C135="Gurugram",C135="Surat",C135="Jaipur",C135="Hyderabad") ),"CAT B"),"CAT C")</f>
        <v>CAT A</v>
      </c>
      <c r="N135" t="str">
        <f>_xlfn.XLOOKUP(C135,Tier!A:A,Tier!B:B)</f>
        <v>Tier 1</v>
      </c>
    </row>
    <row r="136" spans="1:14">
      <c r="A136" s="5" t="s">
        <v>727</v>
      </c>
      <c r="B136" s="5">
        <v>2016</v>
      </c>
      <c r="C136" s="5" t="s">
        <v>81</v>
      </c>
      <c r="D136" s="5" t="s">
        <v>138</v>
      </c>
      <c r="E136" s="5" t="s">
        <v>728</v>
      </c>
      <c r="F136" s="5" t="s">
        <v>729</v>
      </c>
      <c r="G136" s="3">
        <v>1000000</v>
      </c>
      <c r="H136" s="3" t="s">
        <v>321</v>
      </c>
      <c r="I136" s="5"/>
      <c r="J136" s="5">
        <v>7</v>
      </c>
      <c r="K136" s="6" t="str">
        <f t="shared" si="4"/>
        <v>Noida-EdTech</v>
      </c>
      <c r="L136" s="1" t="str">
        <f t="shared" si="5"/>
        <v>201</v>
      </c>
      <c r="M136" s="1" t="str" cm="1">
        <f t="array" ref="M136">IFERROR(_xlfn.IFS(AND(H136&gt;4500000, OR(C136="Bangalore",C136="Pune",C136="Mumbai",C136="Delhi")),"CAT A", AND(H136&gt;450000, OR(C136="Gurugram",C136="Surat",C136="Jaipur",C136="Hyderabad") ),"CAT B"),"CAT C")</f>
        <v>CAT C</v>
      </c>
      <c r="N136" t="str">
        <f>_xlfn.XLOOKUP(C136,Tier!A:A,Tier!B:B)</f>
        <v>Tier 1</v>
      </c>
    </row>
    <row r="137" spans="1:14">
      <c r="A137" s="5" t="s">
        <v>730</v>
      </c>
      <c r="B137" s="5">
        <v>2018</v>
      </c>
      <c r="C137" s="5" t="s">
        <v>200</v>
      </c>
      <c r="D137" s="5" t="s">
        <v>731</v>
      </c>
      <c r="E137" s="5" t="s">
        <v>732</v>
      </c>
      <c r="F137" s="5" t="s">
        <v>733</v>
      </c>
      <c r="G137" s="3" t="s">
        <v>734</v>
      </c>
      <c r="H137" s="3" t="s">
        <v>735</v>
      </c>
      <c r="I137" s="5"/>
      <c r="J137" s="5">
        <v>1</v>
      </c>
      <c r="K137" s="6" t="str">
        <f t="shared" si="4"/>
        <v>Hyderabad-Tech Startup</v>
      </c>
      <c r="L137" s="1" t="str">
        <f t="shared" si="5"/>
        <v>201</v>
      </c>
      <c r="M137" s="1" t="str" cm="1">
        <f t="array" ref="M137">IFERROR(_xlfn.IFS(AND(H137&gt;4500000, OR(C137="Bangalore",C137="Pune",C137="Mumbai",C137="Delhi")),"CAT A", AND(H137&gt;450000, OR(C137="Gurugram",C137="Surat",C137="Jaipur",C137="Hyderabad") ),"CAT B"),"CAT C")</f>
        <v>CAT B</v>
      </c>
      <c r="N137" t="str">
        <f>_xlfn.XLOOKUP(C137,Tier!A:A,Tier!B:B)</f>
        <v>Tier 1</v>
      </c>
    </row>
    <row r="138" spans="1:14">
      <c r="A138" s="5" t="s">
        <v>737</v>
      </c>
      <c r="B138" s="5">
        <v>2018</v>
      </c>
      <c r="C138" s="5" t="s">
        <v>22</v>
      </c>
      <c r="D138" s="5" t="s">
        <v>125</v>
      </c>
      <c r="E138" s="5" t="s">
        <v>738</v>
      </c>
      <c r="F138" s="5" t="s">
        <v>739</v>
      </c>
      <c r="G138" s="3" t="s">
        <v>740</v>
      </c>
      <c r="H138" s="3" t="s">
        <v>741</v>
      </c>
      <c r="I138" s="5"/>
      <c r="J138" s="5">
        <v>2</v>
      </c>
      <c r="K138" s="6" t="str">
        <f t="shared" si="4"/>
        <v>Bangalore-Gaming</v>
      </c>
      <c r="L138" s="1" t="str">
        <f t="shared" si="5"/>
        <v>201</v>
      </c>
      <c r="M138" s="1" t="str" cm="1">
        <f t="array" ref="M138">IFERROR(_xlfn.IFS(AND(H138&gt;4500000, OR(C138="Bangalore",C138="Pune",C138="Mumbai",C138="Delhi")),"CAT A", AND(H138&gt;450000, OR(C138="Gurugram",C138="Surat",C138="Jaipur",C138="Hyderabad") ),"CAT B"),"CAT C")</f>
        <v>CAT A</v>
      </c>
      <c r="N138" t="str">
        <f>_xlfn.XLOOKUP(C138,Tier!A:A,Tier!B:B)</f>
        <v>Tier 1</v>
      </c>
    </row>
    <row r="139" spans="1:14">
      <c r="A139" s="5" t="s">
        <v>743</v>
      </c>
      <c r="B139" s="5">
        <v>2015</v>
      </c>
      <c r="C139" s="5" t="s">
        <v>59</v>
      </c>
      <c r="D139" s="5" t="s">
        <v>744</v>
      </c>
      <c r="E139" s="5" t="s">
        <v>745</v>
      </c>
      <c r="F139" s="5" t="s">
        <v>746</v>
      </c>
      <c r="G139" s="3" t="s">
        <v>693</v>
      </c>
      <c r="H139" s="3" t="s">
        <v>747</v>
      </c>
      <c r="I139" s="5" t="s">
        <v>321</v>
      </c>
      <c r="J139" s="5">
        <v>1</v>
      </c>
      <c r="K139" s="6" t="str">
        <f t="shared" si="4"/>
        <v>New Delhi-Solar</v>
      </c>
      <c r="L139" s="1" t="str">
        <f t="shared" si="5"/>
        <v>201</v>
      </c>
      <c r="M139" s="1" t="str" cm="1">
        <f t="array" ref="M139">IFERROR(_xlfn.IFS(AND(H139&gt;4500000, OR(C139="Bangalore",C139="Pune",C139="Mumbai",C139="Delhi")),"CAT A", AND(H139&gt;450000, OR(C139="Gurugram",C139="Surat",C139="Jaipur",C139="Hyderabad") ),"CAT B"),"CAT C")</f>
        <v>CAT C</v>
      </c>
      <c r="N139" t="str">
        <f>_xlfn.XLOOKUP(C139,Tier!A:A,Tier!B:B)</f>
        <v>Tier 1</v>
      </c>
    </row>
    <row r="140" spans="1:14">
      <c r="A140" s="5" t="s">
        <v>749</v>
      </c>
      <c r="B140" s="5">
        <v>2018</v>
      </c>
      <c r="C140" s="5" t="s">
        <v>59</v>
      </c>
      <c r="D140" s="5" t="s">
        <v>45</v>
      </c>
      <c r="E140" s="5" t="s">
        <v>750</v>
      </c>
      <c r="F140" s="5" t="s">
        <v>751</v>
      </c>
      <c r="G140" s="3" t="s">
        <v>752</v>
      </c>
      <c r="H140" s="3" t="s">
        <v>753</v>
      </c>
      <c r="I140" s="5" t="s">
        <v>78</v>
      </c>
      <c r="J140" s="5">
        <v>1</v>
      </c>
      <c r="K140" s="6" t="str">
        <f t="shared" si="4"/>
        <v>New Delhi-FinTech</v>
      </c>
      <c r="L140" s="1" t="str">
        <f t="shared" si="5"/>
        <v>201</v>
      </c>
      <c r="M140" s="1" t="str" cm="1">
        <f t="array" ref="M140">IFERROR(_xlfn.IFS(AND(H140&gt;4500000, OR(C140="Bangalore",C140="Pune",C140="Mumbai",C140="Delhi")),"CAT A", AND(H140&gt;450000, OR(C140="Gurugram",C140="Surat",C140="Jaipur",C140="Hyderabad") ),"CAT B"),"CAT C")</f>
        <v>CAT C</v>
      </c>
      <c r="N140" t="str">
        <f>_xlfn.XLOOKUP(C140,Tier!A:A,Tier!B:B)</f>
        <v>Tier 1</v>
      </c>
    </row>
    <row r="141" spans="1:14">
      <c r="A141" s="5" t="s">
        <v>754</v>
      </c>
      <c r="B141" s="5">
        <v>2019</v>
      </c>
      <c r="C141" s="5" t="s">
        <v>12</v>
      </c>
      <c r="D141" s="5" t="s">
        <v>45</v>
      </c>
      <c r="E141" s="5" t="s">
        <v>755</v>
      </c>
      <c r="F141" s="5" t="s">
        <v>756</v>
      </c>
      <c r="G141" s="3" t="s">
        <v>757</v>
      </c>
      <c r="H141" s="3" t="s">
        <v>758</v>
      </c>
      <c r="I141" s="5" t="s">
        <v>17</v>
      </c>
      <c r="J141" s="5">
        <v>5</v>
      </c>
      <c r="K141" s="6" t="str">
        <f t="shared" si="4"/>
        <v>Mumbai-FinTech</v>
      </c>
      <c r="L141" s="1" t="str">
        <f t="shared" si="5"/>
        <v>201</v>
      </c>
      <c r="M141" s="1" t="str" cm="1">
        <f t="array" ref="M141">IFERROR(_xlfn.IFS(AND(H141&gt;4500000, OR(C141="Bangalore",C141="Pune",C141="Mumbai",C141="Delhi")),"CAT A", AND(H141&gt;450000, OR(C141="Gurugram",C141="Surat",C141="Jaipur",C141="Hyderabad") ),"CAT B"),"CAT C")</f>
        <v>CAT A</v>
      </c>
      <c r="N141" t="str">
        <f>_xlfn.XLOOKUP(C141,Tier!A:A,Tier!B:B)</f>
        <v>Tier 1</v>
      </c>
    </row>
    <row r="142" spans="1:14">
      <c r="A142" s="5" t="s">
        <v>759</v>
      </c>
      <c r="B142" s="5">
        <v>2014</v>
      </c>
      <c r="C142" s="5" t="s">
        <v>22</v>
      </c>
      <c r="D142" s="5" t="s">
        <v>760</v>
      </c>
      <c r="E142" s="5" t="s">
        <v>761</v>
      </c>
      <c r="F142" s="5" t="s">
        <v>762</v>
      </c>
      <c r="G142" s="3" t="s">
        <v>763</v>
      </c>
      <c r="H142" s="3" t="s">
        <v>764</v>
      </c>
      <c r="I142" s="5"/>
      <c r="J142" s="5">
        <v>4</v>
      </c>
      <c r="K142" s="6" t="str">
        <f t="shared" si="4"/>
        <v>Bangalore-Food delivery</v>
      </c>
      <c r="L142" s="1" t="str">
        <f t="shared" si="5"/>
        <v>201</v>
      </c>
      <c r="M142" s="1" t="str" cm="1">
        <f t="array" ref="M142">IFERROR(_xlfn.IFS(AND(H142&gt;4500000, OR(C142="Bangalore",C142="Pune",C142="Mumbai",C142="Delhi")),"CAT A", AND(H142&gt;450000, OR(C142="Gurugram",C142="Surat",C142="Jaipur",C142="Hyderabad") ),"CAT B"),"CAT C")</f>
        <v>CAT A</v>
      </c>
      <c r="N142" t="str">
        <f>_xlfn.XLOOKUP(C142,Tier!A:A,Tier!B:B)</f>
        <v>Tier 1</v>
      </c>
    </row>
    <row r="143" spans="1:14">
      <c r="A143" s="5" t="s">
        <v>766</v>
      </c>
      <c r="B143" s="5">
        <v>2019</v>
      </c>
      <c r="C143" s="5" t="s">
        <v>22</v>
      </c>
      <c r="D143" s="5" t="s">
        <v>767</v>
      </c>
      <c r="E143" s="5" t="s">
        <v>768</v>
      </c>
      <c r="F143" s="5" t="s">
        <v>769</v>
      </c>
      <c r="G143" s="3" t="s">
        <v>770</v>
      </c>
      <c r="H143" s="3" t="s">
        <v>771</v>
      </c>
      <c r="I143" s="5" t="s">
        <v>17</v>
      </c>
      <c r="J143" s="5">
        <v>4</v>
      </c>
      <c r="K143" s="6" t="str">
        <f t="shared" si="4"/>
        <v>Bangalore-Deep Tech</v>
      </c>
      <c r="L143" s="1" t="str">
        <f t="shared" si="5"/>
        <v>201</v>
      </c>
      <c r="M143" s="1" t="str" cm="1">
        <f t="array" ref="M143">IFERROR(_xlfn.IFS(AND(H143&gt;4500000, OR(C143="Bangalore",C143="Pune",C143="Mumbai",C143="Delhi")),"CAT A", AND(H143&gt;450000, OR(C143="Gurugram",C143="Surat",C143="Jaipur",C143="Hyderabad") ),"CAT B"),"CAT C")</f>
        <v>CAT A</v>
      </c>
      <c r="N143" t="str">
        <f>_xlfn.XLOOKUP(C143,Tier!A:A,Tier!B:B)</f>
        <v>Tier 1</v>
      </c>
    </row>
    <row r="144" spans="1:14">
      <c r="A144" s="5" t="s">
        <v>773</v>
      </c>
      <c r="B144" s="5">
        <v>2017</v>
      </c>
      <c r="C144" s="5" t="s">
        <v>22</v>
      </c>
      <c r="D144" s="5" t="s">
        <v>45</v>
      </c>
      <c r="E144" s="5" t="s">
        <v>774</v>
      </c>
      <c r="F144" s="5" t="s">
        <v>775</v>
      </c>
      <c r="G144" s="3" t="s">
        <v>776</v>
      </c>
      <c r="H144" s="3" t="s">
        <v>777</v>
      </c>
      <c r="I144" s="5" t="s">
        <v>778</v>
      </c>
      <c r="J144" s="5">
        <v>4</v>
      </c>
      <c r="K144" s="6" t="str">
        <f t="shared" si="4"/>
        <v>Bangalore-FinTech</v>
      </c>
      <c r="L144" s="1" t="str">
        <f t="shared" si="5"/>
        <v>201</v>
      </c>
      <c r="M144" s="1" t="str" cm="1">
        <f t="array" ref="M144">IFERROR(_xlfn.IFS(AND(H144&gt;4500000, OR(C144="Bangalore",C144="Pune",C144="Mumbai",C144="Delhi")),"CAT A", AND(H144&gt;450000, OR(C144="Gurugram",C144="Surat",C144="Jaipur",C144="Hyderabad") ),"CAT B"),"CAT C")</f>
        <v>CAT A</v>
      </c>
      <c r="N144" t="str">
        <f>_xlfn.XLOOKUP(C144,Tier!A:A,Tier!B:B)</f>
        <v>Tier 1</v>
      </c>
    </row>
    <row r="145" spans="1:14">
      <c r="A145" s="5" t="s">
        <v>779</v>
      </c>
      <c r="B145" s="5">
        <v>2018</v>
      </c>
      <c r="C145" s="5" t="s">
        <v>22</v>
      </c>
      <c r="D145" s="5" t="s">
        <v>45</v>
      </c>
      <c r="E145" s="5" t="s">
        <v>780</v>
      </c>
      <c r="F145" s="5" t="s">
        <v>781</v>
      </c>
      <c r="G145" s="3" t="s">
        <v>782</v>
      </c>
      <c r="H145" s="3" t="s">
        <v>783</v>
      </c>
      <c r="I145" s="5" t="s">
        <v>302</v>
      </c>
      <c r="J145" s="5">
        <v>1</v>
      </c>
      <c r="K145" s="6" t="str">
        <f t="shared" si="4"/>
        <v>Bangalore-FinTech</v>
      </c>
      <c r="L145" s="1" t="str">
        <f t="shared" si="5"/>
        <v>201</v>
      </c>
      <c r="M145" s="1" t="str" cm="1">
        <f t="array" ref="M145">IFERROR(_xlfn.IFS(AND(H145&gt;4500000, OR(C145="Bangalore",C145="Pune",C145="Mumbai",C145="Delhi")),"CAT A", AND(H145&gt;450000, OR(C145="Gurugram",C145="Surat",C145="Jaipur",C145="Hyderabad") ),"CAT B"),"CAT C")</f>
        <v>CAT A</v>
      </c>
      <c r="N145" t="str">
        <f>_xlfn.XLOOKUP(C145,Tier!A:A,Tier!B:B)</f>
        <v>Tier 1</v>
      </c>
    </row>
    <row r="146" spans="1:14">
      <c r="A146" s="5" t="s">
        <v>784</v>
      </c>
      <c r="B146" s="5">
        <v>2018</v>
      </c>
      <c r="C146" s="5" t="s">
        <v>12</v>
      </c>
      <c r="D146" s="5" t="s">
        <v>785</v>
      </c>
      <c r="E146" s="5" t="s">
        <v>786</v>
      </c>
      <c r="F146" s="5" t="s">
        <v>787</v>
      </c>
      <c r="G146" s="3"/>
      <c r="H146" s="3" t="s">
        <v>788</v>
      </c>
      <c r="I146" s="5" t="s">
        <v>17</v>
      </c>
      <c r="J146" s="5">
        <v>5</v>
      </c>
      <c r="K146" s="6" t="str">
        <f t="shared" si="4"/>
        <v>Mumbai-IT startup</v>
      </c>
      <c r="L146" s="1" t="str">
        <f t="shared" si="5"/>
        <v>201</v>
      </c>
      <c r="M146" s="1" t="str" cm="1">
        <f t="array" ref="M146">IFERROR(_xlfn.IFS(AND(H146&gt;4500000, OR(C146="Bangalore",C146="Pune",C146="Mumbai",C146="Delhi")),"CAT A", AND(H146&gt;450000, OR(C146="Gurugram",C146="Surat",C146="Jaipur",C146="Hyderabad") ),"CAT B"),"CAT C")</f>
        <v>CAT A</v>
      </c>
      <c r="N146" t="str">
        <f>_xlfn.XLOOKUP(C146,Tier!A:A,Tier!B:B)</f>
        <v>Tier 1</v>
      </c>
    </row>
    <row r="147" spans="1:14">
      <c r="A147" s="5" t="s">
        <v>790</v>
      </c>
      <c r="B147" s="5">
        <v>2018</v>
      </c>
      <c r="C147" s="5" t="s">
        <v>22</v>
      </c>
      <c r="D147" s="5" t="s">
        <v>138</v>
      </c>
      <c r="E147" s="5" t="s">
        <v>791</v>
      </c>
      <c r="F147" s="5" t="s">
        <v>792</v>
      </c>
      <c r="G147" s="3" t="s">
        <v>793</v>
      </c>
      <c r="H147" s="3" t="s">
        <v>788</v>
      </c>
      <c r="I147" s="5" t="s">
        <v>321</v>
      </c>
      <c r="J147" s="5">
        <v>2</v>
      </c>
      <c r="K147" s="6" t="str">
        <f t="shared" si="4"/>
        <v>Bangalore-EdTech</v>
      </c>
      <c r="L147" s="1" t="str">
        <f t="shared" si="5"/>
        <v>201</v>
      </c>
      <c r="M147" s="1" t="str" cm="1">
        <f t="array" ref="M147">IFERROR(_xlfn.IFS(AND(H147&gt;4500000, OR(C147="Bangalore",C147="Pune",C147="Mumbai",C147="Delhi")),"CAT A", AND(H147&gt;450000, OR(C147="Gurugram",C147="Surat",C147="Jaipur",C147="Hyderabad") ),"CAT B"),"CAT C")</f>
        <v>CAT A</v>
      </c>
      <c r="N147" t="str">
        <f>_xlfn.XLOOKUP(C147,Tier!A:A,Tier!B:B)</f>
        <v>Tier 1</v>
      </c>
    </row>
    <row r="148" spans="1:14">
      <c r="A148" s="5" t="s">
        <v>794</v>
      </c>
      <c r="B148" s="5">
        <v>2018</v>
      </c>
      <c r="C148" s="5" t="s">
        <v>12</v>
      </c>
      <c r="D148" s="5" t="s">
        <v>274</v>
      </c>
      <c r="E148" s="5" t="s">
        <v>795</v>
      </c>
      <c r="F148" s="5" t="s">
        <v>796</v>
      </c>
      <c r="G148" s="3" t="s">
        <v>797</v>
      </c>
      <c r="H148" s="3" t="s">
        <v>798</v>
      </c>
      <c r="I148" s="5"/>
      <c r="J148" s="5">
        <v>4</v>
      </c>
      <c r="K148" s="6" t="str">
        <f t="shared" si="4"/>
        <v>Mumbai-E-commerce</v>
      </c>
      <c r="L148" s="1" t="str">
        <f t="shared" si="5"/>
        <v>201</v>
      </c>
      <c r="M148" s="1" t="str" cm="1">
        <f t="array" ref="M148">IFERROR(_xlfn.IFS(AND(H148&gt;4500000, OR(C148="Bangalore",C148="Pune",C148="Mumbai",C148="Delhi")),"CAT A", AND(H148&gt;450000, OR(C148="Gurugram",C148="Surat",C148="Jaipur",C148="Hyderabad") ),"CAT B"),"CAT C")</f>
        <v>CAT A</v>
      </c>
      <c r="N148" t="str">
        <f>_xlfn.XLOOKUP(C148,Tier!A:A,Tier!B:B)</f>
        <v>Tier 1</v>
      </c>
    </row>
    <row r="149" spans="1:14">
      <c r="A149" s="5" t="s">
        <v>800</v>
      </c>
      <c r="B149" s="5">
        <v>2019</v>
      </c>
      <c r="C149" s="5" t="s">
        <v>22</v>
      </c>
      <c r="D149" s="5" t="s">
        <v>801</v>
      </c>
      <c r="E149" s="5" t="s">
        <v>802</v>
      </c>
      <c r="F149" s="5" t="s">
        <v>803</v>
      </c>
      <c r="G149" s="3" t="s">
        <v>804</v>
      </c>
      <c r="H149" s="3" t="s">
        <v>805</v>
      </c>
      <c r="I149" s="5" t="s">
        <v>17</v>
      </c>
      <c r="J149" s="5">
        <v>3</v>
      </c>
      <c r="K149" s="6" t="str">
        <f t="shared" si="4"/>
        <v>Bangalore-SpaceTech</v>
      </c>
      <c r="L149" s="1" t="str">
        <f t="shared" si="5"/>
        <v>201</v>
      </c>
      <c r="M149" s="1" t="str" cm="1">
        <f t="array" ref="M149">IFERROR(_xlfn.IFS(AND(H149&gt;4500000, OR(C149="Bangalore",C149="Pune",C149="Mumbai",C149="Delhi")),"CAT A", AND(H149&gt;450000, OR(C149="Gurugram",C149="Surat",C149="Jaipur",C149="Hyderabad") ),"CAT B"),"CAT C")</f>
        <v>CAT A</v>
      </c>
      <c r="N149" t="str">
        <f>_xlfn.XLOOKUP(C149,Tier!A:A,Tier!B:B)</f>
        <v>Tier 1</v>
      </c>
    </row>
    <row r="150" spans="1:14">
      <c r="A150" s="5" t="s">
        <v>807</v>
      </c>
      <c r="B150" s="5">
        <v>2017</v>
      </c>
      <c r="C150" s="5" t="s">
        <v>81</v>
      </c>
      <c r="D150" s="5" t="s">
        <v>808</v>
      </c>
      <c r="E150" s="5" t="s">
        <v>809</v>
      </c>
      <c r="F150" s="5" t="s">
        <v>810</v>
      </c>
      <c r="G150" s="3" t="s">
        <v>811</v>
      </c>
      <c r="H150" s="3" t="s">
        <v>812</v>
      </c>
      <c r="I150" s="5"/>
      <c r="J150" s="5">
        <v>1</v>
      </c>
      <c r="K150" s="6" t="str">
        <f t="shared" si="4"/>
        <v>Noida-EV startup</v>
      </c>
      <c r="L150" s="1" t="str">
        <f t="shared" si="5"/>
        <v>201</v>
      </c>
      <c r="M150" s="1" t="str" cm="1">
        <f t="array" ref="M150">IFERROR(_xlfn.IFS(AND(H150&gt;4500000, OR(C150="Bangalore",C150="Pune",C150="Mumbai",C150="Delhi")),"CAT A", AND(H150&gt;450000, OR(C150="Gurugram",C150="Surat",C150="Jaipur",C150="Hyderabad") ),"CAT B"),"CAT C")</f>
        <v>CAT C</v>
      </c>
      <c r="N150" t="str">
        <f>_xlfn.XLOOKUP(C150,Tier!A:A,Tier!B:B)</f>
        <v>Tier 1</v>
      </c>
    </row>
    <row r="151" spans="1:14">
      <c r="A151" s="5" t="s">
        <v>814</v>
      </c>
      <c r="B151" s="5">
        <v>2014</v>
      </c>
      <c r="C151" s="5" t="s">
        <v>12</v>
      </c>
      <c r="D151" s="5" t="s">
        <v>286</v>
      </c>
      <c r="E151" s="5" t="s">
        <v>815</v>
      </c>
      <c r="F151" s="5" t="s">
        <v>816</v>
      </c>
      <c r="G151" s="3" t="s">
        <v>817</v>
      </c>
      <c r="H151" s="3" t="s">
        <v>812</v>
      </c>
      <c r="I151" s="5"/>
      <c r="J151" s="5">
        <v>1</v>
      </c>
      <c r="K151" s="6" t="str">
        <f t="shared" si="4"/>
        <v>Mumbai-IT</v>
      </c>
      <c r="L151" s="1" t="str">
        <f t="shared" si="5"/>
        <v>201</v>
      </c>
      <c r="M151" s="1" t="str" cm="1">
        <f t="array" ref="M151">IFERROR(_xlfn.IFS(AND(H151&gt;4500000, OR(C151="Bangalore",C151="Pune",C151="Mumbai",C151="Delhi")),"CAT A", AND(H151&gt;450000, OR(C151="Gurugram",C151="Surat",C151="Jaipur",C151="Hyderabad") ),"CAT B"),"CAT C")</f>
        <v>CAT A</v>
      </c>
      <c r="N151" t="str">
        <f>_xlfn.XLOOKUP(C151,Tier!A:A,Tier!B:B)</f>
        <v>Tier 1</v>
      </c>
    </row>
    <row r="152" spans="1:14">
      <c r="A152" s="5" t="s">
        <v>819</v>
      </c>
      <c r="B152" s="5">
        <v>2012</v>
      </c>
      <c r="C152" s="5" t="s">
        <v>820</v>
      </c>
      <c r="D152" s="5" t="s">
        <v>821</v>
      </c>
      <c r="E152" s="5" t="s">
        <v>822</v>
      </c>
      <c r="F152" s="5" t="s">
        <v>823</v>
      </c>
      <c r="G152" s="3" t="s">
        <v>824</v>
      </c>
      <c r="H152" s="3" t="s">
        <v>812</v>
      </c>
      <c r="I152" s="5" t="s">
        <v>825</v>
      </c>
      <c r="J152" s="5">
        <v>1</v>
      </c>
      <c r="K152" s="6" t="str">
        <f t="shared" si="4"/>
        <v>Gurgaon-Hospitality</v>
      </c>
      <c r="L152" s="1" t="str">
        <f t="shared" si="5"/>
        <v>201</v>
      </c>
      <c r="M152" s="1" t="str" cm="1">
        <f t="array" ref="M152">IFERROR(_xlfn.IFS(AND(H152&gt;4500000, OR(C152="Bangalore",C152="Pune",C152="Mumbai",C152="Delhi")),"CAT A", AND(H152&gt;450000, OR(C152="Gurugram",C152="Surat",C152="Jaipur",C152="Hyderabad") ),"CAT B"),"CAT C")</f>
        <v>CAT C</v>
      </c>
      <c r="N152" t="str">
        <f>_xlfn.XLOOKUP(C152,Tier!A:A,Tier!B:B)</f>
        <v>Tier 1</v>
      </c>
    </row>
    <row r="153" spans="1:14">
      <c r="A153" s="5" t="s">
        <v>827</v>
      </c>
      <c r="B153" s="5">
        <v>2015</v>
      </c>
      <c r="C153" s="5" t="s">
        <v>437</v>
      </c>
      <c r="D153" s="5" t="s">
        <v>274</v>
      </c>
      <c r="E153" s="5" t="s">
        <v>828</v>
      </c>
      <c r="F153" s="5" t="s">
        <v>829</v>
      </c>
      <c r="G153" s="3" t="s">
        <v>830</v>
      </c>
      <c r="H153" s="3" t="s">
        <v>260</v>
      </c>
      <c r="I153" s="5" t="s">
        <v>778</v>
      </c>
      <c r="J153" s="5">
        <v>5</v>
      </c>
      <c r="K153" s="6" t="str">
        <f t="shared" si="4"/>
        <v>Pune-E-commerce</v>
      </c>
      <c r="L153" s="1" t="str">
        <f t="shared" si="5"/>
        <v>201</v>
      </c>
      <c r="M153" s="1" t="str" cm="1">
        <f t="array" ref="M153">IFERROR(_xlfn.IFS(AND(H153&gt;4500000, OR(C153="Bangalore",C153="Pune",C153="Mumbai",C153="Delhi")),"CAT A", AND(H153&gt;450000, OR(C153="Gurugram",C153="Surat",C153="Jaipur",C153="Hyderabad") ),"CAT B"),"CAT C")</f>
        <v>CAT A</v>
      </c>
      <c r="N153" t="str">
        <f>_xlfn.XLOOKUP(C153,Tier!A:A,Tier!B:B)</f>
        <v>Tier 1</v>
      </c>
    </row>
    <row r="154" spans="1:14">
      <c r="A154" s="5" t="s">
        <v>832</v>
      </c>
      <c r="B154" s="5">
        <v>2018</v>
      </c>
      <c r="C154" s="5" t="s">
        <v>22</v>
      </c>
      <c r="D154" s="5" t="s">
        <v>45</v>
      </c>
      <c r="E154" s="5" t="s">
        <v>833</v>
      </c>
      <c r="F154" s="5" t="s">
        <v>834</v>
      </c>
      <c r="G154" s="3" t="s">
        <v>835</v>
      </c>
      <c r="H154" s="3" t="s">
        <v>260</v>
      </c>
      <c r="I154" s="5" t="s">
        <v>17</v>
      </c>
      <c r="J154" s="5">
        <v>3</v>
      </c>
      <c r="K154" s="6" t="str">
        <f t="shared" si="4"/>
        <v>Bangalore-FinTech</v>
      </c>
      <c r="L154" s="1" t="str">
        <f t="shared" si="5"/>
        <v>201</v>
      </c>
      <c r="M154" s="1" t="str" cm="1">
        <f t="array" ref="M154">IFERROR(_xlfn.IFS(AND(H154&gt;4500000, OR(C154="Bangalore",C154="Pune",C154="Mumbai",C154="Delhi")),"CAT A", AND(H154&gt;450000, OR(C154="Gurugram",C154="Surat",C154="Jaipur",C154="Hyderabad") ),"CAT B"),"CAT C")</f>
        <v>CAT A</v>
      </c>
      <c r="N154" t="str">
        <f>_xlfn.XLOOKUP(C154,Tier!A:A,Tier!B:B)</f>
        <v>Tier 1</v>
      </c>
    </row>
    <row r="155" spans="1:14">
      <c r="A155" s="5" t="s">
        <v>832</v>
      </c>
      <c r="B155" s="5">
        <v>2018</v>
      </c>
      <c r="C155" s="5" t="s">
        <v>22</v>
      </c>
      <c r="D155" s="5" t="s">
        <v>45</v>
      </c>
      <c r="E155" s="5" t="s">
        <v>836</v>
      </c>
      <c r="F155" s="5" t="s">
        <v>837</v>
      </c>
      <c r="G155" s="3" t="s">
        <v>838</v>
      </c>
      <c r="H155" s="3" t="s">
        <v>260</v>
      </c>
      <c r="I155" s="5" t="s">
        <v>302</v>
      </c>
      <c r="J155" s="5">
        <v>2</v>
      </c>
      <c r="K155" s="6" t="str">
        <f t="shared" si="4"/>
        <v>Bangalore-FinTech</v>
      </c>
      <c r="L155" s="1" t="str">
        <f t="shared" si="5"/>
        <v>201</v>
      </c>
      <c r="M155" s="1" t="str" cm="1">
        <f t="array" ref="M155">IFERROR(_xlfn.IFS(AND(H155&gt;4500000, OR(C155="Bangalore",C155="Pune",C155="Mumbai",C155="Delhi")),"CAT A", AND(H155&gt;450000, OR(C155="Gurugram",C155="Surat",C155="Jaipur",C155="Hyderabad") ),"CAT B"),"CAT C")</f>
        <v>CAT A</v>
      </c>
      <c r="N155" t="str">
        <f>_xlfn.XLOOKUP(C155,Tier!A:A,Tier!B:B)</f>
        <v>Tier 1</v>
      </c>
    </row>
    <row r="156" spans="1:14">
      <c r="A156" s="5" t="s">
        <v>839</v>
      </c>
      <c r="B156" s="5">
        <v>2014</v>
      </c>
      <c r="C156" s="5" t="s">
        <v>22</v>
      </c>
      <c r="D156" s="5" t="s">
        <v>840</v>
      </c>
      <c r="E156" s="5" t="s">
        <v>841</v>
      </c>
      <c r="F156" s="5" t="s">
        <v>842</v>
      </c>
      <c r="G156" s="3" t="s">
        <v>843</v>
      </c>
      <c r="H156" s="3" t="s">
        <v>844</v>
      </c>
      <c r="I156" s="5" t="s">
        <v>17</v>
      </c>
      <c r="J156" s="5">
        <v>4</v>
      </c>
      <c r="K156" s="6" t="str">
        <f t="shared" si="4"/>
        <v>Bangalore-Helathcare</v>
      </c>
      <c r="L156" s="1" t="str">
        <f t="shared" si="5"/>
        <v>201</v>
      </c>
      <c r="M156" s="1" t="str" cm="1">
        <f t="array" ref="M156">IFERROR(_xlfn.IFS(AND(H156&gt;4500000, OR(C156="Bangalore",C156="Pune",C156="Mumbai",C156="Delhi")),"CAT A", AND(H156&gt;450000, OR(C156="Gurugram",C156="Surat",C156="Jaipur",C156="Hyderabad") ),"CAT B"),"CAT C")</f>
        <v>CAT A</v>
      </c>
      <c r="N156" t="str">
        <f>_xlfn.XLOOKUP(C156,Tier!A:A,Tier!B:B)</f>
        <v>Tier 1</v>
      </c>
    </row>
    <row r="157" spans="1:14">
      <c r="A157" s="5" t="s">
        <v>846</v>
      </c>
      <c r="B157" s="5">
        <v>2016</v>
      </c>
      <c r="C157" s="5" t="s">
        <v>200</v>
      </c>
      <c r="D157" s="5" t="s">
        <v>274</v>
      </c>
      <c r="E157" s="5" t="s">
        <v>847</v>
      </c>
      <c r="F157" s="5" t="s">
        <v>848</v>
      </c>
      <c r="G157" s="3" t="s">
        <v>849</v>
      </c>
      <c r="H157" s="3" t="s">
        <v>844</v>
      </c>
      <c r="I157" s="5" t="s">
        <v>321</v>
      </c>
      <c r="J157" s="5">
        <v>4</v>
      </c>
      <c r="K157" s="6" t="str">
        <f t="shared" si="4"/>
        <v>Hyderabad-E-commerce</v>
      </c>
      <c r="L157" s="1" t="str">
        <f t="shared" si="5"/>
        <v>201</v>
      </c>
      <c r="M157" s="1" t="str" cm="1">
        <f t="array" ref="M157">IFERROR(_xlfn.IFS(AND(H157&gt;4500000, OR(C157="Bangalore",C157="Pune",C157="Mumbai",C157="Delhi")),"CAT A", AND(H157&gt;450000, OR(C157="Gurugram",C157="Surat",C157="Jaipur",C157="Hyderabad") ),"CAT B"),"CAT C")</f>
        <v>CAT B</v>
      </c>
      <c r="N157" t="str">
        <f>_xlfn.XLOOKUP(C157,Tier!A:A,Tier!B:B)</f>
        <v>Tier 1</v>
      </c>
    </row>
    <row r="158" spans="1:14">
      <c r="A158" s="5" t="s">
        <v>851</v>
      </c>
      <c r="B158" s="5">
        <v>2015</v>
      </c>
      <c r="C158" s="5" t="s">
        <v>59</v>
      </c>
      <c r="D158" s="5" t="s">
        <v>852</v>
      </c>
      <c r="E158" s="5" t="s">
        <v>853</v>
      </c>
      <c r="F158" s="5" t="s">
        <v>854</v>
      </c>
      <c r="G158" s="3" t="s">
        <v>855</v>
      </c>
      <c r="H158" s="3" t="s">
        <v>856</v>
      </c>
      <c r="I158" s="5"/>
      <c r="J158" s="5">
        <v>5</v>
      </c>
      <c r="K158" s="6" t="str">
        <f t="shared" si="4"/>
        <v>New Delhi-Mobility</v>
      </c>
      <c r="L158" s="1" t="str">
        <f t="shared" si="5"/>
        <v>201</v>
      </c>
      <c r="M158" s="1" t="str" cm="1">
        <f t="array" ref="M158">IFERROR(_xlfn.IFS(AND(H158&gt;4500000, OR(C158="Bangalore",C158="Pune",C158="Mumbai",C158="Delhi")),"CAT A", AND(H158&gt;450000, OR(C158="Gurugram",C158="Surat",C158="Jaipur",C158="Hyderabad") ),"CAT B"),"CAT C")</f>
        <v>CAT C</v>
      </c>
      <c r="N158" t="str">
        <f>_xlfn.XLOOKUP(C158,Tier!A:A,Tier!B:B)</f>
        <v>Tier 1</v>
      </c>
    </row>
    <row r="159" spans="1:14">
      <c r="A159" s="5" t="s">
        <v>749</v>
      </c>
      <c r="B159" s="5">
        <v>2018</v>
      </c>
      <c r="C159" s="5" t="s">
        <v>59</v>
      </c>
      <c r="D159" s="5" t="s">
        <v>45</v>
      </c>
      <c r="E159" s="5" t="s">
        <v>858</v>
      </c>
      <c r="F159" s="5" t="s">
        <v>859</v>
      </c>
      <c r="G159" s="3" t="s">
        <v>860</v>
      </c>
      <c r="H159" s="3" t="s">
        <v>856</v>
      </c>
      <c r="I159" s="5" t="s">
        <v>78</v>
      </c>
      <c r="J159" s="5">
        <v>5</v>
      </c>
      <c r="K159" s="6" t="str">
        <f t="shared" si="4"/>
        <v>New Delhi-FinTech</v>
      </c>
      <c r="L159" s="1" t="str">
        <f t="shared" si="5"/>
        <v>201</v>
      </c>
      <c r="M159" s="1" t="str" cm="1">
        <f t="array" ref="M159">IFERROR(_xlfn.IFS(AND(H159&gt;4500000, OR(C159="Bangalore",C159="Pune",C159="Mumbai",C159="Delhi")),"CAT A", AND(H159&gt;450000, OR(C159="Gurugram",C159="Surat",C159="Jaipur",C159="Hyderabad") ),"CAT B"),"CAT C")</f>
        <v>CAT C</v>
      </c>
      <c r="N159" t="str">
        <f>_xlfn.XLOOKUP(C159,Tier!A:A,Tier!B:B)</f>
        <v>Tier 1</v>
      </c>
    </row>
    <row r="160" spans="1:14">
      <c r="A160" s="5" t="s">
        <v>861</v>
      </c>
      <c r="B160" s="5">
        <v>2015</v>
      </c>
      <c r="C160" s="5" t="s">
        <v>12</v>
      </c>
      <c r="D160" s="5" t="s">
        <v>862</v>
      </c>
      <c r="E160" s="5" t="s">
        <v>863</v>
      </c>
      <c r="F160" s="5" t="s">
        <v>864</v>
      </c>
      <c r="G160" s="3" t="s">
        <v>865</v>
      </c>
      <c r="H160" s="3" t="s">
        <v>856</v>
      </c>
      <c r="I160" s="5"/>
      <c r="J160" s="5">
        <v>4</v>
      </c>
      <c r="K160" s="6" t="str">
        <f t="shared" si="4"/>
        <v>Mumbai-Robotics</v>
      </c>
      <c r="L160" s="1" t="str">
        <f t="shared" si="5"/>
        <v>201</v>
      </c>
      <c r="M160" s="1" t="str" cm="1">
        <f t="array" ref="M160">IFERROR(_xlfn.IFS(AND(H160&gt;4500000, OR(C160="Bangalore",C160="Pune",C160="Mumbai",C160="Delhi")),"CAT A", AND(H160&gt;450000, OR(C160="Gurugram",C160="Surat",C160="Jaipur",C160="Hyderabad") ),"CAT B"),"CAT C")</f>
        <v>CAT A</v>
      </c>
      <c r="N160" t="str">
        <f>_xlfn.XLOOKUP(C160,Tier!A:A,Tier!B:B)</f>
        <v>Tier 1</v>
      </c>
    </row>
    <row r="161" spans="1:14">
      <c r="A161" s="5" t="s">
        <v>867</v>
      </c>
      <c r="B161" s="5">
        <v>2016</v>
      </c>
      <c r="C161" s="5" t="s">
        <v>59</v>
      </c>
      <c r="D161" s="5" t="s">
        <v>67</v>
      </c>
      <c r="E161" s="5" t="s">
        <v>868</v>
      </c>
      <c r="F161" s="5" t="s">
        <v>869</v>
      </c>
      <c r="G161" s="3" t="s">
        <v>870</v>
      </c>
      <c r="H161" s="3" t="s">
        <v>856</v>
      </c>
      <c r="I161" s="5"/>
      <c r="J161" s="5">
        <v>4</v>
      </c>
      <c r="K161" s="6" t="str">
        <f t="shared" si="4"/>
        <v>New Delhi-Electronics</v>
      </c>
      <c r="L161" s="1" t="str">
        <f t="shared" si="5"/>
        <v>201</v>
      </c>
      <c r="M161" s="1" t="str" cm="1">
        <f t="array" ref="M161">IFERROR(_xlfn.IFS(AND(H161&gt;4500000, OR(C161="Bangalore",C161="Pune",C161="Mumbai",C161="Delhi")),"CAT A", AND(H161&gt;450000, OR(C161="Gurugram",C161="Surat",C161="Jaipur",C161="Hyderabad") ),"CAT B"),"CAT C")</f>
        <v>CAT C</v>
      </c>
      <c r="N161" t="str">
        <f>_xlfn.XLOOKUP(C161,Tier!A:A,Tier!B:B)</f>
        <v>Tier 1</v>
      </c>
    </row>
    <row r="162" spans="1:14">
      <c r="A162" s="5" t="s">
        <v>872</v>
      </c>
      <c r="B162" s="5">
        <v>2011</v>
      </c>
      <c r="C162" s="5" t="s">
        <v>22</v>
      </c>
      <c r="D162" s="5" t="s">
        <v>45</v>
      </c>
      <c r="E162" s="5" t="s">
        <v>873</v>
      </c>
      <c r="F162" s="5" t="s">
        <v>874</v>
      </c>
      <c r="G162" s="3" t="s">
        <v>875</v>
      </c>
      <c r="H162" s="3" t="s">
        <v>856</v>
      </c>
      <c r="I162" s="5"/>
      <c r="J162" s="5">
        <v>3</v>
      </c>
      <c r="K162" s="6" t="str">
        <f t="shared" si="4"/>
        <v>Bangalore-FinTech</v>
      </c>
      <c r="L162" s="1" t="str">
        <f t="shared" si="5"/>
        <v>201</v>
      </c>
      <c r="M162" s="1" t="str" cm="1">
        <f t="array" ref="M162">IFERROR(_xlfn.IFS(AND(H162&gt;4500000, OR(C162="Bangalore",C162="Pune",C162="Mumbai",C162="Delhi")),"CAT A", AND(H162&gt;450000, OR(C162="Gurugram",C162="Surat",C162="Jaipur",C162="Hyderabad") ),"CAT B"),"CAT C")</f>
        <v>CAT A</v>
      </c>
      <c r="N162" t="str">
        <f>_xlfn.XLOOKUP(C162,Tier!A:A,Tier!B:B)</f>
        <v>Tier 1</v>
      </c>
    </row>
    <row r="163" spans="1:14">
      <c r="A163" s="5" t="s">
        <v>876</v>
      </c>
      <c r="B163" s="5">
        <v>2018</v>
      </c>
      <c r="C163" s="5" t="s">
        <v>12</v>
      </c>
      <c r="D163" s="5" t="s">
        <v>877</v>
      </c>
      <c r="E163" s="5" t="s">
        <v>878</v>
      </c>
      <c r="F163" s="5" t="s">
        <v>879</v>
      </c>
      <c r="G163" s="3" t="s">
        <v>880</v>
      </c>
      <c r="H163" s="3" t="s">
        <v>856</v>
      </c>
      <c r="I163" s="5"/>
      <c r="J163" s="5">
        <v>2</v>
      </c>
      <c r="K163" s="6" t="str">
        <f t="shared" si="4"/>
        <v>Mumbai-Personal Care</v>
      </c>
      <c r="L163" s="1" t="str">
        <f t="shared" si="5"/>
        <v>201</v>
      </c>
      <c r="M163" s="1" t="str" cm="1">
        <f t="array" ref="M163">IFERROR(_xlfn.IFS(AND(H163&gt;4500000, OR(C163="Bangalore",C163="Pune",C163="Mumbai",C163="Delhi")),"CAT A", AND(H163&gt;450000, OR(C163="Gurugram",C163="Surat",C163="Jaipur",C163="Hyderabad") ),"CAT B"),"CAT C")</f>
        <v>CAT A</v>
      </c>
      <c r="N163" t="str">
        <f>_xlfn.XLOOKUP(C163,Tier!A:A,Tier!B:B)</f>
        <v>Tier 1</v>
      </c>
    </row>
    <row r="164" spans="1:14">
      <c r="A164" s="5" t="s">
        <v>882</v>
      </c>
      <c r="B164" s="5">
        <v>2016</v>
      </c>
      <c r="C164" s="5" t="s">
        <v>59</v>
      </c>
      <c r="D164" s="5" t="s">
        <v>695</v>
      </c>
      <c r="E164" s="5" t="s">
        <v>883</v>
      </c>
      <c r="F164" s="5" t="s">
        <v>884</v>
      </c>
      <c r="G164" s="3" t="s">
        <v>885</v>
      </c>
      <c r="H164" s="3" t="s">
        <v>856</v>
      </c>
      <c r="I164" s="5"/>
      <c r="J164" s="5">
        <v>1</v>
      </c>
      <c r="K164" s="6" t="str">
        <f t="shared" si="4"/>
        <v>New Delhi-Fashion and lifestyle</v>
      </c>
      <c r="L164" s="1" t="str">
        <f t="shared" si="5"/>
        <v>201</v>
      </c>
      <c r="M164" s="1" t="str" cm="1">
        <f t="array" ref="M164">IFERROR(_xlfn.IFS(AND(H164&gt;4500000, OR(C164="Bangalore",C164="Pune",C164="Mumbai",C164="Delhi")),"CAT A", AND(H164&gt;450000, OR(C164="Gurugram",C164="Surat",C164="Jaipur",C164="Hyderabad") ),"CAT B"),"CAT C")</f>
        <v>CAT C</v>
      </c>
      <c r="N164" t="str">
        <f>_xlfn.XLOOKUP(C164,Tier!A:A,Tier!B:B)</f>
        <v>Tier 1</v>
      </c>
    </row>
    <row r="165" spans="1:14">
      <c r="A165" s="5" t="s">
        <v>749</v>
      </c>
      <c r="B165" s="5">
        <v>2018</v>
      </c>
      <c r="C165" s="5" t="s">
        <v>59</v>
      </c>
      <c r="D165" s="5" t="s">
        <v>45</v>
      </c>
      <c r="E165" s="5" t="s">
        <v>750</v>
      </c>
      <c r="F165" s="5" t="s">
        <v>751</v>
      </c>
      <c r="G165" s="3" t="s">
        <v>887</v>
      </c>
      <c r="H165" s="3" t="s">
        <v>856</v>
      </c>
      <c r="I165" s="5" t="s">
        <v>78</v>
      </c>
      <c r="J165" s="5">
        <v>1</v>
      </c>
      <c r="K165" s="6" t="str">
        <f t="shared" si="4"/>
        <v>New Delhi-FinTech</v>
      </c>
      <c r="L165" s="1" t="str">
        <f t="shared" si="5"/>
        <v>201</v>
      </c>
      <c r="M165" s="1" t="str" cm="1">
        <f t="array" ref="M165">IFERROR(_xlfn.IFS(AND(H165&gt;4500000, OR(C165="Bangalore",C165="Pune",C165="Mumbai",C165="Delhi")),"CAT A", AND(H165&gt;450000, OR(C165="Gurugram",C165="Surat",C165="Jaipur",C165="Hyderabad") ),"CAT B"),"CAT C")</f>
        <v>CAT C</v>
      </c>
      <c r="N165" t="str">
        <f>_xlfn.XLOOKUP(C165,Tier!A:A,Tier!B:B)</f>
        <v>Tier 1</v>
      </c>
    </row>
    <row r="166" spans="1:14">
      <c r="A166" s="5" t="s">
        <v>888</v>
      </c>
      <c r="B166" s="5">
        <v>2016</v>
      </c>
      <c r="C166" s="5" t="s">
        <v>59</v>
      </c>
      <c r="D166" s="5" t="s">
        <v>29</v>
      </c>
      <c r="E166" s="5" t="s">
        <v>889</v>
      </c>
      <c r="F166" s="5" t="s">
        <v>890</v>
      </c>
      <c r="G166" s="3" t="s">
        <v>891</v>
      </c>
      <c r="H166" s="3" t="s">
        <v>892</v>
      </c>
      <c r="I166" s="5"/>
      <c r="J166" s="5">
        <v>5</v>
      </c>
      <c r="K166" s="6" t="str">
        <f t="shared" si="4"/>
        <v>New Delhi-BioTechnology</v>
      </c>
      <c r="L166" s="1" t="str">
        <f t="shared" si="5"/>
        <v>201</v>
      </c>
      <c r="M166" s="1" t="str" cm="1">
        <f t="array" ref="M166">IFERROR(_xlfn.IFS(AND(H166&gt;4500000, OR(C166="Bangalore",C166="Pune",C166="Mumbai",C166="Delhi")),"CAT A", AND(H166&gt;450000, OR(C166="Gurugram",C166="Surat",C166="Jaipur",C166="Hyderabad") ),"CAT B"),"CAT C")</f>
        <v>CAT C</v>
      </c>
      <c r="N166" t="str">
        <f>_xlfn.XLOOKUP(C166,Tier!A:A,Tier!B:B)</f>
        <v>Tier 1</v>
      </c>
    </row>
    <row r="167" spans="1:14">
      <c r="A167" s="5" t="s">
        <v>894</v>
      </c>
      <c r="B167" s="5">
        <v>2017</v>
      </c>
      <c r="C167" s="5" t="s">
        <v>59</v>
      </c>
      <c r="D167" s="5" t="s">
        <v>895</v>
      </c>
      <c r="E167" s="5" t="s">
        <v>896</v>
      </c>
      <c r="F167" s="5" t="s">
        <v>897</v>
      </c>
      <c r="G167" s="3" t="s">
        <v>898</v>
      </c>
      <c r="H167" s="3" t="s">
        <v>892</v>
      </c>
      <c r="I167" s="5"/>
      <c r="J167" s="5">
        <v>4</v>
      </c>
      <c r="K167" s="6" t="str">
        <f t="shared" si="4"/>
        <v>New Delhi-LegalTech</v>
      </c>
      <c r="L167" s="1" t="str">
        <f t="shared" si="5"/>
        <v>201</v>
      </c>
      <c r="M167" s="1" t="str" cm="1">
        <f t="array" ref="M167">IFERROR(_xlfn.IFS(AND(H167&gt;4500000, OR(C167="Bangalore",C167="Pune",C167="Mumbai",C167="Delhi")),"CAT A", AND(H167&gt;450000, OR(C167="Gurugram",C167="Surat",C167="Jaipur",C167="Hyderabad") ),"CAT B"),"CAT C")</f>
        <v>CAT C</v>
      </c>
      <c r="N167" t="str">
        <f>_xlfn.XLOOKUP(C167,Tier!A:A,Tier!B:B)</f>
        <v>Tier 1</v>
      </c>
    </row>
    <row r="168" spans="1:14">
      <c r="A168" s="5" t="s">
        <v>900</v>
      </c>
      <c r="B168" s="5">
        <v>2017</v>
      </c>
      <c r="C168" s="5" t="s">
        <v>59</v>
      </c>
      <c r="D168" s="5" t="s">
        <v>821</v>
      </c>
      <c r="E168" s="5" t="s">
        <v>901</v>
      </c>
      <c r="F168" s="5" t="s">
        <v>902</v>
      </c>
      <c r="G168" s="3" t="s">
        <v>903</v>
      </c>
      <c r="H168" s="3" t="s">
        <v>892</v>
      </c>
      <c r="I168" s="5" t="s">
        <v>321</v>
      </c>
      <c r="J168" s="5">
        <v>2</v>
      </c>
      <c r="K168" s="6" t="str">
        <f t="shared" si="4"/>
        <v>New Delhi-Hospitality</v>
      </c>
      <c r="L168" s="1" t="str">
        <f t="shared" si="5"/>
        <v>201</v>
      </c>
      <c r="M168" s="1" t="str" cm="1">
        <f t="array" ref="M168">IFERROR(_xlfn.IFS(AND(H168&gt;4500000, OR(C168="Bangalore",C168="Pune",C168="Mumbai",C168="Delhi")),"CAT A", AND(H168&gt;450000, OR(C168="Gurugram",C168="Surat",C168="Jaipur",C168="Hyderabad") ),"CAT B"),"CAT C")</f>
        <v>CAT C</v>
      </c>
      <c r="N168" t="str">
        <f>_xlfn.XLOOKUP(C168,Tier!A:A,Tier!B:B)</f>
        <v>Tier 1</v>
      </c>
    </row>
    <row r="169" spans="1:14">
      <c r="A169" s="5" t="s">
        <v>905</v>
      </c>
      <c r="B169" s="5">
        <v>2016</v>
      </c>
      <c r="C169" s="5" t="s">
        <v>12</v>
      </c>
      <c r="D169" s="5" t="s">
        <v>88</v>
      </c>
      <c r="E169" s="5" t="s">
        <v>906</v>
      </c>
      <c r="F169" s="5" t="s">
        <v>907</v>
      </c>
      <c r="G169" s="3" t="s">
        <v>908</v>
      </c>
      <c r="H169" s="3" t="s">
        <v>909</v>
      </c>
      <c r="I169" s="5" t="s">
        <v>191</v>
      </c>
      <c r="J169" s="5">
        <v>2</v>
      </c>
      <c r="K169" s="6" t="str">
        <f t="shared" si="4"/>
        <v>Mumbai-Healthcare</v>
      </c>
      <c r="L169" s="1" t="str">
        <f t="shared" si="5"/>
        <v>201</v>
      </c>
      <c r="M169" s="1" t="str" cm="1">
        <f t="array" ref="M169">IFERROR(_xlfn.IFS(AND(H169&gt;4500000, OR(C169="Bangalore",C169="Pune",C169="Mumbai",C169="Delhi")),"CAT A", AND(H169&gt;450000, OR(C169="Gurugram",C169="Surat",C169="Jaipur",C169="Hyderabad") ),"CAT B"),"CAT C")</f>
        <v>CAT A</v>
      </c>
      <c r="N169" t="str">
        <f>_xlfn.XLOOKUP(C169,Tier!A:A,Tier!B:B)</f>
        <v>Tier 1</v>
      </c>
    </row>
    <row r="170" spans="1:14">
      <c r="A170" s="5" t="s">
        <v>910</v>
      </c>
      <c r="B170" s="5">
        <v>2014</v>
      </c>
      <c r="C170" s="5" t="s">
        <v>59</v>
      </c>
      <c r="D170" s="5" t="s">
        <v>45</v>
      </c>
      <c r="E170" s="5" t="s">
        <v>911</v>
      </c>
      <c r="F170" s="5" t="s">
        <v>912</v>
      </c>
      <c r="G170" s="3" t="s">
        <v>913</v>
      </c>
      <c r="H170" s="3" t="s">
        <v>914</v>
      </c>
      <c r="I170" s="5"/>
      <c r="J170" s="5">
        <v>3</v>
      </c>
      <c r="K170" s="6" t="str">
        <f t="shared" si="4"/>
        <v>New Delhi-FinTech</v>
      </c>
      <c r="L170" s="1" t="str">
        <f t="shared" si="5"/>
        <v>201</v>
      </c>
      <c r="M170" s="1" t="str" cm="1">
        <f t="array" ref="M170">IFERROR(_xlfn.IFS(AND(H170&gt;4500000, OR(C170="Bangalore",C170="Pune",C170="Mumbai",C170="Delhi")),"CAT A", AND(H170&gt;450000, OR(C170="Gurugram",C170="Surat",C170="Jaipur",C170="Hyderabad") ),"CAT B"),"CAT C")</f>
        <v>CAT C</v>
      </c>
      <c r="N170" t="str">
        <f>_xlfn.XLOOKUP(C170,Tier!A:A,Tier!B:B)</f>
        <v>Tier 1</v>
      </c>
    </row>
    <row r="171" spans="1:14">
      <c r="A171" s="5" t="s">
        <v>646</v>
      </c>
      <c r="B171" s="5">
        <v>2015</v>
      </c>
      <c r="C171" s="5" t="s">
        <v>22</v>
      </c>
      <c r="D171" s="5" t="s">
        <v>579</v>
      </c>
      <c r="E171" s="5" t="s">
        <v>647</v>
      </c>
      <c r="F171" s="5" t="s">
        <v>648</v>
      </c>
      <c r="G171" s="3" t="s">
        <v>915</v>
      </c>
      <c r="H171" s="3" t="s">
        <v>266</v>
      </c>
      <c r="I171" s="5" t="s">
        <v>191</v>
      </c>
      <c r="J171" s="5">
        <v>5</v>
      </c>
      <c r="K171" s="6" t="str">
        <f t="shared" si="4"/>
        <v>Bangalore-AI company</v>
      </c>
      <c r="L171" s="1" t="str">
        <f t="shared" si="5"/>
        <v>201</v>
      </c>
      <c r="M171" s="1" t="str" cm="1">
        <f t="array" ref="M171">IFERROR(_xlfn.IFS(AND(H171&gt;4500000, OR(C171="Bangalore",C171="Pune",C171="Mumbai",C171="Delhi")),"CAT A", AND(H171&gt;450000, OR(C171="Gurugram",C171="Surat",C171="Jaipur",C171="Hyderabad") ),"CAT B"),"CAT C")</f>
        <v>CAT A</v>
      </c>
      <c r="N171" t="str">
        <f>_xlfn.XLOOKUP(C171,Tier!A:A,Tier!B:B)</f>
        <v>Tier 1</v>
      </c>
    </row>
    <row r="172" spans="1:14">
      <c r="A172" s="5" t="s">
        <v>917</v>
      </c>
      <c r="B172" s="5">
        <v>2019</v>
      </c>
      <c r="C172" s="5" t="s">
        <v>22</v>
      </c>
      <c r="D172" s="5" t="s">
        <v>138</v>
      </c>
      <c r="E172" s="5" t="s">
        <v>918</v>
      </c>
      <c r="F172" s="5" t="s">
        <v>919</v>
      </c>
      <c r="G172" s="3" t="s">
        <v>920</v>
      </c>
      <c r="H172" s="3" t="s">
        <v>266</v>
      </c>
      <c r="I172" s="5" t="s">
        <v>191</v>
      </c>
      <c r="J172" s="5">
        <v>3</v>
      </c>
      <c r="K172" s="6" t="str">
        <f t="shared" si="4"/>
        <v>Bangalore-EdTech</v>
      </c>
      <c r="L172" s="1" t="str">
        <f t="shared" si="5"/>
        <v>201</v>
      </c>
      <c r="M172" s="1" t="str" cm="1">
        <f t="array" ref="M172">IFERROR(_xlfn.IFS(AND(H172&gt;4500000, OR(C172="Bangalore",C172="Pune",C172="Mumbai",C172="Delhi")),"CAT A", AND(H172&gt;450000, OR(C172="Gurugram",C172="Surat",C172="Jaipur",C172="Hyderabad") ),"CAT B"),"CAT C")</f>
        <v>CAT A</v>
      </c>
      <c r="N172" t="str">
        <f>_xlfn.XLOOKUP(C172,Tier!A:A,Tier!B:B)</f>
        <v>Tier 1</v>
      </c>
    </row>
    <row r="173" spans="1:14">
      <c r="A173" s="5" t="s">
        <v>921</v>
      </c>
      <c r="B173" s="5">
        <v>2017</v>
      </c>
      <c r="C173" s="5" t="s">
        <v>22</v>
      </c>
      <c r="D173" s="5" t="s">
        <v>641</v>
      </c>
      <c r="E173" s="5" t="s">
        <v>922</v>
      </c>
      <c r="F173" s="5" t="s">
        <v>923</v>
      </c>
      <c r="G173" s="3" t="s">
        <v>924</v>
      </c>
      <c r="H173" s="3" t="s">
        <v>266</v>
      </c>
      <c r="I173" s="5"/>
      <c r="J173" s="5">
        <v>3</v>
      </c>
      <c r="K173" s="6" t="str">
        <f t="shared" si="4"/>
        <v>Bangalore-Rental space</v>
      </c>
      <c r="L173" s="1" t="str">
        <f t="shared" si="5"/>
        <v>201</v>
      </c>
      <c r="M173" s="1" t="str" cm="1">
        <f t="array" ref="M173">IFERROR(_xlfn.IFS(AND(H173&gt;4500000, OR(C173="Bangalore",C173="Pune",C173="Mumbai",C173="Delhi")),"CAT A", AND(H173&gt;450000, OR(C173="Gurugram",C173="Surat",C173="Jaipur",C173="Hyderabad") ),"CAT B"),"CAT C")</f>
        <v>CAT A</v>
      </c>
      <c r="N173" t="str">
        <f>_xlfn.XLOOKUP(C173,Tier!A:A,Tier!B:B)</f>
        <v>Tier 1</v>
      </c>
    </row>
    <row r="174" spans="1:14">
      <c r="A174" s="5" t="s">
        <v>925</v>
      </c>
      <c r="B174" s="5">
        <v>2018</v>
      </c>
      <c r="C174" s="5" t="s">
        <v>22</v>
      </c>
      <c r="D174" s="5" t="s">
        <v>926</v>
      </c>
      <c r="E174" s="5" t="s">
        <v>927</v>
      </c>
      <c r="F174" s="5" t="s">
        <v>928</v>
      </c>
      <c r="G174" s="3" t="s">
        <v>929</v>
      </c>
      <c r="H174" s="3" t="s">
        <v>266</v>
      </c>
      <c r="I174" s="5" t="s">
        <v>191</v>
      </c>
      <c r="J174" s="5">
        <v>3</v>
      </c>
      <c r="K174" s="6" t="str">
        <f t="shared" si="4"/>
        <v>Bangalore-InsureTech</v>
      </c>
      <c r="L174" s="1" t="str">
        <f t="shared" si="5"/>
        <v>201</v>
      </c>
      <c r="M174" s="1" t="str" cm="1">
        <f t="array" ref="M174">IFERROR(_xlfn.IFS(AND(H174&gt;4500000, OR(C174="Bangalore",C174="Pune",C174="Mumbai",C174="Delhi")),"CAT A", AND(H174&gt;450000, OR(C174="Gurugram",C174="Surat",C174="Jaipur",C174="Hyderabad") ),"CAT B"),"CAT C")</f>
        <v>CAT A</v>
      </c>
      <c r="N174" t="str">
        <f>_xlfn.XLOOKUP(C174,Tier!A:A,Tier!B:B)</f>
        <v>Tier 1</v>
      </c>
    </row>
    <row r="175" spans="1:14">
      <c r="A175" s="5" t="s">
        <v>931</v>
      </c>
      <c r="B175" s="5">
        <v>2019</v>
      </c>
      <c r="C175" s="5" t="s">
        <v>22</v>
      </c>
      <c r="D175" s="5" t="s">
        <v>138</v>
      </c>
      <c r="E175" s="5" t="s">
        <v>932</v>
      </c>
      <c r="F175" s="5" t="s">
        <v>933</v>
      </c>
      <c r="G175" s="3" t="s">
        <v>934</v>
      </c>
      <c r="H175" s="3" t="s">
        <v>266</v>
      </c>
      <c r="I175" s="5" t="s">
        <v>191</v>
      </c>
      <c r="J175" s="5">
        <v>2</v>
      </c>
      <c r="K175" s="6" t="str">
        <f t="shared" si="4"/>
        <v>Bangalore-EdTech</v>
      </c>
      <c r="L175" s="1" t="str">
        <f t="shared" si="5"/>
        <v>201</v>
      </c>
      <c r="M175" s="1" t="str" cm="1">
        <f t="array" ref="M175">IFERROR(_xlfn.IFS(AND(H175&gt;4500000, OR(C175="Bangalore",C175="Pune",C175="Mumbai",C175="Delhi")),"CAT A", AND(H175&gt;450000, OR(C175="Gurugram",C175="Surat",C175="Jaipur",C175="Hyderabad") ),"CAT B"),"CAT C")</f>
        <v>CAT A</v>
      </c>
      <c r="N175" t="str">
        <f>_xlfn.XLOOKUP(C175,Tier!A:A,Tier!B:B)</f>
        <v>Tier 1</v>
      </c>
    </row>
    <row r="176" spans="1:14">
      <c r="A176" s="5" t="s">
        <v>935</v>
      </c>
      <c r="B176" s="5">
        <v>2015</v>
      </c>
      <c r="C176" s="5" t="s">
        <v>59</v>
      </c>
      <c r="D176" s="5" t="s">
        <v>29</v>
      </c>
      <c r="E176" s="5" t="s">
        <v>936</v>
      </c>
      <c r="F176" s="5" t="s">
        <v>937</v>
      </c>
      <c r="G176" s="3" t="s">
        <v>938</v>
      </c>
      <c r="H176" s="3" t="s">
        <v>266</v>
      </c>
      <c r="I176" s="5" t="s">
        <v>321</v>
      </c>
      <c r="J176" s="5">
        <v>1</v>
      </c>
      <c r="K176" s="6" t="str">
        <f t="shared" si="4"/>
        <v>New Delhi-BioTechnology</v>
      </c>
      <c r="L176" s="1" t="str">
        <f t="shared" si="5"/>
        <v>201</v>
      </c>
      <c r="M176" s="1" t="str" cm="1">
        <f t="array" ref="M176">IFERROR(_xlfn.IFS(AND(H176&gt;4500000, OR(C176="Bangalore",C176="Pune",C176="Mumbai",C176="Delhi")),"CAT A", AND(H176&gt;450000, OR(C176="Gurugram",C176="Surat",C176="Jaipur",C176="Hyderabad") ),"CAT B"),"CAT C")</f>
        <v>CAT C</v>
      </c>
      <c r="N176" t="str">
        <f>_xlfn.XLOOKUP(C176,Tier!A:A,Tier!B:B)</f>
        <v>Tier 1</v>
      </c>
    </row>
    <row r="177" spans="1:14">
      <c r="A177" s="5" t="s">
        <v>737</v>
      </c>
      <c r="B177" s="5">
        <v>2018</v>
      </c>
      <c r="C177" s="5" t="s">
        <v>22</v>
      </c>
      <c r="D177" s="5" t="s">
        <v>125</v>
      </c>
      <c r="E177" s="5" t="s">
        <v>738</v>
      </c>
      <c r="F177" s="5" t="s">
        <v>739</v>
      </c>
      <c r="G177" s="3" t="s">
        <v>740</v>
      </c>
      <c r="H177" s="3" t="s">
        <v>266</v>
      </c>
      <c r="I177" s="5"/>
      <c r="J177" s="5">
        <v>1</v>
      </c>
      <c r="K177" s="6" t="str">
        <f t="shared" si="4"/>
        <v>Bangalore-Gaming</v>
      </c>
      <c r="L177" s="1" t="str">
        <f t="shared" si="5"/>
        <v>201</v>
      </c>
      <c r="M177" s="1" t="str" cm="1">
        <f t="array" ref="M177">IFERROR(_xlfn.IFS(AND(H177&gt;4500000, OR(C177="Bangalore",C177="Pune",C177="Mumbai",C177="Delhi")),"CAT A", AND(H177&gt;450000, OR(C177="Gurugram",C177="Surat",C177="Jaipur",C177="Hyderabad") ),"CAT B"),"CAT C")</f>
        <v>CAT A</v>
      </c>
      <c r="N177" t="str">
        <f>_xlfn.XLOOKUP(C177,Tier!A:A,Tier!B:B)</f>
        <v>Tier 1</v>
      </c>
    </row>
    <row r="178" spans="1:14">
      <c r="A178" s="5" t="s">
        <v>939</v>
      </c>
      <c r="B178" s="5">
        <v>2018</v>
      </c>
      <c r="C178" s="5" t="s">
        <v>12</v>
      </c>
      <c r="D178" s="5" t="s">
        <v>88</v>
      </c>
      <c r="E178" s="5" t="s">
        <v>940</v>
      </c>
      <c r="F178" s="5" t="s">
        <v>941</v>
      </c>
      <c r="G178" s="3" t="s">
        <v>942</v>
      </c>
      <c r="H178" s="3" t="s">
        <v>266</v>
      </c>
      <c r="I178" s="5" t="s">
        <v>191</v>
      </c>
      <c r="J178" s="5">
        <v>1</v>
      </c>
      <c r="K178" s="6" t="str">
        <f t="shared" si="4"/>
        <v>Mumbai-Healthcare</v>
      </c>
      <c r="L178" s="1" t="str">
        <f t="shared" si="5"/>
        <v>201</v>
      </c>
      <c r="M178" s="1" t="str" cm="1">
        <f t="array" ref="M178">IFERROR(_xlfn.IFS(AND(H178&gt;4500000, OR(C178="Bangalore",C178="Pune",C178="Mumbai",C178="Delhi")),"CAT A", AND(H178&gt;450000, OR(C178="Gurugram",C178="Surat",C178="Jaipur",C178="Hyderabad") ),"CAT B"),"CAT C")</f>
        <v>CAT A</v>
      </c>
      <c r="N178" t="str">
        <f>_xlfn.XLOOKUP(C178,Tier!A:A,Tier!B:B)</f>
        <v>Tier 1</v>
      </c>
    </row>
    <row r="179" spans="1:14">
      <c r="A179" s="5" t="s">
        <v>943</v>
      </c>
      <c r="B179" s="5">
        <v>2015</v>
      </c>
      <c r="C179" s="5" t="s">
        <v>22</v>
      </c>
      <c r="D179" s="5" t="s">
        <v>944</v>
      </c>
      <c r="E179" s="5" t="s">
        <v>945</v>
      </c>
      <c r="F179" s="5" t="s">
        <v>946</v>
      </c>
      <c r="G179" s="3" t="s">
        <v>947</v>
      </c>
      <c r="H179" s="3" t="s">
        <v>948</v>
      </c>
      <c r="I179" s="5"/>
      <c r="J179" s="5">
        <v>4</v>
      </c>
      <c r="K179" s="6" t="str">
        <f t="shared" si="4"/>
        <v>Bangalore-Social Media</v>
      </c>
      <c r="L179" s="1" t="str">
        <f t="shared" si="5"/>
        <v>201</v>
      </c>
      <c r="M179" s="1" t="str" cm="1">
        <f t="array" ref="M179">IFERROR(_xlfn.IFS(AND(H179&gt;4500000, OR(C179="Bangalore",C179="Pune",C179="Mumbai",C179="Delhi")),"CAT A", AND(H179&gt;450000, OR(C179="Gurugram",C179="Surat",C179="Jaipur",C179="Hyderabad") ),"CAT B"),"CAT C")</f>
        <v>CAT A</v>
      </c>
      <c r="N179" t="str">
        <f>_xlfn.XLOOKUP(C179,Tier!A:A,Tier!B:B)</f>
        <v>Tier 1</v>
      </c>
    </row>
    <row r="180" spans="1:14">
      <c r="A180" s="5" t="s">
        <v>950</v>
      </c>
      <c r="B180" s="5">
        <v>2015</v>
      </c>
      <c r="C180" s="5" t="s">
        <v>12</v>
      </c>
      <c r="D180" s="5" t="s">
        <v>951</v>
      </c>
      <c r="E180" s="5" t="s">
        <v>952</v>
      </c>
      <c r="F180" s="5" t="s">
        <v>953</v>
      </c>
      <c r="G180" s="3" t="s">
        <v>954</v>
      </c>
      <c r="H180" s="3" t="s">
        <v>955</v>
      </c>
      <c r="I180" s="5" t="s">
        <v>302</v>
      </c>
      <c r="J180" s="5">
        <v>4</v>
      </c>
      <c r="K180" s="6" t="str">
        <f t="shared" si="4"/>
        <v>Mumbai-B2B E-commerce</v>
      </c>
      <c r="L180" s="1" t="str">
        <f t="shared" si="5"/>
        <v>201</v>
      </c>
      <c r="M180" s="1" t="str" cm="1">
        <f t="array" ref="M180">IFERROR(_xlfn.IFS(AND(H180&gt;4500000, OR(C180="Bangalore",C180="Pune",C180="Mumbai",C180="Delhi")),"CAT A", AND(H180&gt;450000, OR(C180="Gurugram",C180="Surat",C180="Jaipur",C180="Hyderabad") ),"CAT B"),"CAT C")</f>
        <v>CAT A</v>
      </c>
      <c r="N180" t="str">
        <f>_xlfn.XLOOKUP(C180,Tier!A:A,Tier!B:B)</f>
        <v>Tier 1</v>
      </c>
    </row>
    <row r="181" spans="1:14">
      <c r="A181" s="5" t="s">
        <v>957</v>
      </c>
      <c r="B181" s="5">
        <v>2019</v>
      </c>
      <c r="C181" s="5" t="s">
        <v>200</v>
      </c>
      <c r="D181" s="5" t="s">
        <v>67</v>
      </c>
      <c r="E181" s="5" t="s">
        <v>958</v>
      </c>
      <c r="F181" s="5" t="s">
        <v>959</v>
      </c>
      <c r="G181" s="3" t="s">
        <v>960</v>
      </c>
      <c r="H181" s="3" t="s">
        <v>961</v>
      </c>
      <c r="I181" s="5" t="s">
        <v>321</v>
      </c>
      <c r="J181" s="5">
        <v>5</v>
      </c>
      <c r="K181" s="6" t="str">
        <f t="shared" si="4"/>
        <v>Hyderabad-Electronics</v>
      </c>
      <c r="L181" s="1" t="str">
        <f t="shared" si="5"/>
        <v>201</v>
      </c>
      <c r="M181" s="1" t="str" cm="1">
        <f t="array" ref="M181">IFERROR(_xlfn.IFS(AND(H181&gt;4500000, OR(C181="Bangalore",C181="Pune",C181="Mumbai",C181="Delhi")),"CAT A", AND(H181&gt;450000, OR(C181="Gurugram",C181="Surat",C181="Jaipur",C181="Hyderabad") ),"CAT B"),"CAT C")</f>
        <v>CAT B</v>
      </c>
      <c r="N181" t="str">
        <f>_xlfn.XLOOKUP(C181,Tier!A:A,Tier!B:B)</f>
        <v>Tier 1</v>
      </c>
    </row>
    <row r="182" spans="1:14">
      <c r="A182" s="5" t="s">
        <v>963</v>
      </c>
      <c r="B182" s="5">
        <v>2019</v>
      </c>
      <c r="C182" s="5" t="s">
        <v>22</v>
      </c>
      <c r="D182" s="5" t="s">
        <v>964</v>
      </c>
      <c r="E182" s="5" t="s">
        <v>965</v>
      </c>
      <c r="F182" s="5" t="s">
        <v>966</v>
      </c>
      <c r="G182" s="3" t="s">
        <v>547</v>
      </c>
      <c r="H182" s="3" t="s">
        <v>961</v>
      </c>
      <c r="I182" s="5" t="s">
        <v>321</v>
      </c>
      <c r="J182" s="5">
        <v>4</v>
      </c>
      <c r="K182" s="6" t="str">
        <f t="shared" si="4"/>
        <v>Bangalore-Food</v>
      </c>
      <c r="L182" s="1" t="str">
        <f t="shared" si="5"/>
        <v>201</v>
      </c>
      <c r="M182" s="1" t="str" cm="1">
        <f t="array" ref="M182">IFERROR(_xlfn.IFS(AND(H182&gt;4500000, OR(C182="Bangalore",C182="Pune",C182="Mumbai",C182="Delhi")),"CAT A", AND(H182&gt;450000, OR(C182="Gurugram",C182="Surat",C182="Jaipur",C182="Hyderabad") ),"CAT B"),"CAT C")</f>
        <v>CAT A</v>
      </c>
      <c r="N182" t="str">
        <f>_xlfn.XLOOKUP(C182,Tier!A:A,Tier!B:B)</f>
        <v>Tier 1</v>
      </c>
    </row>
    <row r="183" spans="1:14">
      <c r="A183" s="5" t="s">
        <v>968</v>
      </c>
      <c r="B183" s="5">
        <v>2016</v>
      </c>
      <c r="C183" s="5" t="s">
        <v>12</v>
      </c>
      <c r="D183" s="5" t="s">
        <v>125</v>
      </c>
      <c r="E183" s="5" t="s">
        <v>969</v>
      </c>
      <c r="F183" s="5" t="s">
        <v>970</v>
      </c>
      <c r="G183" s="3" t="s">
        <v>971</v>
      </c>
      <c r="H183" s="3" t="s">
        <v>961</v>
      </c>
      <c r="I183" s="5"/>
      <c r="J183" s="5">
        <v>3</v>
      </c>
      <c r="K183" s="6" t="str">
        <f t="shared" si="4"/>
        <v>Mumbai-Gaming</v>
      </c>
      <c r="L183" s="1" t="str">
        <f t="shared" si="5"/>
        <v>201</v>
      </c>
      <c r="M183" s="1" t="str" cm="1">
        <f t="array" ref="M183">IFERROR(_xlfn.IFS(AND(H183&gt;4500000, OR(C183="Bangalore",C183="Pune",C183="Mumbai",C183="Delhi")),"CAT A", AND(H183&gt;450000, OR(C183="Gurugram",C183="Surat",C183="Jaipur",C183="Hyderabad") ),"CAT B"),"CAT C")</f>
        <v>CAT A</v>
      </c>
      <c r="N183" t="str">
        <f>_xlfn.XLOOKUP(C183,Tier!A:A,Tier!B:B)</f>
        <v>Tier 1</v>
      </c>
    </row>
    <row r="184" spans="1:14">
      <c r="A184" s="5" t="s">
        <v>972</v>
      </c>
      <c r="B184" s="5">
        <v>2018</v>
      </c>
      <c r="C184" s="5" t="s">
        <v>22</v>
      </c>
      <c r="D184" s="5" t="s">
        <v>973</v>
      </c>
      <c r="E184" s="5" t="s">
        <v>974</v>
      </c>
      <c r="F184" s="5" t="s">
        <v>975</v>
      </c>
      <c r="G184" s="3" t="s">
        <v>976</v>
      </c>
      <c r="H184" s="3" t="s">
        <v>961</v>
      </c>
      <c r="I184" s="5"/>
      <c r="J184" s="5">
        <v>3</v>
      </c>
      <c r="K184" s="6" t="str">
        <f t="shared" si="4"/>
        <v>Bangalore-CleanTech</v>
      </c>
      <c r="L184" s="1" t="str">
        <f t="shared" si="5"/>
        <v>201</v>
      </c>
      <c r="M184" s="1" t="str" cm="1">
        <f t="array" ref="M184">IFERROR(_xlfn.IFS(AND(H184&gt;4500000, OR(C184="Bangalore",C184="Pune",C184="Mumbai",C184="Delhi")),"CAT A", AND(H184&gt;450000, OR(C184="Gurugram",C184="Surat",C184="Jaipur",C184="Hyderabad") ),"CAT B"),"CAT C")</f>
        <v>CAT A</v>
      </c>
      <c r="N184" t="str">
        <f>_xlfn.XLOOKUP(C184,Tier!A:A,Tier!B:B)</f>
        <v>Tier 1</v>
      </c>
    </row>
    <row r="185" spans="1:14">
      <c r="A185" s="5" t="s">
        <v>978</v>
      </c>
      <c r="B185" s="5">
        <v>2017</v>
      </c>
      <c r="C185" s="5" t="s">
        <v>200</v>
      </c>
      <c r="D185" s="5" t="s">
        <v>88</v>
      </c>
      <c r="E185" s="5" t="s">
        <v>979</v>
      </c>
      <c r="F185" s="5" t="s">
        <v>980</v>
      </c>
      <c r="G185" s="3" t="s">
        <v>981</v>
      </c>
      <c r="H185" s="3" t="s">
        <v>961</v>
      </c>
      <c r="I185" s="5"/>
      <c r="J185" s="5">
        <v>2</v>
      </c>
      <c r="K185" s="6" t="str">
        <f t="shared" si="4"/>
        <v>Hyderabad-Healthcare</v>
      </c>
      <c r="L185" s="1" t="str">
        <f t="shared" si="5"/>
        <v>201</v>
      </c>
      <c r="M185" s="1" t="str" cm="1">
        <f t="array" ref="M185">IFERROR(_xlfn.IFS(AND(H185&gt;4500000, OR(C185="Bangalore",C185="Pune",C185="Mumbai",C185="Delhi")),"CAT A", AND(H185&gt;450000, OR(C185="Gurugram",C185="Surat",C185="Jaipur",C185="Hyderabad") ),"CAT B"),"CAT C")</f>
        <v>CAT B</v>
      </c>
      <c r="N185" t="str">
        <f>_xlfn.XLOOKUP(C185,Tier!A:A,Tier!B:B)</f>
        <v>Tier 1</v>
      </c>
    </row>
    <row r="186" spans="1:14">
      <c r="A186" s="5" t="s">
        <v>983</v>
      </c>
      <c r="B186" s="5">
        <v>2019</v>
      </c>
      <c r="C186" s="5" t="s">
        <v>12</v>
      </c>
      <c r="D186" s="5" t="s">
        <v>984</v>
      </c>
      <c r="E186" s="5" t="s">
        <v>985</v>
      </c>
      <c r="F186" s="5" t="s">
        <v>986</v>
      </c>
      <c r="G186" s="3" t="s">
        <v>124</v>
      </c>
      <c r="H186" s="3" t="s">
        <v>64</v>
      </c>
      <c r="I186" s="5"/>
      <c r="J186" s="5">
        <v>5</v>
      </c>
      <c r="K186" s="6" t="str">
        <f t="shared" si="4"/>
        <v>Mumbai-Sports startup</v>
      </c>
      <c r="L186" s="1" t="str">
        <f t="shared" si="5"/>
        <v>201</v>
      </c>
      <c r="M186" s="1" t="str" cm="1">
        <f t="array" ref="M186">IFERROR(_xlfn.IFS(AND(H186&gt;4500000, OR(C186="Bangalore",C186="Pune",C186="Mumbai",C186="Delhi")),"CAT A", AND(H186&gt;450000, OR(C186="Gurugram",C186="Surat",C186="Jaipur",C186="Hyderabad") ),"CAT B"),"CAT C")</f>
        <v>CAT A</v>
      </c>
      <c r="N186" t="str">
        <f>_xlfn.XLOOKUP(C186,Tier!A:A,Tier!B:B)</f>
        <v>Tier 1</v>
      </c>
    </row>
    <row r="187" spans="1:14">
      <c r="A187" s="5" t="s">
        <v>442</v>
      </c>
      <c r="B187" s="5">
        <v>2015</v>
      </c>
      <c r="C187" s="5" t="s">
        <v>22</v>
      </c>
      <c r="D187" s="5" t="s">
        <v>138</v>
      </c>
      <c r="E187" s="5" t="s">
        <v>988</v>
      </c>
      <c r="F187" s="5" t="s">
        <v>989</v>
      </c>
      <c r="G187" s="3" t="s">
        <v>990</v>
      </c>
      <c r="H187" s="3" t="s">
        <v>64</v>
      </c>
      <c r="I187" s="5"/>
      <c r="J187" s="5">
        <v>1</v>
      </c>
      <c r="K187" s="6" t="str">
        <f t="shared" si="4"/>
        <v>Bangalore-EdTech</v>
      </c>
      <c r="L187" s="1" t="str">
        <f t="shared" si="5"/>
        <v>201</v>
      </c>
      <c r="M187" s="1" t="str" cm="1">
        <f t="array" ref="M187">IFERROR(_xlfn.IFS(AND(H187&gt;4500000, OR(C187="Bangalore",C187="Pune",C187="Mumbai",C187="Delhi")),"CAT A", AND(H187&gt;450000, OR(C187="Gurugram",C187="Surat",C187="Jaipur",C187="Hyderabad") ),"CAT B"),"CAT C")</f>
        <v>CAT A</v>
      </c>
      <c r="N187" t="str">
        <f>_xlfn.XLOOKUP(C187,Tier!A:A,Tier!B:B)</f>
        <v>Tier 1</v>
      </c>
    </row>
    <row r="188" spans="1:14">
      <c r="A188" s="5" t="s">
        <v>991</v>
      </c>
      <c r="B188" s="5">
        <v>2011</v>
      </c>
      <c r="C188" s="5" t="s">
        <v>22</v>
      </c>
      <c r="D188" s="5" t="s">
        <v>138</v>
      </c>
      <c r="E188" s="5" t="s">
        <v>992</v>
      </c>
      <c r="F188" s="5" t="s">
        <v>993</v>
      </c>
      <c r="G188" s="3" t="s">
        <v>994</v>
      </c>
      <c r="H188" s="3" t="s">
        <v>995</v>
      </c>
      <c r="I188" s="5" t="s">
        <v>102</v>
      </c>
      <c r="J188" s="5">
        <v>3</v>
      </c>
      <c r="K188" s="6" t="str">
        <f t="shared" si="4"/>
        <v>Bangalore-EdTech</v>
      </c>
      <c r="L188" s="1" t="str">
        <f t="shared" si="5"/>
        <v>201</v>
      </c>
      <c r="M188" s="1" t="str" cm="1">
        <f t="array" ref="M188">IFERROR(_xlfn.IFS(AND(H188&gt;4500000, OR(C188="Bangalore",C188="Pune",C188="Mumbai",C188="Delhi")),"CAT A", AND(H188&gt;450000, OR(C188="Gurugram",C188="Surat",C188="Jaipur",C188="Hyderabad") ),"CAT B"),"CAT C")</f>
        <v>CAT A</v>
      </c>
      <c r="N188" t="str">
        <f>_xlfn.XLOOKUP(C188,Tier!A:A,Tier!B:B)</f>
        <v>Tier 1</v>
      </c>
    </row>
    <row r="189" spans="1:14">
      <c r="A189" s="5" t="s">
        <v>996</v>
      </c>
      <c r="B189" s="5">
        <v>2019</v>
      </c>
      <c r="C189" s="5" t="s">
        <v>22</v>
      </c>
      <c r="D189" s="5" t="s">
        <v>45</v>
      </c>
      <c r="E189" s="5" t="s">
        <v>997</v>
      </c>
      <c r="F189" s="5" t="s">
        <v>998</v>
      </c>
      <c r="G189" s="3" t="s">
        <v>999</v>
      </c>
      <c r="H189" s="3" t="s">
        <v>1000</v>
      </c>
      <c r="I189" s="5" t="s">
        <v>321</v>
      </c>
      <c r="J189" s="5">
        <v>3</v>
      </c>
      <c r="K189" s="6" t="str">
        <f t="shared" si="4"/>
        <v>Bangalore-FinTech</v>
      </c>
      <c r="L189" s="1" t="str">
        <f t="shared" si="5"/>
        <v>201</v>
      </c>
      <c r="M189" s="1" t="str" cm="1">
        <f t="array" ref="M189">IFERROR(_xlfn.IFS(AND(H189&gt;4500000, OR(C189="Bangalore",C189="Pune",C189="Mumbai",C189="Delhi")),"CAT A", AND(H189&gt;450000, OR(C189="Gurugram",C189="Surat",C189="Jaipur",C189="Hyderabad") ),"CAT B"),"CAT C")</f>
        <v>CAT A</v>
      </c>
      <c r="N189" t="str">
        <f>_xlfn.XLOOKUP(C189,Tier!A:A,Tier!B:B)</f>
        <v>Tier 1</v>
      </c>
    </row>
    <row r="190" spans="1:14">
      <c r="A190" s="5" t="s">
        <v>1001</v>
      </c>
      <c r="B190" s="5">
        <v>2011</v>
      </c>
      <c r="C190" s="5" t="s">
        <v>12</v>
      </c>
      <c r="D190" s="5" t="s">
        <v>1002</v>
      </c>
      <c r="E190" s="5" t="s">
        <v>1003</v>
      </c>
      <c r="F190" s="5" t="s">
        <v>1004</v>
      </c>
      <c r="G190" s="3" t="s">
        <v>1005</v>
      </c>
      <c r="H190" s="3" t="s">
        <v>123</v>
      </c>
      <c r="I190" s="5" t="s">
        <v>191</v>
      </c>
      <c r="J190" s="5">
        <v>5</v>
      </c>
      <c r="K190" s="6" t="str">
        <f t="shared" si="4"/>
        <v>Mumbai-Analytics</v>
      </c>
      <c r="L190" s="1" t="str">
        <f t="shared" si="5"/>
        <v>201</v>
      </c>
      <c r="M190" s="1" t="str" cm="1">
        <f t="array" ref="M190">IFERROR(_xlfn.IFS(AND(H190&gt;4500000, OR(C190="Bangalore",C190="Pune",C190="Mumbai",C190="Delhi")),"CAT A", AND(H190&gt;450000, OR(C190="Gurugram",C190="Surat",C190="Jaipur",C190="Hyderabad") ),"CAT B"),"CAT C")</f>
        <v>CAT A</v>
      </c>
      <c r="N190" t="str">
        <f>_xlfn.XLOOKUP(C190,Tier!A:A,Tier!B:B)</f>
        <v>Tier 1</v>
      </c>
    </row>
    <row r="191" spans="1:14">
      <c r="A191" s="5" t="s">
        <v>1007</v>
      </c>
      <c r="B191" s="5">
        <v>2015</v>
      </c>
      <c r="C191" s="5" t="s">
        <v>437</v>
      </c>
      <c r="D191" s="5" t="s">
        <v>274</v>
      </c>
      <c r="E191" s="5" t="s">
        <v>1008</v>
      </c>
      <c r="F191" s="5" t="s">
        <v>1009</v>
      </c>
      <c r="G191" s="3" t="s">
        <v>1010</v>
      </c>
      <c r="H191" s="3" t="s">
        <v>123</v>
      </c>
      <c r="I191" s="5" t="s">
        <v>191</v>
      </c>
      <c r="J191" s="5">
        <v>4</v>
      </c>
      <c r="K191" s="6" t="str">
        <f t="shared" si="4"/>
        <v>Pune-E-commerce</v>
      </c>
      <c r="L191" s="1" t="str">
        <f t="shared" si="5"/>
        <v>201</v>
      </c>
      <c r="M191" s="1" t="str" cm="1">
        <f t="array" ref="M191">IFERROR(_xlfn.IFS(AND(H191&gt;4500000, OR(C191="Bangalore",C191="Pune",C191="Mumbai",C191="Delhi")),"CAT A", AND(H191&gt;450000, OR(C191="Gurugram",C191="Surat",C191="Jaipur",C191="Hyderabad") ),"CAT B"),"CAT C")</f>
        <v>CAT A</v>
      </c>
      <c r="N191" t="str">
        <f>_xlfn.XLOOKUP(C191,Tier!A:A,Tier!B:B)</f>
        <v>Tier 1</v>
      </c>
    </row>
    <row r="192" spans="1:14">
      <c r="A192" s="5" t="s">
        <v>1011</v>
      </c>
      <c r="B192" s="5">
        <v>2011</v>
      </c>
      <c r="C192" s="5" t="s">
        <v>12</v>
      </c>
      <c r="D192" s="5" t="s">
        <v>1012</v>
      </c>
      <c r="E192" s="5" t="s">
        <v>1013</v>
      </c>
      <c r="F192" s="5" t="s">
        <v>1014</v>
      </c>
      <c r="G192" s="3" t="s">
        <v>1015</v>
      </c>
      <c r="H192" s="3" t="s">
        <v>123</v>
      </c>
      <c r="I192" s="5"/>
      <c r="J192" s="5">
        <v>3</v>
      </c>
      <c r="K192" s="6" t="str">
        <f t="shared" si="4"/>
        <v>Mumbai-D2C Fashion</v>
      </c>
      <c r="L192" s="1" t="str">
        <f t="shared" si="5"/>
        <v>201</v>
      </c>
      <c r="M192" s="1" t="str" cm="1">
        <f t="array" ref="M192">IFERROR(_xlfn.IFS(AND(H192&gt;4500000, OR(C192="Bangalore",C192="Pune",C192="Mumbai",C192="Delhi")),"CAT A", AND(H192&gt;450000, OR(C192="Gurugram",C192="Surat",C192="Jaipur",C192="Hyderabad") ),"CAT B"),"CAT C")</f>
        <v>CAT A</v>
      </c>
      <c r="N192" t="str">
        <f>_xlfn.XLOOKUP(C192,Tier!A:A,Tier!B:B)</f>
        <v>Tier 1</v>
      </c>
    </row>
    <row r="193" spans="1:14">
      <c r="A193" s="5" t="s">
        <v>1017</v>
      </c>
      <c r="B193" s="5">
        <v>2018</v>
      </c>
      <c r="C193" s="5" t="s">
        <v>59</v>
      </c>
      <c r="D193" s="5" t="s">
        <v>281</v>
      </c>
      <c r="E193" s="5" t="s">
        <v>1018</v>
      </c>
      <c r="F193" s="5" t="s">
        <v>1019</v>
      </c>
      <c r="G193" s="3" t="s">
        <v>1020</v>
      </c>
      <c r="H193" s="3" t="s">
        <v>123</v>
      </c>
      <c r="I193" s="5" t="s">
        <v>191</v>
      </c>
      <c r="J193" s="5">
        <v>3</v>
      </c>
      <c r="K193" s="6" t="str">
        <f t="shared" si="4"/>
        <v>New Delhi-Automotive</v>
      </c>
      <c r="L193" s="1" t="str">
        <f t="shared" si="5"/>
        <v>201</v>
      </c>
      <c r="M193" s="1" t="str" cm="1">
        <f t="array" ref="M193">IFERROR(_xlfn.IFS(AND(H193&gt;4500000, OR(C193="Bangalore",C193="Pune",C193="Mumbai",C193="Delhi")),"CAT A", AND(H193&gt;450000, OR(C193="Gurugram",C193="Surat",C193="Jaipur",C193="Hyderabad") ),"CAT B"),"CAT C")</f>
        <v>CAT C</v>
      </c>
      <c r="N193" t="str">
        <f>_xlfn.XLOOKUP(C193,Tier!A:A,Tier!B:B)</f>
        <v>Tier 1</v>
      </c>
    </row>
    <row r="194" spans="1:14">
      <c r="A194" s="5" t="s">
        <v>1021</v>
      </c>
      <c r="B194" s="5">
        <v>2017</v>
      </c>
      <c r="C194" s="5" t="s">
        <v>59</v>
      </c>
      <c r="D194" s="5" t="s">
        <v>138</v>
      </c>
      <c r="E194" s="5" t="s">
        <v>1022</v>
      </c>
      <c r="F194" s="5" t="s">
        <v>1023</v>
      </c>
      <c r="G194" s="3" t="s">
        <v>1024</v>
      </c>
      <c r="H194" s="3" t="s">
        <v>123</v>
      </c>
      <c r="I194" s="5" t="s">
        <v>136</v>
      </c>
      <c r="J194" s="5">
        <v>2</v>
      </c>
      <c r="K194" s="6" t="str">
        <f t="shared" si="4"/>
        <v>New Delhi-EdTech</v>
      </c>
      <c r="L194" s="1" t="str">
        <f t="shared" si="5"/>
        <v>201</v>
      </c>
      <c r="M194" s="1" t="str" cm="1">
        <f t="array" ref="M194">IFERROR(_xlfn.IFS(AND(H194&gt;4500000, OR(C194="Bangalore",C194="Pune",C194="Mumbai",C194="Delhi")),"CAT A", AND(H194&gt;450000, OR(C194="Gurugram",C194="Surat",C194="Jaipur",C194="Hyderabad") ),"CAT B"),"CAT C")</f>
        <v>CAT C</v>
      </c>
      <c r="N194" t="str">
        <f>_xlfn.XLOOKUP(C194,Tier!A:A,Tier!B:B)</f>
        <v>Tier 1</v>
      </c>
    </row>
    <row r="195" spans="1:14">
      <c r="A195" s="5" t="s">
        <v>1025</v>
      </c>
      <c r="B195" s="5">
        <v>2019</v>
      </c>
      <c r="C195" s="5" t="s">
        <v>22</v>
      </c>
      <c r="D195" s="5" t="s">
        <v>132</v>
      </c>
      <c r="E195" s="5" t="s">
        <v>1026</v>
      </c>
      <c r="F195" s="5" t="s">
        <v>1027</v>
      </c>
      <c r="G195" s="3" t="s">
        <v>1028</v>
      </c>
      <c r="H195" s="3" t="s">
        <v>123</v>
      </c>
      <c r="I195" s="5" t="s">
        <v>17</v>
      </c>
      <c r="J195" s="5">
        <v>1</v>
      </c>
      <c r="K195" s="6" t="str">
        <f t="shared" ref="K195:K258" si="6">CONCATENATE(C195,"-",D195)</f>
        <v>Bangalore-HealthTech</v>
      </c>
      <c r="L195" s="1" t="str">
        <f t="shared" ref="L195:L258" si="7">LEFT(B195,3)</f>
        <v>201</v>
      </c>
      <c r="M195" s="1" t="str" cm="1">
        <f t="array" ref="M195">IFERROR(_xlfn.IFS(AND(H195&gt;4500000, OR(C195="Bangalore",C195="Pune",C195="Mumbai",C195="Delhi")),"CAT A", AND(H195&gt;450000, OR(C195="Gurugram",C195="Surat",C195="Jaipur",C195="Hyderabad") ),"CAT B"),"CAT C")</f>
        <v>CAT A</v>
      </c>
      <c r="N195" t="str">
        <f>_xlfn.XLOOKUP(C195,Tier!A:A,Tier!B:B)</f>
        <v>Tier 1</v>
      </c>
    </row>
    <row r="196" spans="1:14">
      <c r="A196" s="5" t="s">
        <v>1029</v>
      </c>
      <c r="B196" s="5">
        <v>2015</v>
      </c>
      <c r="C196" s="5" t="s">
        <v>437</v>
      </c>
      <c r="D196" s="5" t="s">
        <v>45</v>
      </c>
      <c r="E196" s="5" t="s">
        <v>1030</v>
      </c>
      <c r="F196" s="5" t="s">
        <v>1031</v>
      </c>
      <c r="G196" s="3" t="s">
        <v>1032</v>
      </c>
      <c r="H196" s="3" t="s">
        <v>123</v>
      </c>
      <c r="I196" s="5" t="s">
        <v>191</v>
      </c>
      <c r="J196" s="5">
        <v>1</v>
      </c>
      <c r="K196" s="6" t="str">
        <f t="shared" si="6"/>
        <v>Pune-FinTech</v>
      </c>
      <c r="L196" s="1" t="str">
        <f t="shared" si="7"/>
        <v>201</v>
      </c>
      <c r="M196" s="1" t="str" cm="1">
        <f t="array" ref="M196">IFERROR(_xlfn.IFS(AND(H196&gt;4500000, OR(C196="Bangalore",C196="Pune",C196="Mumbai",C196="Delhi")),"CAT A", AND(H196&gt;450000, OR(C196="Gurugram",C196="Surat",C196="Jaipur",C196="Hyderabad") ),"CAT B"),"CAT C")</f>
        <v>CAT A</v>
      </c>
      <c r="N196" t="str">
        <f>_xlfn.XLOOKUP(C196,Tier!A:A,Tier!B:B)</f>
        <v>Tier 1</v>
      </c>
    </row>
    <row r="197" spans="1:14">
      <c r="A197" s="5" t="s">
        <v>307</v>
      </c>
      <c r="B197" s="5">
        <v>2016</v>
      </c>
      <c r="C197" s="5" t="s">
        <v>12</v>
      </c>
      <c r="D197" s="5" t="s">
        <v>45</v>
      </c>
      <c r="E197" s="5" t="s">
        <v>1033</v>
      </c>
      <c r="F197" s="5" t="s">
        <v>1034</v>
      </c>
      <c r="G197" s="3" t="s">
        <v>1035</v>
      </c>
      <c r="H197" s="3" t="s">
        <v>123</v>
      </c>
      <c r="I197" s="5"/>
      <c r="J197" s="5">
        <v>1</v>
      </c>
      <c r="K197" s="6" t="str">
        <f t="shared" si="6"/>
        <v>Mumbai-FinTech</v>
      </c>
      <c r="L197" s="1" t="str">
        <f t="shared" si="7"/>
        <v>201</v>
      </c>
      <c r="M197" s="1" t="str" cm="1">
        <f t="array" ref="M197">IFERROR(_xlfn.IFS(AND(H197&gt;4500000, OR(C197="Bangalore",C197="Pune",C197="Mumbai",C197="Delhi")),"CAT A", AND(H197&gt;450000, OR(C197="Gurugram",C197="Surat",C197="Jaipur",C197="Hyderabad") ),"CAT B"),"CAT C")</f>
        <v>CAT A</v>
      </c>
      <c r="N197" t="str">
        <f>_xlfn.XLOOKUP(C197,Tier!A:A,Tier!B:B)</f>
        <v>Tier 1</v>
      </c>
    </row>
    <row r="198" spans="1:14">
      <c r="A198" s="5" t="s">
        <v>1036</v>
      </c>
      <c r="B198" s="5">
        <v>2014</v>
      </c>
      <c r="C198" s="5" t="s">
        <v>59</v>
      </c>
      <c r="D198" s="5" t="s">
        <v>36</v>
      </c>
      <c r="E198" s="5" t="s">
        <v>1037</v>
      </c>
      <c r="F198" s="5" t="s">
        <v>1038</v>
      </c>
      <c r="G198" s="3" t="s">
        <v>1039</v>
      </c>
      <c r="H198" s="3" t="s">
        <v>1040</v>
      </c>
      <c r="I198" s="5"/>
      <c r="J198" s="5">
        <v>4</v>
      </c>
      <c r="K198" s="6" t="str">
        <f t="shared" si="6"/>
        <v>New Delhi-Renewable Energy</v>
      </c>
      <c r="L198" s="1" t="str">
        <f t="shared" si="7"/>
        <v>201</v>
      </c>
      <c r="M198" s="1" t="str" cm="1">
        <f t="array" ref="M198">IFERROR(_xlfn.IFS(AND(H198&gt;4500000, OR(C198="Bangalore",C198="Pune",C198="Mumbai",C198="Delhi")),"CAT A", AND(H198&gt;450000, OR(C198="Gurugram",C198="Surat",C198="Jaipur",C198="Hyderabad") ),"CAT B"),"CAT C")</f>
        <v>CAT C</v>
      </c>
      <c r="N198" t="str">
        <f>_xlfn.XLOOKUP(C198,Tier!A:A,Tier!B:B)</f>
        <v>Tier 1</v>
      </c>
    </row>
    <row r="199" spans="1:14">
      <c r="A199" s="5" t="s">
        <v>1041</v>
      </c>
      <c r="B199" s="5">
        <v>2011</v>
      </c>
      <c r="C199" s="5" t="s">
        <v>12</v>
      </c>
      <c r="D199" s="5" t="s">
        <v>1042</v>
      </c>
      <c r="E199" s="5" t="s">
        <v>1043</v>
      </c>
      <c r="F199" s="5" t="s">
        <v>1044</v>
      </c>
      <c r="G199" s="3" t="s">
        <v>1045</v>
      </c>
      <c r="H199" s="3" t="s">
        <v>1046</v>
      </c>
      <c r="I199" s="5"/>
      <c r="J199" s="5">
        <v>3</v>
      </c>
      <c r="K199" s="6" t="str">
        <f t="shared" si="6"/>
        <v>Mumbai-Beauty products</v>
      </c>
      <c r="L199" s="1" t="str">
        <f t="shared" si="7"/>
        <v>201</v>
      </c>
      <c r="M199" s="1" t="str" cm="1">
        <f t="array" ref="M199">IFERROR(_xlfn.IFS(AND(H199&gt;4500000, OR(C199="Bangalore",C199="Pune",C199="Mumbai",C199="Delhi")),"CAT A", AND(H199&gt;450000, OR(C199="Gurugram",C199="Surat",C199="Jaipur",C199="Hyderabad") ),"CAT B"),"CAT C")</f>
        <v>CAT A</v>
      </c>
      <c r="N199" t="str">
        <f>_xlfn.XLOOKUP(C199,Tier!A:A,Tier!B:B)</f>
        <v>Tier 1</v>
      </c>
    </row>
    <row r="200" spans="1:14">
      <c r="A200" s="5" t="s">
        <v>1048</v>
      </c>
      <c r="B200" s="5">
        <v>2015</v>
      </c>
      <c r="C200" s="5" t="s">
        <v>12</v>
      </c>
      <c r="D200" s="5" t="s">
        <v>926</v>
      </c>
      <c r="E200" s="5" t="s">
        <v>1049</v>
      </c>
      <c r="F200" s="5" t="s">
        <v>1050</v>
      </c>
      <c r="G200" s="3" t="s">
        <v>1051</v>
      </c>
      <c r="H200" s="3" t="s">
        <v>1046</v>
      </c>
      <c r="I200" s="5" t="s">
        <v>778</v>
      </c>
      <c r="J200" s="5">
        <v>3</v>
      </c>
      <c r="K200" s="6" t="str">
        <f t="shared" si="6"/>
        <v>Mumbai-InsureTech</v>
      </c>
      <c r="L200" s="1" t="str">
        <f t="shared" si="7"/>
        <v>201</v>
      </c>
      <c r="M200" s="1" t="str" cm="1">
        <f t="array" ref="M200">IFERROR(_xlfn.IFS(AND(H200&gt;4500000, OR(C200="Bangalore",C200="Pune",C200="Mumbai",C200="Delhi")),"CAT A", AND(H200&gt;450000, OR(C200="Gurugram",C200="Surat",C200="Jaipur",C200="Hyderabad") ),"CAT B"),"CAT C")</f>
        <v>CAT A</v>
      </c>
      <c r="N200" t="str">
        <f>_xlfn.XLOOKUP(C200,Tier!A:A,Tier!B:B)</f>
        <v>Tier 1</v>
      </c>
    </row>
    <row r="201" spans="1:14">
      <c r="A201" s="5" t="s">
        <v>1053</v>
      </c>
      <c r="B201" s="5">
        <v>2015</v>
      </c>
      <c r="C201" s="5" t="s">
        <v>22</v>
      </c>
      <c r="D201" s="5" t="s">
        <v>1054</v>
      </c>
      <c r="E201" s="5" t="s">
        <v>1055</v>
      </c>
      <c r="F201" s="5" t="s">
        <v>1056</v>
      </c>
      <c r="G201" s="3" t="s">
        <v>1057</v>
      </c>
      <c r="H201" s="3" t="s">
        <v>1058</v>
      </c>
      <c r="I201" s="5" t="s">
        <v>302</v>
      </c>
      <c r="J201" s="5">
        <v>5</v>
      </c>
      <c r="K201" s="6" t="str">
        <f t="shared" si="6"/>
        <v>Bangalore-Transportation</v>
      </c>
      <c r="L201" s="1" t="str">
        <f t="shared" si="7"/>
        <v>201</v>
      </c>
      <c r="M201" s="1" t="str" cm="1">
        <f t="array" ref="M201">IFERROR(_xlfn.IFS(AND(H201&gt;4500000, OR(C201="Bangalore",C201="Pune",C201="Mumbai",C201="Delhi")),"CAT A", AND(H201&gt;450000, OR(C201="Gurugram",C201="Surat",C201="Jaipur",C201="Hyderabad") ),"CAT B"),"CAT C")</f>
        <v>CAT A</v>
      </c>
      <c r="N201" t="str">
        <f>_xlfn.XLOOKUP(C201,Tier!A:A,Tier!B:B)</f>
        <v>Tier 1</v>
      </c>
    </row>
    <row r="202" spans="1:14">
      <c r="A202" s="5" t="s">
        <v>1060</v>
      </c>
      <c r="B202" s="5">
        <v>2016</v>
      </c>
      <c r="C202" s="5" t="s">
        <v>59</v>
      </c>
      <c r="D202" s="5" t="s">
        <v>113</v>
      </c>
      <c r="E202" s="5" t="s">
        <v>1061</v>
      </c>
      <c r="F202" s="5" t="s">
        <v>1062</v>
      </c>
      <c r="G202" s="3" t="s">
        <v>609</v>
      </c>
      <c r="H202" s="3" t="s">
        <v>1063</v>
      </c>
      <c r="I202" s="5" t="s">
        <v>17</v>
      </c>
      <c r="J202" s="5">
        <v>3</v>
      </c>
      <c r="K202" s="6" t="str">
        <f t="shared" si="6"/>
        <v>New Delhi-Food &amp; Beverages</v>
      </c>
      <c r="L202" s="1" t="str">
        <f t="shared" si="7"/>
        <v>201</v>
      </c>
      <c r="M202" s="1" t="str" cm="1">
        <f t="array" ref="M202">IFERROR(_xlfn.IFS(AND(H202&gt;4500000, OR(C202="Bangalore",C202="Pune",C202="Mumbai",C202="Delhi")),"CAT A", AND(H202&gt;450000, OR(C202="Gurugram",C202="Surat",C202="Jaipur",C202="Hyderabad") ),"CAT B"),"CAT C")</f>
        <v>CAT C</v>
      </c>
      <c r="N202" t="str">
        <f>_xlfn.XLOOKUP(C202,Tier!A:A,Tier!B:B)</f>
        <v>Tier 1</v>
      </c>
    </row>
    <row r="203" spans="1:14">
      <c r="A203" s="5" t="s">
        <v>1064</v>
      </c>
      <c r="B203" s="5">
        <v>2019</v>
      </c>
      <c r="C203" s="5" t="s">
        <v>59</v>
      </c>
      <c r="D203" s="5" t="s">
        <v>138</v>
      </c>
      <c r="E203" s="5" t="s">
        <v>1065</v>
      </c>
      <c r="F203" s="5" t="s">
        <v>1066</v>
      </c>
      <c r="G203" s="3" t="s">
        <v>1067</v>
      </c>
      <c r="H203" s="3" t="s">
        <v>1063</v>
      </c>
      <c r="I203" s="5" t="s">
        <v>17</v>
      </c>
      <c r="J203" s="5">
        <v>3</v>
      </c>
      <c r="K203" s="6" t="str">
        <f t="shared" si="6"/>
        <v>New Delhi-EdTech</v>
      </c>
      <c r="L203" s="1" t="str">
        <f t="shared" si="7"/>
        <v>201</v>
      </c>
      <c r="M203" s="1" t="str" cm="1">
        <f t="array" ref="M203">IFERROR(_xlfn.IFS(AND(H203&gt;4500000, OR(C203="Bangalore",C203="Pune",C203="Mumbai",C203="Delhi")),"CAT A", AND(H203&gt;450000, OR(C203="Gurugram",C203="Surat",C203="Jaipur",C203="Hyderabad") ),"CAT B"),"CAT C")</f>
        <v>CAT C</v>
      </c>
      <c r="N203" t="str">
        <f>_xlfn.XLOOKUP(C203,Tier!A:A,Tier!B:B)</f>
        <v>Tier 1</v>
      </c>
    </row>
    <row r="204" spans="1:14">
      <c r="A204" s="5" t="s">
        <v>1068</v>
      </c>
      <c r="B204" s="5">
        <v>2013</v>
      </c>
      <c r="C204" s="5" t="s">
        <v>81</v>
      </c>
      <c r="D204" s="5" t="s">
        <v>1069</v>
      </c>
      <c r="E204" s="5" t="s">
        <v>1070</v>
      </c>
      <c r="F204" s="5" t="s">
        <v>1071</v>
      </c>
      <c r="G204" s="3" t="s">
        <v>1072</v>
      </c>
      <c r="H204" s="3" t="s">
        <v>71</v>
      </c>
      <c r="I204" s="5"/>
      <c r="J204" s="5">
        <v>3</v>
      </c>
      <c r="K204" s="6" t="str">
        <f t="shared" si="6"/>
        <v>Noida-Media</v>
      </c>
      <c r="L204" s="1" t="str">
        <f t="shared" si="7"/>
        <v>201</v>
      </c>
      <c r="M204" s="1" t="str" cm="1">
        <f t="array" ref="M204">IFERROR(_xlfn.IFS(AND(H204&gt;4500000, OR(C204="Bangalore",C204="Pune",C204="Mumbai",C204="Delhi")),"CAT A", AND(H204&gt;450000, OR(C204="Gurugram",C204="Surat",C204="Jaipur",C204="Hyderabad") ),"CAT B"),"CAT C")</f>
        <v>CAT C</v>
      </c>
      <c r="N204" t="str">
        <f>_xlfn.XLOOKUP(C204,Tier!A:A,Tier!B:B)</f>
        <v>Tier 1</v>
      </c>
    </row>
    <row r="205" spans="1:14">
      <c r="A205" s="5" t="s">
        <v>1074</v>
      </c>
      <c r="B205" s="5">
        <v>2011</v>
      </c>
      <c r="C205" s="5" t="s">
        <v>12</v>
      </c>
      <c r="D205" s="5" t="s">
        <v>45</v>
      </c>
      <c r="E205" s="5" t="s">
        <v>1075</v>
      </c>
      <c r="F205" s="5" t="s">
        <v>1076</v>
      </c>
      <c r="G205" s="3"/>
      <c r="H205" s="3" t="s">
        <v>71</v>
      </c>
      <c r="I205" s="5"/>
      <c r="J205" s="5">
        <v>3</v>
      </c>
      <c r="K205" s="6" t="str">
        <f t="shared" si="6"/>
        <v>Mumbai-FinTech</v>
      </c>
      <c r="L205" s="1" t="str">
        <f t="shared" si="7"/>
        <v>201</v>
      </c>
      <c r="M205" s="1" t="str" cm="1">
        <f t="array" ref="M205">IFERROR(_xlfn.IFS(AND(H205&gt;4500000, OR(C205="Bangalore",C205="Pune",C205="Mumbai",C205="Delhi")),"CAT A", AND(H205&gt;450000, OR(C205="Gurugram",C205="Surat",C205="Jaipur",C205="Hyderabad") ),"CAT B"),"CAT C")</f>
        <v>CAT A</v>
      </c>
      <c r="N205" t="str">
        <f>_xlfn.XLOOKUP(C205,Tier!A:A,Tier!B:B)</f>
        <v>Tier 1</v>
      </c>
    </row>
    <row r="206" spans="1:14">
      <c r="A206" s="5" t="s">
        <v>1077</v>
      </c>
      <c r="B206" s="5">
        <v>2011</v>
      </c>
      <c r="C206" s="5" t="s">
        <v>12</v>
      </c>
      <c r="D206" s="5" t="s">
        <v>45</v>
      </c>
      <c r="E206" s="5" t="s">
        <v>1078</v>
      </c>
      <c r="F206" s="5" t="s">
        <v>1079</v>
      </c>
      <c r="G206" s="3" t="s">
        <v>1080</v>
      </c>
      <c r="H206" s="3" t="s">
        <v>71</v>
      </c>
      <c r="I206" s="5"/>
      <c r="J206" s="5">
        <v>3</v>
      </c>
      <c r="K206" s="6" t="str">
        <f t="shared" si="6"/>
        <v>Mumbai-FinTech</v>
      </c>
      <c r="L206" s="1" t="str">
        <f t="shared" si="7"/>
        <v>201</v>
      </c>
      <c r="M206" s="1" t="str" cm="1">
        <f t="array" ref="M206">IFERROR(_xlfn.IFS(AND(H206&gt;4500000, OR(C206="Bangalore",C206="Pune",C206="Mumbai",C206="Delhi")),"CAT A", AND(H206&gt;450000, OR(C206="Gurugram",C206="Surat",C206="Jaipur",C206="Hyderabad") ),"CAT B"),"CAT C")</f>
        <v>CAT A</v>
      </c>
      <c r="N206" t="str">
        <f>_xlfn.XLOOKUP(C206,Tier!A:A,Tier!B:B)</f>
        <v>Tier 1</v>
      </c>
    </row>
    <row r="207" spans="1:14">
      <c r="A207" s="5" t="s">
        <v>1081</v>
      </c>
      <c r="B207" s="5">
        <v>2015</v>
      </c>
      <c r="C207" s="5" t="s">
        <v>22</v>
      </c>
      <c r="D207" s="5" t="s">
        <v>1082</v>
      </c>
      <c r="E207" s="5" t="s">
        <v>1083</v>
      </c>
      <c r="F207" s="5" t="s">
        <v>1084</v>
      </c>
      <c r="G207" s="3" t="s">
        <v>1085</v>
      </c>
      <c r="H207" s="3" t="s">
        <v>71</v>
      </c>
      <c r="I207" s="5" t="s">
        <v>205</v>
      </c>
      <c r="J207" s="5">
        <v>1</v>
      </c>
      <c r="K207" s="6" t="str">
        <f t="shared" si="6"/>
        <v>Bangalore-Delivery service</v>
      </c>
      <c r="L207" s="1" t="str">
        <f t="shared" si="7"/>
        <v>201</v>
      </c>
      <c r="M207" s="1" t="str" cm="1">
        <f t="array" ref="M207">IFERROR(_xlfn.IFS(AND(H207&gt;4500000, OR(C207="Bangalore",C207="Pune",C207="Mumbai",C207="Delhi")),"CAT A", AND(H207&gt;450000, OR(C207="Gurugram",C207="Surat",C207="Jaipur",C207="Hyderabad") ),"CAT B"),"CAT C")</f>
        <v>CAT A</v>
      </c>
      <c r="N207" t="str">
        <f>_xlfn.XLOOKUP(C207,Tier!A:A,Tier!B:B)</f>
        <v>Tier 1</v>
      </c>
    </row>
    <row r="208" spans="1:14">
      <c r="A208" s="5" t="s">
        <v>1087</v>
      </c>
      <c r="B208" s="5">
        <v>2016</v>
      </c>
      <c r="C208" s="5" t="s">
        <v>12</v>
      </c>
      <c r="D208" s="5" t="s">
        <v>45</v>
      </c>
      <c r="E208" s="5" t="s">
        <v>1088</v>
      </c>
      <c r="F208" s="5" t="s">
        <v>1089</v>
      </c>
      <c r="G208" s="3" t="s">
        <v>1090</v>
      </c>
      <c r="H208" s="3" t="s">
        <v>1091</v>
      </c>
      <c r="I208" s="5"/>
      <c r="J208" s="5">
        <v>2</v>
      </c>
      <c r="K208" s="6" t="str">
        <f t="shared" si="6"/>
        <v>Mumbai-FinTech</v>
      </c>
      <c r="L208" s="1" t="str">
        <f t="shared" si="7"/>
        <v>201</v>
      </c>
      <c r="M208" s="1" t="str" cm="1">
        <f t="array" ref="M208">IFERROR(_xlfn.IFS(AND(H208&gt;4500000, OR(C208="Bangalore",C208="Pune",C208="Mumbai",C208="Delhi")),"CAT A", AND(H208&gt;450000, OR(C208="Gurugram",C208="Surat",C208="Jaipur",C208="Hyderabad") ),"CAT B"),"CAT C")</f>
        <v>CAT A</v>
      </c>
      <c r="N208" t="str">
        <f>_xlfn.XLOOKUP(C208,Tier!A:A,Tier!B:B)</f>
        <v>Tier 1</v>
      </c>
    </row>
    <row r="209" spans="1:14">
      <c r="A209" s="5" t="s">
        <v>1092</v>
      </c>
      <c r="B209" s="5">
        <v>2015</v>
      </c>
      <c r="C209" s="5" t="s">
        <v>22</v>
      </c>
      <c r="D209" s="5" t="s">
        <v>281</v>
      </c>
      <c r="E209" s="5" t="s">
        <v>1093</v>
      </c>
      <c r="F209" s="5" t="s">
        <v>1094</v>
      </c>
      <c r="G209" s="3" t="s">
        <v>1095</v>
      </c>
      <c r="H209" s="3" t="s">
        <v>1096</v>
      </c>
      <c r="I209" s="5" t="s">
        <v>1097</v>
      </c>
      <c r="J209" s="5">
        <v>4</v>
      </c>
      <c r="K209" s="6" t="str">
        <f t="shared" si="6"/>
        <v>Bangalore-Automotive</v>
      </c>
      <c r="L209" s="1" t="str">
        <f t="shared" si="7"/>
        <v>201</v>
      </c>
      <c r="M209" s="1" t="str" cm="1">
        <f t="array" ref="M209">IFERROR(_xlfn.IFS(AND(H209&gt;4500000, OR(C209="Bangalore",C209="Pune",C209="Mumbai",C209="Delhi")),"CAT A", AND(H209&gt;450000, OR(C209="Gurugram",C209="Surat",C209="Jaipur",C209="Hyderabad") ),"CAT B"),"CAT C")</f>
        <v>CAT A</v>
      </c>
      <c r="N209" t="str">
        <f>_xlfn.XLOOKUP(C209,Tier!A:A,Tier!B:B)</f>
        <v>Tier 1</v>
      </c>
    </row>
    <row r="210" spans="1:14">
      <c r="A210" s="5" t="s">
        <v>1099</v>
      </c>
      <c r="B210" s="5">
        <v>2015</v>
      </c>
      <c r="C210" s="5" t="s">
        <v>12</v>
      </c>
      <c r="D210" s="5" t="s">
        <v>132</v>
      </c>
      <c r="E210" s="5" t="s">
        <v>1100</v>
      </c>
      <c r="F210" s="5" t="s">
        <v>1101</v>
      </c>
      <c r="G210" s="3" t="s">
        <v>1102</v>
      </c>
      <c r="H210" s="3" t="s">
        <v>1103</v>
      </c>
      <c r="I210" s="5" t="s">
        <v>205</v>
      </c>
      <c r="J210" s="5">
        <v>4</v>
      </c>
      <c r="K210" s="6" t="str">
        <f t="shared" si="6"/>
        <v>Mumbai-HealthTech</v>
      </c>
      <c r="L210" s="1" t="str">
        <f t="shared" si="7"/>
        <v>201</v>
      </c>
      <c r="M210" s="1" t="str" cm="1">
        <f t="array" ref="M210">IFERROR(_xlfn.IFS(AND(H210&gt;4500000, OR(C210="Bangalore",C210="Pune",C210="Mumbai",C210="Delhi")),"CAT A", AND(H210&gt;450000, OR(C210="Gurugram",C210="Surat",C210="Jaipur",C210="Hyderabad") ),"CAT B"),"CAT C")</f>
        <v>CAT A</v>
      </c>
      <c r="N210" t="str">
        <f>_xlfn.XLOOKUP(C210,Tier!A:A,Tier!B:B)</f>
        <v>Tier 1</v>
      </c>
    </row>
    <row r="211" spans="1:14">
      <c r="A211" s="5" t="s">
        <v>1104</v>
      </c>
      <c r="B211" s="5">
        <v>2016</v>
      </c>
      <c r="C211" s="5" t="s">
        <v>22</v>
      </c>
      <c r="D211" s="5" t="s">
        <v>1105</v>
      </c>
      <c r="E211" s="5" t="s">
        <v>1106</v>
      </c>
      <c r="F211" s="5" t="s">
        <v>1107</v>
      </c>
      <c r="G211" s="3" t="s">
        <v>1108</v>
      </c>
      <c r="H211" s="3" t="s">
        <v>77</v>
      </c>
      <c r="I211" s="5" t="s">
        <v>321</v>
      </c>
      <c r="J211" s="5">
        <v>5</v>
      </c>
      <c r="K211" s="6" t="str">
        <f t="shared" si="6"/>
        <v>Bangalore-Matrimony</v>
      </c>
      <c r="L211" s="1" t="str">
        <f t="shared" si="7"/>
        <v>201</v>
      </c>
      <c r="M211" s="1" t="str" cm="1">
        <f t="array" ref="M211">IFERROR(_xlfn.IFS(AND(H211&gt;4500000, OR(C211="Bangalore",C211="Pune",C211="Mumbai",C211="Delhi")),"CAT A", AND(H211&gt;450000, OR(C211="Gurugram",C211="Surat",C211="Jaipur",C211="Hyderabad") ),"CAT B"),"CAT C")</f>
        <v>CAT A</v>
      </c>
      <c r="N211" t="str">
        <f>_xlfn.XLOOKUP(C211,Tier!A:A,Tier!B:B)</f>
        <v>Tier 1</v>
      </c>
    </row>
    <row r="212" spans="1:14">
      <c r="A212" s="5" t="s">
        <v>1110</v>
      </c>
      <c r="B212" s="5">
        <v>2017</v>
      </c>
      <c r="C212" s="5" t="s">
        <v>22</v>
      </c>
      <c r="D212" s="5" t="s">
        <v>45</v>
      </c>
      <c r="E212" s="5" t="s">
        <v>1111</v>
      </c>
      <c r="F212" s="5" t="s">
        <v>1112</v>
      </c>
      <c r="G212" s="3" t="s">
        <v>1113</v>
      </c>
      <c r="H212" s="3" t="s">
        <v>77</v>
      </c>
      <c r="I212" s="5" t="s">
        <v>78</v>
      </c>
      <c r="J212" s="5">
        <v>5</v>
      </c>
      <c r="K212" s="6" t="str">
        <f t="shared" si="6"/>
        <v>Bangalore-FinTech</v>
      </c>
      <c r="L212" s="1" t="str">
        <f t="shared" si="7"/>
        <v>201</v>
      </c>
      <c r="M212" s="1" t="str" cm="1">
        <f t="array" ref="M212">IFERROR(_xlfn.IFS(AND(H212&gt;4500000, OR(C212="Bangalore",C212="Pune",C212="Mumbai",C212="Delhi")),"CAT A", AND(H212&gt;450000, OR(C212="Gurugram",C212="Surat",C212="Jaipur",C212="Hyderabad") ),"CAT B"),"CAT C")</f>
        <v>CAT A</v>
      </c>
      <c r="N212" t="str">
        <f>_xlfn.XLOOKUP(C212,Tier!A:A,Tier!B:B)</f>
        <v>Tier 1</v>
      </c>
    </row>
    <row r="213" spans="1:14">
      <c r="A213" s="5" t="s">
        <v>1114</v>
      </c>
      <c r="B213" s="5">
        <v>2016</v>
      </c>
      <c r="C213" s="5" t="s">
        <v>12</v>
      </c>
      <c r="D213" s="5" t="s">
        <v>132</v>
      </c>
      <c r="E213" s="5" t="s">
        <v>1115</v>
      </c>
      <c r="F213" s="5" t="s">
        <v>1116</v>
      </c>
      <c r="G213" s="3" t="s">
        <v>1117</v>
      </c>
      <c r="H213" s="3" t="s">
        <v>77</v>
      </c>
      <c r="I213" s="5" t="s">
        <v>321</v>
      </c>
      <c r="J213" s="5">
        <v>4</v>
      </c>
      <c r="K213" s="6" t="str">
        <f t="shared" si="6"/>
        <v>Mumbai-HealthTech</v>
      </c>
      <c r="L213" s="1" t="str">
        <f t="shared" si="7"/>
        <v>201</v>
      </c>
      <c r="M213" s="1" t="str" cm="1">
        <f t="array" ref="M213">IFERROR(_xlfn.IFS(AND(H213&gt;4500000, OR(C213="Bangalore",C213="Pune",C213="Mumbai",C213="Delhi")),"CAT A", AND(H213&gt;450000, OR(C213="Gurugram",C213="Surat",C213="Jaipur",C213="Hyderabad") ),"CAT B"),"CAT C")</f>
        <v>CAT A</v>
      </c>
      <c r="N213" t="str">
        <f>_xlfn.XLOOKUP(C213,Tier!A:A,Tier!B:B)</f>
        <v>Tier 1</v>
      </c>
    </row>
    <row r="214" spans="1:14">
      <c r="A214" s="5" t="s">
        <v>1118</v>
      </c>
      <c r="B214" s="5">
        <v>2015</v>
      </c>
      <c r="C214" s="5" t="s">
        <v>59</v>
      </c>
      <c r="D214" s="5" t="s">
        <v>132</v>
      </c>
      <c r="E214" s="5" t="s">
        <v>1119</v>
      </c>
      <c r="F214" s="5" t="s">
        <v>1120</v>
      </c>
      <c r="G214" s="3" t="s">
        <v>1121</v>
      </c>
      <c r="H214" s="3" t="s">
        <v>77</v>
      </c>
      <c r="I214" s="5" t="s">
        <v>191</v>
      </c>
      <c r="J214" s="5">
        <v>4</v>
      </c>
      <c r="K214" s="6" t="str">
        <f t="shared" si="6"/>
        <v>New Delhi-HealthTech</v>
      </c>
      <c r="L214" s="1" t="str">
        <f t="shared" si="7"/>
        <v>201</v>
      </c>
      <c r="M214" s="1" t="str" cm="1">
        <f t="array" ref="M214">IFERROR(_xlfn.IFS(AND(H214&gt;4500000, OR(C214="Bangalore",C214="Pune",C214="Mumbai",C214="Delhi")),"CAT A", AND(H214&gt;450000, OR(C214="Gurugram",C214="Surat",C214="Jaipur",C214="Hyderabad") ),"CAT B"),"CAT C")</f>
        <v>CAT C</v>
      </c>
      <c r="N214" t="str">
        <f>_xlfn.XLOOKUP(C214,Tier!A:A,Tier!B:B)</f>
        <v>Tier 1</v>
      </c>
    </row>
    <row r="215" spans="1:14">
      <c r="A215" s="5" t="s">
        <v>1123</v>
      </c>
      <c r="B215" s="5">
        <v>2019</v>
      </c>
      <c r="C215" s="5" t="s">
        <v>22</v>
      </c>
      <c r="D215" s="5" t="s">
        <v>1124</v>
      </c>
      <c r="E215" s="5" t="s">
        <v>1125</v>
      </c>
      <c r="F215" s="5" t="s">
        <v>1126</v>
      </c>
      <c r="G215" s="3" t="s">
        <v>1127</v>
      </c>
      <c r="H215" s="3" t="s">
        <v>77</v>
      </c>
      <c r="I215" s="5" t="s">
        <v>17</v>
      </c>
      <c r="J215" s="5">
        <v>4</v>
      </c>
      <c r="K215" s="6" t="str">
        <f t="shared" si="6"/>
        <v>Bangalore-Video communication</v>
      </c>
      <c r="L215" s="1" t="str">
        <f t="shared" si="7"/>
        <v>201</v>
      </c>
      <c r="M215" s="1" t="str" cm="1">
        <f t="array" ref="M215">IFERROR(_xlfn.IFS(AND(H215&gt;4500000, OR(C215="Bangalore",C215="Pune",C215="Mumbai",C215="Delhi")),"CAT A", AND(H215&gt;450000, OR(C215="Gurugram",C215="Surat",C215="Jaipur",C215="Hyderabad") ),"CAT B"),"CAT C")</f>
        <v>CAT A</v>
      </c>
      <c r="N215" t="str">
        <f>_xlfn.XLOOKUP(C215,Tier!A:A,Tier!B:B)</f>
        <v>Tier 1</v>
      </c>
    </row>
    <row r="216" spans="1:14">
      <c r="A216" s="5" t="s">
        <v>1129</v>
      </c>
      <c r="B216" s="5">
        <v>2010</v>
      </c>
      <c r="C216" s="5" t="s">
        <v>12</v>
      </c>
      <c r="D216" s="5" t="s">
        <v>45</v>
      </c>
      <c r="E216" s="5" t="s">
        <v>1130</v>
      </c>
      <c r="F216" s="5" t="s">
        <v>1131</v>
      </c>
      <c r="G216" s="3"/>
      <c r="H216" s="3" t="s">
        <v>77</v>
      </c>
      <c r="I216" s="5"/>
      <c r="J216" s="5">
        <v>3</v>
      </c>
      <c r="K216" s="6" t="str">
        <f t="shared" si="6"/>
        <v>Mumbai-FinTech</v>
      </c>
      <c r="L216" s="1" t="str">
        <f t="shared" si="7"/>
        <v>201</v>
      </c>
      <c r="M216" s="1" t="str" cm="1">
        <f t="array" ref="M216">IFERROR(_xlfn.IFS(AND(H216&gt;4500000, OR(C216="Bangalore",C216="Pune",C216="Mumbai",C216="Delhi")),"CAT A", AND(H216&gt;450000, OR(C216="Gurugram",C216="Surat",C216="Jaipur",C216="Hyderabad") ),"CAT B"),"CAT C")</f>
        <v>CAT A</v>
      </c>
      <c r="N216" t="str">
        <f>_xlfn.XLOOKUP(C216,Tier!A:A,Tier!B:B)</f>
        <v>Tier 1</v>
      </c>
    </row>
    <row r="217" spans="1:14">
      <c r="A217" s="5" t="s">
        <v>1132</v>
      </c>
      <c r="B217" s="5">
        <v>2019</v>
      </c>
      <c r="C217" s="5" t="s">
        <v>22</v>
      </c>
      <c r="D217" s="5" t="s">
        <v>1133</v>
      </c>
      <c r="E217" s="5" t="s">
        <v>1134</v>
      </c>
      <c r="F217" s="5" t="s">
        <v>1135</v>
      </c>
      <c r="G217" s="3" t="s">
        <v>1136</v>
      </c>
      <c r="H217" s="3" t="s">
        <v>77</v>
      </c>
      <c r="I217" s="5" t="s">
        <v>17</v>
      </c>
      <c r="J217" s="5">
        <v>3</v>
      </c>
      <c r="K217" s="6" t="str">
        <f t="shared" si="6"/>
        <v>Bangalore-Supply chain platform</v>
      </c>
      <c r="L217" s="1" t="str">
        <f t="shared" si="7"/>
        <v>201</v>
      </c>
      <c r="M217" s="1" t="str" cm="1">
        <f t="array" ref="M217">IFERROR(_xlfn.IFS(AND(H217&gt;4500000, OR(C217="Bangalore",C217="Pune",C217="Mumbai",C217="Delhi")),"CAT A", AND(H217&gt;450000, OR(C217="Gurugram",C217="Surat",C217="Jaipur",C217="Hyderabad") ),"CAT B"),"CAT C")</f>
        <v>CAT A</v>
      </c>
      <c r="N217" t="str">
        <f>_xlfn.XLOOKUP(C217,Tier!A:A,Tier!B:B)</f>
        <v>Tier 1</v>
      </c>
    </row>
    <row r="218" spans="1:14">
      <c r="A218" s="5" t="s">
        <v>1138</v>
      </c>
      <c r="B218" s="5">
        <v>2017</v>
      </c>
      <c r="C218" s="5" t="s">
        <v>22</v>
      </c>
      <c r="D218" s="5" t="s">
        <v>1139</v>
      </c>
      <c r="E218" s="5" t="s">
        <v>1140</v>
      </c>
      <c r="F218" s="5" t="s">
        <v>1141</v>
      </c>
      <c r="G218" s="3" t="s">
        <v>1142</v>
      </c>
      <c r="H218" s="3" t="s">
        <v>77</v>
      </c>
      <c r="I218" s="5" t="s">
        <v>17</v>
      </c>
      <c r="J218" s="5">
        <v>1</v>
      </c>
      <c r="K218" s="6" t="str">
        <f t="shared" si="6"/>
        <v>Bangalore-Social audio</v>
      </c>
      <c r="L218" s="1" t="str">
        <f t="shared" si="7"/>
        <v>201</v>
      </c>
      <c r="M218" s="1" t="str" cm="1">
        <f t="array" ref="M218">IFERROR(_xlfn.IFS(AND(H218&gt;4500000, OR(C218="Bangalore",C218="Pune",C218="Mumbai",C218="Delhi")),"CAT A", AND(H218&gt;450000, OR(C218="Gurugram",C218="Surat",C218="Jaipur",C218="Hyderabad") ),"CAT B"),"CAT C")</f>
        <v>CAT A</v>
      </c>
      <c r="N218" t="str">
        <f>_xlfn.XLOOKUP(C218,Tier!A:A,Tier!B:B)</f>
        <v>Tier 1</v>
      </c>
    </row>
    <row r="219" spans="1:14">
      <c r="A219" s="5" t="s">
        <v>1144</v>
      </c>
      <c r="B219" s="5">
        <v>2019</v>
      </c>
      <c r="C219" s="5" t="s">
        <v>12</v>
      </c>
      <c r="D219" s="5" t="s">
        <v>45</v>
      </c>
      <c r="E219" s="5" t="s">
        <v>1145</v>
      </c>
      <c r="F219" s="5" t="s">
        <v>1146</v>
      </c>
      <c r="G219" s="3" t="s">
        <v>1147</v>
      </c>
      <c r="H219" s="3" t="s">
        <v>77</v>
      </c>
      <c r="I219" s="5"/>
      <c r="J219" s="5">
        <v>1</v>
      </c>
      <c r="K219" s="6" t="str">
        <f t="shared" si="6"/>
        <v>Mumbai-FinTech</v>
      </c>
      <c r="L219" s="1" t="str">
        <f t="shared" si="7"/>
        <v>201</v>
      </c>
      <c r="M219" s="1" t="str" cm="1">
        <f t="array" ref="M219">IFERROR(_xlfn.IFS(AND(H219&gt;4500000, OR(C219="Bangalore",C219="Pune",C219="Mumbai",C219="Delhi")),"CAT A", AND(H219&gt;450000, OR(C219="Gurugram",C219="Surat",C219="Jaipur",C219="Hyderabad") ),"CAT B"),"CAT C")</f>
        <v>CAT A</v>
      </c>
      <c r="N219" t="str">
        <f>_xlfn.XLOOKUP(C219,Tier!A:A,Tier!B:B)</f>
        <v>Tier 1</v>
      </c>
    </row>
    <row r="220" spans="1:14">
      <c r="A220" s="5" t="s">
        <v>1148</v>
      </c>
      <c r="B220" s="5">
        <v>2018</v>
      </c>
      <c r="C220" s="5" t="s">
        <v>820</v>
      </c>
      <c r="D220" s="5" t="s">
        <v>88</v>
      </c>
      <c r="E220" s="5" t="s">
        <v>1149</v>
      </c>
      <c r="F220" s="5" t="s">
        <v>1150</v>
      </c>
      <c r="G220" s="3" t="s">
        <v>1151</v>
      </c>
      <c r="H220" s="3" t="s">
        <v>77</v>
      </c>
      <c r="I220" s="5" t="s">
        <v>321</v>
      </c>
      <c r="J220" s="5">
        <v>1</v>
      </c>
      <c r="K220" s="6" t="str">
        <f t="shared" si="6"/>
        <v>Gurgaon-Healthcare</v>
      </c>
      <c r="L220" s="1" t="str">
        <f t="shared" si="7"/>
        <v>201</v>
      </c>
      <c r="M220" s="1" t="str" cm="1">
        <f t="array" ref="M220">IFERROR(_xlfn.IFS(AND(H220&gt;4500000, OR(C220="Bangalore",C220="Pune",C220="Mumbai",C220="Delhi")),"CAT A", AND(H220&gt;450000, OR(C220="Gurugram",C220="Surat",C220="Jaipur",C220="Hyderabad") ),"CAT B"),"CAT C")</f>
        <v>CAT C</v>
      </c>
      <c r="N220" t="str">
        <f>_xlfn.XLOOKUP(C220,Tier!A:A,Tier!B:B)</f>
        <v>Tier 1</v>
      </c>
    </row>
    <row r="221" spans="1:14">
      <c r="A221" s="5" t="s">
        <v>1153</v>
      </c>
      <c r="B221" s="5">
        <v>2015</v>
      </c>
      <c r="C221" s="5" t="s">
        <v>22</v>
      </c>
      <c r="D221" s="5" t="s">
        <v>274</v>
      </c>
      <c r="E221" s="5" t="s">
        <v>1154</v>
      </c>
      <c r="F221" s="5" t="s">
        <v>1155</v>
      </c>
      <c r="G221" s="3" t="s">
        <v>1156</v>
      </c>
      <c r="H221" s="3" t="s">
        <v>1157</v>
      </c>
      <c r="I221" s="5"/>
      <c r="J221" s="5">
        <v>4</v>
      </c>
      <c r="K221" s="6" t="str">
        <f t="shared" si="6"/>
        <v>Bangalore-E-commerce</v>
      </c>
      <c r="L221" s="1" t="str">
        <f t="shared" si="7"/>
        <v>201</v>
      </c>
      <c r="M221" s="1" t="str" cm="1">
        <f t="array" ref="M221">IFERROR(_xlfn.IFS(AND(H221&gt;4500000, OR(C221="Bangalore",C221="Pune",C221="Mumbai",C221="Delhi")),"CAT A", AND(H221&gt;450000, OR(C221="Gurugram",C221="Surat",C221="Jaipur",C221="Hyderabad") ),"CAT B"),"CAT C")</f>
        <v>CAT A</v>
      </c>
      <c r="N221" t="str">
        <f>_xlfn.XLOOKUP(C221,Tier!A:A,Tier!B:B)</f>
        <v>Tier 1</v>
      </c>
    </row>
    <row r="222" spans="1:14">
      <c r="A222" s="5" t="s">
        <v>1159</v>
      </c>
      <c r="B222" s="5">
        <v>2018</v>
      </c>
      <c r="C222" s="5" t="s">
        <v>22</v>
      </c>
      <c r="D222" s="5" t="s">
        <v>1160</v>
      </c>
      <c r="E222" s="5" t="s">
        <v>1161</v>
      </c>
      <c r="F222" s="5" t="s">
        <v>1162</v>
      </c>
      <c r="G222" s="3" t="s">
        <v>924</v>
      </c>
      <c r="H222" s="3" t="s">
        <v>1163</v>
      </c>
      <c r="I222" s="5" t="s">
        <v>496</v>
      </c>
      <c r="J222" s="5">
        <v>5</v>
      </c>
      <c r="K222" s="6" t="str">
        <f t="shared" si="6"/>
        <v>Bangalore-Real estate</v>
      </c>
      <c r="L222" s="1" t="str">
        <f t="shared" si="7"/>
        <v>201</v>
      </c>
      <c r="M222" s="1" t="str" cm="1">
        <f t="array" ref="M222">IFERROR(_xlfn.IFS(AND(H222&gt;4500000, OR(C222="Bangalore",C222="Pune",C222="Mumbai",C222="Delhi")),"CAT A", AND(H222&gt;450000, OR(C222="Gurugram",C222="Surat",C222="Jaipur",C222="Hyderabad") ),"CAT B"),"CAT C")</f>
        <v>CAT A</v>
      </c>
      <c r="N222" t="str">
        <f>_xlfn.XLOOKUP(C222,Tier!A:A,Tier!B:B)</f>
        <v>Tier 1</v>
      </c>
    </row>
    <row r="223" spans="1:14">
      <c r="A223" s="5" t="s">
        <v>1165</v>
      </c>
      <c r="B223" s="5">
        <v>2019</v>
      </c>
      <c r="C223" s="5" t="s">
        <v>22</v>
      </c>
      <c r="D223" s="5" t="s">
        <v>539</v>
      </c>
      <c r="E223" s="5" t="s">
        <v>1166</v>
      </c>
      <c r="F223" s="5" t="s">
        <v>1167</v>
      </c>
      <c r="G223" s="3" t="s">
        <v>1168</v>
      </c>
      <c r="H223" s="3" t="s">
        <v>1169</v>
      </c>
      <c r="I223" s="5" t="s">
        <v>496</v>
      </c>
      <c r="J223" s="5">
        <v>5</v>
      </c>
      <c r="K223" s="6" t="str">
        <f t="shared" si="6"/>
        <v>Bangalore-SaaS startup</v>
      </c>
      <c r="L223" s="1" t="str">
        <f t="shared" si="7"/>
        <v>201</v>
      </c>
      <c r="M223" s="1" t="str" cm="1">
        <f t="array" ref="M223">IFERROR(_xlfn.IFS(AND(H223&gt;4500000, OR(C223="Bangalore",C223="Pune",C223="Mumbai",C223="Delhi")),"CAT A", AND(H223&gt;450000, OR(C223="Gurugram",C223="Surat",C223="Jaipur",C223="Hyderabad") ),"CAT B"),"CAT C")</f>
        <v>CAT A</v>
      </c>
      <c r="N223" t="str">
        <f>_xlfn.XLOOKUP(C223,Tier!A:A,Tier!B:B)</f>
        <v>Tier 1</v>
      </c>
    </row>
    <row r="224" spans="1:14">
      <c r="A224" s="5" t="s">
        <v>1170</v>
      </c>
      <c r="B224" s="5">
        <v>2016</v>
      </c>
      <c r="C224" s="5" t="s">
        <v>59</v>
      </c>
      <c r="D224" s="5" t="s">
        <v>138</v>
      </c>
      <c r="E224" s="5" t="s">
        <v>1171</v>
      </c>
      <c r="F224" s="5" t="s">
        <v>1172</v>
      </c>
      <c r="G224" s="3" t="s">
        <v>1173</v>
      </c>
      <c r="H224" s="3" t="s">
        <v>1169</v>
      </c>
      <c r="I224" s="5" t="s">
        <v>17</v>
      </c>
      <c r="J224" s="5">
        <v>4</v>
      </c>
      <c r="K224" s="6" t="str">
        <f t="shared" si="6"/>
        <v>New Delhi-EdTech</v>
      </c>
      <c r="L224" s="1" t="str">
        <f t="shared" si="7"/>
        <v>201</v>
      </c>
      <c r="M224" s="1" t="str" cm="1">
        <f t="array" ref="M224">IFERROR(_xlfn.IFS(AND(H224&gt;4500000, OR(C224="Bangalore",C224="Pune",C224="Mumbai",C224="Delhi")),"CAT A", AND(H224&gt;450000, OR(C224="Gurugram",C224="Surat",C224="Jaipur",C224="Hyderabad") ),"CAT B"),"CAT C")</f>
        <v>CAT C</v>
      </c>
      <c r="N224" t="str">
        <f>_xlfn.XLOOKUP(C224,Tier!A:A,Tier!B:B)</f>
        <v>Tier 1</v>
      </c>
    </row>
    <row r="225" spans="1:14">
      <c r="A225" s="5" t="s">
        <v>1174</v>
      </c>
      <c r="B225" s="5">
        <v>2019</v>
      </c>
      <c r="C225" s="5" t="s">
        <v>437</v>
      </c>
      <c r="D225" s="5" t="s">
        <v>1175</v>
      </c>
      <c r="E225" s="5" t="s">
        <v>1176</v>
      </c>
      <c r="F225" s="5" t="s">
        <v>1177</v>
      </c>
      <c r="G225" s="3" t="s">
        <v>1178</v>
      </c>
      <c r="H225" s="3" t="s">
        <v>1169</v>
      </c>
      <c r="I225" s="5"/>
      <c r="J225" s="5">
        <v>3</v>
      </c>
      <c r="K225" s="6" t="str">
        <f t="shared" si="6"/>
        <v>Pune-Cultural</v>
      </c>
      <c r="L225" s="1" t="str">
        <f t="shared" si="7"/>
        <v>201</v>
      </c>
      <c r="M225" s="1" t="str" cm="1">
        <f t="array" ref="M225">IFERROR(_xlfn.IFS(AND(H225&gt;4500000, OR(C225="Bangalore",C225="Pune",C225="Mumbai",C225="Delhi")),"CAT A", AND(H225&gt;450000, OR(C225="Gurugram",C225="Surat",C225="Jaipur",C225="Hyderabad") ),"CAT B"),"CAT C")</f>
        <v>CAT A</v>
      </c>
      <c r="N225" t="str">
        <f>_xlfn.XLOOKUP(C225,Tier!A:A,Tier!B:B)</f>
        <v>Tier 1</v>
      </c>
    </row>
    <row r="226" spans="1:14">
      <c r="A226" s="5" t="s">
        <v>1180</v>
      </c>
      <c r="B226" s="5">
        <v>2019</v>
      </c>
      <c r="C226" s="5" t="s">
        <v>12</v>
      </c>
      <c r="D226" s="5" t="s">
        <v>138</v>
      </c>
      <c r="E226" s="5" t="s">
        <v>1181</v>
      </c>
      <c r="F226" s="5" t="s">
        <v>1182</v>
      </c>
      <c r="G226" s="3" t="s">
        <v>1183</v>
      </c>
      <c r="H226" s="3" t="s">
        <v>1169</v>
      </c>
      <c r="I226" s="5" t="s">
        <v>17</v>
      </c>
      <c r="J226" s="5">
        <v>1</v>
      </c>
      <c r="K226" s="6" t="str">
        <f t="shared" si="6"/>
        <v>Mumbai-EdTech</v>
      </c>
      <c r="L226" s="1" t="str">
        <f t="shared" si="7"/>
        <v>201</v>
      </c>
      <c r="M226" s="1" t="str" cm="1">
        <f t="array" ref="M226">IFERROR(_xlfn.IFS(AND(H226&gt;4500000, OR(C226="Bangalore",C226="Pune",C226="Mumbai",C226="Delhi")),"CAT A", AND(H226&gt;450000, OR(C226="Gurugram",C226="Surat",C226="Jaipur",C226="Hyderabad") ),"CAT B"),"CAT C")</f>
        <v>CAT A</v>
      </c>
      <c r="N226" t="str">
        <f>_xlfn.XLOOKUP(C226,Tier!A:A,Tier!B:B)</f>
        <v>Tier 1</v>
      </c>
    </row>
    <row r="227" spans="1:14">
      <c r="A227" s="5" t="s">
        <v>1184</v>
      </c>
      <c r="B227" s="5">
        <v>2019</v>
      </c>
      <c r="C227" s="5" t="s">
        <v>22</v>
      </c>
      <c r="D227" s="5" t="s">
        <v>1185</v>
      </c>
      <c r="E227" s="5" t="s">
        <v>1186</v>
      </c>
      <c r="F227" s="5" t="s">
        <v>1187</v>
      </c>
      <c r="G227" s="3" t="s">
        <v>1188</v>
      </c>
      <c r="H227" s="3" t="s">
        <v>1169</v>
      </c>
      <c r="I227" s="5" t="s">
        <v>17</v>
      </c>
      <c r="J227" s="5">
        <v>1</v>
      </c>
      <c r="K227" s="6" t="str">
        <f t="shared" si="6"/>
        <v>Bangalore-Insuretech</v>
      </c>
      <c r="L227" s="1" t="str">
        <f t="shared" si="7"/>
        <v>201</v>
      </c>
      <c r="M227" s="1" t="str" cm="1">
        <f t="array" ref="M227">IFERROR(_xlfn.IFS(AND(H227&gt;4500000, OR(C227="Bangalore",C227="Pune",C227="Mumbai",C227="Delhi")),"CAT A", AND(H227&gt;450000, OR(C227="Gurugram",C227="Surat",C227="Jaipur",C227="Hyderabad") ),"CAT B"),"CAT C")</f>
        <v>CAT A</v>
      </c>
      <c r="N227" t="str">
        <f>_xlfn.XLOOKUP(C227,Tier!A:A,Tier!B:B)</f>
        <v>Tier 1</v>
      </c>
    </row>
    <row r="228" spans="1:14">
      <c r="A228" s="5" t="s">
        <v>1190</v>
      </c>
      <c r="B228" s="5">
        <v>2019</v>
      </c>
      <c r="C228" s="5" t="s">
        <v>22</v>
      </c>
      <c r="D228" s="5" t="s">
        <v>88</v>
      </c>
      <c r="E228" s="5" t="s">
        <v>1191</v>
      </c>
      <c r="F228" s="5" t="s">
        <v>1192</v>
      </c>
      <c r="G228" s="3" t="s">
        <v>1193</v>
      </c>
      <c r="H228" s="3" t="s">
        <v>1169</v>
      </c>
      <c r="I228" s="5"/>
      <c r="J228" s="5">
        <v>1</v>
      </c>
      <c r="K228" s="6" t="str">
        <f t="shared" si="6"/>
        <v>Bangalore-Healthcare</v>
      </c>
      <c r="L228" s="1" t="str">
        <f t="shared" si="7"/>
        <v>201</v>
      </c>
      <c r="M228" s="1" t="str" cm="1">
        <f t="array" ref="M228">IFERROR(_xlfn.IFS(AND(H228&gt;4500000, OR(C228="Bangalore",C228="Pune",C228="Mumbai",C228="Delhi")),"CAT A", AND(H228&gt;450000, OR(C228="Gurugram",C228="Surat",C228="Jaipur",C228="Hyderabad") ),"CAT B"),"CAT C")</f>
        <v>CAT A</v>
      </c>
      <c r="N228" t="str">
        <f>_xlfn.XLOOKUP(C228,Tier!A:A,Tier!B:B)</f>
        <v>Tier 1</v>
      </c>
    </row>
    <row r="229" spans="1:14">
      <c r="A229" s="5" t="s">
        <v>1194</v>
      </c>
      <c r="B229" s="5">
        <v>2017</v>
      </c>
      <c r="C229" s="5" t="s">
        <v>12</v>
      </c>
      <c r="D229" s="5" t="s">
        <v>45</v>
      </c>
      <c r="E229" s="5" t="s">
        <v>1195</v>
      </c>
      <c r="F229" s="5" t="s">
        <v>1196</v>
      </c>
      <c r="G229" s="3" t="s">
        <v>1197</v>
      </c>
      <c r="H229" s="3" t="s">
        <v>147</v>
      </c>
      <c r="I229" s="5" t="s">
        <v>191</v>
      </c>
      <c r="J229" s="5">
        <v>5</v>
      </c>
      <c r="K229" s="6" t="str">
        <f t="shared" si="6"/>
        <v>Mumbai-FinTech</v>
      </c>
      <c r="L229" s="1" t="str">
        <f t="shared" si="7"/>
        <v>201</v>
      </c>
      <c r="M229" s="1" t="str" cm="1">
        <f t="array" ref="M229">IFERROR(_xlfn.IFS(AND(H229&gt;4500000, OR(C229="Bangalore",C229="Pune",C229="Mumbai",C229="Delhi")),"CAT A", AND(H229&gt;450000, OR(C229="Gurugram",C229="Surat",C229="Jaipur",C229="Hyderabad") ),"CAT B"),"CAT C")</f>
        <v>CAT A</v>
      </c>
      <c r="N229" t="str">
        <f>_xlfn.XLOOKUP(C229,Tier!A:A,Tier!B:B)</f>
        <v>Tier 1</v>
      </c>
    </row>
    <row r="230" spans="1:14">
      <c r="A230" s="5" t="s">
        <v>1198</v>
      </c>
      <c r="B230" s="5">
        <v>2012</v>
      </c>
      <c r="C230" s="5" t="s">
        <v>12</v>
      </c>
      <c r="D230" s="5" t="s">
        <v>138</v>
      </c>
      <c r="E230" s="5" t="s">
        <v>1199</v>
      </c>
      <c r="F230" s="5" t="s">
        <v>1200</v>
      </c>
      <c r="G230" s="3" t="s">
        <v>1201</v>
      </c>
      <c r="H230" s="3" t="s">
        <v>147</v>
      </c>
      <c r="I230" s="5" t="s">
        <v>778</v>
      </c>
      <c r="J230" s="5">
        <v>4</v>
      </c>
      <c r="K230" s="6" t="str">
        <f t="shared" si="6"/>
        <v>Mumbai-EdTech</v>
      </c>
      <c r="L230" s="1" t="str">
        <f t="shared" si="7"/>
        <v>201</v>
      </c>
      <c r="M230" s="1" t="str" cm="1">
        <f t="array" ref="M230">IFERROR(_xlfn.IFS(AND(H230&gt;4500000, OR(C230="Bangalore",C230="Pune",C230="Mumbai",C230="Delhi")),"CAT A", AND(H230&gt;450000, OR(C230="Gurugram",C230="Surat",C230="Jaipur",C230="Hyderabad") ),"CAT B"),"CAT C")</f>
        <v>CAT A</v>
      </c>
      <c r="N230" t="str">
        <f>_xlfn.XLOOKUP(C230,Tier!A:A,Tier!B:B)</f>
        <v>Tier 1</v>
      </c>
    </row>
    <row r="231" spans="1:14">
      <c r="A231" s="5" t="s">
        <v>1202</v>
      </c>
      <c r="B231" s="5">
        <v>2011</v>
      </c>
      <c r="C231" s="5" t="s">
        <v>12</v>
      </c>
      <c r="D231" s="5" t="s">
        <v>274</v>
      </c>
      <c r="E231" s="5" t="s">
        <v>1203</v>
      </c>
      <c r="F231" s="5" t="s">
        <v>1204</v>
      </c>
      <c r="G231" s="3" t="s">
        <v>1205</v>
      </c>
      <c r="H231" s="3" t="s">
        <v>147</v>
      </c>
      <c r="I231" s="5" t="s">
        <v>78</v>
      </c>
      <c r="J231" s="5">
        <v>2</v>
      </c>
      <c r="K231" s="6" t="str">
        <f t="shared" si="6"/>
        <v>Mumbai-E-commerce</v>
      </c>
      <c r="L231" s="1" t="str">
        <f t="shared" si="7"/>
        <v>201</v>
      </c>
      <c r="M231" s="1" t="str" cm="1">
        <f t="array" ref="M231">IFERROR(_xlfn.IFS(AND(H231&gt;4500000, OR(C231="Bangalore",C231="Pune",C231="Mumbai",C231="Delhi")),"CAT A", AND(H231&gt;450000, OR(C231="Gurugram",C231="Surat",C231="Jaipur",C231="Hyderabad") ),"CAT B"),"CAT C")</f>
        <v>CAT A</v>
      </c>
      <c r="N231" t="str">
        <f>_xlfn.XLOOKUP(C231,Tier!A:A,Tier!B:B)</f>
        <v>Tier 1</v>
      </c>
    </row>
    <row r="232" spans="1:14">
      <c r="A232" s="5" t="s">
        <v>1206</v>
      </c>
      <c r="B232" s="5">
        <v>2016</v>
      </c>
      <c r="C232" s="5" t="s">
        <v>22</v>
      </c>
      <c r="D232" s="5" t="s">
        <v>274</v>
      </c>
      <c r="E232" s="5" t="s">
        <v>1207</v>
      </c>
      <c r="F232" s="5" t="s">
        <v>1208</v>
      </c>
      <c r="G232" s="3" t="s">
        <v>1209</v>
      </c>
      <c r="H232" s="3" t="s">
        <v>1210</v>
      </c>
      <c r="I232" s="5"/>
      <c r="J232" s="5">
        <v>1</v>
      </c>
      <c r="K232" s="6" t="str">
        <f t="shared" si="6"/>
        <v>Bangalore-E-commerce</v>
      </c>
      <c r="L232" s="1" t="str">
        <f t="shared" si="7"/>
        <v>201</v>
      </c>
      <c r="M232" s="1" t="str" cm="1">
        <f t="array" ref="M232">IFERROR(_xlfn.IFS(AND(H232&gt;4500000, OR(C232="Bangalore",C232="Pune",C232="Mumbai",C232="Delhi")),"CAT A", AND(H232&gt;450000, OR(C232="Gurugram",C232="Surat",C232="Jaipur",C232="Hyderabad") ),"CAT B"),"CAT C")</f>
        <v>CAT A</v>
      </c>
      <c r="N232" t="str">
        <f>_xlfn.XLOOKUP(C232,Tier!A:A,Tier!B:B)</f>
        <v>Tier 1</v>
      </c>
    </row>
    <row r="233" spans="1:14">
      <c r="A233" s="5" t="s">
        <v>1017</v>
      </c>
      <c r="B233" s="5">
        <v>2018</v>
      </c>
      <c r="C233" s="5" t="s">
        <v>59</v>
      </c>
      <c r="D233" s="5" t="s">
        <v>281</v>
      </c>
      <c r="E233" s="5" t="s">
        <v>1018</v>
      </c>
      <c r="F233" s="5" t="s">
        <v>1019</v>
      </c>
      <c r="G233" s="3" t="s">
        <v>1211</v>
      </c>
      <c r="H233" s="3" t="s">
        <v>1212</v>
      </c>
      <c r="I233" s="5" t="s">
        <v>191</v>
      </c>
      <c r="J233" s="5">
        <v>3</v>
      </c>
      <c r="K233" s="6" t="str">
        <f t="shared" si="6"/>
        <v>New Delhi-Automotive</v>
      </c>
      <c r="L233" s="1" t="str">
        <f t="shared" si="7"/>
        <v>201</v>
      </c>
      <c r="M233" s="1" t="str" cm="1">
        <f t="array" ref="M233">IFERROR(_xlfn.IFS(AND(H233&gt;4500000, OR(C233="Bangalore",C233="Pune",C233="Mumbai",C233="Delhi")),"CAT A", AND(H233&gt;450000, OR(C233="Gurugram",C233="Surat",C233="Jaipur",C233="Hyderabad") ),"CAT B"),"CAT C")</f>
        <v>CAT C</v>
      </c>
      <c r="N233" t="str">
        <f>_xlfn.XLOOKUP(C233,Tier!A:A,Tier!B:B)</f>
        <v>Tier 1</v>
      </c>
    </row>
    <row r="234" spans="1:14">
      <c r="A234" s="5" t="s">
        <v>1213</v>
      </c>
      <c r="B234" s="5">
        <v>2015</v>
      </c>
      <c r="C234" s="5" t="s">
        <v>22</v>
      </c>
      <c r="D234" s="5" t="s">
        <v>539</v>
      </c>
      <c r="E234" s="5" t="s">
        <v>1214</v>
      </c>
      <c r="F234" s="5" t="s">
        <v>1215</v>
      </c>
      <c r="G234" s="3" t="s">
        <v>1216</v>
      </c>
      <c r="H234" s="3" t="s">
        <v>1217</v>
      </c>
      <c r="I234" s="5" t="s">
        <v>17</v>
      </c>
      <c r="J234" s="5">
        <v>4</v>
      </c>
      <c r="K234" s="6" t="str">
        <f t="shared" si="6"/>
        <v>Bangalore-SaaS startup</v>
      </c>
      <c r="L234" s="1" t="str">
        <f t="shared" si="7"/>
        <v>201</v>
      </c>
      <c r="M234" s="1" t="str" cm="1">
        <f t="array" ref="M234">IFERROR(_xlfn.IFS(AND(H234&gt;4500000, OR(C234="Bangalore",C234="Pune",C234="Mumbai",C234="Delhi")),"CAT A", AND(H234&gt;450000, OR(C234="Gurugram",C234="Surat",C234="Jaipur",C234="Hyderabad") ),"CAT B"),"CAT C")</f>
        <v>CAT A</v>
      </c>
      <c r="N234" t="str">
        <f>_xlfn.XLOOKUP(C234,Tier!A:A,Tier!B:B)</f>
        <v>Tier 1</v>
      </c>
    </row>
    <row r="235" spans="1:14">
      <c r="A235" s="5" t="s">
        <v>1218</v>
      </c>
      <c r="B235" s="5">
        <v>2019</v>
      </c>
      <c r="C235" s="5" t="s">
        <v>820</v>
      </c>
      <c r="D235" s="5" t="s">
        <v>138</v>
      </c>
      <c r="E235" s="5" t="s">
        <v>1219</v>
      </c>
      <c r="F235" s="5" t="s">
        <v>1220</v>
      </c>
      <c r="G235" s="3" t="s">
        <v>1221</v>
      </c>
      <c r="H235" s="3" t="s">
        <v>1217</v>
      </c>
      <c r="I235" s="5" t="s">
        <v>17</v>
      </c>
      <c r="J235" s="5">
        <v>1</v>
      </c>
      <c r="K235" s="6" t="str">
        <f t="shared" si="6"/>
        <v>Gurgaon-EdTech</v>
      </c>
      <c r="L235" s="1" t="str">
        <f t="shared" si="7"/>
        <v>201</v>
      </c>
      <c r="M235" s="1" t="str" cm="1">
        <f t="array" ref="M235">IFERROR(_xlfn.IFS(AND(H235&gt;4500000, OR(C235="Bangalore",C235="Pune",C235="Mumbai",C235="Delhi")),"CAT A", AND(H235&gt;450000, OR(C235="Gurugram",C235="Surat",C235="Jaipur",C235="Hyderabad") ),"CAT B"),"CAT C")</f>
        <v>CAT C</v>
      </c>
      <c r="N235" t="str">
        <f>_xlfn.XLOOKUP(C235,Tier!A:A,Tier!B:B)</f>
        <v>Tier 1</v>
      </c>
    </row>
    <row r="236" spans="1:14">
      <c r="A236" s="5" t="s">
        <v>1223</v>
      </c>
      <c r="B236" s="5">
        <v>2019</v>
      </c>
      <c r="C236" s="5" t="s">
        <v>22</v>
      </c>
      <c r="D236" s="5" t="s">
        <v>138</v>
      </c>
      <c r="E236" s="5" t="s">
        <v>1224</v>
      </c>
      <c r="F236" s="5" t="s">
        <v>1225</v>
      </c>
      <c r="G236" s="3" t="s">
        <v>1226</v>
      </c>
      <c r="H236" s="3" t="s">
        <v>1227</v>
      </c>
      <c r="I236" s="5"/>
      <c r="J236" s="5">
        <v>4</v>
      </c>
      <c r="K236" s="6" t="str">
        <f t="shared" si="6"/>
        <v>Bangalore-EdTech</v>
      </c>
      <c r="L236" s="1" t="str">
        <f t="shared" si="7"/>
        <v>201</v>
      </c>
      <c r="M236" s="1" t="str" cm="1">
        <f t="array" ref="M236">IFERROR(_xlfn.IFS(AND(H236&gt;4500000, OR(C236="Bangalore",C236="Pune",C236="Mumbai",C236="Delhi")),"CAT A", AND(H236&gt;450000, OR(C236="Gurugram",C236="Surat",C236="Jaipur",C236="Hyderabad") ),"CAT B"),"CAT C")</f>
        <v>CAT A</v>
      </c>
      <c r="N236" t="str">
        <f>_xlfn.XLOOKUP(C236,Tier!A:A,Tier!B:B)</f>
        <v>Tier 1</v>
      </c>
    </row>
    <row r="237" spans="1:14">
      <c r="A237" s="5" t="s">
        <v>1228</v>
      </c>
      <c r="B237" s="5">
        <v>2016</v>
      </c>
      <c r="C237" s="5" t="s">
        <v>22</v>
      </c>
      <c r="D237" s="5" t="s">
        <v>132</v>
      </c>
      <c r="E237" s="5" t="s">
        <v>1229</v>
      </c>
      <c r="F237" s="5" t="s">
        <v>1230</v>
      </c>
      <c r="G237" s="3" t="s">
        <v>1231</v>
      </c>
      <c r="H237" s="3" t="s">
        <v>1227</v>
      </c>
      <c r="I237" s="5" t="s">
        <v>17</v>
      </c>
      <c r="J237" s="5">
        <v>2</v>
      </c>
      <c r="K237" s="6" t="str">
        <f t="shared" si="6"/>
        <v>Bangalore-HealthTech</v>
      </c>
      <c r="L237" s="1" t="str">
        <f t="shared" si="7"/>
        <v>201</v>
      </c>
      <c r="M237" s="1" t="str" cm="1">
        <f t="array" ref="M237">IFERROR(_xlfn.IFS(AND(H237&gt;4500000, OR(C237="Bangalore",C237="Pune",C237="Mumbai",C237="Delhi")),"CAT A", AND(H237&gt;450000, OR(C237="Gurugram",C237="Surat",C237="Jaipur",C237="Hyderabad") ),"CAT B"),"CAT C")</f>
        <v>CAT A</v>
      </c>
      <c r="N237" t="str">
        <f>_xlfn.XLOOKUP(C237,Tier!A:A,Tier!B:B)</f>
        <v>Tier 1</v>
      </c>
    </row>
    <row r="238" spans="1:14">
      <c r="A238" s="5" t="s">
        <v>1232</v>
      </c>
      <c r="B238" s="5">
        <v>2018</v>
      </c>
      <c r="C238" s="5" t="s">
        <v>22</v>
      </c>
      <c r="D238" s="5" t="s">
        <v>45</v>
      </c>
      <c r="E238" s="5" t="s">
        <v>1233</v>
      </c>
      <c r="F238" s="5" t="s">
        <v>781</v>
      </c>
      <c r="G238" s="3" t="s">
        <v>1234</v>
      </c>
      <c r="H238" s="3" t="s">
        <v>1235</v>
      </c>
      <c r="I238" s="5" t="s">
        <v>778</v>
      </c>
      <c r="J238" s="5">
        <v>4</v>
      </c>
      <c r="K238" s="6" t="str">
        <f t="shared" si="6"/>
        <v>Bangalore-FinTech</v>
      </c>
      <c r="L238" s="1" t="str">
        <f t="shared" si="7"/>
        <v>201</v>
      </c>
      <c r="M238" s="1" t="str" cm="1">
        <f t="array" ref="M238">IFERROR(_xlfn.IFS(AND(H238&gt;4500000, OR(C238="Bangalore",C238="Pune",C238="Mumbai",C238="Delhi")),"CAT A", AND(H238&gt;450000, OR(C238="Gurugram",C238="Surat",C238="Jaipur",C238="Hyderabad") ),"CAT B"),"CAT C")</f>
        <v>CAT A</v>
      </c>
      <c r="N238" t="str">
        <f>_xlfn.XLOOKUP(C238,Tier!A:A,Tier!B:B)</f>
        <v>Tier 1</v>
      </c>
    </row>
    <row r="239" spans="1:14">
      <c r="A239" s="5" t="s">
        <v>1236</v>
      </c>
      <c r="B239" s="5">
        <v>2014</v>
      </c>
      <c r="C239" s="5" t="s">
        <v>200</v>
      </c>
      <c r="D239" s="5" t="s">
        <v>36</v>
      </c>
      <c r="E239" s="5" t="s">
        <v>1237</v>
      </c>
      <c r="F239" s="5" t="s">
        <v>1238</v>
      </c>
      <c r="G239" s="3" t="s">
        <v>1239</v>
      </c>
      <c r="H239" s="3" t="s">
        <v>40</v>
      </c>
      <c r="I239" s="5"/>
      <c r="J239" s="5">
        <v>4</v>
      </c>
      <c r="K239" s="6" t="str">
        <f t="shared" si="6"/>
        <v>Hyderabad-Renewable Energy</v>
      </c>
      <c r="L239" s="1" t="str">
        <f t="shared" si="7"/>
        <v>201</v>
      </c>
      <c r="M239" s="1" t="str" cm="1">
        <f t="array" ref="M239">IFERROR(_xlfn.IFS(AND(H239&gt;4500000, OR(C239="Bangalore",C239="Pune",C239="Mumbai",C239="Delhi")),"CAT A", AND(H239&gt;450000, OR(C239="Gurugram",C239="Surat",C239="Jaipur",C239="Hyderabad") ),"CAT B"),"CAT C")</f>
        <v>CAT B</v>
      </c>
      <c r="N239" t="str">
        <f>_xlfn.XLOOKUP(C239,Tier!A:A,Tier!B:B)</f>
        <v>Tier 1</v>
      </c>
    </row>
    <row r="240" spans="1:14">
      <c r="A240" s="5" t="s">
        <v>1241</v>
      </c>
      <c r="B240" s="5">
        <v>2013</v>
      </c>
      <c r="C240" s="5" t="s">
        <v>59</v>
      </c>
      <c r="D240" s="5" t="s">
        <v>675</v>
      </c>
      <c r="E240" s="5" t="s">
        <v>1242</v>
      </c>
      <c r="F240" s="5" t="s">
        <v>1243</v>
      </c>
      <c r="G240" s="3" t="s">
        <v>1244</v>
      </c>
      <c r="H240" s="3" t="s">
        <v>40</v>
      </c>
      <c r="I240" s="5" t="s">
        <v>321</v>
      </c>
      <c r="J240" s="5">
        <v>4</v>
      </c>
      <c r="K240" s="6" t="str">
        <f t="shared" si="6"/>
        <v>New Delhi-Dating</v>
      </c>
      <c r="L240" s="1" t="str">
        <f t="shared" si="7"/>
        <v>201</v>
      </c>
      <c r="M240" s="1" t="str" cm="1">
        <f t="array" ref="M240">IFERROR(_xlfn.IFS(AND(H240&gt;4500000, OR(C240="Bangalore",C240="Pune",C240="Mumbai",C240="Delhi")),"CAT A", AND(H240&gt;450000, OR(C240="Gurugram",C240="Surat",C240="Jaipur",C240="Hyderabad") ),"CAT B"),"CAT C")</f>
        <v>CAT C</v>
      </c>
      <c r="N240" t="str">
        <f>_xlfn.XLOOKUP(C240,Tier!A:A,Tier!B:B)</f>
        <v>Tier 1</v>
      </c>
    </row>
    <row r="241" spans="1:14">
      <c r="A241" s="5" t="s">
        <v>882</v>
      </c>
      <c r="B241" s="5">
        <v>2015</v>
      </c>
      <c r="C241" s="5" t="s">
        <v>59</v>
      </c>
      <c r="D241" s="5" t="s">
        <v>1246</v>
      </c>
      <c r="E241" s="5" t="s">
        <v>883</v>
      </c>
      <c r="F241" s="5" t="s">
        <v>884</v>
      </c>
      <c r="G241" s="3" t="s">
        <v>1247</v>
      </c>
      <c r="H241" s="3" t="s">
        <v>40</v>
      </c>
      <c r="I241" s="5"/>
      <c r="J241" s="5">
        <v>3</v>
      </c>
      <c r="K241" s="6" t="str">
        <f t="shared" si="6"/>
        <v>New Delhi-Lifestyle</v>
      </c>
      <c r="L241" s="1" t="str">
        <f t="shared" si="7"/>
        <v>201</v>
      </c>
      <c r="M241" s="1" t="str" cm="1">
        <f t="array" ref="M241">IFERROR(_xlfn.IFS(AND(H241&gt;4500000, OR(C241="Bangalore",C241="Pune",C241="Mumbai",C241="Delhi")),"CAT A", AND(H241&gt;450000, OR(C241="Gurugram",C241="Surat",C241="Jaipur",C241="Hyderabad") ),"CAT B"),"CAT C")</f>
        <v>CAT C</v>
      </c>
      <c r="N241" t="str">
        <f>_xlfn.XLOOKUP(C241,Tier!A:A,Tier!B:B)</f>
        <v>Tier 1</v>
      </c>
    </row>
    <row r="242" spans="1:14">
      <c r="A242" s="5" t="s">
        <v>1249</v>
      </c>
      <c r="B242" s="5">
        <v>2018</v>
      </c>
      <c r="C242" s="5" t="s">
        <v>22</v>
      </c>
      <c r="D242" s="5" t="s">
        <v>132</v>
      </c>
      <c r="E242" s="5" t="s">
        <v>1250</v>
      </c>
      <c r="F242" s="5" t="s">
        <v>1251</v>
      </c>
      <c r="G242" s="3" t="s">
        <v>1252</v>
      </c>
      <c r="H242" s="3" t="s">
        <v>40</v>
      </c>
      <c r="I242" s="5" t="s">
        <v>321</v>
      </c>
      <c r="J242" s="5">
        <v>3</v>
      </c>
      <c r="K242" s="6" t="str">
        <f t="shared" si="6"/>
        <v>Bangalore-HealthTech</v>
      </c>
      <c r="L242" s="1" t="str">
        <f t="shared" si="7"/>
        <v>201</v>
      </c>
      <c r="M242" s="1" t="str" cm="1">
        <f t="array" ref="M242">IFERROR(_xlfn.IFS(AND(H242&gt;4500000, OR(C242="Bangalore",C242="Pune",C242="Mumbai",C242="Delhi")),"CAT A", AND(H242&gt;450000, OR(C242="Gurugram",C242="Surat",C242="Jaipur",C242="Hyderabad") ),"CAT B"),"CAT C")</f>
        <v>CAT A</v>
      </c>
      <c r="N242" t="str">
        <f>_xlfn.XLOOKUP(C242,Tier!A:A,Tier!B:B)</f>
        <v>Tier 1</v>
      </c>
    </row>
    <row r="243" spans="1:14">
      <c r="A243" s="5" t="s">
        <v>1253</v>
      </c>
      <c r="B243" s="5">
        <v>2017</v>
      </c>
      <c r="C243" s="5" t="s">
        <v>22</v>
      </c>
      <c r="D243" s="5" t="s">
        <v>138</v>
      </c>
      <c r="E243" s="5" t="s">
        <v>1254</v>
      </c>
      <c r="F243" s="5" t="s">
        <v>1255</v>
      </c>
      <c r="G243" s="3" t="s">
        <v>1256</v>
      </c>
      <c r="H243" s="3" t="s">
        <v>40</v>
      </c>
      <c r="I243" s="5" t="s">
        <v>17</v>
      </c>
      <c r="J243" s="5">
        <v>2</v>
      </c>
      <c r="K243" s="6" t="str">
        <f t="shared" si="6"/>
        <v>Bangalore-EdTech</v>
      </c>
      <c r="L243" s="1" t="str">
        <f t="shared" si="7"/>
        <v>201</v>
      </c>
      <c r="M243" s="1" t="str" cm="1">
        <f t="array" ref="M243">IFERROR(_xlfn.IFS(AND(H243&gt;4500000, OR(C243="Bangalore",C243="Pune",C243="Mumbai",C243="Delhi")),"CAT A", AND(H243&gt;450000, OR(C243="Gurugram",C243="Surat",C243="Jaipur",C243="Hyderabad") ),"CAT B"),"CAT C")</f>
        <v>CAT A</v>
      </c>
      <c r="N243" t="str">
        <f>_xlfn.XLOOKUP(C243,Tier!A:A,Tier!B:B)</f>
        <v>Tier 1</v>
      </c>
    </row>
    <row r="244" spans="1:14">
      <c r="A244" s="5" t="s">
        <v>1257</v>
      </c>
      <c r="B244" s="5">
        <v>2015</v>
      </c>
      <c r="C244" s="5" t="s">
        <v>437</v>
      </c>
      <c r="D244" s="5" t="s">
        <v>138</v>
      </c>
      <c r="E244" s="5" t="s">
        <v>1258</v>
      </c>
      <c r="F244" s="5" t="s">
        <v>1259</v>
      </c>
      <c r="G244" s="3" t="s">
        <v>1260</v>
      </c>
      <c r="H244" s="3" t="s">
        <v>40</v>
      </c>
      <c r="I244" s="5" t="s">
        <v>321</v>
      </c>
      <c r="J244" s="5">
        <v>2</v>
      </c>
      <c r="K244" s="6" t="str">
        <f t="shared" si="6"/>
        <v>Pune-EdTech</v>
      </c>
      <c r="L244" s="1" t="str">
        <f t="shared" si="7"/>
        <v>201</v>
      </c>
      <c r="M244" s="1" t="str" cm="1">
        <f t="array" ref="M244">IFERROR(_xlfn.IFS(AND(H244&gt;4500000, OR(C244="Bangalore",C244="Pune",C244="Mumbai",C244="Delhi")),"CAT A", AND(H244&gt;450000, OR(C244="Gurugram",C244="Surat",C244="Jaipur",C244="Hyderabad") ),"CAT B"),"CAT C")</f>
        <v>CAT A</v>
      </c>
      <c r="N244" t="str">
        <f>_xlfn.XLOOKUP(C244,Tier!A:A,Tier!B:B)</f>
        <v>Tier 1</v>
      </c>
    </row>
    <row r="245" spans="1:14">
      <c r="A245" s="5" t="s">
        <v>1262</v>
      </c>
      <c r="B245" s="5">
        <v>2012</v>
      </c>
      <c r="C245" s="5" t="s">
        <v>22</v>
      </c>
      <c r="D245" s="5" t="s">
        <v>1263</v>
      </c>
      <c r="E245" s="5" t="s">
        <v>1264</v>
      </c>
      <c r="F245" s="5" t="s">
        <v>1265</v>
      </c>
      <c r="G245" s="3" t="s">
        <v>1266</v>
      </c>
      <c r="H245" s="3" t="s">
        <v>40</v>
      </c>
      <c r="I245" s="5"/>
      <c r="J245" s="5">
        <v>1</v>
      </c>
      <c r="K245" s="6" t="str">
        <f t="shared" si="6"/>
        <v>Bangalore-Home Decor</v>
      </c>
      <c r="L245" s="1" t="str">
        <f t="shared" si="7"/>
        <v>201</v>
      </c>
      <c r="M245" s="1" t="str" cm="1">
        <f t="array" ref="M245">IFERROR(_xlfn.IFS(AND(H245&gt;4500000, OR(C245="Bangalore",C245="Pune",C245="Mumbai",C245="Delhi")),"CAT A", AND(H245&gt;450000, OR(C245="Gurugram",C245="Surat",C245="Jaipur",C245="Hyderabad") ),"CAT B"),"CAT C")</f>
        <v>CAT A</v>
      </c>
      <c r="N245" t="str">
        <f>_xlfn.XLOOKUP(C245,Tier!A:A,Tier!B:B)</f>
        <v>Tier 1</v>
      </c>
    </row>
    <row r="246" spans="1:14">
      <c r="A246" s="5" t="s">
        <v>1268</v>
      </c>
      <c r="B246" s="5">
        <v>2016</v>
      </c>
      <c r="C246" s="5" t="s">
        <v>59</v>
      </c>
      <c r="D246" s="5" t="s">
        <v>1269</v>
      </c>
      <c r="E246" s="5" t="s">
        <v>1270</v>
      </c>
      <c r="F246" s="5" t="s">
        <v>1271</v>
      </c>
      <c r="G246" s="3"/>
      <c r="H246" s="3" t="s">
        <v>40</v>
      </c>
      <c r="I246" s="5" t="s">
        <v>191</v>
      </c>
      <c r="J246" s="5">
        <v>1</v>
      </c>
      <c r="K246" s="6" t="str">
        <f t="shared" si="6"/>
        <v>New Delhi-Beverages</v>
      </c>
      <c r="L246" s="1" t="str">
        <f t="shared" si="7"/>
        <v>201</v>
      </c>
      <c r="M246" s="1" t="str" cm="1">
        <f t="array" ref="M246">IFERROR(_xlfn.IFS(AND(H246&gt;4500000, OR(C246="Bangalore",C246="Pune",C246="Mumbai",C246="Delhi")),"CAT A", AND(H246&gt;450000, OR(C246="Gurugram",C246="Surat",C246="Jaipur",C246="Hyderabad") ),"CAT B"),"CAT C")</f>
        <v>CAT C</v>
      </c>
      <c r="N246" t="str">
        <f>_xlfn.XLOOKUP(C246,Tier!A:A,Tier!B:B)</f>
        <v>Tier 1</v>
      </c>
    </row>
    <row r="247" spans="1:14">
      <c r="A247" s="5" t="s">
        <v>1273</v>
      </c>
      <c r="B247" s="5">
        <v>2013</v>
      </c>
      <c r="C247" s="5" t="s">
        <v>12</v>
      </c>
      <c r="D247" s="5" t="s">
        <v>1069</v>
      </c>
      <c r="E247" s="5" t="s">
        <v>1274</v>
      </c>
      <c r="F247" s="5" t="s">
        <v>1275</v>
      </c>
      <c r="G247" s="3" t="s">
        <v>1276</v>
      </c>
      <c r="H247" s="3" t="s">
        <v>40</v>
      </c>
      <c r="I247" s="5"/>
      <c r="J247" s="5">
        <v>1</v>
      </c>
      <c r="K247" s="6" t="str">
        <f t="shared" si="6"/>
        <v>Mumbai-Media</v>
      </c>
      <c r="L247" s="1" t="str">
        <f t="shared" si="7"/>
        <v>201</v>
      </c>
      <c r="M247" s="1" t="str" cm="1">
        <f t="array" ref="M247">IFERROR(_xlfn.IFS(AND(H247&gt;4500000, OR(C247="Bangalore",C247="Pune",C247="Mumbai",C247="Delhi")),"CAT A", AND(H247&gt;450000, OR(C247="Gurugram",C247="Surat",C247="Jaipur",C247="Hyderabad") ),"CAT B"),"CAT C")</f>
        <v>CAT A</v>
      </c>
      <c r="N247" t="str">
        <f>_xlfn.XLOOKUP(C247,Tier!A:A,Tier!B:B)</f>
        <v>Tier 1</v>
      </c>
    </row>
    <row r="248" spans="1:14">
      <c r="A248" s="5" t="s">
        <v>1278</v>
      </c>
      <c r="B248" s="5">
        <v>2017</v>
      </c>
      <c r="C248" s="5" t="s">
        <v>22</v>
      </c>
      <c r="D248" s="5" t="s">
        <v>821</v>
      </c>
      <c r="E248" s="5" t="s">
        <v>1279</v>
      </c>
      <c r="F248" s="5" t="s">
        <v>1280</v>
      </c>
      <c r="G248" s="3"/>
      <c r="H248" s="3" t="s">
        <v>1281</v>
      </c>
      <c r="I248" s="5"/>
      <c r="J248" s="5">
        <v>4</v>
      </c>
      <c r="K248" s="6" t="str">
        <f t="shared" si="6"/>
        <v>Bangalore-Hospitality</v>
      </c>
      <c r="L248" s="1" t="str">
        <f t="shared" si="7"/>
        <v>201</v>
      </c>
      <c r="M248" s="1" t="str" cm="1">
        <f t="array" ref="M248">IFERROR(_xlfn.IFS(AND(H248&gt;4500000, OR(C248="Bangalore",C248="Pune",C248="Mumbai",C248="Delhi")),"CAT A", AND(H248&gt;450000, OR(C248="Gurugram",C248="Surat",C248="Jaipur",C248="Hyderabad") ),"CAT B"),"CAT C")</f>
        <v>CAT A</v>
      </c>
      <c r="N248" t="str">
        <f>_xlfn.XLOOKUP(C248,Tier!A:A,Tier!B:B)</f>
        <v>Tier 1</v>
      </c>
    </row>
    <row r="249" spans="1:14">
      <c r="A249" s="5" t="s">
        <v>1283</v>
      </c>
      <c r="B249" s="5">
        <v>2016</v>
      </c>
      <c r="C249" s="5" t="s">
        <v>22</v>
      </c>
      <c r="D249" s="5" t="s">
        <v>45</v>
      </c>
      <c r="E249" s="5" t="s">
        <v>1284</v>
      </c>
      <c r="F249" s="5" t="s">
        <v>1285</v>
      </c>
      <c r="G249" s="3" t="s">
        <v>1286</v>
      </c>
      <c r="H249" s="3" t="s">
        <v>1281</v>
      </c>
      <c r="I249" s="5" t="s">
        <v>191</v>
      </c>
      <c r="J249" s="5">
        <v>4</v>
      </c>
      <c r="K249" s="6" t="str">
        <f t="shared" si="6"/>
        <v>Bangalore-FinTech</v>
      </c>
      <c r="L249" s="1" t="str">
        <f t="shared" si="7"/>
        <v>201</v>
      </c>
      <c r="M249" s="1" t="str" cm="1">
        <f t="array" ref="M249">IFERROR(_xlfn.IFS(AND(H249&gt;4500000, OR(C249="Bangalore",C249="Pune",C249="Mumbai",C249="Delhi")),"CAT A", AND(H249&gt;450000, OR(C249="Gurugram",C249="Surat",C249="Jaipur",C249="Hyderabad") ),"CAT B"),"CAT C")</f>
        <v>CAT A</v>
      </c>
      <c r="N249" t="str">
        <f>_xlfn.XLOOKUP(C249,Tier!A:A,Tier!B:B)</f>
        <v>Tier 1</v>
      </c>
    </row>
    <row r="250" spans="1:14">
      <c r="A250" s="5" t="s">
        <v>1287</v>
      </c>
      <c r="B250" s="5">
        <v>2017</v>
      </c>
      <c r="C250" s="5" t="s">
        <v>22</v>
      </c>
      <c r="D250" s="5" t="s">
        <v>45</v>
      </c>
      <c r="E250" s="5" t="s">
        <v>1288</v>
      </c>
      <c r="F250" s="5" t="s">
        <v>1289</v>
      </c>
      <c r="G250" s="3" t="s">
        <v>1290</v>
      </c>
      <c r="H250" s="3" t="s">
        <v>1291</v>
      </c>
      <c r="I250" s="5" t="s">
        <v>136</v>
      </c>
      <c r="J250" s="5">
        <v>4</v>
      </c>
      <c r="K250" s="6" t="str">
        <f t="shared" si="6"/>
        <v>Bangalore-FinTech</v>
      </c>
      <c r="L250" s="1" t="str">
        <f t="shared" si="7"/>
        <v>201</v>
      </c>
      <c r="M250" s="1" t="str" cm="1">
        <f t="array" ref="M250">IFERROR(_xlfn.IFS(AND(H250&gt;4500000, OR(C250="Bangalore",C250="Pune",C250="Mumbai",C250="Delhi")),"CAT A", AND(H250&gt;450000, OR(C250="Gurugram",C250="Surat",C250="Jaipur",C250="Hyderabad") ),"CAT B"),"CAT C")</f>
        <v>CAT A</v>
      </c>
      <c r="N250" t="str">
        <f>_xlfn.XLOOKUP(C250,Tier!A:A,Tier!B:B)</f>
        <v>Tier 1</v>
      </c>
    </row>
    <row r="251" spans="1:14">
      <c r="A251" s="5" t="s">
        <v>1292</v>
      </c>
      <c r="B251" s="5">
        <v>2010</v>
      </c>
      <c r="C251" s="5" t="s">
        <v>22</v>
      </c>
      <c r="D251" s="5" t="s">
        <v>1293</v>
      </c>
      <c r="E251" s="5" t="s">
        <v>1294</v>
      </c>
      <c r="F251" s="5" t="s">
        <v>1295</v>
      </c>
      <c r="G251" s="3" t="s">
        <v>1296</v>
      </c>
      <c r="H251" s="3" t="s">
        <v>1297</v>
      </c>
      <c r="I251" s="5"/>
      <c r="J251" s="5">
        <v>4</v>
      </c>
      <c r="K251" s="6" t="str">
        <f t="shared" si="6"/>
        <v>Bangalore-Telecommuncation</v>
      </c>
      <c r="L251" s="1" t="str">
        <f t="shared" si="7"/>
        <v>201</v>
      </c>
      <c r="M251" s="1" t="str" cm="1">
        <f t="array" ref="M251">IFERROR(_xlfn.IFS(AND(H251&gt;4500000, OR(C251="Bangalore",C251="Pune",C251="Mumbai",C251="Delhi")),"CAT A", AND(H251&gt;450000, OR(C251="Gurugram",C251="Surat",C251="Jaipur",C251="Hyderabad") ),"CAT B"),"CAT C")</f>
        <v>CAT A</v>
      </c>
      <c r="N251" t="str">
        <f>_xlfn.XLOOKUP(C251,Tier!A:A,Tier!B:B)</f>
        <v>Tier 1</v>
      </c>
    </row>
    <row r="252" spans="1:14">
      <c r="A252" s="5" t="s">
        <v>1299</v>
      </c>
      <c r="B252" s="5">
        <v>2019</v>
      </c>
      <c r="C252" s="5" t="s">
        <v>59</v>
      </c>
      <c r="D252" s="5" t="s">
        <v>45</v>
      </c>
      <c r="E252" s="5" t="s">
        <v>1300</v>
      </c>
      <c r="F252" s="5" t="s">
        <v>1301</v>
      </c>
      <c r="G252" s="3" t="s">
        <v>1302</v>
      </c>
      <c r="H252" s="3" t="s">
        <v>1303</v>
      </c>
      <c r="I252" s="5" t="s">
        <v>17</v>
      </c>
      <c r="J252" s="5">
        <v>5</v>
      </c>
      <c r="K252" s="6" t="str">
        <f t="shared" si="6"/>
        <v>New Delhi-FinTech</v>
      </c>
      <c r="L252" s="1" t="str">
        <f t="shared" si="7"/>
        <v>201</v>
      </c>
      <c r="M252" s="1" t="str" cm="1">
        <f t="array" ref="M252">IFERROR(_xlfn.IFS(AND(H252&gt;4500000, OR(C252="Bangalore",C252="Pune",C252="Mumbai",C252="Delhi")),"CAT A", AND(H252&gt;450000, OR(C252="Gurugram",C252="Surat",C252="Jaipur",C252="Hyderabad") ),"CAT B"),"CAT C")</f>
        <v>CAT C</v>
      </c>
      <c r="N252" t="str">
        <f>_xlfn.XLOOKUP(C252,Tier!A:A,Tier!B:B)</f>
        <v>Tier 1</v>
      </c>
    </row>
    <row r="253" spans="1:14">
      <c r="A253" s="5" t="s">
        <v>1304</v>
      </c>
      <c r="B253" s="5">
        <v>2015</v>
      </c>
      <c r="C253" s="5" t="s">
        <v>12</v>
      </c>
      <c r="D253" s="5" t="s">
        <v>138</v>
      </c>
      <c r="E253" s="5" t="s">
        <v>1305</v>
      </c>
      <c r="F253" s="5" t="s">
        <v>1306</v>
      </c>
      <c r="G253" s="3" t="s">
        <v>1307</v>
      </c>
      <c r="H253" s="3" t="s">
        <v>1303</v>
      </c>
      <c r="I253" s="5" t="s">
        <v>321</v>
      </c>
      <c r="J253" s="5">
        <v>5</v>
      </c>
      <c r="K253" s="6" t="str">
        <f t="shared" si="6"/>
        <v>Mumbai-EdTech</v>
      </c>
      <c r="L253" s="1" t="str">
        <f t="shared" si="7"/>
        <v>201</v>
      </c>
      <c r="M253" s="1" t="str" cm="1">
        <f t="array" ref="M253">IFERROR(_xlfn.IFS(AND(H253&gt;4500000, OR(C253="Bangalore",C253="Pune",C253="Mumbai",C253="Delhi")),"CAT A", AND(H253&gt;450000, OR(C253="Gurugram",C253="Surat",C253="Jaipur",C253="Hyderabad") ),"CAT B"),"CAT C")</f>
        <v>CAT A</v>
      </c>
      <c r="N253" t="str">
        <f>_xlfn.XLOOKUP(C253,Tier!A:A,Tier!B:B)</f>
        <v>Tier 1</v>
      </c>
    </row>
    <row r="254" spans="1:14">
      <c r="A254" s="5" t="s">
        <v>1308</v>
      </c>
      <c r="B254" s="5">
        <v>2016</v>
      </c>
      <c r="C254" s="5" t="s">
        <v>12</v>
      </c>
      <c r="D254" s="5" t="s">
        <v>138</v>
      </c>
      <c r="E254" s="5" t="s">
        <v>1309</v>
      </c>
      <c r="F254" s="5" t="s">
        <v>1310</v>
      </c>
      <c r="G254" s="3" t="s">
        <v>1311</v>
      </c>
      <c r="H254" s="3" t="s">
        <v>1303</v>
      </c>
      <c r="I254" s="5" t="s">
        <v>321</v>
      </c>
      <c r="J254" s="5">
        <v>5</v>
      </c>
      <c r="K254" s="6" t="str">
        <f t="shared" si="6"/>
        <v>Mumbai-EdTech</v>
      </c>
      <c r="L254" s="1" t="str">
        <f t="shared" si="7"/>
        <v>201</v>
      </c>
      <c r="M254" s="1" t="str" cm="1">
        <f t="array" ref="M254">IFERROR(_xlfn.IFS(AND(H254&gt;4500000, OR(C254="Bangalore",C254="Pune",C254="Mumbai",C254="Delhi")),"CAT A", AND(H254&gt;450000, OR(C254="Gurugram",C254="Surat",C254="Jaipur",C254="Hyderabad") ),"CAT B"),"CAT C")</f>
        <v>CAT A</v>
      </c>
      <c r="N254" t="str">
        <f>_xlfn.XLOOKUP(C254,Tier!A:A,Tier!B:B)</f>
        <v>Tier 1</v>
      </c>
    </row>
    <row r="255" spans="1:14">
      <c r="A255" s="5" t="s">
        <v>1312</v>
      </c>
      <c r="B255" s="5">
        <v>2019</v>
      </c>
      <c r="C255" s="5" t="s">
        <v>22</v>
      </c>
      <c r="D255" s="5" t="s">
        <v>45</v>
      </c>
      <c r="E255" s="5" t="s">
        <v>1313</v>
      </c>
      <c r="F255" s="5" t="s">
        <v>1314</v>
      </c>
      <c r="G255" s="3" t="s">
        <v>1315</v>
      </c>
      <c r="H255" s="3" t="s">
        <v>1303</v>
      </c>
      <c r="I255" s="5"/>
      <c r="J255" s="5">
        <v>5</v>
      </c>
      <c r="K255" s="6" t="str">
        <f t="shared" si="6"/>
        <v>Bangalore-FinTech</v>
      </c>
      <c r="L255" s="1" t="str">
        <f t="shared" si="7"/>
        <v>201</v>
      </c>
      <c r="M255" s="1" t="str" cm="1">
        <f t="array" ref="M255">IFERROR(_xlfn.IFS(AND(H255&gt;4500000, OR(C255="Bangalore",C255="Pune",C255="Mumbai",C255="Delhi")),"CAT A", AND(H255&gt;450000, OR(C255="Gurugram",C255="Surat",C255="Jaipur",C255="Hyderabad") ),"CAT B"),"CAT C")</f>
        <v>CAT A</v>
      </c>
      <c r="N255" t="str">
        <f>_xlfn.XLOOKUP(C255,Tier!A:A,Tier!B:B)</f>
        <v>Tier 1</v>
      </c>
    </row>
    <row r="256" spans="1:14">
      <c r="A256" s="5" t="s">
        <v>1316</v>
      </c>
      <c r="B256" s="5">
        <v>2018</v>
      </c>
      <c r="C256" s="5" t="s">
        <v>22</v>
      </c>
      <c r="D256" s="5" t="s">
        <v>132</v>
      </c>
      <c r="E256" s="5" t="s">
        <v>1317</v>
      </c>
      <c r="F256" s="5" t="s">
        <v>1318</v>
      </c>
      <c r="G256" s="3" t="s">
        <v>1319</v>
      </c>
      <c r="H256" s="3" t="s">
        <v>1303</v>
      </c>
      <c r="I256" s="5"/>
      <c r="J256" s="5">
        <v>4</v>
      </c>
      <c r="K256" s="6" t="str">
        <f t="shared" si="6"/>
        <v>Bangalore-HealthTech</v>
      </c>
      <c r="L256" s="1" t="str">
        <f t="shared" si="7"/>
        <v>201</v>
      </c>
      <c r="M256" s="1" t="str" cm="1">
        <f t="array" ref="M256">IFERROR(_xlfn.IFS(AND(H256&gt;4500000, OR(C256="Bangalore",C256="Pune",C256="Mumbai",C256="Delhi")),"CAT A", AND(H256&gt;450000, OR(C256="Gurugram",C256="Surat",C256="Jaipur",C256="Hyderabad") ),"CAT B"),"CAT C")</f>
        <v>CAT A</v>
      </c>
      <c r="N256" t="str">
        <f>_xlfn.XLOOKUP(C256,Tier!A:A,Tier!B:B)</f>
        <v>Tier 1</v>
      </c>
    </row>
    <row r="257" spans="1:14">
      <c r="A257" s="5" t="s">
        <v>1316</v>
      </c>
      <c r="B257" s="5">
        <v>2017</v>
      </c>
      <c r="C257" s="5" t="s">
        <v>22</v>
      </c>
      <c r="D257" s="5" t="s">
        <v>1320</v>
      </c>
      <c r="E257" s="5" t="s">
        <v>1321</v>
      </c>
      <c r="F257" s="5" t="s">
        <v>1322</v>
      </c>
      <c r="G257" s="3" t="s">
        <v>1323</v>
      </c>
      <c r="H257" s="3" t="s">
        <v>1303</v>
      </c>
      <c r="I257" s="5"/>
      <c r="J257" s="5">
        <v>2</v>
      </c>
      <c r="K257" s="6" t="str">
        <f t="shared" si="6"/>
        <v>Bangalore-HeathTech</v>
      </c>
      <c r="L257" s="1" t="str">
        <f t="shared" si="7"/>
        <v>201</v>
      </c>
      <c r="M257" s="1" t="str" cm="1">
        <f t="array" ref="M257">IFERROR(_xlfn.IFS(AND(H257&gt;4500000, OR(C257="Bangalore",C257="Pune",C257="Mumbai",C257="Delhi")),"CAT A", AND(H257&gt;450000, OR(C257="Gurugram",C257="Surat",C257="Jaipur",C257="Hyderabad") ),"CAT B"),"CAT C")</f>
        <v>CAT A</v>
      </c>
      <c r="N257" t="str">
        <f>_xlfn.XLOOKUP(C257,Tier!A:A,Tier!B:B)</f>
        <v>Tier 1</v>
      </c>
    </row>
    <row r="258" spans="1:14">
      <c r="A258" s="5" t="s">
        <v>1325</v>
      </c>
      <c r="B258" s="5">
        <v>2017</v>
      </c>
      <c r="C258" s="5" t="s">
        <v>81</v>
      </c>
      <c r="D258" s="5" t="s">
        <v>1326</v>
      </c>
      <c r="E258" s="5" t="s">
        <v>1327</v>
      </c>
      <c r="F258" s="5" t="s">
        <v>1328</v>
      </c>
      <c r="G258" s="3" t="s">
        <v>1329</v>
      </c>
      <c r="H258" s="3" t="s">
        <v>1303</v>
      </c>
      <c r="I258" s="5" t="s">
        <v>17</v>
      </c>
      <c r="J258" s="5">
        <v>2</v>
      </c>
      <c r="K258" s="6" t="str">
        <f t="shared" si="6"/>
        <v>Noida-Cannabis startup</v>
      </c>
      <c r="L258" s="1" t="str">
        <f t="shared" si="7"/>
        <v>201</v>
      </c>
      <c r="M258" s="1" t="str" cm="1">
        <f t="array" ref="M258">IFERROR(_xlfn.IFS(AND(H258&gt;4500000, OR(C258="Bangalore",C258="Pune",C258="Mumbai",C258="Delhi")),"CAT A", AND(H258&gt;450000, OR(C258="Gurugram",C258="Surat",C258="Jaipur",C258="Hyderabad") ),"CAT B"),"CAT C")</f>
        <v>CAT C</v>
      </c>
      <c r="N258" t="str">
        <f>_xlfn.XLOOKUP(C258,Tier!A:A,Tier!B:B)</f>
        <v>Tier 1</v>
      </c>
    </row>
    <row r="259" spans="1:14">
      <c r="A259" s="5" t="s">
        <v>1331</v>
      </c>
      <c r="B259" s="5">
        <v>2015</v>
      </c>
      <c r="C259" s="5" t="s">
        <v>12</v>
      </c>
      <c r="D259" s="5" t="s">
        <v>1042</v>
      </c>
      <c r="E259" s="5" t="s">
        <v>1332</v>
      </c>
      <c r="F259" s="5" t="s">
        <v>1333</v>
      </c>
      <c r="G259" s="3" t="s">
        <v>1334</v>
      </c>
      <c r="H259" s="3" t="s">
        <v>1335</v>
      </c>
      <c r="I259" s="5" t="s">
        <v>302</v>
      </c>
      <c r="J259" s="5">
        <v>3</v>
      </c>
      <c r="K259" s="6" t="str">
        <f t="shared" ref="K259:K322" si="8">CONCATENATE(C259,"-",D259)</f>
        <v>Mumbai-Beauty products</v>
      </c>
      <c r="L259" s="1" t="str">
        <f t="shared" ref="L259:L322" si="9">LEFT(B259,3)</f>
        <v>201</v>
      </c>
      <c r="M259" s="1" t="str" cm="1">
        <f t="array" ref="M259">IFERROR(_xlfn.IFS(AND(H259&gt;4500000, OR(C259="Bangalore",C259="Pune",C259="Mumbai",C259="Delhi")),"CAT A", AND(H259&gt;450000, OR(C259="Gurugram",C259="Surat",C259="Jaipur",C259="Hyderabad") ),"CAT B"),"CAT C")</f>
        <v>CAT A</v>
      </c>
      <c r="N259" t="str">
        <f>_xlfn.XLOOKUP(C259,Tier!A:A,Tier!B:B)</f>
        <v>Tier 1</v>
      </c>
    </row>
    <row r="260" spans="1:14">
      <c r="A260" s="5" t="s">
        <v>1336</v>
      </c>
      <c r="B260" s="5">
        <v>2012</v>
      </c>
      <c r="C260" s="5" t="s">
        <v>59</v>
      </c>
      <c r="D260" s="5" t="s">
        <v>274</v>
      </c>
      <c r="E260" s="5" t="s">
        <v>1337</v>
      </c>
      <c r="F260" s="5" t="s">
        <v>1338</v>
      </c>
      <c r="G260" s="3" t="s">
        <v>1339</v>
      </c>
      <c r="H260" s="3" t="s">
        <v>1335</v>
      </c>
      <c r="I260" s="5"/>
      <c r="J260" s="5">
        <v>3</v>
      </c>
      <c r="K260" s="6" t="str">
        <f t="shared" si="8"/>
        <v>New Delhi-E-commerce</v>
      </c>
      <c r="L260" s="1" t="str">
        <f t="shared" si="9"/>
        <v>201</v>
      </c>
      <c r="M260" s="1" t="str" cm="1">
        <f t="array" ref="M260">IFERROR(_xlfn.IFS(AND(H260&gt;4500000, OR(C260="Bangalore",C260="Pune",C260="Mumbai",C260="Delhi")),"CAT A", AND(H260&gt;450000, OR(C260="Gurugram",C260="Surat",C260="Jaipur",C260="Hyderabad") ),"CAT B"),"CAT C")</f>
        <v>CAT C</v>
      </c>
      <c r="N260" t="str">
        <f>_xlfn.XLOOKUP(C260,Tier!A:A,Tier!B:B)</f>
        <v>Tier 1</v>
      </c>
    </row>
    <row r="261" spans="1:14">
      <c r="A261" s="5" t="s">
        <v>1341</v>
      </c>
      <c r="B261" s="5">
        <v>2017</v>
      </c>
      <c r="C261" s="5" t="s">
        <v>59</v>
      </c>
      <c r="D261" s="5" t="s">
        <v>45</v>
      </c>
      <c r="E261" s="5" t="s">
        <v>1342</v>
      </c>
      <c r="F261" s="5" t="s">
        <v>1343</v>
      </c>
      <c r="G261" s="3" t="s">
        <v>1344</v>
      </c>
      <c r="H261" s="3" t="s">
        <v>1335</v>
      </c>
      <c r="I261" s="5"/>
      <c r="J261" s="5">
        <v>2</v>
      </c>
      <c r="K261" s="6" t="str">
        <f t="shared" si="8"/>
        <v>New Delhi-FinTech</v>
      </c>
      <c r="L261" s="1" t="str">
        <f t="shared" si="9"/>
        <v>201</v>
      </c>
      <c r="M261" s="1" t="str" cm="1">
        <f t="array" ref="M261">IFERROR(_xlfn.IFS(AND(H261&gt;4500000, OR(C261="Bangalore",C261="Pune",C261="Mumbai",C261="Delhi")),"CAT A", AND(H261&gt;450000, OR(C261="Gurugram",C261="Surat",C261="Jaipur",C261="Hyderabad") ),"CAT B"),"CAT C")</f>
        <v>CAT C</v>
      </c>
      <c r="N261" t="str">
        <f>_xlfn.XLOOKUP(C261,Tier!A:A,Tier!B:B)</f>
        <v>Tier 1</v>
      </c>
    </row>
    <row r="262" spans="1:14">
      <c r="A262" s="5" t="s">
        <v>1345</v>
      </c>
      <c r="B262" s="5">
        <v>2010</v>
      </c>
      <c r="C262" s="5" t="s">
        <v>22</v>
      </c>
      <c r="D262" s="5" t="s">
        <v>60</v>
      </c>
      <c r="E262" s="5" t="s">
        <v>1346</v>
      </c>
      <c r="F262" s="5" t="s">
        <v>1347</v>
      </c>
      <c r="G262" s="3" t="s">
        <v>1348</v>
      </c>
      <c r="H262" s="3" t="s">
        <v>1335</v>
      </c>
      <c r="I262" s="5" t="s">
        <v>302</v>
      </c>
      <c r="J262" s="5">
        <v>1</v>
      </c>
      <c r="K262" s="6" t="str">
        <f t="shared" si="8"/>
        <v>Bangalore-AgriTech</v>
      </c>
      <c r="L262" s="1" t="str">
        <f t="shared" si="9"/>
        <v>201</v>
      </c>
      <c r="M262" s="1" t="str" cm="1">
        <f t="array" ref="M262">IFERROR(_xlfn.IFS(AND(H262&gt;4500000, OR(C262="Bangalore",C262="Pune",C262="Mumbai",C262="Delhi")),"CAT A", AND(H262&gt;450000, OR(C262="Gurugram",C262="Surat",C262="Jaipur",C262="Hyderabad") ),"CAT B"),"CAT C")</f>
        <v>CAT A</v>
      </c>
      <c r="N262" t="str">
        <f>_xlfn.XLOOKUP(C262,Tier!A:A,Tier!B:B)</f>
        <v>Tier 1</v>
      </c>
    </row>
    <row r="263" spans="1:14">
      <c r="A263" s="5" t="s">
        <v>1350</v>
      </c>
      <c r="B263" s="5">
        <v>2014</v>
      </c>
      <c r="C263" s="5" t="s">
        <v>59</v>
      </c>
      <c r="D263" s="5" t="s">
        <v>1351</v>
      </c>
      <c r="E263" s="5" t="s">
        <v>1352</v>
      </c>
      <c r="F263" s="5" t="s">
        <v>1353</v>
      </c>
      <c r="G263" s="3" t="s">
        <v>1354</v>
      </c>
      <c r="H263" s="3" t="s">
        <v>1355</v>
      </c>
      <c r="I263" s="5"/>
      <c r="J263" s="5">
        <v>4</v>
      </c>
      <c r="K263" s="6" t="str">
        <f t="shared" si="8"/>
        <v>New Delhi-Home services</v>
      </c>
      <c r="L263" s="1" t="str">
        <f t="shared" si="9"/>
        <v>201</v>
      </c>
      <c r="M263" s="1" t="str" cm="1">
        <f t="array" ref="M263">IFERROR(_xlfn.IFS(AND(H263&gt;4500000, OR(C263="Bangalore",C263="Pune",C263="Mumbai",C263="Delhi")),"CAT A", AND(H263&gt;450000, OR(C263="Gurugram",C263="Surat",C263="Jaipur",C263="Hyderabad") ),"CAT B"),"CAT C")</f>
        <v>CAT C</v>
      </c>
      <c r="N263" t="str">
        <f>_xlfn.XLOOKUP(C263,Tier!A:A,Tier!B:B)</f>
        <v>Tier 1</v>
      </c>
    </row>
    <row r="264" spans="1:14">
      <c r="A264" s="5" t="s">
        <v>1357</v>
      </c>
      <c r="B264" s="5">
        <v>2014</v>
      </c>
      <c r="C264" s="5" t="s">
        <v>22</v>
      </c>
      <c r="D264" s="5" t="s">
        <v>1358</v>
      </c>
      <c r="E264" s="5" t="s">
        <v>1359</v>
      </c>
      <c r="F264" s="5" t="s">
        <v>1360</v>
      </c>
      <c r="G264" s="3" t="s">
        <v>1361</v>
      </c>
      <c r="H264" s="3" t="s">
        <v>1362</v>
      </c>
      <c r="I264" s="5" t="s">
        <v>321</v>
      </c>
      <c r="J264" s="5">
        <v>3</v>
      </c>
      <c r="K264" s="6" t="str">
        <f t="shared" si="8"/>
        <v>Bangalore-Advertisement</v>
      </c>
      <c r="L264" s="1" t="str">
        <f t="shared" si="9"/>
        <v>201</v>
      </c>
      <c r="M264" s="1" t="str" cm="1">
        <f t="array" ref="M264">IFERROR(_xlfn.IFS(AND(H264&gt;4500000, OR(C264="Bangalore",C264="Pune",C264="Mumbai",C264="Delhi")),"CAT A", AND(H264&gt;450000, OR(C264="Gurugram",C264="Surat",C264="Jaipur",C264="Hyderabad") ),"CAT B"),"CAT C")</f>
        <v>CAT A</v>
      </c>
      <c r="N264" t="str">
        <f>_xlfn.XLOOKUP(C264,Tier!A:A,Tier!B:B)</f>
        <v>Tier 1</v>
      </c>
    </row>
    <row r="265" spans="1:14">
      <c r="A265" s="5" t="s">
        <v>1364</v>
      </c>
      <c r="B265" s="5">
        <v>2018</v>
      </c>
      <c r="C265" s="5" t="s">
        <v>22</v>
      </c>
      <c r="D265" s="5" t="s">
        <v>1365</v>
      </c>
      <c r="E265" s="5" t="s">
        <v>1366</v>
      </c>
      <c r="F265" s="5" t="s">
        <v>1367</v>
      </c>
      <c r="G265" s="3" t="s">
        <v>1368</v>
      </c>
      <c r="H265" s="3" t="s">
        <v>1362</v>
      </c>
      <c r="I265" s="5" t="s">
        <v>321</v>
      </c>
      <c r="J265" s="5">
        <v>3</v>
      </c>
      <c r="K265" s="6" t="str">
        <f t="shared" si="8"/>
        <v>Bangalore-Blockchain startup</v>
      </c>
      <c r="L265" s="1" t="str">
        <f t="shared" si="9"/>
        <v>201</v>
      </c>
      <c r="M265" s="1" t="str" cm="1">
        <f t="array" ref="M265">IFERROR(_xlfn.IFS(AND(H265&gt;4500000, OR(C265="Bangalore",C265="Pune",C265="Mumbai",C265="Delhi")),"CAT A", AND(H265&gt;450000, OR(C265="Gurugram",C265="Surat",C265="Jaipur",C265="Hyderabad") ),"CAT B"),"CAT C")</f>
        <v>CAT A</v>
      </c>
      <c r="N265" t="str">
        <f>_xlfn.XLOOKUP(C265,Tier!A:A,Tier!B:B)</f>
        <v>Tier 1</v>
      </c>
    </row>
    <row r="266" spans="1:14">
      <c r="A266" s="5" t="s">
        <v>1257</v>
      </c>
      <c r="B266" s="5">
        <v>2015</v>
      </c>
      <c r="C266" s="5" t="s">
        <v>437</v>
      </c>
      <c r="D266" s="5" t="s">
        <v>138</v>
      </c>
      <c r="E266" s="5" t="s">
        <v>1370</v>
      </c>
      <c r="F266" s="5" t="s">
        <v>1259</v>
      </c>
      <c r="G266" s="3" t="s">
        <v>1260</v>
      </c>
      <c r="H266" s="3" t="s">
        <v>1362</v>
      </c>
      <c r="I266" s="5"/>
      <c r="J266" s="5">
        <v>1</v>
      </c>
      <c r="K266" s="6" t="str">
        <f t="shared" si="8"/>
        <v>Pune-EdTech</v>
      </c>
      <c r="L266" s="1" t="str">
        <f t="shared" si="9"/>
        <v>201</v>
      </c>
      <c r="M266" s="1" t="str" cm="1">
        <f t="array" ref="M266">IFERROR(_xlfn.IFS(AND(H266&gt;4500000, OR(C266="Bangalore",C266="Pune",C266="Mumbai",C266="Delhi")),"CAT A", AND(H266&gt;450000, OR(C266="Gurugram",C266="Surat",C266="Jaipur",C266="Hyderabad") ),"CAT B"),"CAT C")</f>
        <v>CAT A</v>
      </c>
      <c r="N266" t="str">
        <f>_xlfn.XLOOKUP(C266,Tier!A:A,Tier!B:B)</f>
        <v>Tier 1</v>
      </c>
    </row>
    <row r="267" spans="1:14">
      <c r="A267" s="5" t="s">
        <v>1371</v>
      </c>
      <c r="B267" s="5">
        <v>2016</v>
      </c>
      <c r="C267" s="5" t="s">
        <v>81</v>
      </c>
      <c r="D267" s="5" t="s">
        <v>45</v>
      </c>
      <c r="E267" s="5" t="s">
        <v>1372</v>
      </c>
      <c r="F267" s="5" t="s">
        <v>1373</v>
      </c>
      <c r="G267" s="3" t="s">
        <v>1374</v>
      </c>
      <c r="H267" s="3" t="s">
        <v>1375</v>
      </c>
      <c r="I267" s="5" t="s">
        <v>321</v>
      </c>
      <c r="J267" s="5">
        <v>5</v>
      </c>
      <c r="K267" s="6" t="str">
        <f t="shared" si="8"/>
        <v>Noida-FinTech</v>
      </c>
      <c r="L267" s="1" t="str">
        <f t="shared" si="9"/>
        <v>201</v>
      </c>
      <c r="M267" s="1" t="str" cm="1">
        <f t="array" ref="M267">IFERROR(_xlfn.IFS(AND(H267&gt;4500000, OR(C267="Bangalore",C267="Pune",C267="Mumbai",C267="Delhi")),"CAT A", AND(H267&gt;450000, OR(C267="Gurugram",C267="Surat",C267="Jaipur",C267="Hyderabad") ),"CAT B"),"CAT C")</f>
        <v>CAT C</v>
      </c>
      <c r="N267" t="str">
        <f>_xlfn.XLOOKUP(C267,Tier!A:A,Tier!B:B)</f>
        <v>Tier 1</v>
      </c>
    </row>
    <row r="268" spans="1:14">
      <c r="A268" s="5" t="s">
        <v>1377</v>
      </c>
      <c r="B268" s="5">
        <v>2014</v>
      </c>
      <c r="C268" s="5" t="s">
        <v>22</v>
      </c>
      <c r="D268" s="5" t="s">
        <v>45</v>
      </c>
      <c r="E268" s="5" t="s">
        <v>1378</v>
      </c>
      <c r="F268" s="5" t="s">
        <v>1379</v>
      </c>
      <c r="G268" s="3" t="s">
        <v>1380</v>
      </c>
      <c r="H268" s="3" t="s">
        <v>1381</v>
      </c>
      <c r="I268" s="5" t="s">
        <v>205</v>
      </c>
      <c r="J268" s="5">
        <v>4</v>
      </c>
      <c r="K268" s="6" t="str">
        <f t="shared" si="8"/>
        <v>Bangalore-FinTech</v>
      </c>
      <c r="L268" s="1" t="str">
        <f t="shared" si="9"/>
        <v>201</v>
      </c>
      <c r="M268" s="1" t="str" cm="1">
        <f t="array" ref="M268">IFERROR(_xlfn.IFS(AND(H268&gt;4500000, OR(C268="Bangalore",C268="Pune",C268="Mumbai",C268="Delhi")),"CAT A", AND(H268&gt;450000, OR(C268="Gurugram",C268="Surat",C268="Jaipur",C268="Hyderabad") ),"CAT B"),"CAT C")</f>
        <v>CAT A</v>
      </c>
      <c r="N268" t="str">
        <f>_xlfn.XLOOKUP(C268,Tier!A:A,Tier!B:B)</f>
        <v>Tier 1</v>
      </c>
    </row>
    <row r="269" spans="1:14">
      <c r="A269" s="5" t="s">
        <v>1382</v>
      </c>
      <c r="B269" s="5">
        <v>2013</v>
      </c>
      <c r="C269" s="5" t="s">
        <v>437</v>
      </c>
      <c r="D269" s="5" t="s">
        <v>138</v>
      </c>
      <c r="E269" s="5" t="s">
        <v>1383</v>
      </c>
      <c r="F269" s="5" t="s">
        <v>1384</v>
      </c>
      <c r="G269" s="3" t="s">
        <v>547</v>
      </c>
      <c r="H269" s="3" t="s">
        <v>1385</v>
      </c>
      <c r="I269" s="5"/>
      <c r="J269" s="5">
        <v>3</v>
      </c>
      <c r="K269" s="6" t="str">
        <f t="shared" si="8"/>
        <v>Pune-EdTech</v>
      </c>
      <c r="L269" s="1" t="str">
        <f t="shared" si="9"/>
        <v>201</v>
      </c>
      <c r="M269" s="1" t="str" cm="1">
        <f t="array" ref="M269">IFERROR(_xlfn.IFS(AND(H269&gt;4500000, OR(C269="Bangalore",C269="Pune",C269="Mumbai",C269="Delhi")),"CAT A", AND(H269&gt;450000, OR(C269="Gurugram",C269="Surat",C269="Jaipur",C269="Hyderabad") ),"CAT B"),"CAT C")</f>
        <v>CAT A</v>
      </c>
      <c r="N269" t="str">
        <f>_xlfn.XLOOKUP(C269,Tier!A:A,Tier!B:B)</f>
        <v>Tier 1</v>
      </c>
    </row>
    <row r="270" spans="1:14">
      <c r="A270" s="5" t="s">
        <v>1386</v>
      </c>
      <c r="B270" s="5">
        <v>2016</v>
      </c>
      <c r="C270" s="5" t="s">
        <v>22</v>
      </c>
      <c r="D270" s="5" t="s">
        <v>528</v>
      </c>
      <c r="E270" s="5" t="s">
        <v>1387</v>
      </c>
      <c r="F270" s="5" t="s">
        <v>1388</v>
      </c>
      <c r="G270" s="3" t="s">
        <v>1389</v>
      </c>
      <c r="H270" s="3" t="s">
        <v>1385</v>
      </c>
      <c r="I270" s="5" t="s">
        <v>17</v>
      </c>
      <c r="J270" s="5">
        <v>2</v>
      </c>
      <c r="K270" s="6" t="str">
        <f t="shared" si="8"/>
        <v>Bangalore-AI startup</v>
      </c>
      <c r="L270" s="1" t="str">
        <f t="shared" si="9"/>
        <v>201</v>
      </c>
      <c r="M270" s="1" t="str" cm="1">
        <f t="array" ref="M270">IFERROR(_xlfn.IFS(AND(H270&gt;4500000, OR(C270="Bangalore",C270="Pune",C270="Mumbai",C270="Delhi")),"CAT A", AND(H270&gt;450000, OR(C270="Gurugram",C270="Surat",C270="Jaipur",C270="Hyderabad") ),"CAT B"),"CAT C")</f>
        <v>CAT A</v>
      </c>
      <c r="N270" t="str">
        <f>_xlfn.XLOOKUP(C270,Tier!A:A,Tier!B:B)</f>
        <v>Tier 1</v>
      </c>
    </row>
    <row r="271" spans="1:14">
      <c r="A271" s="5" t="s">
        <v>1390</v>
      </c>
      <c r="B271" s="5">
        <v>2019</v>
      </c>
      <c r="C271" s="5" t="s">
        <v>59</v>
      </c>
      <c r="D271" s="5" t="s">
        <v>1365</v>
      </c>
      <c r="E271" s="5" t="s">
        <v>1391</v>
      </c>
      <c r="F271" s="5" t="s">
        <v>1392</v>
      </c>
      <c r="G271" s="3" t="s">
        <v>1393</v>
      </c>
      <c r="H271" s="3" t="s">
        <v>1385</v>
      </c>
      <c r="I271" s="5" t="s">
        <v>17</v>
      </c>
      <c r="J271" s="5">
        <v>1</v>
      </c>
      <c r="K271" s="6" t="str">
        <f t="shared" si="8"/>
        <v>New Delhi-Blockchain startup</v>
      </c>
      <c r="L271" s="1" t="str">
        <f t="shared" si="9"/>
        <v>201</v>
      </c>
      <c r="M271" s="1" t="str" cm="1">
        <f t="array" ref="M271">IFERROR(_xlfn.IFS(AND(H271&gt;4500000, OR(C271="Bangalore",C271="Pune",C271="Mumbai",C271="Delhi")),"CAT A", AND(H271&gt;450000, OR(C271="Gurugram",C271="Surat",C271="Jaipur",C271="Hyderabad") ),"CAT B"),"CAT C")</f>
        <v>CAT C</v>
      </c>
      <c r="N271" t="str">
        <f>_xlfn.XLOOKUP(C271,Tier!A:A,Tier!B:B)</f>
        <v>Tier 1</v>
      </c>
    </row>
    <row r="272" spans="1:14">
      <c r="A272" s="5" t="s">
        <v>1395</v>
      </c>
      <c r="B272" s="5">
        <v>2018</v>
      </c>
      <c r="C272" s="5" t="s">
        <v>12</v>
      </c>
      <c r="D272" s="5" t="s">
        <v>1396</v>
      </c>
      <c r="E272" s="5" t="s">
        <v>1397</v>
      </c>
      <c r="F272" s="5" t="s">
        <v>1398</v>
      </c>
      <c r="G272" s="3" t="s">
        <v>1399</v>
      </c>
      <c r="H272" s="3" t="s">
        <v>1385</v>
      </c>
      <c r="I272" s="5" t="s">
        <v>17</v>
      </c>
      <c r="J272" s="5">
        <v>1</v>
      </c>
      <c r="K272" s="6" t="str">
        <f t="shared" si="8"/>
        <v>Mumbai-Manufacturing startup</v>
      </c>
      <c r="L272" s="1" t="str">
        <f t="shared" si="9"/>
        <v>201</v>
      </c>
      <c r="M272" s="1" t="str" cm="1">
        <f t="array" ref="M272">IFERROR(_xlfn.IFS(AND(H272&gt;4500000, OR(C272="Bangalore",C272="Pune",C272="Mumbai",C272="Delhi")),"CAT A", AND(H272&gt;450000, OR(C272="Gurugram",C272="Surat",C272="Jaipur",C272="Hyderabad") ),"CAT B"),"CAT C")</f>
        <v>CAT A</v>
      </c>
      <c r="N272" t="str">
        <f>_xlfn.XLOOKUP(C272,Tier!A:A,Tier!B:B)</f>
        <v>Tier 1</v>
      </c>
    </row>
    <row r="273" spans="1:14">
      <c r="A273" s="5" t="s">
        <v>991</v>
      </c>
      <c r="B273" s="5">
        <v>2011</v>
      </c>
      <c r="C273" s="5" t="s">
        <v>22</v>
      </c>
      <c r="D273" s="5" t="s">
        <v>138</v>
      </c>
      <c r="E273" s="5" t="s">
        <v>992</v>
      </c>
      <c r="F273" s="5" t="s">
        <v>993</v>
      </c>
      <c r="G273" s="3" t="s">
        <v>1401</v>
      </c>
      <c r="H273" s="3" t="s">
        <v>1402</v>
      </c>
      <c r="I273" s="5"/>
      <c r="J273" s="5">
        <v>5</v>
      </c>
      <c r="K273" s="6" t="str">
        <f t="shared" si="8"/>
        <v>Bangalore-EdTech</v>
      </c>
      <c r="L273" s="1" t="str">
        <f t="shared" si="9"/>
        <v>201</v>
      </c>
      <c r="M273" s="1" t="str" cm="1">
        <f t="array" ref="M273">IFERROR(_xlfn.IFS(AND(H273&gt;4500000, OR(C273="Bangalore",C273="Pune",C273="Mumbai",C273="Delhi")),"CAT A", AND(H273&gt;450000, OR(C273="Gurugram",C273="Surat",C273="Jaipur",C273="Hyderabad") ),"CAT B"),"CAT C")</f>
        <v>CAT A</v>
      </c>
      <c r="N273" t="str">
        <f>_xlfn.XLOOKUP(C273,Tier!A:A,Tier!B:B)</f>
        <v>Tier 1</v>
      </c>
    </row>
    <row r="274" spans="1:14">
      <c r="A274" s="5" t="s">
        <v>1403</v>
      </c>
      <c r="B274" s="5">
        <v>2018</v>
      </c>
      <c r="C274" s="5" t="s">
        <v>22</v>
      </c>
      <c r="D274" s="5" t="s">
        <v>1404</v>
      </c>
      <c r="E274" s="5" t="s">
        <v>1405</v>
      </c>
      <c r="F274" s="5" t="s">
        <v>1406</v>
      </c>
      <c r="G274" s="3" t="s">
        <v>1407</v>
      </c>
      <c r="H274" s="3" t="s">
        <v>1408</v>
      </c>
      <c r="I274" s="5"/>
      <c r="J274" s="5">
        <v>1</v>
      </c>
      <c r="K274" s="6" t="str">
        <f t="shared" si="8"/>
        <v>Bangalore-B2B Marketplace</v>
      </c>
      <c r="L274" s="1" t="str">
        <f t="shared" si="9"/>
        <v>201</v>
      </c>
      <c r="M274" s="1" t="str" cm="1">
        <f t="array" ref="M274">IFERROR(_xlfn.IFS(AND(H274&gt;4500000, OR(C274="Bangalore",C274="Pune",C274="Mumbai",C274="Delhi")),"CAT A", AND(H274&gt;450000, OR(C274="Gurugram",C274="Surat",C274="Jaipur",C274="Hyderabad") ),"CAT B"),"CAT C")</f>
        <v>CAT A</v>
      </c>
      <c r="N274" t="str">
        <f>_xlfn.XLOOKUP(C274,Tier!A:A,Tier!B:B)</f>
        <v>Tier 1</v>
      </c>
    </row>
    <row r="275" spans="1:14">
      <c r="A275" s="5" t="s">
        <v>1410</v>
      </c>
      <c r="B275" s="5">
        <v>2016</v>
      </c>
      <c r="C275" s="5" t="s">
        <v>22</v>
      </c>
      <c r="D275" s="5" t="s">
        <v>731</v>
      </c>
      <c r="E275" s="5" t="s">
        <v>1411</v>
      </c>
      <c r="F275" s="5" t="s">
        <v>1412</v>
      </c>
      <c r="G275" s="3" t="s">
        <v>422</v>
      </c>
      <c r="H275" s="3" t="s">
        <v>163</v>
      </c>
      <c r="I275" s="5" t="s">
        <v>17</v>
      </c>
      <c r="J275" s="5">
        <v>4</v>
      </c>
      <c r="K275" s="6" t="str">
        <f t="shared" si="8"/>
        <v>Bangalore-Tech Startup</v>
      </c>
      <c r="L275" s="1" t="str">
        <f t="shared" si="9"/>
        <v>201</v>
      </c>
      <c r="M275" s="1" t="str" cm="1">
        <f t="array" ref="M275">IFERROR(_xlfn.IFS(AND(H275&gt;4500000, OR(C275="Bangalore",C275="Pune",C275="Mumbai",C275="Delhi")),"CAT A", AND(H275&gt;450000, OR(C275="Gurugram",C275="Surat",C275="Jaipur",C275="Hyderabad") ),"CAT B"),"CAT C")</f>
        <v>CAT A</v>
      </c>
      <c r="N275" t="str">
        <f>_xlfn.XLOOKUP(C275,Tier!A:A,Tier!B:B)</f>
        <v>Tier 1</v>
      </c>
    </row>
    <row r="276" spans="1:14">
      <c r="A276" s="5" t="s">
        <v>1414</v>
      </c>
      <c r="B276" s="5">
        <v>2018</v>
      </c>
      <c r="C276" s="5" t="s">
        <v>820</v>
      </c>
      <c r="D276" s="5" t="s">
        <v>45</v>
      </c>
      <c r="E276" s="5" t="s">
        <v>1415</v>
      </c>
      <c r="F276" s="5" t="s">
        <v>1416</v>
      </c>
      <c r="G276" s="3" t="s">
        <v>1417</v>
      </c>
      <c r="H276" s="3" t="s">
        <v>1418</v>
      </c>
      <c r="I276" s="5" t="s">
        <v>321</v>
      </c>
      <c r="J276" s="5">
        <v>1</v>
      </c>
      <c r="K276" s="6" t="str">
        <f t="shared" si="8"/>
        <v>Gurgaon-FinTech</v>
      </c>
      <c r="L276" s="1" t="str">
        <f t="shared" si="9"/>
        <v>201</v>
      </c>
      <c r="M276" s="1" t="str" cm="1">
        <f t="array" ref="M276">IFERROR(_xlfn.IFS(AND(H276&gt;4500000, OR(C276="Bangalore",C276="Pune",C276="Mumbai",C276="Delhi")),"CAT A", AND(H276&gt;450000, OR(C276="Gurugram",C276="Surat",C276="Jaipur",C276="Hyderabad") ),"CAT B"),"CAT C")</f>
        <v>CAT C</v>
      </c>
      <c r="N276" t="str">
        <f>_xlfn.XLOOKUP(C276,Tier!A:A,Tier!B:B)</f>
        <v>Tier 1</v>
      </c>
    </row>
    <row r="277" spans="1:14">
      <c r="A277" s="5" t="s">
        <v>1420</v>
      </c>
      <c r="B277" s="5">
        <v>2019</v>
      </c>
      <c r="C277" s="5" t="s">
        <v>437</v>
      </c>
      <c r="D277" s="5" t="s">
        <v>731</v>
      </c>
      <c r="E277" s="5" t="s">
        <v>1421</v>
      </c>
      <c r="F277" s="5" t="s">
        <v>1422</v>
      </c>
      <c r="G277" s="3" t="s">
        <v>1423</v>
      </c>
      <c r="H277" s="3" t="s">
        <v>1424</v>
      </c>
      <c r="I277" s="5" t="s">
        <v>17</v>
      </c>
      <c r="J277" s="5">
        <v>3</v>
      </c>
      <c r="K277" s="6" t="str">
        <f t="shared" si="8"/>
        <v>Pune-Tech Startup</v>
      </c>
      <c r="L277" s="1" t="str">
        <f t="shared" si="9"/>
        <v>201</v>
      </c>
      <c r="M277" s="1" t="str" cm="1">
        <f t="array" ref="M277">IFERROR(_xlfn.IFS(AND(H277&gt;4500000, OR(C277="Bangalore",C277="Pune",C277="Mumbai",C277="Delhi")),"CAT A", AND(H277&gt;450000, OR(C277="Gurugram",C277="Surat",C277="Jaipur",C277="Hyderabad") ),"CAT B"),"CAT C")</f>
        <v>CAT A</v>
      </c>
      <c r="N277" t="str">
        <f>_xlfn.XLOOKUP(C277,Tier!A:A,Tier!B:B)</f>
        <v>Tier 1</v>
      </c>
    </row>
    <row r="278" spans="1:14">
      <c r="A278" s="5" t="s">
        <v>1426</v>
      </c>
      <c r="B278" s="5">
        <v>2019</v>
      </c>
      <c r="C278" s="5" t="s">
        <v>22</v>
      </c>
      <c r="D278" s="5" t="s">
        <v>528</v>
      </c>
      <c r="E278" s="5" t="s">
        <v>1427</v>
      </c>
      <c r="F278" s="5" t="s">
        <v>1428</v>
      </c>
      <c r="G278" s="3" t="s">
        <v>1429</v>
      </c>
      <c r="H278" s="3" t="s">
        <v>1430</v>
      </c>
      <c r="I278" s="5" t="s">
        <v>321</v>
      </c>
      <c r="J278" s="5">
        <v>4</v>
      </c>
      <c r="K278" s="6" t="str">
        <f t="shared" si="8"/>
        <v>Bangalore-AI startup</v>
      </c>
      <c r="L278" s="1" t="str">
        <f t="shared" si="9"/>
        <v>201</v>
      </c>
      <c r="M278" s="1" t="str" cm="1">
        <f t="array" ref="M278">IFERROR(_xlfn.IFS(AND(H278&gt;4500000, OR(C278="Bangalore",C278="Pune",C278="Mumbai",C278="Delhi")),"CAT A", AND(H278&gt;450000, OR(C278="Gurugram",C278="Surat",C278="Jaipur",C278="Hyderabad") ),"CAT B"),"CAT C")</f>
        <v>CAT A</v>
      </c>
      <c r="N278" t="str">
        <f>_xlfn.XLOOKUP(C278,Tier!A:A,Tier!B:B)</f>
        <v>Tier 1</v>
      </c>
    </row>
    <row r="279" spans="1:14">
      <c r="A279" s="5" t="s">
        <v>1431</v>
      </c>
      <c r="B279" s="5">
        <v>2015</v>
      </c>
      <c r="C279" s="5" t="s">
        <v>12</v>
      </c>
      <c r="D279" s="5" t="s">
        <v>138</v>
      </c>
      <c r="E279" s="5" t="s">
        <v>1432</v>
      </c>
      <c r="F279" s="5" t="s">
        <v>1433</v>
      </c>
      <c r="G279" s="3" t="s">
        <v>1434</v>
      </c>
      <c r="H279" s="3" t="s">
        <v>1435</v>
      </c>
      <c r="I279" s="5"/>
      <c r="J279" s="5">
        <v>4</v>
      </c>
      <c r="K279" s="6" t="str">
        <f t="shared" si="8"/>
        <v>Mumbai-EdTech</v>
      </c>
      <c r="L279" s="1" t="str">
        <f t="shared" si="9"/>
        <v>201</v>
      </c>
      <c r="M279" s="1" t="str" cm="1">
        <f t="array" ref="M279">IFERROR(_xlfn.IFS(AND(H279&gt;4500000, OR(C279="Bangalore",C279="Pune",C279="Mumbai",C279="Delhi")),"CAT A", AND(H279&gt;450000, OR(C279="Gurugram",C279="Surat",C279="Jaipur",C279="Hyderabad") ),"CAT B"),"CAT C")</f>
        <v>CAT A</v>
      </c>
      <c r="N279" t="str">
        <f>_xlfn.XLOOKUP(C279,Tier!A:A,Tier!B:B)</f>
        <v>Tier 1</v>
      </c>
    </row>
    <row r="280" spans="1:14">
      <c r="A280" s="5" t="s">
        <v>1436</v>
      </c>
      <c r="B280" s="5">
        <v>2018</v>
      </c>
      <c r="C280" s="5" t="s">
        <v>22</v>
      </c>
      <c r="D280" s="5" t="s">
        <v>274</v>
      </c>
      <c r="E280" s="5" t="s">
        <v>1437</v>
      </c>
      <c r="F280" s="5" t="s">
        <v>1438</v>
      </c>
      <c r="G280" s="3" t="s">
        <v>1439</v>
      </c>
      <c r="H280" s="3" t="s">
        <v>1435</v>
      </c>
      <c r="I280" s="5" t="s">
        <v>778</v>
      </c>
      <c r="J280" s="5">
        <v>2</v>
      </c>
      <c r="K280" s="6" t="str">
        <f t="shared" si="8"/>
        <v>Bangalore-E-commerce</v>
      </c>
      <c r="L280" s="1" t="str">
        <f t="shared" si="9"/>
        <v>201</v>
      </c>
      <c r="M280" s="1" t="str" cm="1">
        <f t="array" ref="M280">IFERROR(_xlfn.IFS(AND(H280&gt;4500000, OR(C280="Bangalore",C280="Pune",C280="Mumbai",C280="Delhi")),"CAT A", AND(H280&gt;450000, OR(C280="Gurugram",C280="Surat",C280="Jaipur",C280="Hyderabad") ),"CAT B"),"CAT C")</f>
        <v>CAT A</v>
      </c>
      <c r="N280" t="str">
        <f>_xlfn.XLOOKUP(C280,Tier!A:A,Tier!B:B)</f>
        <v>Tier 1</v>
      </c>
    </row>
    <row r="281" spans="1:14">
      <c r="A281" s="5" t="s">
        <v>1440</v>
      </c>
      <c r="B281" s="5">
        <v>2017</v>
      </c>
      <c r="C281" s="5" t="s">
        <v>22</v>
      </c>
      <c r="D281" s="5" t="s">
        <v>371</v>
      </c>
      <c r="E281" s="5" t="s">
        <v>1441</v>
      </c>
      <c r="F281" s="5" t="s">
        <v>1442</v>
      </c>
      <c r="G281" s="3" t="s">
        <v>1443</v>
      </c>
      <c r="H281" s="3" t="s">
        <v>1444</v>
      </c>
      <c r="I281" s="5" t="s">
        <v>321</v>
      </c>
      <c r="J281" s="5">
        <v>4</v>
      </c>
      <c r="K281" s="6" t="str">
        <f t="shared" si="8"/>
        <v>Bangalore-Retail</v>
      </c>
      <c r="L281" s="1" t="str">
        <f t="shared" si="9"/>
        <v>201</v>
      </c>
      <c r="M281" s="1" t="str" cm="1">
        <f t="array" ref="M281">IFERROR(_xlfn.IFS(AND(H281&gt;4500000, OR(C281="Bangalore",C281="Pune",C281="Mumbai",C281="Delhi")),"CAT A", AND(H281&gt;450000, OR(C281="Gurugram",C281="Surat",C281="Jaipur",C281="Hyderabad") ),"CAT B"),"CAT C")</f>
        <v>CAT A</v>
      </c>
      <c r="N281" t="str">
        <f>_xlfn.XLOOKUP(C281,Tier!A:A,Tier!B:B)</f>
        <v>Tier 1</v>
      </c>
    </row>
    <row r="282" spans="1:14">
      <c r="A282" s="5" t="s">
        <v>419</v>
      </c>
      <c r="B282" s="5">
        <v>2019</v>
      </c>
      <c r="C282" s="5" t="s">
        <v>22</v>
      </c>
      <c r="D282" s="5" t="s">
        <v>45</v>
      </c>
      <c r="E282" s="5" t="s">
        <v>1445</v>
      </c>
      <c r="F282" s="5" t="s">
        <v>1446</v>
      </c>
      <c r="G282" s="3" t="s">
        <v>1447</v>
      </c>
      <c r="H282" s="3" t="s">
        <v>320</v>
      </c>
      <c r="I282" s="5" t="s">
        <v>321</v>
      </c>
      <c r="J282" s="5">
        <v>5</v>
      </c>
      <c r="K282" s="6" t="str">
        <f t="shared" si="8"/>
        <v>Bangalore-FinTech</v>
      </c>
      <c r="L282" s="1" t="str">
        <f t="shared" si="9"/>
        <v>201</v>
      </c>
      <c r="M282" s="1" t="str" cm="1">
        <f t="array" ref="M282">IFERROR(_xlfn.IFS(AND(H282&gt;4500000, OR(C282="Bangalore",C282="Pune",C282="Mumbai",C282="Delhi")),"CAT A", AND(H282&gt;450000, OR(C282="Gurugram",C282="Surat",C282="Jaipur",C282="Hyderabad") ),"CAT B"),"CAT C")</f>
        <v>CAT A</v>
      </c>
      <c r="N282" t="str">
        <f>_xlfn.XLOOKUP(C282,Tier!A:A,Tier!B:B)</f>
        <v>Tier 1</v>
      </c>
    </row>
    <row r="283" spans="1:14">
      <c r="A283" s="5" t="s">
        <v>1448</v>
      </c>
      <c r="B283" s="5">
        <v>2019</v>
      </c>
      <c r="C283" s="5" t="s">
        <v>22</v>
      </c>
      <c r="D283" s="5" t="s">
        <v>731</v>
      </c>
      <c r="E283" s="5" t="s">
        <v>1449</v>
      </c>
      <c r="F283" s="5" t="s">
        <v>1450</v>
      </c>
      <c r="G283" s="3" t="s">
        <v>1451</v>
      </c>
      <c r="H283" s="3" t="s">
        <v>320</v>
      </c>
      <c r="I283" s="5" t="s">
        <v>17</v>
      </c>
      <c r="J283" s="5">
        <v>5</v>
      </c>
      <c r="K283" s="6" t="str">
        <f t="shared" si="8"/>
        <v>Bangalore-Tech Startup</v>
      </c>
      <c r="L283" s="1" t="str">
        <f t="shared" si="9"/>
        <v>201</v>
      </c>
      <c r="M283" s="1" t="str" cm="1">
        <f t="array" ref="M283">IFERROR(_xlfn.IFS(AND(H283&gt;4500000, OR(C283="Bangalore",C283="Pune",C283="Mumbai",C283="Delhi")),"CAT A", AND(H283&gt;450000, OR(C283="Gurugram",C283="Surat",C283="Jaipur",C283="Hyderabad") ),"CAT B"),"CAT C")</f>
        <v>CAT A</v>
      </c>
      <c r="N283" t="str">
        <f>_xlfn.XLOOKUP(C283,Tier!A:A,Tier!B:B)</f>
        <v>Tier 1</v>
      </c>
    </row>
    <row r="284" spans="1:14">
      <c r="A284" s="5" t="s">
        <v>1452</v>
      </c>
      <c r="B284" s="5">
        <v>2019</v>
      </c>
      <c r="C284" s="5" t="s">
        <v>22</v>
      </c>
      <c r="D284" s="5" t="s">
        <v>528</v>
      </c>
      <c r="E284" s="5" t="s">
        <v>1453</v>
      </c>
      <c r="F284" s="5" t="s">
        <v>1454</v>
      </c>
      <c r="G284" s="3" t="s">
        <v>1455</v>
      </c>
      <c r="H284" s="3" t="s">
        <v>320</v>
      </c>
      <c r="I284" s="5" t="s">
        <v>321</v>
      </c>
      <c r="J284" s="5">
        <v>5</v>
      </c>
      <c r="K284" s="6" t="str">
        <f t="shared" si="8"/>
        <v>Bangalore-AI startup</v>
      </c>
      <c r="L284" s="1" t="str">
        <f t="shared" si="9"/>
        <v>201</v>
      </c>
      <c r="M284" s="1" t="str" cm="1">
        <f t="array" ref="M284">IFERROR(_xlfn.IFS(AND(H284&gt;4500000, OR(C284="Bangalore",C284="Pune",C284="Mumbai",C284="Delhi")),"CAT A", AND(H284&gt;450000, OR(C284="Gurugram",C284="Surat",C284="Jaipur",C284="Hyderabad") ),"CAT B"),"CAT C")</f>
        <v>CAT A</v>
      </c>
      <c r="N284" t="str">
        <f>_xlfn.XLOOKUP(C284,Tier!A:A,Tier!B:B)</f>
        <v>Tier 1</v>
      </c>
    </row>
    <row r="285" spans="1:14">
      <c r="A285" s="5" t="s">
        <v>1456</v>
      </c>
      <c r="B285" s="5">
        <v>2014</v>
      </c>
      <c r="C285" s="5" t="s">
        <v>12</v>
      </c>
      <c r="D285" s="5" t="s">
        <v>371</v>
      </c>
      <c r="E285" s="5" t="s">
        <v>1457</v>
      </c>
      <c r="F285" s="5" t="s">
        <v>1458</v>
      </c>
      <c r="G285" s="3" t="s">
        <v>1459</v>
      </c>
      <c r="H285" s="3" t="s">
        <v>320</v>
      </c>
      <c r="I285" s="5"/>
      <c r="J285" s="5">
        <v>5</v>
      </c>
      <c r="K285" s="6" t="str">
        <f t="shared" si="8"/>
        <v>Mumbai-Retail</v>
      </c>
      <c r="L285" s="1" t="str">
        <f t="shared" si="9"/>
        <v>201</v>
      </c>
      <c r="M285" s="1" t="str" cm="1">
        <f t="array" ref="M285">IFERROR(_xlfn.IFS(AND(H285&gt;4500000, OR(C285="Bangalore",C285="Pune",C285="Mumbai",C285="Delhi")),"CAT A", AND(H285&gt;450000, OR(C285="Gurugram",C285="Surat",C285="Jaipur",C285="Hyderabad") ),"CAT B"),"CAT C")</f>
        <v>CAT A</v>
      </c>
      <c r="N285" t="str">
        <f>_xlfn.XLOOKUP(C285,Tier!A:A,Tier!B:B)</f>
        <v>Tier 1</v>
      </c>
    </row>
    <row r="286" spans="1:14">
      <c r="A286" s="5" t="s">
        <v>1461</v>
      </c>
      <c r="B286" s="5">
        <v>2010</v>
      </c>
      <c r="C286" s="5" t="s">
        <v>12</v>
      </c>
      <c r="D286" s="5" t="s">
        <v>274</v>
      </c>
      <c r="E286" s="5" t="s">
        <v>1462</v>
      </c>
      <c r="F286" s="5" t="s">
        <v>1463</v>
      </c>
      <c r="G286" s="3"/>
      <c r="H286" s="3" t="s">
        <v>320</v>
      </c>
      <c r="I286" s="5"/>
      <c r="J286" s="5">
        <v>4</v>
      </c>
      <c r="K286" s="6" t="str">
        <f t="shared" si="8"/>
        <v>Mumbai-E-commerce</v>
      </c>
      <c r="L286" s="1" t="str">
        <f t="shared" si="9"/>
        <v>201</v>
      </c>
      <c r="M286" s="1" t="str" cm="1">
        <f t="array" ref="M286">IFERROR(_xlfn.IFS(AND(H286&gt;4500000, OR(C286="Bangalore",C286="Pune",C286="Mumbai",C286="Delhi")),"CAT A", AND(H286&gt;450000, OR(C286="Gurugram",C286="Surat",C286="Jaipur",C286="Hyderabad") ),"CAT B"),"CAT C")</f>
        <v>CAT A</v>
      </c>
      <c r="N286" t="str">
        <f>_xlfn.XLOOKUP(C286,Tier!A:A,Tier!B:B)</f>
        <v>Tier 1</v>
      </c>
    </row>
    <row r="287" spans="1:14">
      <c r="A287" s="5" t="s">
        <v>1464</v>
      </c>
      <c r="B287" s="5">
        <v>2017</v>
      </c>
      <c r="C287" s="5" t="s">
        <v>59</v>
      </c>
      <c r="D287" s="5" t="s">
        <v>1465</v>
      </c>
      <c r="E287" s="5" t="s">
        <v>1466</v>
      </c>
      <c r="F287" s="5" t="s">
        <v>1467</v>
      </c>
      <c r="G287" s="3" t="s">
        <v>1468</v>
      </c>
      <c r="H287" s="3" t="s">
        <v>320</v>
      </c>
      <c r="I287" s="5"/>
      <c r="J287" s="5">
        <v>4</v>
      </c>
      <c r="K287" s="6" t="str">
        <f t="shared" si="8"/>
        <v>New Delhi-Oil and Energy</v>
      </c>
      <c r="L287" s="1" t="str">
        <f t="shared" si="9"/>
        <v>201</v>
      </c>
      <c r="M287" s="1" t="str" cm="1">
        <f t="array" ref="M287">IFERROR(_xlfn.IFS(AND(H287&gt;4500000, OR(C287="Bangalore",C287="Pune",C287="Mumbai",C287="Delhi")),"CAT A", AND(H287&gt;450000, OR(C287="Gurugram",C287="Surat",C287="Jaipur",C287="Hyderabad") ),"CAT B"),"CAT C")</f>
        <v>CAT C</v>
      </c>
      <c r="N287" t="str">
        <f>_xlfn.XLOOKUP(C287,Tier!A:A,Tier!B:B)</f>
        <v>Tier 1</v>
      </c>
    </row>
    <row r="288" spans="1:14">
      <c r="A288" s="5" t="s">
        <v>1470</v>
      </c>
      <c r="B288" s="5">
        <v>2015</v>
      </c>
      <c r="C288" s="5" t="s">
        <v>437</v>
      </c>
      <c r="D288" s="5" t="s">
        <v>1471</v>
      </c>
      <c r="E288" s="5" t="s">
        <v>1472</v>
      </c>
      <c r="F288" s="5" t="s">
        <v>1473</v>
      </c>
      <c r="G288" s="3" t="s">
        <v>1474</v>
      </c>
      <c r="H288" s="3" t="s">
        <v>320</v>
      </c>
      <c r="I288" s="5" t="s">
        <v>321</v>
      </c>
      <c r="J288" s="5">
        <v>3</v>
      </c>
      <c r="K288" s="6" t="str">
        <f t="shared" si="8"/>
        <v>Pune-MarTech</v>
      </c>
      <c r="L288" s="1" t="str">
        <f t="shared" si="9"/>
        <v>201</v>
      </c>
      <c r="M288" s="1" t="str" cm="1">
        <f t="array" ref="M288">IFERROR(_xlfn.IFS(AND(H288&gt;4500000, OR(C288="Bangalore",C288="Pune",C288="Mumbai",C288="Delhi")),"CAT A", AND(H288&gt;450000, OR(C288="Gurugram",C288="Surat",C288="Jaipur",C288="Hyderabad") ),"CAT B"),"CAT C")</f>
        <v>CAT A</v>
      </c>
      <c r="N288" t="str">
        <f>_xlfn.XLOOKUP(C288,Tier!A:A,Tier!B:B)</f>
        <v>Tier 1</v>
      </c>
    </row>
    <row r="289" spans="1:14">
      <c r="A289" s="5" t="s">
        <v>1476</v>
      </c>
      <c r="B289" s="5">
        <v>2019</v>
      </c>
      <c r="C289" s="5" t="s">
        <v>12</v>
      </c>
      <c r="D289" s="5" t="s">
        <v>1477</v>
      </c>
      <c r="E289" s="5" t="s">
        <v>1478</v>
      </c>
      <c r="F289" s="5" t="s">
        <v>1479</v>
      </c>
      <c r="G289" s="3" t="s">
        <v>1480</v>
      </c>
      <c r="H289" s="3" t="s">
        <v>320</v>
      </c>
      <c r="I289" s="5" t="s">
        <v>321</v>
      </c>
      <c r="J289" s="5">
        <v>2</v>
      </c>
      <c r="K289" s="6" t="str">
        <f t="shared" si="8"/>
        <v>Mumbai-Content publishing</v>
      </c>
      <c r="L289" s="1" t="str">
        <f t="shared" si="9"/>
        <v>201</v>
      </c>
      <c r="M289" s="1" t="str" cm="1">
        <f t="array" ref="M289">IFERROR(_xlfn.IFS(AND(H289&gt;4500000, OR(C289="Bangalore",C289="Pune",C289="Mumbai",C289="Delhi")),"CAT A", AND(H289&gt;450000, OR(C289="Gurugram",C289="Surat",C289="Jaipur",C289="Hyderabad") ),"CAT B"),"CAT C")</f>
        <v>CAT A</v>
      </c>
      <c r="N289" t="str">
        <f>_xlfn.XLOOKUP(C289,Tier!A:A,Tier!B:B)</f>
        <v>Tier 1</v>
      </c>
    </row>
    <row r="290" spans="1:14">
      <c r="A290" s="5" t="s">
        <v>1482</v>
      </c>
      <c r="B290" s="5">
        <v>2017</v>
      </c>
      <c r="C290" s="5" t="s">
        <v>59</v>
      </c>
      <c r="D290" s="5" t="s">
        <v>45</v>
      </c>
      <c r="E290" s="5" t="s">
        <v>1483</v>
      </c>
      <c r="F290" s="5" t="s">
        <v>1484</v>
      </c>
      <c r="G290" s="3" t="s">
        <v>1485</v>
      </c>
      <c r="H290" s="3" t="s">
        <v>320</v>
      </c>
      <c r="I290" s="5" t="s">
        <v>78</v>
      </c>
      <c r="J290" s="5">
        <v>2</v>
      </c>
      <c r="K290" s="6" t="str">
        <f t="shared" si="8"/>
        <v>New Delhi-FinTech</v>
      </c>
      <c r="L290" s="1" t="str">
        <f t="shared" si="9"/>
        <v>201</v>
      </c>
      <c r="M290" s="1" t="str" cm="1">
        <f t="array" ref="M290">IFERROR(_xlfn.IFS(AND(H290&gt;4500000, OR(C290="Bangalore",C290="Pune",C290="Mumbai",C290="Delhi")),"CAT A", AND(H290&gt;450000, OR(C290="Gurugram",C290="Surat",C290="Jaipur",C290="Hyderabad") ),"CAT B"),"CAT C")</f>
        <v>CAT C</v>
      </c>
      <c r="N290" t="str">
        <f>_xlfn.XLOOKUP(C290,Tier!A:A,Tier!B:B)</f>
        <v>Tier 1</v>
      </c>
    </row>
    <row r="291" spans="1:14">
      <c r="A291" s="5" t="s">
        <v>1486</v>
      </c>
      <c r="B291" s="5">
        <v>2016</v>
      </c>
      <c r="C291" s="5" t="s">
        <v>59</v>
      </c>
      <c r="D291" s="5" t="s">
        <v>45</v>
      </c>
      <c r="E291" s="5" t="s">
        <v>1487</v>
      </c>
      <c r="F291" s="5" t="s">
        <v>1488</v>
      </c>
      <c r="G291" s="3" t="s">
        <v>1489</v>
      </c>
      <c r="H291" s="3" t="s">
        <v>320</v>
      </c>
      <c r="I291" s="5" t="s">
        <v>78</v>
      </c>
      <c r="J291" s="5">
        <v>2</v>
      </c>
      <c r="K291" s="6" t="str">
        <f t="shared" si="8"/>
        <v>New Delhi-FinTech</v>
      </c>
      <c r="L291" s="1" t="str">
        <f t="shared" si="9"/>
        <v>201</v>
      </c>
      <c r="M291" s="1" t="str" cm="1">
        <f t="array" ref="M291">IFERROR(_xlfn.IFS(AND(H291&gt;4500000, OR(C291="Bangalore",C291="Pune",C291="Mumbai",C291="Delhi")),"CAT A", AND(H291&gt;450000, OR(C291="Gurugram",C291="Surat",C291="Jaipur",C291="Hyderabad") ),"CAT B"),"CAT C")</f>
        <v>CAT C</v>
      </c>
      <c r="N291" t="str">
        <f>_xlfn.XLOOKUP(C291,Tier!A:A,Tier!B:B)</f>
        <v>Tier 1</v>
      </c>
    </row>
    <row r="292" spans="1:14">
      <c r="A292" s="5" t="s">
        <v>1490</v>
      </c>
      <c r="B292" s="5">
        <v>2015</v>
      </c>
      <c r="C292" s="5" t="s">
        <v>12</v>
      </c>
      <c r="D292" s="5" t="s">
        <v>821</v>
      </c>
      <c r="E292" s="5" t="s">
        <v>1491</v>
      </c>
      <c r="F292" s="5" t="s">
        <v>1492</v>
      </c>
      <c r="G292" s="3" t="s">
        <v>1493</v>
      </c>
      <c r="H292" s="3" t="s">
        <v>320</v>
      </c>
      <c r="I292" s="5"/>
      <c r="J292" s="5">
        <v>1</v>
      </c>
      <c r="K292" s="6" t="str">
        <f t="shared" si="8"/>
        <v>Mumbai-Hospitality</v>
      </c>
      <c r="L292" s="1" t="str">
        <f t="shared" si="9"/>
        <v>201</v>
      </c>
      <c r="M292" s="1" t="str" cm="1">
        <f t="array" ref="M292">IFERROR(_xlfn.IFS(AND(H292&gt;4500000, OR(C292="Bangalore",C292="Pune",C292="Mumbai",C292="Delhi")),"CAT A", AND(H292&gt;450000, OR(C292="Gurugram",C292="Surat",C292="Jaipur",C292="Hyderabad") ),"CAT B"),"CAT C")</f>
        <v>CAT A</v>
      </c>
      <c r="N292" t="str">
        <f>_xlfn.XLOOKUP(C292,Tier!A:A,Tier!B:B)</f>
        <v>Tier 1</v>
      </c>
    </row>
    <row r="293" spans="1:14">
      <c r="A293" s="5" t="s">
        <v>1495</v>
      </c>
      <c r="B293" s="5">
        <v>2015</v>
      </c>
      <c r="C293" s="5" t="s">
        <v>59</v>
      </c>
      <c r="D293" s="5" t="s">
        <v>138</v>
      </c>
      <c r="E293" s="5" t="s">
        <v>1496</v>
      </c>
      <c r="F293" s="5" t="s">
        <v>1497</v>
      </c>
      <c r="G293" s="3" t="s">
        <v>1498</v>
      </c>
      <c r="H293" s="3" t="s">
        <v>320</v>
      </c>
      <c r="I293" s="5" t="s">
        <v>321</v>
      </c>
      <c r="J293" s="5">
        <v>1</v>
      </c>
      <c r="K293" s="6" t="str">
        <f t="shared" si="8"/>
        <v>New Delhi-EdTech</v>
      </c>
      <c r="L293" s="1" t="str">
        <f t="shared" si="9"/>
        <v>201</v>
      </c>
      <c r="M293" s="1" t="str" cm="1">
        <f t="array" ref="M293">IFERROR(_xlfn.IFS(AND(H293&gt;4500000, OR(C293="Bangalore",C293="Pune",C293="Mumbai",C293="Delhi")),"CAT A", AND(H293&gt;450000, OR(C293="Gurugram",C293="Surat",C293="Jaipur",C293="Hyderabad") ),"CAT B"),"CAT C")</f>
        <v>CAT C</v>
      </c>
      <c r="N293" t="str">
        <f>_xlfn.XLOOKUP(C293,Tier!A:A,Tier!B:B)</f>
        <v>Tier 1</v>
      </c>
    </row>
    <row r="294" spans="1:14">
      <c r="A294" s="5" t="s">
        <v>1499</v>
      </c>
      <c r="B294" s="5">
        <v>2011</v>
      </c>
      <c r="C294" s="5" t="s">
        <v>437</v>
      </c>
      <c r="D294" s="5" t="s">
        <v>1500</v>
      </c>
      <c r="E294" s="5" t="s">
        <v>1501</v>
      </c>
      <c r="F294" s="5" t="s">
        <v>1502</v>
      </c>
      <c r="G294" s="3" t="s">
        <v>1503</v>
      </c>
      <c r="H294" s="3" t="s">
        <v>320</v>
      </c>
      <c r="I294" s="5"/>
      <c r="J294" s="5">
        <v>1</v>
      </c>
      <c r="K294" s="6" t="str">
        <f t="shared" si="8"/>
        <v>Pune-Food and Beverages</v>
      </c>
      <c r="L294" s="1" t="str">
        <f t="shared" si="9"/>
        <v>201</v>
      </c>
      <c r="M294" s="1" t="str" cm="1">
        <f t="array" ref="M294">IFERROR(_xlfn.IFS(AND(H294&gt;4500000, OR(C294="Bangalore",C294="Pune",C294="Mumbai",C294="Delhi")),"CAT A", AND(H294&gt;450000, OR(C294="Gurugram",C294="Surat",C294="Jaipur",C294="Hyderabad") ),"CAT B"),"CAT C")</f>
        <v>CAT A</v>
      </c>
      <c r="N294" t="str">
        <f>_xlfn.XLOOKUP(C294,Tier!A:A,Tier!B:B)</f>
        <v>Tier 1</v>
      </c>
    </row>
    <row r="295" spans="1:14">
      <c r="A295" s="5" t="s">
        <v>1505</v>
      </c>
      <c r="B295" s="5">
        <v>2018</v>
      </c>
      <c r="C295" s="5" t="s">
        <v>22</v>
      </c>
      <c r="D295" s="5" t="s">
        <v>1506</v>
      </c>
      <c r="E295" s="5" t="s">
        <v>1507</v>
      </c>
      <c r="F295" s="5" t="s">
        <v>1508</v>
      </c>
      <c r="G295" s="3" t="s">
        <v>1509</v>
      </c>
      <c r="H295" s="3" t="s">
        <v>320</v>
      </c>
      <c r="I295" s="5" t="s">
        <v>17</v>
      </c>
      <c r="J295" s="5">
        <v>1</v>
      </c>
      <c r="K295" s="6" t="str">
        <f t="shared" si="8"/>
        <v>Bangalore-Vehicle repair startup</v>
      </c>
      <c r="L295" s="1" t="str">
        <f t="shared" si="9"/>
        <v>201</v>
      </c>
      <c r="M295" s="1" t="str" cm="1">
        <f t="array" ref="M295">IFERROR(_xlfn.IFS(AND(H295&gt;4500000, OR(C295="Bangalore",C295="Pune",C295="Mumbai",C295="Delhi")),"CAT A", AND(H295&gt;450000, OR(C295="Gurugram",C295="Surat",C295="Jaipur",C295="Hyderabad") ),"CAT B"),"CAT C")</f>
        <v>CAT A</v>
      </c>
      <c r="N295" t="str">
        <f>_xlfn.XLOOKUP(C295,Tier!A:A,Tier!B:B)</f>
        <v>Tier 1</v>
      </c>
    </row>
    <row r="296" spans="1:14">
      <c r="A296" s="5" t="s">
        <v>1511</v>
      </c>
      <c r="B296" s="5">
        <v>2018</v>
      </c>
      <c r="C296" s="5" t="s">
        <v>22</v>
      </c>
      <c r="D296" s="5" t="s">
        <v>1512</v>
      </c>
      <c r="E296" s="5" t="s">
        <v>1513</v>
      </c>
      <c r="F296" s="5" t="s">
        <v>1514</v>
      </c>
      <c r="G296" s="3" t="s">
        <v>1147</v>
      </c>
      <c r="H296" s="3" t="s">
        <v>320</v>
      </c>
      <c r="I296" s="5"/>
      <c r="J296" s="5">
        <v>1</v>
      </c>
      <c r="K296" s="6" t="str">
        <f t="shared" si="8"/>
        <v>Bangalore-Pollution control equiptment</v>
      </c>
      <c r="L296" s="1" t="str">
        <f t="shared" si="9"/>
        <v>201</v>
      </c>
      <c r="M296" s="1" t="str" cm="1">
        <f t="array" ref="M296">IFERROR(_xlfn.IFS(AND(H296&gt;4500000, OR(C296="Bangalore",C296="Pune",C296="Mumbai",C296="Delhi")),"CAT A", AND(H296&gt;450000, OR(C296="Gurugram",C296="Surat",C296="Jaipur",C296="Hyderabad") ),"CAT B"),"CAT C")</f>
        <v>CAT A</v>
      </c>
      <c r="N296" t="str">
        <f>_xlfn.XLOOKUP(C296,Tier!A:A,Tier!B:B)</f>
        <v>Tier 1</v>
      </c>
    </row>
    <row r="297" spans="1:14">
      <c r="A297" s="5" t="s">
        <v>1516</v>
      </c>
      <c r="B297" s="5">
        <v>2019</v>
      </c>
      <c r="C297" s="5" t="s">
        <v>22</v>
      </c>
      <c r="D297" s="5" t="s">
        <v>45</v>
      </c>
      <c r="E297" s="5" t="s">
        <v>1517</v>
      </c>
      <c r="F297" s="5" t="s">
        <v>1518</v>
      </c>
      <c r="G297" s="3"/>
      <c r="H297" s="3" t="s">
        <v>1519</v>
      </c>
      <c r="I297" s="5"/>
      <c r="J297" s="5">
        <v>2</v>
      </c>
      <c r="K297" s="6" t="str">
        <f t="shared" si="8"/>
        <v>Bangalore-FinTech</v>
      </c>
      <c r="L297" s="1" t="str">
        <f t="shared" si="9"/>
        <v>201</v>
      </c>
      <c r="M297" s="1" t="str" cm="1">
        <f t="array" ref="M297">IFERROR(_xlfn.IFS(AND(H297&gt;4500000, OR(C297="Bangalore",C297="Pune",C297="Mumbai",C297="Delhi")),"CAT A", AND(H297&gt;450000, OR(C297="Gurugram",C297="Surat",C297="Jaipur",C297="Hyderabad") ),"CAT B"),"CAT C")</f>
        <v>CAT A</v>
      </c>
      <c r="N297" t="str">
        <f>_xlfn.XLOOKUP(C297,Tier!A:A,Tier!B:B)</f>
        <v>Tier 1</v>
      </c>
    </row>
    <row r="298" spans="1:14">
      <c r="A298" s="5" t="s">
        <v>749</v>
      </c>
      <c r="B298" s="5">
        <v>2018</v>
      </c>
      <c r="C298" s="5" t="s">
        <v>59</v>
      </c>
      <c r="D298" s="5" t="s">
        <v>45</v>
      </c>
      <c r="E298" s="5" t="s">
        <v>750</v>
      </c>
      <c r="F298" s="5" t="s">
        <v>751</v>
      </c>
      <c r="G298" s="3" t="s">
        <v>860</v>
      </c>
      <c r="H298" s="3" t="s">
        <v>1519</v>
      </c>
      <c r="I298" s="5" t="s">
        <v>778</v>
      </c>
      <c r="J298" s="5">
        <v>2</v>
      </c>
      <c r="K298" s="6" t="str">
        <f t="shared" si="8"/>
        <v>New Delhi-FinTech</v>
      </c>
      <c r="L298" s="1" t="str">
        <f t="shared" si="9"/>
        <v>201</v>
      </c>
      <c r="M298" s="1" t="str" cm="1">
        <f t="array" ref="M298">IFERROR(_xlfn.IFS(AND(H298&gt;4500000, OR(C298="Bangalore",C298="Pune",C298="Mumbai",C298="Delhi")),"CAT A", AND(H298&gt;450000, OR(C298="Gurugram",C298="Surat",C298="Jaipur",C298="Hyderabad") ),"CAT B"),"CAT C")</f>
        <v>CAT C</v>
      </c>
      <c r="N298" t="str">
        <f>_xlfn.XLOOKUP(C298,Tier!A:A,Tier!B:B)</f>
        <v>Tier 1</v>
      </c>
    </row>
    <row r="299" spans="1:14">
      <c r="A299" s="5" t="s">
        <v>867</v>
      </c>
      <c r="B299" s="5">
        <v>2016</v>
      </c>
      <c r="C299" s="5" t="s">
        <v>12</v>
      </c>
      <c r="D299" s="5" t="s">
        <v>1520</v>
      </c>
      <c r="E299" s="5" t="s">
        <v>1521</v>
      </c>
      <c r="F299" s="5" t="s">
        <v>869</v>
      </c>
      <c r="G299" s="3" t="s">
        <v>1522</v>
      </c>
      <c r="H299" s="3" t="s">
        <v>1519</v>
      </c>
      <c r="I299" s="5" t="s">
        <v>1523</v>
      </c>
      <c r="J299" s="5">
        <v>1</v>
      </c>
      <c r="K299" s="6" t="str">
        <f t="shared" si="8"/>
        <v>Mumbai-Fashion &amp; Lifestyle</v>
      </c>
      <c r="L299" s="1" t="str">
        <f t="shared" si="9"/>
        <v>201</v>
      </c>
      <c r="M299" s="1" t="str" cm="1">
        <f t="array" ref="M299">IFERROR(_xlfn.IFS(AND(H299&gt;4500000, OR(C299="Bangalore",C299="Pune",C299="Mumbai",C299="Delhi")),"CAT A", AND(H299&gt;450000, OR(C299="Gurugram",C299="Surat",C299="Jaipur",C299="Hyderabad") ),"CAT B"),"CAT C")</f>
        <v>CAT A</v>
      </c>
      <c r="N299" t="str">
        <f>_xlfn.XLOOKUP(C299,Tier!A:A,Tier!B:B)</f>
        <v>Tier 1</v>
      </c>
    </row>
    <row r="300" spans="1:14">
      <c r="A300" s="5" t="s">
        <v>1525</v>
      </c>
      <c r="B300" s="5">
        <v>2016</v>
      </c>
      <c r="C300" s="5" t="s">
        <v>22</v>
      </c>
      <c r="D300" s="5" t="s">
        <v>138</v>
      </c>
      <c r="E300" s="5" t="s">
        <v>1526</v>
      </c>
      <c r="F300" s="5" t="s">
        <v>1527</v>
      </c>
      <c r="G300" s="3" t="s">
        <v>1528</v>
      </c>
      <c r="H300" s="3" t="s">
        <v>1529</v>
      </c>
      <c r="I300" s="5" t="s">
        <v>136</v>
      </c>
      <c r="J300" s="5">
        <v>4</v>
      </c>
      <c r="K300" s="6" t="str">
        <f t="shared" si="8"/>
        <v>Bangalore-EdTech</v>
      </c>
      <c r="L300" s="1" t="str">
        <f t="shared" si="9"/>
        <v>201</v>
      </c>
      <c r="M300" s="1" t="str" cm="1">
        <f t="array" ref="M300">IFERROR(_xlfn.IFS(AND(H300&gt;4500000, OR(C300="Bangalore",C300="Pune",C300="Mumbai",C300="Delhi")),"CAT A", AND(H300&gt;450000, OR(C300="Gurugram",C300="Surat",C300="Jaipur",C300="Hyderabad") ),"CAT B"),"CAT C")</f>
        <v>CAT A</v>
      </c>
      <c r="N300" t="str">
        <f>_xlfn.XLOOKUP(C300,Tier!A:A,Tier!B:B)</f>
        <v>Tier 1</v>
      </c>
    </row>
    <row r="301" spans="1:14">
      <c r="A301" s="5" t="s">
        <v>1530</v>
      </c>
      <c r="B301" s="5">
        <v>2019</v>
      </c>
      <c r="C301" s="5" t="s">
        <v>22</v>
      </c>
      <c r="D301" s="5" t="s">
        <v>45</v>
      </c>
      <c r="E301" s="5" t="s">
        <v>1531</v>
      </c>
      <c r="F301" s="5" t="s">
        <v>1532</v>
      </c>
      <c r="G301" s="3" t="s">
        <v>1051</v>
      </c>
      <c r="H301" s="3" t="s">
        <v>1529</v>
      </c>
      <c r="I301" s="5" t="s">
        <v>136</v>
      </c>
      <c r="J301" s="5">
        <v>3</v>
      </c>
      <c r="K301" s="6" t="str">
        <f t="shared" si="8"/>
        <v>Bangalore-FinTech</v>
      </c>
      <c r="L301" s="1" t="str">
        <f t="shared" si="9"/>
        <v>201</v>
      </c>
      <c r="M301" s="1" t="str" cm="1">
        <f t="array" ref="M301">IFERROR(_xlfn.IFS(AND(H301&gt;4500000, OR(C301="Bangalore",C301="Pune",C301="Mumbai",C301="Delhi")),"CAT A", AND(H301&gt;450000, OR(C301="Gurugram",C301="Surat",C301="Jaipur",C301="Hyderabad") ),"CAT B"),"CAT C")</f>
        <v>CAT A</v>
      </c>
      <c r="N301" t="str">
        <f>_xlfn.XLOOKUP(C301,Tier!A:A,Tier!B:B)</f>
        <v>Tier 1</v>
      </c>
    </row>
    <row r="302" spans="1:14">
      <c r="A302" s="5" t="s">
        <v>1533</v>
      </c>
      <c r="B302" s="5">
        <v>2017</v>
      </c>
      <c r="C302" s="5" t="s">
        <v>22</v>
      </c>
      <c r="D302" s="5" t="s">
        <v>685</v>
      </c>
      <c r="E302" s="5" t="s">
        <v>1534</v>
      </c>
      <c r="F302" s="5" t="s">
        <v>1535</v>
      </c>
      <c r="G302" s="3" t="s">
        <v>1536</v>
      </c>
      <c r="H302" s="3" t="s">
        <v>1537</v>
      </c>
      <c r="I302" s="5"/>
      <c r="J302" s="5">
        <v>1</v>
      </c>
      <c r="K302" s="6" t="str">
        <f t="shared" si="8"/>
        <v>Bangalore-Health care</v>
      </c>
      <c r="L302" s="1" t="str">
        <f t="shared" si="9"/>
        <v>201</v>
      </c>
      <c r="M302" s="1" t="str" cm="1">
        <f t="array" ref="M302">IFERROR(_xlfn.IFS(AND(H302&gt;4500000, OR(C302="Bangalore",C302="Pune",C302="Mumbai",C302="Delhi")),"CAT A", AND(H302&gt;450000, OR(C302="Gurugram",C302="Surat",C302="Jaipur",C302="Hyderabad") ),"CAT B"),"CAT C")</f>
        <v>CAT A</v>
      </c>
      <c r="N302" t="str">
        <f>_xlfn.XLOOKUP(C302,Tier!A:A,Tier!B:B)</f>
        <v>Tier 1</v>
      </c>
    </row>
    <row r="303" spans="1:14">
      <c r="A303" s="5" t="s">
        <v>1539</v>
      </c>
      <c r="B303" s="5">
        <v>2015</v>
      </c>
      <c r="C303" s="5" t="s">
        <v>59</v>
      </c>
      <c r="D303" s="5" t="s">
        <v>113</v>
      </c>
      <c r="E303" s="5" t="s">
        <v>1540</v>
      </c>
      <c r="F303" s="5" t="s">
        <v>1541</v>
      </c>
      <c r="G303" s="3" t="s">
        <v>1542</v>
      </c>
      <c r="H303" s="3" t="s">
        <v>1543</v>
      </c>
      <c r="I303" s="5" t="s">
        <v>496</v>
      </c>
      <c r="J303" s="5">
        <v>4</v>
      </c>
      <c r="K303" s="6" t="str">
        <f t="shared" si="8"/>
        <v>New Delhi-Food &amp; Beverages</v>
      </c>
      <c r="L303" s="1" t="str">
        <f t="shared" si="9"/>
        <v>201</v>
      </c>
      <c r="M303" s="1" t="str" cm="1">
        <f t="array" ref="M303">IFERROR(_xlfn.IFS(AND(H303&gt;4500000, OR(C303="Bangalore",C303="Pune",C303="Mumbai",C303="Delhi")),"CAT A", AND(H303&gt;450000, OR(C303="Gurugram",C303="Surat",C303="Jaipur",C303="Hyderabad") ),"CAT B"),"CAT C")</f>
        <v>CAT C</v>
      </c>
      <c r="N303" t="str">
        <f>_xlfn.XLOOKUP(C303,Tier!A:A,Tier!B:B)</f>
        <v>Tier 1</v>
      </c>
    </row>
    <row r="304" spans="1:14">
      <c r="A304" s="5" t="s">
        <v>1544</v>
      </c>
      <c r="B304" s="5">
        <v>2017</v>
      </c>
      <c r="C304" s="5" t="s">
        <v>12</v>
      </c>
      <c r="D304" s="5" t="s">
        <v>36</v>
      </c>
      <c r="E304" s="5" t="s">
        <v>1545</v>
      </c>
      <c r="F304" s="5" t="s">
        <v>1546</v>
      </c>
      <c r="G304" s="3" t="s">
        <v>1547</v>
      </c>
      <c r="H304" s="3" t="s">
        <v>110</v>
      </c>
      <c r="I304" s="5" t="s">
        <v>191</v>
      </c>
      <c r="J304" s="5">
        <v>5</v>
      </c>
      <c r="K304" s="6" t="str">
        <f t="shared" si="8"/>
        <v>Mumbai-Renewable Energy</v>
      </c>
      <c r="L304" s="1" t="str">
        <f t="shared" si="9"/>
        <v>201</v>
      </c>
      <c r="M304" s="1" t="str" cm="1">
        <f t="array" ref="M304">IFERROR(_xlfn.IFS(AND(H304&gt;4500000, OR(C304="Bangalore",C304="Pune",C304="Mumbai",C304="Delhi")),"CAT A", AND(H304&gt;450000, OR(C304="Gurugram",C304="Surat",C304="Jaipur",C304="Hyderabad") ),"CAT B"),"CAT C")</f>
        <v>CAT A</v>
      </c>
      <c r="N304" t="str">
        <f>_xlfn.XLOOKUP(C304,Tier!A:A,Tier!B:B)</f>
        <v>Tier 1</v>
      </c>
    </row>
    <row r="305" spans="1:14">
      <c r="A305" s="5" t="s">
        <v>1548</v>
      </c>
      <c r="B305" s="5">
        <v>2019</v>
      </c>
      <c r="C305" s="5" t="s">
        <v>22</v>
      </c>
      <c r="D305" s="5" t="s">
        <v>499</v>
      </c>
      <c r="E305" s="5" t="s">
        <v>1549</v>
      </c>
      <c r="F305" s="5" t="s">
        <v>1550</v>
      </c>
      <c r="G305" s="3" t="s">
        <v>1551</v>
      </c>
      <c r="H305" s="3" t="s">
        <v>110</v>
      </c>
      <c r="I305" s="5" t="s">
        <v>191</v>
      </c>
      <c r="J305" s="5">
        <v>5</v>
      </c>
      <c r="K305" s="6" t="str">
        <f t="shared" si="8"/>
        <v>Bangalore-HealthCare</v>
      </c>
      <c r="L305" s="1" t="str">
        <f t="shared" si="9"/>
        <v>201</v>
      </c>
      <c r="M305" s="1" t="str" cm="1">
        <f t="array" ref="M305">IFERROR(_xlfn.IFS(AND(H305&gt;4500000, OR(C305="Bangalore",C305="Pune",C305="Mumbai",C305="Delhi")),"CAT A", AND(H305&gt;450000, OR(C305="Gurugram",C305="Surat",C305="Jaipur",C305="Hyderabad") ),"CAT B"),"CAT C")</f>
        <v>CAT A</v>
      </c>
      <c r="N305" t="str">
        <f>_xlfn.XLOOKUP(C305,Tier!A:A,Tier!B:B)</f>
        <v>Tier 1</v>
      </c>
    </row>
    <row r="306" spans="1:14">
      <c r="A306" s="5" t="s">
        <v>1552</v>
      </c>
      <c r="B306" s="5">
        <v>2015</v>
      </c>
      <c r="C306" s="5" t="s">
        <v>200</v>
      </c>
      <c r="D306" s="5" t="s">
        <v>1553</v>
      </c>
      <c r="E306" s="5" t="s">
        <v>1554</v>
      </c>
      <c r="F306" s="5" t="s">
        <v>1555</v>
      </c>
      <c r="G306" s="3" t="s">
        <v>1556</v>
      </c>
      <c r="H306" s="3" t="s">
        <v>110</v>
      </c>
      <c r="I306" s="5"/>
      <c r="J306" s="5">
        <v>1</v>
      </c>
      <c r="K306" s="6" t="str">
        <f t="shared" si="8"/>
        <v>Hyderabad-HR Tech</v>
      </c>
      <c r="L306" s="1" t="str">
        <f t="shared" si="9"/>
        <v>201</v>
      </c>
      <c r="M306" s="1" t="str" cm="1">
        <f t="array" ref="M306">IFERROR(_xlfn.IFS(AND(H306&gt;4500000, OR(C306="Bangalore",C306="Pune",C306="Mumbai",C306="Delhi")),"CAT A", AND(H306&gt;450000, OR(C306="Gurugram",C306="Surat",C306="Jaipur",C306="Hyderabad") ),"CAT B"),"CAT C")</f>
        <v>CAT B</v>
      </c>
      <c r="N306" t="str">
        <f>_xlfn.XLOOKUP(C306,Tier!A:A,Tier!B:B)</f>
        <v>Tier 1</v>
      </c>
    </row>
    <row r="307" spans="1:14">
      <c r="A307" s="5" t="s">
        <v>1287</v>
      </c>
      <c r="B307" s="5">
        <v>2017</v>
      </c>
      <c r="C307" s="5" t="s">
        <v>22</v>
      </c>
      <c r="D307" s="5" t="s">
        <v>1558</v>
      </c>
      <c r="E307" s="5" t="s">
        <v>1559</v>
      </c>
      <c r="F307" s="5" t="s">
        <v>1289</v>
      </c>
      <c r="G307" s="3" t="s">
        <v>1560</v>
      </c>
      <c r="H307" s="3" t="s">
        <v>110</v>
      </c>
      <c r="I307" s="5" t="s">
        <v>191</v>
      </c>
      <c r="J307" s="5">
        <v>1</v>
      </c>
      <c r="K307" s="6" t="str">
        <f t="shared" si="8"/>
        <v>Bangalore-Cryptocurrency</v>
      </c>
      <c r="L307" s="1" t="str">
        <f t="shared" si="9"/>
        <v>201</v>
      </c>
      <c r="M307" s="1" t="str" cm="1">
        <f t="array" ref="M307">IFERROR(_xlfn.IFS(AND(H307&gt;4500000, OR(C307="Bangalore",C307="Pune",C307="Mumbai",C307="Delhi")),"CAT A", AND(H307&gt;450000, OR(C307="Gurugram",C307="Surat",C307="Jaipur",C307="Hyderabad") ),"CAT B"),"CAT C")</f>
        <v>CAT A</v>
      </c>
      <c r="N307" t="str">
        <f>_xlfn.XLOOKUP(C307,Tier!A:A,Tier!B:B)</f>
        <v>Tier 1</v>
      </c>
    </row>
    <row r="308" spans="1:14">
      <c r="A308" s="5" t="s">
        <v>1562</v>
      </c>
      <c r="B308" s="5">
        <v>2018</v>
      </c>
      <c r="C308" s="5" t="s">
        <v>12</v>
      </c>
      <c r="D308" s="5" t="s">
        <v>45</v>
      </c>
      <c r="E308" s="5" t="s">
        <v>1563</v>
      </c>
      <c r="F308" s="5" t="s">
        <v>1564</v>
      </c>
      <c r="G308" s="3"/>
      <c r="H308" s="3" t="s">
        <v>1565</v>
      </c>
      <c r="I308" s="5" t="s">
        <v>78</v>
      </c>
      <c r="J308" s="5">
        <v>4</v>
      </c>
      <c r="K308" s="6" t="str">
        <f t="shared" si="8"/>
        <v>Mumbai-FinTech</v>
      </c>
      <c r="L308" s="1" t="str">
        <f t="shared" si="9"/>
        <v>201</v>
      </c>
      <c r="M308" s="1" t="str" cm="1">
        <f t="array" ref="M308">IFERROR(_xlfn.IFS(AND(H308&gt;4500000, OR(C308="Bangalore",C308="Pune",C308="Mumbai",C308="Delhi")),"CAT A", AND(H308&gt;450000, OR(C308="Gurugram",C308="Surat",C308="Jaipur",C308="Hyderabad") ),"CAT B"),"CAT C")</f>
        <v>CAT A</v>
      </c>
      <c r="N308" t="str">
        <f>_xlfn.XLOOKUP(C308,Tier!A:A,Tier!B:B)</f>
        <v>Tier 1</v>
      </c>
    </row>
    <row r="309" spans="1:14">
      <c r="A309" s="5" t="s">
        <v>1566</v>
      </c>
      <c r="B309" s="5">
        <v>2015</v>
      </c>
      <c r="C309" s="5" t="s">
        <v>22</v>
      </c>
      <c r="D309" s="5" t="s">
        <v>1500</v>
      </c>
      <c r="E309" s="5" t="s">
        <v>1567</v>
      </c>
      <c r="F309" s="5" t="s">
        <v>1568</v>
      </c>
      <c r="G309" s="3" t="s">
        <v>1569</v>
      </c>
      <c r="H309" s="3" t="s">
        <v>1570</v>
      </c>
      <c r="I309" s="5" t="s">
        <v>1571</v>
      </c>
      <c r="J309" s="5">
        <v>1</v>
      </c>
      <c r="K309" s="6" t="str">
        <f t="shared" si="8"/>
        <v>Bangalore-Food and Beverages</v>
      </c>
      <c r="L309" s="1" t="str">
        <f t="shared" si="9"/>
        <v>201</v>
      </c>
      <c r="M309" s="1" t="str" cm="1">
        <f t="array" ref="M309">IFERROR(_xlfn.IFS(AND(H309&gt;4500000, OR(C309="Bangalore",C309="Pune",C309="Mumbai",C309="Delhi")),"CAT A", AND(H309&gt;450000, OR(C309="Gurugram",C309="Surat",C309="Jaipur",C309="Hyderabad") ),"CAT B"),"CAT C")</f>
        <v>CAT A</v>
      </c>
      <c r="N309" t="str">
        <f>_xlfn.XLOOKUP(C309,Tier!A:A,Tier!B:B)</f>
        <v>Tier 1</v>
      </c>
    </row>
    <row r="310" spans="1:14">
      <c r="A310" s="5" t="s">
        <v>1573</v>
      </c>
      <c r="B310" s="5">
        <v>2014</v>
      </c>
      <c r="C310" s="5" t="s">
        <v>22</v>
      </c>
      <c r="D310" s="5" t="s">
        <v>499</v>
      </c>
      <c r="E310" s="5" t="s">
        <v>1574</v>
      </c>
      <c r="F310" s="5" t="s">
        <v>1575</v>
      </c>
      <c r="G310" s="3" t="s">
        <v>1576</v>
      </c>
      <c r="H310" s="3" t="s">
        <v>1577</v>
      </c>
      <c r="I310" s="5" t="s">
        <v>136</v>
      </c>
      <c r="J310" s="5">
        <v>3</v>
      </c>
      <c r="K310" s="6" t="str">
        <f t="shared" si="8"/>
        <v>Bangalore-HealthCare</v>
      </c>
      <c r="L310" s="1" t="str">
        <f t="shared" si="9"/>
        <v>201</v>
      </c>
      <c r="M310" s="1" t="str" cm="1">
        <f t="array" ref="M310">IFERROR(_xlfn.IFS(AND(H310&gt;4500000, OR(C310="Bangalore",C310="Pune",C310="Mumbai",C310="Delhi")),"CAT A", AND(H310&gt;450000, OR(C310="Gurugram",C310="Surat",C310="Jaipur",C310="Hyderabad") ),"CAT B"),"CAT C")</f>
        <v>CAT A</v>
      </c>
      <c r="N310" t="str">
        <f>_xlfn.XLOOKUP(C310,Tier!A:A,Tier!B:B)</f>
        <v>Tier 1</v>
      </c>
    </row>
    <row r="311" spans="1:14">
      <c r="A311" s="5" t="s">
        <v>1578</v>
      </c>
      <c r="B311" s="5">
        <v>2018</v>
      </c>
      <c r="C311" s="5" t="s">
        <v>22</v>
      </c>
      <c r="D311" s="5" t="s">
        <v>944</v>
      </c>
      <c r="E311" s="5" t="s">
        <v>1579</v>
      </c>
      <c r="F311" s="5" t="s">
        <v>1580</v>
      </c>
      <c r="G311" s="3" t="s">
        <v>1581</v>
      </c>
      <c r="H311" s="3" t="s">
        <v>1582</v>
      </c>
      <c r="I311" s="5"/>
      <c r="J311" s="5">
        <v>4</v>
      </c>
      <c r="K311" s="6" t="str">
        <f t="shared" si="8"/>
        <v>Bangalore-Social Media</v>
      </c>
      <c r="L311" s="1" t="str">
        <f t="shared" si="9"/>
        <v>201</v>
      </c>
      <c r="M311" s="1" t="str" cm="1">
        <f t="array" ref="M311">IFERROR(_xlfn.IFS(AND(H311&gt;4500000, OR(C311="Bangalore",C311="Pune",C311="Mumbai",C311="Delhi")),"CAT A", AND(H311&gt;450000, OR(C311="Gurugram",C311="Surat",C311="Jaipur",C311="Hyderabad") ),"CAT B"),"CAT C")</f>
        <v>CAT A</v>
      </c>
      <c r="N311" t="str">
        <f>_xlfn.XLOOKUP(C311,Tier!A:A,Tier!B:B)</f>
        <v>Tier 1</v>
      </c>
    </row>
    <row r="312" spans="1:14">
      <c r="A312" s="5" t="s">
        <v>1583</v>
      </c>
      <c r="B312" s="5">
        <v>2016</v>
      </c>
      <c r="C312" s="5" t="s">
        <v>22</v>
      </c>
      <c r="D312" s="5" t="s">
        <v>1584</v>
      </c>
      <c r="E312" s="5" t="s">
        <v>1585</v>
      </c>
      <c r="F312" s="5" t="s">
        <v>1586</v>
      </c>
      <c r="G312" s="3" t="s">
        <v>422</v>
      </c>
      <c r="H312" s="3" t="s">
        <v>1587</v>
      </c>
      <c r="I312" s="5"/>
      <c r="J312" s="5">
        <v>3</v>
      </c>
      <c r="K312" s="6" t="str">
        <f t="shared" si="8"/>
        <v>Bangalore-Bike Rental</v>
      </c>
      <c r="L312" s="1" t="str">
        <f t="shared" si="9"/>
        <v>201</v>
      </c>
      <c r="M312" s="1" t="str" cm="1">
        <f t="array" ref="M312">IFERROR(_xlfn.IFS(AND(H312&gt;4500000, OR(C312="Bangalore",C312="Pune",C312="Mumbai",C312="Delhi")),"CAT A", AND(H312&gt;450000, OR(C312="Gurugram",C312="Surat",C312="Jaipur",C312="Hyderabad") ),"CAT B"),"CAT C")</f>
        <v>CAT A</v>
      </c>
      <c r="N312" t="str">
        <f>_xlfn.XLOOKUP(C312,Tier!A:A,Tier!B:B)</f>
        <v>Tier 1</v>
      </c>
    </row>
    <row r="313" spans="1:14">
      <c r="A313" s="5" t="s">
        <v>1589</v>
      </c>
      <c r="B313" s="5">
        <v>2015</v>
      </c>
      <c r="C313" s="5" t="s">
        <v>22</v>
      </c>
      <c r="D313" s="5" t="s">
        <v>138</v>
      </c>
      <c r="E313" s="5" t="s">
        <v>1590</v>
      </c>
      <c r="F313" s="5" t="s">
        <v>1591</v>
      </c>
      <c r="G313" s="3" t="s">
        <v>1592</v>
      </c>
      <c r="H313" s="3" t="s">
        <v>1593</v>
      </c>
      <c r="I313" s="5" t="s">
        <v>191</v>
      </c>
      <c r="J313" s="5">
        <v>3</v>
      </c>
      <c r="K313" s="6" t="str">
        <f t="shared" si="8"/>
        <v>Bangalore-EdTech</v>
      </c>
      <c r="L313" s="1" t="str">
        <f t="shared" si="9"/>
        <v>201</v>
      </c>
      <c r="M313" s="1" t="str" cm="1">
        <f t="array" ref="M313">IFERROR(_xlfn.IFS(AND(H313&gt;4500000, OR(C313="Bangalore",C313="Pune",C313="Mumbai",C313="Delhi")),"CAT A", AND(H313&gt;450000, OR(C313="Gurugram",C313="Surat",C313="Jaipur",C313="Hyderabad") ),"CAT B"),"CAT C")</f>
        <v>CAT A</v>
      </c>
      <c r="N313" t="str">
        <f>_xlfn.XLOOKUP(C313,Tier!A:A,Tier!B:B)</f>
        <v>Tier 1</v>
      </c>
    </row>
    <row r="314" spans="1:14">
      <c r="A314" s="5" t="s">
        <v>1594</v>
      </c>
      <c r="B314" s="5">
        <v>2019</v>
      </c>
      <c r="C314" s="5" t="s">
        <v>22</v>
      </c>
      <c r="D314" s="5" t="s">
        <v>1595</v>
      </c>
      <c r="E314" s="5" t="s">
        <v>1596</v>
      </c>
      <c r="F314" s="5" t="s">
        <v>1597</v>
      </c>
      <c r="G314" s="3" t="s">
        <v>1598</v>
      </c>
      <c r="H314" s="3" t="s">
        <v>1593</v>
      </c>
      <c r="I314" s="5"/>
      <c r="J314" s="5">
        <v>3</v>
      </c>
      <c r="K314" s="6" t="str">
        <f t="shared" si="8"/>
        <v>Bangalore-Recruitment</v>
      </c>
      <c r="L314" s="1" t="str">
        <f t="shared" si="9"/>
        <v>201</v>
      </c>
      <c r="M314" s="1" t="str" cm="1">
        <f t="array" ref="M314">IFERROR(_xlfn.IFS(AND(H314&gt;4500000, OR(C314="Bangalore",C314="Pune",C314="Mumbai",C314="Delhi")),"CAT A", AND(H314&gt;450000, OR(C314="Gurugram",C314="Surat",C314="Jaipur",C314="Hyderabad") ),"CAT B"),"CAT C")</f>
        <v>CAT A</v>
      </c>
      <c r="N314" t="str">
        <f>_xlfn.XLOOKUP(C314,Tier!A:A,Tier!B:B)</f>
        <v>Tier 1</v>
      </c>
    </row>
    <row r="315" spans="1:14">
      <c r="A315" s="5" t="s">
        <v>1600</v>
      </c>
      <c r="B315" s="5">
        <v>2016</v>
      </c>
      <c r="C315" s="5" t="s">
        <v>12</v>
      </c>
      <c r="D315" s="5" t="s">
        <v>241</v>
      </c>
      <c r="E315" s="5" t="s">
        <v>1601</v>
      </c>
      <c r="F315" s="5" t="s">
        <v>1602</v>
      </c>
      <c r="G315" s="3" t="s">
        <v>1603</v>
      </c>
      <c r="H315" s="3" t="s">
        <v>1604</v>
      </c>
      <c r="I315" s="5" t="s">
        <v>136</v>
      </c>
      <c r="J315" s="5">
        <v>3</v>
      </c>
      <c r="K315" s="6" t="str">
        <f t="shared" si="8"/>
        <v>Mumbai-Heathcare</v>
      </c>
      <c r="L315" s="1" t="str">
        <f t="shared" si="9"/>
        <v>201</v>
      </c>
      <c r="M315" s="1" t="str" cm="1">
        <f t="array" ref="M315">IFERROR(_xlfn.IFS(AND(H315&gt;4500000, OR(C315="Bangalore",C315="Pune",C315="Mumbai",C315="Delhi")),"CAT A", AND(H315&gt;450000, OR(C315="Gurugram",C315="Surat",C315="Jaipur",C315="Hyderabad") ),"CAT B"),"CAT C")</f>
        <v>CAT A</v>
      </c>
      <c r="N315" t="str">
        <f>_xlfn.XLOOKUP(C315,Tier!A:A,Tier!B:B)</f>
        <v>Tier 1</v>
      </c>
    </row>
    <row r="316" spans="1:14">
      <c r="A316" s="5" t="s">
        <v>1606</v>
      </c>
      <c r="B316" s="5">
        <v>2017</v>
      </c>
      <c r="C316" s="5" t="s">
        <v>22</v>
      </c>
      <c r="D316" s="5" t="s">
        <v>132</v>
      </c>
      <c r="E316" s="5" t="s">
        <v>1607</v>
      </c>
      <c r="F316" s="5" t="s">
        <v>1608</v>
      </c>
      <c r="G316" s="3" t="s">
        <v>1609</v>
      </c>
      <c r="H316" s="3" t="s">
        <v>1604</v>
      </c>
      <c r="I316" s="5" t="s">
        <v>191</v>
      </c>
      <c r="J316" s="5">
        <v>2</v>
      </c>
      <c r="K316" s="6" t="str">
        <f t="shared" si="8"/>
        <v>Bangalore-HealthTech</v>
      </c>
      <c r="L316" s="1" t="str">
        <f t="shared" si="9"/>
        <v>201</v>
      </c>
      <c r="M316" s="1" t="str" cm="1">
        <f t="array" ref="M316">IFERROR(_xlfn.IFS(AND(H316&gt;4500000, OR(C316="Bangalore",C316="Pune",C316="Mumbai",C316="Delhi")),"CAT A", AND(H316&gt;450000, OR(C316="Gurugram",C316="Surat",C316="Jaipur",C316="Hyderabad") ),"CAT B"),"CAT C")</f>
        <v>CAT A</v>
      </c>
      <c r="N316" t="str">
        <f>_xlfn.XLOOKUP(C316,Tier!A:A,Tier!B:B)</f>
        <v>Tier 1</v>
      </c>
    </row>
    <row r="317" spans="1:14">
      <c r="A317" s="5" t="s">
        <v>1610</v>
      </c>
      <c r="B317" s="5">
        <v>2016</v>
      </c>
      <c r="C317" s="5" t="s">
        <v>22</v>
      </c>
      <c r="D317" s="5" t="s">
        <v>274</v>
      </c>
      <c r="E317" s="5" t="s">
        <v>1611</v>
      </c>
      <c r="F317" s="5" t="s">
        <v>1612</v>
      </c>
      <c r="G317" s="3" t="s">
        <v>1336</v>
      </c>
      <c r="H317" s="3" t="s">
        <v>1613</v>
      </c>
      <c r="I317" s="5"/>
      <c r="J317" s="5">
        <v>1</v>
      </c>
      <c r="K317" s="6" t="str">
        <f t="shared" si="8"/>
        <v>Bangalore-E-commerce</v>
      </c>
      <c r="L317" s="1" t="str">
        <f t="shared" si="9"/>
        <v>201</v>
      </c>
      <c r="M317" s="1" t="str" cm="1">
        <f t="array" ref="M317">IFERROR(_xlfn.IFS(AND(H317&gt;4500000, OR(C317="Bangalore",C317="Pune",C317="Mumbai",C317="Delhi")),"CAT A", AND(H317&gt;450000, OR(C317="Gurugram",C317="Surat",C317="Jaipur",C317="Hyderabad") ),"CAT B"),"CAT C")</f>
        <v>CAT A</v>
      </c>
      <c r="N317" t="str">
        <f>_xlfn.XLOOKUP(C317,Tier!A:A,Tier!B:B)</f>
        <v>Tier 1</v>
      </c>
    </row>
    <row r="318" spans="1:14">
      <c r="A318" s="5" t="s">
        <v>1614</v>
      </c>
      <c r="B318" s="5">
        <v>2017</v>
      </c>
      <c r="C318" s="5" t="s">
        <v>59</v>
      </c>
      <c r="D318" s="5" t="s">
        <v>654</v>
      </c>
      <c r="E318" s="5" t="s">
        <v>1615</v>
      </c>
      <c r="F318" s="5" t="s">
        <v>1616</v>
      </c>
      <c r="G318" s="3" t="s">
        <v>1617</v>
      </c>
      <c r="H318" s="3" t="s">
        <v>1618</v>
      </c>
      <c r="I318" s="5"/>
      <c r="J318" s="5">
        <v>4</v>
      </c>
      <c r="K318" s="6" t="str">
        <f t="shared" si="8"/>
        <v>New Delhi-B2B service</v>
      </c>
      <c r="L318" s="1" t="str">
        <f t="shared" si="9"/>
        <v>201</v>
      </c>
      <c r="M318" s="1" t="str" cm="1">
        <f t="array" ref="M318">IFERROR(_xlfn.IFS(AND(H318&gt;4500000, OR(C318="Bangalore",C318="Pune",C318="Mumbai",C318="Delhi")),"CAT A", AND(H318&gt;450000, OR(C318="Gurugram",C318="Surat",C318="Jaipur",C318="Hyderabad") ),"CAT B"),"CAT C")</f>
        <v>CAT C</v>
      </c>
      <c r="N318" t="str">
        <f>_xlfn.XLOOKUP(C318,Tier!A:A,Tier!B:B)</f>
        <v>Tier 1</v>
      </c>
    </row>
    <row r="319" spans="1:14">
      <c r="A319" s="5" t="s">
        <v>1619</v>
      </c>
      <c r="B319" s="5">
        <v>2019</v>
      </c>
      <c r="C319" s="5" t="s">
        <v>22</v>
      </c>
      <c r="D319" s="5" t="s">
        <v>286</v>
      </c>
      <c r="E319" s="5" t="s">
        <v>1620</v>
      </c>
      <c r="F319" s="5" t="s">
        <v>1621</v>
      </c>
      <c r="G319" s="3" t="s">
        <v>1622</v>
      </c>
      <c r="H319" s="3" t="s">
        <v>1618</v>
      </c>
      <c r="I319" s="5" t="s">
        <v>17</v>
      </c>
      <c r="J319" s="5">
        <v>4</v>
      </c>
      <c r="K319" s="6" t="str">
        <f t="shared" si="8"/>
        <v>Bangalore-IT</v>
      </c>
      <c r="L319" s="1" t="str">
        <f t="shared" si="9"/>
        <v>201</v>
      </c>
      <c r="M319" s="1" t="str" cm="1">
        <f t="array" ref="M319">IFERROR(_xlfn.IFS(AND(H319&gt;4500000, OR(C319="Bangalore",C319="Pune",C319="Mumbai",C319="Delhi")),"CAT A", AND(H319&gt;450000, OR(C319="Gurugram",C319="Surat",C319="Jaipur",C319="Hyderabad") ),"CAT B"),"CAT C")</f>
        <v>CAT A</v>
      </c>
      <c r="N319" t="str">
        <f>_xlfn.XLOOKUP(C319,Tier!A:A,Tier!B:B)</f>
        <v>Tier 1</v>
      </c>
    </row>
    <row r="320" spans="1:14">
      <c r="A320" s="5" t="s">
        <v>1624</v>
      </c>
      <c r="B320" s="5">
        <v>2018</v>
      </c>
      <c r="C320" s="5" t="s">
        <v>22</v>
      </c>
      <c r="D320" s="5" t="s">
        <v>840</v>
      </c>
      <c r="E320" s="5" t="s">
        <v>1625</v>
      </c>
      <c r="F320" s="5" t="s">
        <v>1626</v>
      </c>
      <c r="G320" s="3" t="s">
        <v>1627</v>
      </c>
      <c r="H320" s="3" t="s">
        <v>1618</v>
      </c>
      <c r="I320" s="5" t="s">
        <v>17</v>
      </c>
      <c r="J320" s="5">
        <v>2</v>
      </c>
      <c r="K320" s="6" t="str">
        <f t="shared" si="8"/>
        <v>Bangalore-Helathcare</v>
      </c>
      <c r="L320" s="1" t="str">
        <f t="shared" si="9"/>
        <v>201</v>
      </c>
      <c r="M320" s="1" t="str" cm="1">
        <f t="array" ref="M320">IFERROR(_xlfn.IFS(AND(H320&gt;4500000, OR(C320="Bangalore",C320="Pune",C320="Mumbai",C320="Delhi")),"CAT A", AND(H320&gt;450000, OR(C320="Gurugram",C320="Surat",C320="Jaipur",C320="Hyderabad") ),"CAT B"),"CAT C")</f>
        <v>CAT A</v>
      </c>
      <c r="N320" t="str">
        <f>_xlfn.XLOOKUP(C320,Tier!A:A,Tier!B:B)</f>
        <v>Tier 1</v>
      </c>
    </row>
    <row r="321" spans="1:14">
      <c r="A321" s="5" t="s">
        <v>1628</v>
      </c>
      <c r="B321" s="5">
        <v>2019</v>
      </c>
      <c r="C321" s="5" t="s">
        <v>12</v>
      </c>
      <c r="D321" s="5" t="s">
        <v>138</v>
      </c>
      <c r="E321" s="5" t="s">
        <v>1629</v>
      </c>
      <c r="F321" s="5" t="s">
        <v>1630</v>
      </c>
      <c r="G321" s="3" t="s">
        <v>1631</v>
      </c>
      <c r="H321" s="3" t="s">
        <v>1618</v>
      </c>
      <c r="I321" s="5" t="s">
        <v>1632</v>
      </c>
      <c r="J321" s="5">
        <v>1</v>
      </c>
      <c r="K321" s="6" t="str">
        <f t="shared" si="8"/>
        <v>Mumbai-EdTech</v>
      </c>
      <c r="L321" s="1" t="str">
        <f t="shared" si="9"/>
        <v>201</v>
      </c>
      <c r="M321" s="1" t="str" cm="1">
        <f t="array" ref="M321">IFERROR(_xlfn.IFS(AND(H321&gt;4500000, OR(C321="Bangalore",C321="Pune",C321="Mumbai",C321="Delhi")),"CAT A", AND(H321&gt;450000, OR(C321="Gurugram",C321="Surat",C321="Jaipur",C321="Hyderabad") ),"CAT B"),"CAT C")</f>
        <v>CAT A</v>
      </c>
      <c r="N321" t="str">
        <f>_xlfn.XLOOKUP(C321,Tier!A:A,Tier!B:B)</f>
        <v>Tier 1</v>
      </c>
    </row>
    <row r="322" spans="1:14">
      <c r="A322" s="5" t="s">
        <v>1633</v>
      </c>
      <c r="B322" s="5">
        <v>2017</v>
      </c>
      <c r="C322" s="5" t="s">
        <v>22</v>
      </c>
      <c r="D322" s="5" t="s">
        <v>45</v>
      </c>
      <c r="E322" s="5" t="s">
        <v>1634</v>
      </c>
      <c r="F322" s="5" t="s">
        <v>1635</v>
      </c>
      <c r="G322" s="3"/>
      <c r="H322" s="3" t="s">
        <v>172</v>
      </c>
      <c r="I322" s="5"/>
      <c r="J322" s="5">
        <v>4</v>
      </c>
      <c r="K322" s="6" t="str">
        <f t="shared" si="8"/>
        <v>Bangalore-FinTech</v>
      </c>
      <c r="L322" s="1" t="str">
        <f t="shared" si="9"/>
        <v>201</v>
      </c>
      <c r="M322" s="1" t="str" cm="1">
        <f t="array" ref="M322">IFERROR(_xlfn.IFS(AND(H322&gt;4500000, OR(C322="Bangalore",C322="Pune",C322="Mumbai",C322="Delhi")),"CAT A", AND(H322&gt;450000, OR(C322="Gurugram",C322="Surat",C322="Jaipur",C322="Hyderabad") ),"CAT B"),"CAT C")</f>
        <v>CAT A</v>
      </c>
      <c r="N322" t="str">
        <f>_xlfn.XLOOKUP(C322,Tier!A:A,Tier!B:B)</f>
        <v>Tier 1</v>
      </c>
    </row>
    <row r="323" spans="1:14">
      <c r="A323" s="5" t="s">
        <v>1636</v>
      </c>
      <c r="B323" s="5">
        <v>2019</v>
      </c>
      <c r="C323" s="5" t="s">
        <v>22</v>
      </c>
      <c r="D323" s="5" t="s">
        <v>731</v>
      </c>
      <c r="E323" s="5" t="s">
        <v>1637</v>
      </c>
      <c r="F323" s="5" t="s">
        <v>1638</v>
      </c>
      <c r="G323" s="3" t="s">
        <v>1639</v>
      </c>
      <c r="H323" s="3" t="s">
        <v>172</v>
      </c>
      <c r="I323" s="5" t="s">
        <v>191</v>
      </c>
      <c r="J323" s="5">
        <v>3</v>
      </c>
      <c r="K323" s="6" t="str">
        <f t="shared" ref="K323:K386" si="10">CONCATENATE(C323,"-",D323)</f>
        <v>Bangalore-Tech Startup</v>
      </c>
      <c r="L323" s="1" t="str">
        <f t="shared" ref="L323:L386" si="11">LEFT(B323,3)</f>
        <v>201</v>
      </c>
      <c r="M323" s="1" t="str" cm="1">
        <f t="array" ref="M323">IFERROR(_xlfn.IFS(AND(H323&gt;4500000, OR(C323="Bangalore",C323="Pune",C323="Mumbai",C323="Delhi")),"CAT A", AND(H323&gt;450000, OR(C323="Gurugram",C323="Surat",C323="Jaipur",C323="Hyderabad") ),"CAT B"),"CAT C")</f>
        <v>CAT A</v>
      </c>
      <c r="N323" t="str">
        <f>_xlfn.XLOOKUP(C323,Tier!A:A,Tier!B:B)</f>
        <v>Tier 1</v>
      </c>
    </row>
    <row r="324" spans="1:14">
      <c r="A324" s="5" t="s">
        <v>1640</v>
      </c>
      <c r="B324" s="5">
        <v>2019</v>
      </c>
      <c r="C324" s="5" t="s">
        <v>12</v>
      </c>
      <c r="D324" s="5" t="s">
        <v>45</v>
      </c>
      <c r="E324" s="5" t="s">
        <v>1641</v>
      </c>
      <c r="F324" s="5" t="s">
        <v>1642</v>
      </c>
      <c r="G324" s="3" t="s">
        <v>1639</v>
      </c>
      <c r="H324" s="3" t="s">
        <v>172</v>
      </c>
      <c r="I324" s="5" t="s">
        <v>136</v>
      </c>
      <c r="J324" s="5">
        <v>2</v>
      </c>
      <c r="K324" s="6" t="str">
        <f t="shared" si="10"/>
        <v>Mumbai-FinTech</v>
      </c>
      <c r="L324" s="1" t="str">
        <f t="shared" si="11"/>
        <v>201</v>
      </c>
      <c r="M324" s="1" t="str" cm="1">
        <f t="array" ref="M324">IFERROR(_xlfn.IFS(AND(H324&gt;4500000, OR(C324="Bangalore",C324="Pune",C324="Mumbai",C324="Delhi")),"CAT A", AND(H324&gt;450000, OR(C324="Gurugram",C324="Surat",C324="Jaipur",C324="Hyderabad") ),"CAT B"),"CAT C")</f>
        <v>CAT A</v>
      </c>
      <c r="N324" t="str">
        <f>_xlfn.XLOOKUP(C324,Tier!A:A,Tier!B:B)</f>
        <v>Tier 1</v>
      </c>
    </row>
    <row r="325" spans="1:14">
      <c r="A325" s="5" t="s">
        <v>1643</v>
      </c>
      <c r="B325" s="5">
        <v>2016</v>
      </c>
      <c r="C325" s="5" t="s">
        <v>12</v>
      </c>
      <c r="D325" s="5" t="s">
        <v>45</v>
      </c>
      <c r="E325" s="5" t="s">
        <v>1644</v>
      </c>
      <c r="F325" s="5" t="s">
        <v>1645</v>
      </c>
      <c r="G325" s="3" t="s">
        <v>1646</v>
      </c>
      <c r="H325" s="3" t="s">
        <v>172</v>
      </c>
      <c r="I325" s="5" t="s">
        <v>78</v>
      </c>
      <c r="J325" s="5">
        <v>2</v>
      </c>
      <c r="K325" s="6" t="str">
        <f t="shared" si="10"/>
        <v>Mumbai-FinTech</v>
      </c>
      <c r="L325" s="1" t="str">
        <f t="shared" si="11"/>
        <v>201</v>
      </c>
      <c r="M325" s="1" t="str" cm="1">
        <f t="array" ref="M325">IFERROR(_xlfn.IFS(AND(H325&gt;4500000, OR(C325="Bangalore",C325="Pune",C325="Mumbai",C325="Delhi")),"CAT A", AND(H325&gt;450000, OR(C325="Gurugram",C325="Surat",C325="Jaipur",C325="Hyderabad") ),"CAT B"),"CAT C")</f>
        <v>CAT A</v>
      </c>
      <c r="N325" t="str">
        <f>_xlfn.XLOOKUP(C325,Tier!A:A,Tier!B:B)</f>
        <v>Tier 1</v>
      </c>
    </row>
    <row r="326" spans="1:14">
      <c r="A326" s="5" t="s">
        <v>749</v>
      </c>
      <c r="B326" s="5">
        <v>2018</v>
      </c>
      <c r="C326" s="5" t="s">
        <v>59</v>
      </c>
      <c r="D326" s="5" t="s">
        <v>45</v>
      </c>
      <c r="E326" s="5" t="s">
        <v>750</v>
      </c>
      <c r="F326" s="5" t="s">
        <v>751</v>
      </c>
      <c r="G326" s="3" t="s">
        <v>887</v>
      </c>
      <c r="H326" s="3" t="s">
        <v>172</v>
      </c>
      <c r="I326" s="5" t="s">
        <v>78</v>
      </c>
      <c r="J326" s="5">
        <v>1</v>
      </c>
      <c r="K326" s="6" t="str">
        <f t="shared" si="10"/>
        <v>New Delhi-FinTech</v>
      </c>
      <c r="L326" s="1" t="str">
        <f t="shared" si="11"/>
        <v>201</v>
      </c>
      <c r="M326" s="1" t="str" cm="1">
        <f t="array" ref="M326">IFERROR(_xlfn.IFS(AND(H326&gt;4500000, OR(C326="Bangalore",C326="Pune",C326="Mumbai",C326="Delhi")),"CAT A", AND(H326&gt;450000, OR(C326="Gurugram",C326="Surat",C326="Jaipur",C326="Hyderabad") ),"CAT B"),"CAT C")</f>
        <v>CAT C</v>
      </c>
      <c r="N326" t="str">
        <f>_xlfn.XLOOKUP(C326,Tier!A:A,Tier!B:B)</f>
        <v>Tier 1</v>
      </c>
    </row>
    <row r="327" spans="1:14">
      <c r="A327" s="5" t="s">
        <v>1647</v>
      </c>
      <c r="B327" s="5">
        <v>2018</v>
      </c>
      <c r="C327" s="5" t="s">
        <v>820</v>
      </c>
      <c r="D327" s="5" t="s">
        <v>125</v>
      </c>
      <c r="E327" s="5" t="s">
        <v>1648</v>
      </c>
      <c r="F327" s="5" t="s">
        <v>1649</v>
      </c>
      <c r="G327" s="3" t="s">
        <v>1650</v>
      </c>
      <c r="H327" s="3" t="s">
        <v>172</v>
      </c>
      <c r="I327" s="5"/>
      <c r="J327" s="5">
        <v>1</v>
      </c>
      <c r="K327" s="6" t="str">
        <f t="shared" si="10"/>
        <v>Gurgaon-Gaming</v>
      </c>
      <c r="L327" s="1" t="str">
        <f t="shared" si="11"/>
        <v>201</v>
      </c>
      <c r="M327" s="1" t="str" cm="1">
        <f t="array" ref="M327">IFERROR(_xlfn.IFS(AND(H327&gt;4500000, OR(C327="Bangalore",C327="Pune",C327="Mumbai",C327="Delhi")),"CAT A", AND(H327&gt;450000, OR(C327="Gurugram",C327="Surat",C327="Jaipur",C327="Hyderabad") ),"CAT B"),"CAT C")</f>
        <v>CAT C</v>
      </c>
      <c r="N327" t="str">
        <f>_xlfn.XLOOKUP(C327,Tier!A:A,Tier!B:B)</f>
        <v>Tier 1</v>
      </c>
    </row>
    <row r="328" spans="1:14">
      <c r="A328" s="5" t="s">
        <v>1436</v>
      </c>
      <c r="B328" s="5">
        <v>2018</v>
      </c>
      <c r="C328" s="5" t="s">
        <v>22</v>
      </c>
      <c r="D328" s="5" t="s">
        <v>1652</v>
      </c>
      <c r="E328" s="5" t="s">
        <v>1653</v>
      </c>
      <c r="F328" s="5" t="s">
        <v>1654</v>
      </c>
      <c r="G328" s="3" t="s">
        <v>1655</v>
      </c>
      <c r="H328" s="3">
        <v>600000000</v>
      </c>
      <c r="I328" s="5"/>
      <c r="J328" s="5">
        <v>10</v>
      </c>
      <c r="K328" s="6" t="str">
        <f t="shared" si="10"/>
        <v>Bangalore-Mechanical Or Industrial Engineering</v>
      </c>
      <c r="L328" s="1" t="str">
        <f t="shared" si="11"/>
        <v>201</v>
      </c>
      <c r="M328" s="1" t="str" cm="1">
        <f t="array" ref="M328">IFERROR(_xlfn.IFS(AND(H328&gt;4500000, OR(C328="Bangalore",C328="Pune",C328="Mumbai",C328="Delhi")),"CAT A", AND(H328&gt;450000, OR(C328="Gurugram",C328="Surat",C328="Jaipur",C328="Hyderabad") ),"CAT B"),"CAT C")</f>
        <v>CAT A</v>
      </c>
      <c r="N328" t="str">
        <f>_xlfn.XLOOKUP(C328,Tier!A:A,Tier!B:B)</f>
        <v>Tier 1</v>
      </c>
    </row>
    <row r="329" spans="1:14">
      <c r="A329" s="5" t="s">
        <v>1153</v>
      </c>
      <c r="B329" s="5">
        <v>2015</v>
      </c>
      <c r="C329" s="5" t="s">
        <v>22</v>
      </c>
      <c r="D329" s="5" t="s">
        <v>1657</v>
      </c>
      <c r="E329" s="5" t="s">
        <v>1658</v>
      </c>
      <c r="F329" s="5" t="s">
        <v>1155</v>
      </c>
      <c r="G329" s="3" t="s">
        <v>1659</v>
      </c>
      <c r="H329" s="3">
        <v>570000000</v>
      </c>
      <c r="I329" s="5"/>
      <c r="J329" s="5">
        <v>9</v>
      </c>
      <c r="K329" s="6" t="str">
        <f t="shared" si="10"/>
        <v>Bangalore-Social commerce</v>
      </c>
      <c r="L329" s="1" t="str">
        <f t="shared" si="11"/>
        <v>201</v>
      </c>
      <c r="M329" s="1" t="str" cm="1">
        <f t="array" ref="M329">IFERROR(_xlfn.IFS(AND(H329&gt;4500000, OR(C329="Bangalore",C329="Pune",C329="Mumbai",C329="Delhi")),"CAT A", AND(H329&gt;450000, OR(C329="Gurugram",C329="Surat",C329="Jaipur",C329="Hyderabad") ),"CAT B"),"CAT C")</f>
        <v>CAT A</v>
      </c>
      <c r="N329" t="str">
        <f>_xlfn.XLOOKUP(C329,Tier!A:A,Tier!B:B)</f>
        <v>Tier 1</v>
      </c>
    </row>
    <row r="330" spans="1:14">
      <c r="A330" s="5" t="s">
        <v>1661</v>
      </c>
      <c r="B330" s="5">
        <v>2010</v>
      </c>
      <c r="C330" s="5" t="s">
        <v>22</v>
      </c>
      <c r="D330" s="5" t="s">
        <v>852</v>
      </c>
      <c r="E330" s="5" t="s">
        <v>1662</v>
      </c>
      <c r="F330" s="5" t="s">
        <v>1663</v>
      </c>
      <c r="G330" s="3" t="s">
        <v>1664</v>
      </c>
      <c r="H330" s="3">
        <v>500000000</v>
      </c>
      <c r="I330" s="5"/>
      <c r="J330" s="5">
        <v>12</v>
      </c>
      <c r="K330" s="6" t="str">
        <f t="shared" si="10"/>
        <v>Bangalore-Mobility</v>
      </c>
      <c r="L330" s="1" t="str">
        <f t="shared" si="11"/>
        <v>201</v>
      </c>
      <c r="M330" s="1" t="str" cm="1">
        <f t="array" ref="M330">IFERROR(_xlfn.IFS(AND(H330&gt;4500000, OR(C330="Bangalore",C330="Pune",C330="Mumbai",C330="Delhi")),"CAT A", AND(H330&gt;450000, OR(C330="Gurugram",C330="Surat",C330="Jaipur",C330="Hyderabad") ),"CAT B"),"CAT C")</f>
        <v>CAT A</v>
      </c>
      <c r="N330" t="str">
        <f>_xlfn.XLOOKUP(C330,Tier!A:A,Tier!B:B)</f>
        <v>Tier 1</v>
      </c>
    </row>
    <row r="331" spans="1:14">
      <c r="A331" s="5" t="s">
        <v>173</v>
      </c>
      <c r="B331" s="5">
        <v>2018</v>
      </c>
      <c r="C331" s="5" t="s">
        <v>22</v>
      </c>
      <c r="D331" s="5" t="s">
        <v>1069</v>
      </c>
      <c r="E331" s="5" t="s">
        <v>1666</v>
      </c>
      <c r="F331" s="5" t="s">
        <v>1667</v>
      </c>
      <c r="G331" s="3" t="s">
        <v>1668</v>
      </c>
      <c r="H331" s="3">
        <v>450000000</v>
      </c>
      <c r="I331" s="5"/>
      <c r="J331" s="5">
        <v>8</v>
      </c>
      <c r="K331" s="6" t="str">
        <f t="shared" si="10"/>
        <v>Bangalore-Media</v>
      </c>
      <c r="L331" s="1" t="str">
        <f t="shared" si="11"/>
        <v>201</v>
      </c>
      <c r="M331" s="1" t="str" cm="1">
        <f t="array" ref="M331">IFERROR(_xlfn.IFS(AND(H331&gt;4500000, OR(C331="Bangalore",C331="Pune",C331="Mumbai",C331="Delhi")),"CAT A", AND(H331&gt;450000, OR(C331="Gurugram",C331="Surat",C331="Jaipur",C331="Hyderabad") ),"CAT B"),"CAT C")</f>
        <v>CAT A</v>
      </c>
      <c r="N331" t="str">
        <f>_xlfn.XLOOKUP(C331,Tier!A:A,Tier!B:B)</f>
        <v>Tier 1</v>
      </c>
    </row>
    <row r="332" spans="1:14">
      <c r="A332" s="5" t="s">
        <v>749</v>
      </c>
      <c r="B332" s="5">
        <v>2018</v>
      </c>
      <c r="C332" s="5" t="s">
        <v>59</v>
      </c>
      <c r="D332" s="5" t="s">
        <v>45</v>
      </c>
      <c r="E332" s="5" t="s">
        <v>1670</v>
      </c>
      <c r="F332" s="5" t="s">
        <v>751</v>
      </c>
      <c r="G332" s="3" t="s">
        <v>1671</v>
      </c>
      <c r="H332" s="3">
        <v>370000000</v>
      </c>
      <c r="I332" s="5" t="s">
        <v>205</v>
      </c>
      <c r="J332" s="5">
        <v>8</v>
      </c>
      <c r="K332" s="6" t="str">
        <f t="shared" si="10"/>
        <v>New Delhi-FinTech</v>
      </c>
      <c r="L332" s="1" t="str">
        <f t="shared" si="11"/>
        <v>201</v>
      </c>
      <c r="M332" s="1" t="str" cm="1">
        <f t="array" ref="M332">IFERROR(_xlfn.IFS(AND(H332&gt;4500000, OR(C332="Bangalore",C332="Pune",C332="Mumbai",C332="Delhi")),"CAT A", AND(H332&gt;450000, OR(C332="Gurugram",C332="Surat",C332="Jaipur",C332="Hyderabad") ),"CAT B"),"CAT C")</f>
        <v>CAT C</v>
      </c>
      <c r="N332" t="str">
        <f>_xlfn.XLOOKUP(C332,Tier!A:A,Tier!B:B)</f>
        <v>Tier 1</v>
      </c>
    </row>
    <row r="333" spans="1:14">
      <c r="A333" s="5" t="s">
        <v>991</v>
      </c>
      <c r="B333" s="5">
        <v>2011</v>
      </c>
      <c r="C333" s="5" t="s">
        <v>22</v>
      </c>
      <c r="D333" s="5" t="s">
        <v>138</v>
      </c>
      <c r="E333" s="5" t="s">
        <v>992</v>
      </c>
      <c r="F333" s="5" t="s">
        <v>993</v>
      </c>
      <c r="G333" s="3" t="s">
        <v>1401</v>
      </c>
      <c r="H333" s="3">
        <v>350000000</v>
      </c>
      <c r="I333" s="5"/>
      <c r="J333" s="5">
        <v>6</v>
      </c>
      <c r="K333" s="6" t="str">
        <f t="shared" si="10"/>
        <v>Bangalore-EdTech</v>
      </c>
      <c r="L333" s="1" t="str">
        <f t="shared" si="11"/>
        <v>201</v>
      </c>
      <c r="M333" s="1" t="str" cm="1">
        <f t="array" ref="M333">IFERROR(_xlfn.IFS(AND(H333&gt;4500000, OR(C333="Bangalore",C333="Pune",C333="Mumbai",C333="Delhi")),"CAT A", AND(H333&gt;450000, OR(C333="Gurugram",C333="Surat",C333="Jaipur",C333="Hyderabad") ),"CAT B"),"CAT C")</f>
        <v>CAT A</v>
      </c>
      <c r="N333" t="str">
        <f>_xlfn.XLOOKUP(C333,Tier!A:A,Tier!B:B)</f>
        <v>Tier 1</v>
      </c>
    </row>
    <row r="334" spans="1:14">
      <c r="A334" s="5" t="s">
        <v>991</v>
      </c>
      <c r="B334" s="5">
        <v>2011</v>
      </c>
      <c r="C334" s="5" t="s">
        <v>22</v>
      </c>
      <c r="D334" s="5" t="s">
        <v>138</v>
      </c>
      <c r="E334" s="5" t="s">
        <v>1672</v>
      </c>
      <c r="F334" s="5" t="s">
        <v>993</v>
      </c>
      <c r="G334" s="3" t="s">
        <v>1673</v>
      </c>
      <c r="H334" s="3">
        <v>300000000</v>
      </c>
      <c r="I334" s="5"/>
      <c r="J334" s="5">
        <v>10</v>
      </c>
      <c r="K334" s="6" t="str">
        <f t="shared" si="10"/>
        <v>Bangalore-EdTech</v>
      </c>
      <c r="L334" s="1" t="str">
        <f t="shared" si="11"/>
        <v>201</v>
      </c>
      <c r="M334" s="1" t="str" cm="1">
        <f t="array" ref="M334">IFERROR(_xlfn.IFS(AND(H334&gt;4500000, OR(C334="Bangalore",C334="Pune",C334="Mumbai",C334="Delhi")),"CAT A", AND(H334&gt;450000, OR(C334="Gurugram",C334="Surat",C334="Jaipur",C334="Hyderabad") ),"CAT B"),"CAT C")</f>
        <v>CAT A</v>
      </c>
      <c r="N334" t="str">
        <f>_xlfn.XLOOKUP(C334,Tier!A:A,Tier!B:B)</f>
        <v>Tier 1</v>
      </c>
    </row>
    <row r="335" spans="1:14">
      <c r="A335" s="5" t="s">
        <v>1674</v>
      </c>
      <c r="B335" s="5">
        <v>2015</v>
      </c>
      <c r="C335" s="5" t="s">
        <v>22</v>
      </c>
      <c r="D335" s="5" t="s">
        <v>1675</v>
      </c>
      <c r="E335" s="5" t="s">
        <v>1676</v>
      </c>
      <c r="F335" s="5" t="s">
        <v>1677</v>
      </c>
      <c r="G335" s="3" t="s">
        <v>1678</v>
      </c>
      <c r="H335" s="3">
        <v>266000000</v>
      </c>
      <c r="I335" s="5" t="s">
        <v>1679</v>
      </c>
      <c r="J335" s="5">
        <v>12</v>
      </c>
      <c r="K335" s="6" t="str">
        <f t="shared" si="10"/>
        <v>Bangalore-Social media</v>
      </c>
      <c r="L335" s="1" t="str">
        <f t="shared" si="11"/>
        <v>201</v>
      </c>
      <c r="M335" s="1" t="str" cm="1">
        <f t="array" ref="M335">IFERROR(_xlfn.IFS(AND(H335&gt;4500000, OR(C335="Bangalore",C335="Pune",C335="Mumbai",C335="Delhi")),"CAT A", AND(H335&gt;450000, OR(C335="Gurugram",C335="Surat",C335="Jaipur",C335="Hyderabad") ),"CAT B"),"CAT C")</f>
        <v>CAT A</v>
      </c>
      <c r="N335" t="str">
        <f>_xlfn.XLOOKUP(C335,Tier!A:A,Tier!B:B)</f>
        <v>Tier 1</v>
      </c>
    </row>
    <row r="336" spans="1:14">
      <c r="A336" s="5" t="s">
        <v>1287</v>
      </c>
      <c r="B336" s="5">
        <v>2017</v>
      </c>
      <c r="C336" s="5" t="s">
        <v>22</v>
      </c>
      <c r="D336" s="5" t="s">
        <v>596</v>
      </c>
      <c r="E336" s="5" t="s">
        <v>1681</v>
      </c>
      <c r="F336" s="5" t="s">
        <v>1289</v>
      </c>
      <c r="G336" s="3" t="s">
        <v>1682</v>
      </c>
      <c r="H336" s="3">
        <v>260000000</v>
      </c>
      <c r="I336" s="5" t="s">
        <v>302</v>
      </c>
      <c r="J336" s="5">
        <v>10</v>
      </c>
      <c r="K336" s="6" t="str">
        <f t="shared" si="10"/>
        <v>Bangalore-Crypto</v>
      </c>
      <c r="L336" s="1" t="str">
        <f t="shared" si="11"/>
        <v>201</v>
      </c>
      <c r="M336" s="1" t="str" cm="1">
        <f t="array" ref="M336">IFERROR(_xlfn.IFS(AND(H336&gt;4500000, OR(C336="Bangalore",C336="Pune",C336="Mumbai",C336="Delhi")),"CAT A", AND(H336&gt;450000, OR(C336="Gurugram",C336="Surat",C336="Jaipur",C336="Hyderabad") ),"CAT B"),"CAT C")</f>
        <v>CAT A</v>
      </c>
      <c r="N336" t="str">
        <f>_xlfn.XLOOKUP(C336,Tier!A:A,Tier!B:B)</f>
        <v>Tier 1</v>
      </c>
    </row>
    <row r="337" spans="1:14">
      <c r="A337" s="5" t="s">
        <v>1684</v>
      </c>
      <c r="B337" s="5">
        <v>2016</v>
      </c>
      <c r="C337" s="5" t="s">
        <v>22</v>
      </c>
      <c r="D337" s="5" t="s">
        <v>220</v>
      </c>
      <c r="E337" s="5" t="s">
        <v>1685</v>
      </c>
      <c r="F337" s="5" t="s">
        <v>1686</v>
      </c>
      <c r="G337" s="3" t="s">
        <v>1687</v>
      </c>
      <c r="H337" s="3">
        <v>255000000</v>
      </c>
      <c r="I337" s="5" t="s">
        <v>778</v>
      </c>
      <c r="J337" s="5">
        <v>10</v>
      </c>
      <c r="K337" s="6" t="str">
        <f t="shared" si="10"/>
        <v>Bangalore-Insurance</v>
      </c>
      <c r="L337" s="1" t="str">
        <f t="shared" si="11"/>
        <v>201</v>
      </c>
      <c r="M337" s="1" t="str" cm="1">
        <f t="array" ref="M337">IFERROR(_xlfn.IFS(AND(H337&gt;4500000, OR(C337="Bangalore",C337="Pune",C337="Mumbai",C337="Delhi")),"CAT A", AND(H337&gt;450000, OR(C337="Gurugram",C337="Surat",C337="Jaipur",C337="Hyderabad") ),"CAT B"),"CAT C")</f>
        <v>CAT A</v>
      </c>
      <c r="N337" t="str">
        <f>_xlfn.XLOOKUP(C337,Tier!A:A,Tier!B:B)</f>
        <v>Tier 1</v>
      </c>
    </row>
    <row r="338" spans="1:14">
      <c r="A338" s="5" t="s">
        <v>1232</v>
      </c>
      <c r="B338" s="5">
        <v>2018</v>
      </c>
      <c r="C338" s="5" t="s">
        <v>22</v>
      </c>
      <c r="D338" s="5" t="s">
        <v>1689</v>
      </c>
      <c r="E338" s="5" t="s">
        <v>1690</v>
      </c>
      <c r="F338" s="5" t="s">
        <v>781</v>
      </c>
      <c r="G338" s="3" t="s">
        <v>1691</v>
      </c>
      <c r="H338" s="3">
        <v>250000000</v>
      </c>
      <c r="I338" s="5" t="s">
        <v>205</v>
      </c>
      <c r="J338" s="5">
        <v>10</v>
      </c>
      <c r="K338" s="6" t="str">
        <f t="shared" si="10"/>
        <v>Bangalore-Finance</v>
      </c>
      <c r="L338" s="1" t="str">
        <f t="shared" si="11"/>
        <v>201</v>
      </c>
      <c r="M338" s="1" t="str" cm="1">
        <f t="array" ref="M338">IFERROR(_xlfn.IFS(AND(H338&gt;4500000, OR(C338="Bangalore",C338="Pune",C338="Mumbai",C338="Delhi")),"CAT A", AND(H338&gt;450000, OR(C338="Gurugram",C338="Surat",C338="Jaipur",C338="Hyderabad") ),"CAT B"),"CAT C")</f>
        <v>CAT A</v>
      </c>
      <c r="N338" t="str">
        <f>_xlfn.XLOOKUP(C338,Tier!A:A,Tier!B:B)</f>
        <v>Tier 1</v>
      </c>
    </row>
    <row r="339" spans="1:14">
      <c r="A339" s="5" t="s">
        <v>773</v>
      </c>
      <c r="B339" s="5">
        <v>2016</v>
      </c>
      <c r="C339" s="5" t="s">
        <v>22</v>
      </c>
      <c r="D339" s="5" t="s">
        <v>1689</v>
      </c>
      <c r="E339" s="5" t="s">
        <v>1693</v>
      </c>
      <c r="F339" s="5" t="s">
        <v>1694</v>
      </c>
      <c r="G339" s="3" t="s">
        <v>1695</v>
      </c>
      <c r="H339" s="3">
        <v>250000000</v>
      </c>
      <c r="I339" s="5" t="s">
        <v>205</v>
      </c>
      <c r="J339" s="5">
        <v>10</v>
      </c>
      <c r="K339" s="6" t="str">
        <f t="shared" si="10"/>
        <v>Bangalore-Finance</v>
      </c>
      <c r="L339" s="1" t="str">
        <f t="shared" si="11"/>
        <v>201</v>
      </c>
      <c r="M339" s="1" t="str" cm="1">
        <f t="array" ref="M339">IFERROR(_xlfn.IFS(AND(H339&gt;4500000, OR(C339="Bangalore",C339="Pune",C339="Mumbai",C339="Delhi")),"CAT A", AND(H339&gt;450000, OR(C339="Gurugram",C339="Surat",C339="Jaipur",C339="Hyderabad") ),"CAT B"),"CAT C")</f>
        <v>CAT A</v>
      </c>
      <c r="N339" t="str">
        <f>_xlfn.XLOOKUP(C339,Tier!A:A,Tier!B:B)</f>
        <v>Tier 1</v>
      </c>
    </row>
    <row r="340" spans="1:14">
      <c r="A340" s="5" t="s">
        <v>1350</v>
      </c>
      <c r="B340" s="5">
        <v>2014</v>
      </c>
      <c r="C340" s="5" t="s">
        <v>59</v>
      </c>
      <c r="D340" s="5" t="s">
        <v>1351</v>
      </c>
      <c r="E340" s="5" t="s">
        <v>1696</v>
      </c>
      <c r="F340" s="5" t="s">
        <v>1353</v>
      </c>
      <c r="G340" s="3" t="s">
        <v>1697</v>
      </c>
      <c r="H340" s="3">
        <v>250000000</v>
      </c>
      <c r="I340" s="5" t="s">
        <v>102</v>
      </c>
      <c r="J340" s="5">
        <v>6</v>
      </c>
      <c r="K340" s="6" t="str">
        <f t="shared" si="10"/>
        <v>New Delhi-Home services</v>
      </c>
      <c r="L340" s="1" t="str">
        <f t="shared" si="11"/>
        <v>201</v>
      </c>
      <c r="M340" s="1" t="str" cm="1">
        <f t="array" ref="M340">IFERROR(_xlfn.IFS(AND(H340&gt;4500000, OR(C340="Bangalore",C340="Pune",C340="Mumbai",C340="Delhi")),"CAT A", AND(H340&gt;450000, OR(C340="Gurugram",C340="Surat",C340="Jaipur",C340="Hyderabad") ),"CAT B"),"CAT C")</f>
        <v>CAT C</v>
      </c>
      <c r="N340" t="str">
        <f>_xlfn.XLOOKUP(C340,Tier!A:A,Tier!B:B)</f>
        <v>Tier 1</v>
      </c>
    </row>
    <row r="341" spans="1:14">
      <c r="A341" s="5" t="s">
        <v>1698</v>
      </c>
      <c r="B341" s="5">
        <v>2014</v>
      </c>
      <c r="C341" s="5" t="s">
        <v>22</v>
      </c>
      <c r="D341" s="5" t="s">
        <v>457</v>
      </c>
      <c r="E341" s="5" t="s">
        <v>1699</v>
      </c>
      <c r="F341" s="5" t="s">
        <v>1700</v>
      </c>
      <c r="G341" s="3" t="s">
        <v>1701</v>
      </c>
      <c r="H341" s="3">
        <v>225000000</v>
      </c>
      <c r="I341" s="5" t="s">
        <v>778</v>
      </c>
      <c r="J341" s="5">
        <v>8</v>
      </c>
      <c r="K341" s="6" t="str">
        <f t="shared" si="10"/>
        <v>Bangalore-Computer software</v>
      </c>
      <c r="L341" s="1" t="str">
        <f t="shared" si="11"/>
        <v>201</v>
      </c>
      <c r="M341" s="1" t="str" cm="1">
        <f t="array" ref="M341">IFERROR(_xlfn.IFS(AND(H341&gt;4500000, OR(C341="Bangalore",C341="Pune",C341="Mumbai",C341="Delhi")),"CAT A", AND(H341&gt;450000, OR(C341="Gurugram",C341="Surat",C341="Jaipur",C341="Hyderabad") ),"CAT B"),"CAT C")</f>
        <v>CAT A</v>
      </c>
      <c r="N341" t="str">
        <f>_xlfn.XLOOKUP(C341,Tier!A:A,Tier!B:B)</f>
        <v>Tier 1</v>
      </c>
    </row>
    <row r="342" spans="1:14">
      <c r="A342" s="5" t="s">
        <v>1702</v>
      </c>
      <c r="B342" s="5">
        <v>2015</v>
      </c>
      <c r="C342" s="5" t="s">
        <v>22</v>
      </c>
      <c r="D342" s="5" t="s">
        <v>1703</v>
      </c>
      <c r="E342" s="5" t="s">
        <v>1704</v>
      </c>
      <c r="F342" s="5" t="s">
        <v>1705</v>
      </c>
      <c r="G342" s="3"/>
      <c r="H342" s="3">
        <v>225000000</v>
      </c>
      <c r="I342" s="5"/>
      <c r="J342" s="5">
        <v>8</v>
      </c>
      <c r="K342" s="6" t="str">
        <f t="shared" si="10"/>
        <v>Bangalore-Venture Capital</v>
      </c>
      <c r="L342" s="1" t="str">
        <f t="shared" si="11"/>
        <v>201</v>
      </c>
      <c r="M342" s="1" t="str" cm="1">
        <f t="array" ref="M342">IFERROR(_xlfn.IFS(AND(H342&gt;4500000, OR(C342="Bangalore",C342="Pune",C342="Mumbai",C342="Delhi")),"CAT A", AND(H342&gt;450000, OR(C342="Gurugram",C342="Surat",C342="Jaipur",C342="Hyderabad") ),"CAT B"),"CAT C")</f>
        <v>CAT A</v>
      </c>
      <c r="N342" t="str">
        <f>_xlfn.XLOOKUP(C342,Tier!A:A,Tier!B:B)</f>
        <v>Tier 1</v>
      </c>
    </row>
    <row r="343" spans="1:14">
      <c r="A343" s="5" t="s">
        <v>1707</v>
      </c>
      <c r="B343" s="5">
        <v>2015</v>
      </c>
      <c r="C343" s="5" t="s">
        <v>22</v>
      </c>
      <c r="D343" s="5" t="s">
        <v>98</v>
      </c>
      <c r="E343" s="5" t="s">
        <v>1708</v>
      </c>
      <c r="F343" s="5" t="s">
        <v>1709</v>
      </c>
      <c r="G343" s="3" t="s">
        <v>1710</v>
      </c>
      <c r="H343" s="3">
        <v>220000000</v>
      </c>
      <c r="I343" s="5" t="s">
        <v>136</v>
      </c>
      <c r="J343" s="5">
        <v>11</v>
      </c>
      <c r="K343" s="6" t="str">
        <f t="shared" si="10"/>
        <v>Bangalore-Financial Services</v>
      </c>
      <c r="L343" s="1" t="str">
        <f t="shared" si="11"/>
        <v>201</v>
      </c>
      <c r="M343" s="1" t="str" cm="1">
        <f t="array" ref="M343">IFERROR(_xlfn.IFS(AND(H343&gt;4500000, OR(C343="Bangalore",C343="Pune",C343="Mumbai",C343="Delhi")),"CAT A", AND(H343&gt;450000, OR(C343="Gurugram",C343="Surat",C343="Jaipur",C343="Hyderabad") ),"CAT B"),"CAT C")</f>
        <v>CAT A</v>
      </c>
      <c r="N343" t="str">
        <f>_xlfn.XLOOKUP(C343,Tier!A:A,Tier!B:B)</f>
        <v>Tier 1</v>
      </c>
    </row>
    <row r="344" spans="1:14">
      <c r="A344" s="5" t="s">
        <v>1712</v>
      </c>
      <c r="B344" s="5">
        <v>2017</v>
      </c>
      <c r="C344" s="5" t="s">
        <v>22</v>
      </c>
      <c r="D344" s="5" t="s">
        <v>281</v>
      </c>
      <c r="E344" s="5" t="s">
        <v>1713</v>
      </c>
      <c r="F344" s="5" t="s">
        <v>1663</v>
      </c>
      <c r="G344" s="3" t="s">
        <v>1714</v>
      </c>
      <c r="H344" s="3">
        <v>200000000</v>
      </c>
      <c r="I344" s="5"/>
      <c r="J344" s="5">
        <v>10</v>
      </c>
      <c r="K344" s="6" t="str">
        <f t="shared" si="10"/>
        <v>Bangalore-Automotive</v>
      </c>
      <c r="L344" s="1" t="str">
        <f t="shared" si="11"/>
        <v>201</v>
      </c>
      <c r="M344" s="1" t="str" cm="1">
        <f t="array" ref="M344">IFERROR(_xlfn.IFS(AND(H344&gt;4500000, OR(C344="Bangalore",C344="Pune",C344="Mumbai",C344="Delhi")),"CAT A", AND(H344&gt;450000, OR(C344="Gurugram",C344="Surat",C344="Jaipur",C344="Hyderabad") ),"CAT B"),"CAT C")</f>
        <v>CAT A</v>
      </c>
      <c r="N344" t="str">
        <f>_xlfn.XLOOKUP(C344,Tier!A:A,Tier!B:B)</f>
        <v>Tier 1</v>
      </c>
    </row>
    <row r="345" spans="1:14">
      <c r="A345" s="5" t="s">
        <v>1712</v>
      </c>
      <c r="B345" s="5">
        <v>2017</v>
      </c>
      <c r="C345" s="5" t="s">
        <v>22</v>
      </c>
      <c r="D345" s="5" t="s">
        <v>281</v>
      </c>
      <c r="E345" s="5" t="s">
        <v>1715</v>
      </c>
      <c r="F345" s="5" t="s">
        <v>1663</v>
      </c>
      <c r="G345" s="3" t="s">
        <v>1714</v>
      </c>
      <c r="H345" s="3">
        <v>200000000</v>
      </c>
      <c r="I345" s="5"/>
      <c r="J345" s="5">
        <v>9</v>
      </c>
      <c r="K345" s="6" t="str">
        <f t="shared" si="10"/>
        <v>Bangalore-Automotive</v>
      </c>
      <c r="L345" s="1" t="str">
        <f t="shared" si="11"/>
        <v>201</v>
      </c>
      <c r="M345" s="1" t="str" cm="1">
        <f t="array" ref="M345">IFERROR(_xlfn.IFS(AND(H345&gt;4500000, OR(C345="Bangalore",C345="Pune",C345="Mumbai",C345="Delhi")),"CAT A", AND(H345&gt;450000, OR(C345="Gurugram",C345="Surat",C345="Jaipur",C345="Hyderabad") ),"CAT B"),"CAT C")</f>
        <v>CAT A</v>
      </c>
      <c r="N345" t="str">
        <f>_xlfn.XLOOKUP(C345,Tier!A:A,Tier!B:B)</f>
        <v>Tier 1</v>
      </c>
    </row>
    <row r="346" spans="1:14">
      <c r="A346" s="5" t="s">
        <v>700</v>
      </c>
      <c r="B346" s="5">
        <v>2016</v>
      </c>
      <c r="C346" s="5" t="s">
        <v>22</v>
      </c>
      <c r="D346" s="5" t="s">
        <v>1185</v>
      </c>
      <c r="E346" s="5" t="s">
        <v>1716</v>
      </c>
      <c r="F346" s="5" t="s">
        <v>702</v>
      </c>
      <c r="G346" s="3" t="s">
        <v>1717</v>
      </c>
      <c r="H346" s="3">
        <v>200000000</v>
      </c>
      <c r="I346" s="5"/>
      <c r="J346" s="5">
        <v>7</v>
      </c>
      <c r="K346" s="6" t="str">
        <f t="shared" si="10"/>
        <v>Bangalore-Insuretech</v>
      </c>
      <c r="L346" s="1" t="str">
        <f t="shared" si="11"/>
        <v>201</v>
      </c>
      <c r="M346" s="1" t="str" cm="1">
        <f t="array" ref="M346">IFERROR(_xlfn.IFS(AND(H346&gt;4500000, OR(C346="Bangalore",C346="Pune",C346="Mumbai",C346="Delhi")),"CAT A", AND(H346&gt;450000, OR(C346="Gurugram",C346="Surat",C346="Jaipur",C346="Hyderabad") ),"CAT B"),"CAT C")</f>
        <v>CAT A</v>
      </c>
      <c r="N346" t="str">
        <f>_xlfn.XLOOKUP(C346,Tier!A:A,Tier!B:B)</f>
        <v>Tier 1</v>
      </c>
    </row>
    <row r="347" spans="1:14">
      <c r="A347" s="5" t="s">
        <v>1718</v>
      </c>
      <c r="B347" s="5">
        <v>2011</v>
      </c>
      <c r="C347" s="5" t="s">
        <v>12</v>
      </c>
      <c r="D347" s="5" t="s">
        <v>539</v>
      </c>
      <c r="E347" s="5" t="s">
        <v>1719</v>
      </c>
      <c r="F347" s="5" t="s">
        <v>1720</v>
      </c>
      <c r="G347" s="3" t="s">
        <v>1721</v>
      </c>
      <c r="H347" s="3">
        <v>200000000</v>
      </c>
      <c r="I347" s="5" t="s">
        <v>136</v>
      </c>
      <c r="J347" s="5">
        <v>6</v>
      </c>
      <c r="K347" s="6" t="str">
        <f t="shared" si="10"/>
        <v>Mumbai-SaaS startup</v>
      </c>
      <c r="L347" s="1" t="str">
        <f t="shared" si="11"/>
        <v>201</v>
      </c>
      <c r="M347" s="1" t="str" cm="1">
        <f t="array" ref="M347">IFERROR(_xlfn.IFS(AND(H347&gt;4500000, OR(C347="Bangalore",C347="Pune",C347="Mumbai",C347="Delhi")),"CAT A", AND(H347&gt;450000, OR(C347="Gurugram",C347="Surat",C347="Jaipur",C347="Hyderabad") ),"CAT B"),"CAT C")</f>
        <v>CAT A</v>
      </c>
      <c r="N347" t="str">
        <f>_xlfn.XLOOKUP(C347,Tier!A:A,Tier!B:B)</f>
        <v>Tier 1</v>
      </c>
    </row>
    <row r="348" spans="1:14">
      <c r="A348" s="5" t="s">
        <v>1723</v>
      </c>
      <c r="B348" s="5">
        <v>2015</v>
      </c>
      <c r="C348" s="5" t="s">
        <v>22</v>
      </c>
      <c r="D348" s="5" t="s">
        <v>113</v>
      </c>
      <c r="E348" s="5" t="s">
        <v>1724</v>
      </c>
      <c r="F348" s="5" t="s">
        <v>1725</v>
      </c>
      <c r="G348" s="3" t="s">
        <v>1726</v>
      </c>
      <c r="H348" s="3">
        <v>192000000</v>
      </c>
      <c r="I348" s="5" t="s">
        <v>102</v>
      </c>
      <c r="J348" s="5">
        <v>7</v>
      </c>
      <c r="K348" s="6" t="str">
        <f t="shared" si="10"/>
        <v>Bangalore-Food &amp; Beverages</v>
      </c>
      <c r="L348" s="1" t="str">
        <f t="shared" si="11"/>
        <v>201</v>
      </c>
      <c r="M348" s="1" t="str" cm="1">
        <f t="array" ref="M348">IFERROR(_xlfn.IFS(AND(H348&gt;4500000, OR(C348="Bangalore",C348="Pune",C348="Mumbai",C348="Delhi")),"CAT A", AND(H348&gt;450000, OR(C348="Gurugram",C348="Surat",C348="Jaipur",C348="Hyderabad") ),"CAT B"),"CAT C")</f>
        <v>CAT A</v>
      </c>
      <c r="N348" t="str">
        <f>_xlfn.XLOOKUP(C348,Tier!A:A,Tier!B:B)</f>
        <v>Tier 1</v>
      </c>
    </row>
    <row r="349" spans="1:14">
      <c r="A349" s="5" t="s">
        <v>1727</v>
      </c>
      <c r="B349" s="5">
        <v>2011</v>
      </c>
      <c r="C349" s="5" t="s">
        <v>12</v>
      </c>
      <c r="D349" s="5" t="s">
        <v>1728</v>
      </c>
      <c r="E349" s="5" t="s">
        <v>1729</v>
      </c>
      <c r="F349" s="5" t="s">
        <v>1730</v>
      </c>
      <c r="G349" s="3" t="s">
        <v>1731</v>
      </c>
      <c r="H349" s="3">
        <v>175000000</v>
      </c>
      <c r="I349" s="5" t="s">
        <v>102</v>
      </c>
      <c r="J349" s="5">
        <v>10</v>
      </c>
      <c r="K349" s="6" t="str">
        <f t="shared" si="10"/>
        <v>Mumbai-Cloud kitchen</v>
      </c>
      <c r="L349" s="1" t="str">
        <f t="shared" si="11"/>
        <v>201</v>
      </c>
      <c r="M349" s="1" t="str" cm="1">
        <f t="array" ref="M349">IFERROR(_xlfn.IFS(AND(H349&gt;4500000, OR(C349="Bangalore",C349="Pune",C349="Mumbai",C349="Delhi")),"CAT A", AND(H349&gt;450000, OR(C349="Gurugram",C349="Surat",C349="Jaipur",C349="Hyderabad") ),"CAT B"),"CAT C")</f>
        <v>CAT A</v>
      </c>
      <c r="N349" t="str">
        <f>_xlfn.XLOOKUP(C349,Tier!A:A,Tier!B:B)</f>
        <v>Tier 1</v>
      </c>
    </row>
    <row r="350" spans="1:14">
      <c r="A350" s="5" t="s">
        <v>1436</v>
      </c>
      <c r="B350" s="5">
        <v>2018</v>
      </c>
      <c r="C350" s="5" t="s">
        <v>22</v>
      </c>
      <c r="D350" s="5" t="s">
        <v>1733</v>
      </c>
      <c r="E350" s="5" t="s">
        <v>1653</v>
      </c>
      <c r="F350" s="5" t="s">
        <v>1734</v>
      </c>
      <c r="G350" s="3"/>
      <c r="H350" s="3">
        <v>150000000</v>
      </c>
      <c r="I350" s="5" t="s">
        <v>205</v>
      </c>
      <c r="J350" s="5">
        <v>8</v>
      </c>
      <c r="K350" s="6" t="str">
        <f t="shared" si="10"/>
        <v>Bangalore-Mechanical &amp; Industrial Engineering</v>
      </c>
      <c r="L350" s="1" t="str">
        <f t="shared" si="11"/>
        <v>201</v>
      </c>
      <c r="M350" s="1" t="str" cm="1">
        <f t="array" ref="M350">IFERROR(_xlfn.IFS(AND(H350&gt;4500000, OR(C350="Bangalore",C350="Pune",C350="Mumbai",C350="Delhi")),"CAT A", AND(H350&gt;450000, OR(C350="Gurugram",C350="Surat",C350="Jaipur",C350="Hyderabad") ),"CAT B"),"CAT C")</f>
        <v>CAT A</v>
      </c>
      <c r="N350" t="str">
        <f>_xlfn.XLOOKUP(C350,Tier!A:A,Tier!B:B)</f>
        <v>Tier 1</v>
      </c>
    </row>
    <row r="351" spans="1:14">
      <c r="A351" s="5" t="s">
        <v>1736</v>
      </c>
      <c r="B351" s="5">
        <v>2016</v>
      </c>
      <c r="C351" s="5" t="s">
        <v>22</v>
      </c>
      <c r="D351" s="5" t="s">
        <v>54</v>
      </c>
      <c r="E351" s="5" t="s">
        <v>1737</v>
      </c>
      <c r="F351" s="5" t="s">
        <v>1738</v>
      </c>
      <c r="G351" s="3" t="s">
        <v>1739</v>
      </c>
      <c r="H351" s="3">
        <v>145000000</v>
      </c>
      <c r="I351" s="5"/>
      <c r="J351" s="5">
        <v>12</v>
      </c>
      <c r="K351" s="6" t="str">
        <f t="shared" si="10"/>
        <v>Bangalore-Health, Wellness &amp; Fitness</v>
      </c>
      <c r="L351" s="1" t="str">
        <f t="shared" si="11"/>
        <v>201</v>
      </c>
      <c r="M351" s="1" t="str" cm="1">
        <f t="array" ref="M351">IFERROR(_xlfn.IFS(AND(H351&gt;4500000, OR(C351="Bangalore",C351="Pune",C351="Mumbai",C351="Delhi")),"CAT A", AND(H351&gt;450000, OR(C351="Gurugram",C351="Surat",C351="Jaipur",C351="Hyderabad") ),"CAT B"),"CAT C")</f>
        <v>CAT A</v>
      </c>
      <c r="N351" t="str">
        <f>_xlfn.XLOOKUP(C351,Tier!A:A,Tier!B:B)</f>
        <v>Tier 1</v>
      </c>
    </row>
    <row r="352" spans="1:14">
      <c r="A352" s="5" t="s">
        <v>1741</v>
      </c>
      <c r="B352" s="5">
        <v>2018</v>
      </c>
      <c r="C352" s="5" t="s">
        <v>22</v>
      </c>
      <c r="D352" s="5" t="s">
        <v>371</v>
      </c>
      <c r="E352" s="5" t="s">
        <v>1742</v>
      </c>
      <c r="F352" s="5" t="s">
        <v>1743</v>
      </c>
      <c r="G352" s="3" t="s">
        <v>1671</v>
      </c>
      <c r="H352" s="3">
        <v>144000000</v>
      </c>
      <c r="I352" s="5"/>
      <c r="J352" s="5">
        <v>7</v>
      </c>
      <c r="K352" s="6" t="str">
        <f t="shared" si="10"/>
        <v>Bangalore-Retail</v>
      </c>
      <c r="L352" s="1" t="str">
        <f t="shared" si="11"/>
        <v>201</v>
      </c>
      <c r="M352" s="1" t="str" cm="1">
        <f t="array" ref="M352">IFERROR(_xlfn.IFS(AND(H352&gt;4500000, OR(C352="Bangalore",C352="Pune",C352="Mumbai",C352="Delhi")),"CAT A", AND(H352&gt;450000, OR(C352="Gurugram",C352="Surat",C352="Jaipur",C352="Hyderabad") ),"CAT B"),"CAT C")</f>
        <v>CAT A</v>
      </c>
      <c r="N352" t="str">
        <f>_xlfn.XLOOKUP(C352,Tier!A:A,Tier!B:B)</f>
        <v>Tier 1</v>
      </c>
    </row>
    <row r="353" spans="1:14">
      <c r="A353" s="5" t="s">
        <v>1744</v>
      </c>
      <c r="B353" s="5">
        <v>2010</v>
      </c>
      <c r="C353" s="5" t="s">
        <v>200</v>
      </c>
      <c r="D353" s="5" t="s">
        <v>744</v>
      </c>
      <c r="E353" s="5" t="s">
        <v>1745</v>
      </c>
      <c r="F353" s="5" t="s">
        <v>1746</v>
      </c>
      <c r="G353" s="3" t="s">
        <v>1747</v>
      </c>
      <c r="H353" s="3">
        <v>125000000</v>
      </c>
      <c r="I353" s="5"/>
      <c r="J353" s="5">
        <v>6</v>
      </c>
      <c r="K353" s="6" t="str">
        <f t="shared" si="10"/>
        <v>Hyderabad-Solar</v>
      </c>
      <c r="L353" s="1" t="str">
        <f t="shared" si="11"/>
        <v>201</v>
      </c>
      <c r="M353" s="1" t="str" cm="1">
        <f t="array" ref="M353">IFERROR(_xlfn.IFS(AND(H353&gt;4500000, OR(C353="Bangalore",C353="Pune",C353="Mumbai",C353="Delhi")),"CAT A", AND(H353&gt;450000, OR(C353="Gurugram",C353="Surat",C353="Jaipur",C353="Hyderabad") ),"CAT B"),"CAT C")</f>
        <v>CAT B</v>
      </c>
      <c r="N353" t="str">
        <f>_xlfn.XLOOKUP(C353,Tier!A:A,Tier!B:B)</f>
        <v>Tier 1</v>
      </c>
    </row>
    <row r="354" spans="1:14">
      <c r="A354" s="5" t="s">
        <v>950</v>
      </c>
      <c r="B354" s="5">
        <v>2015</v>
      </c>
      <c r="C354" s="5" t="s">
        <v>12</v>
      </c>
      <c r="D354" s="5" t="s">
        <v>82</v>
      </c>
      <c r="E354" s="5" t="s">
        <v>1749</v>
      </c>
      <c r="F354" s="5" t="s">
        <v>1750</v>
      </c>
      <c r="G354" s="3" t="s">
        <v>1671</v>
      </c>
      <c r="H354" s="3">
        <v>100000000</v>
      </c>
      <c r="I354" s="5" t="s">
        <v>778</v>
      </c>
      <c r="J354" s="5">
        <v>12</v>
      </c>
      <c r="K354" s="6" t="str">
        <f t="shared" si="10"/>
        <v>Mumbai-Information Technology &amp; Services</v>
      </c>
      <c r="L354" s="1" t="str">
        <f t="shared" si="11"/>
        <v>201</v>
      </c>
      <c r="M354" s="1" t="str" cm="1">
        <f t="array" ref="M354">IFERROR(_xlfn.IFS(AND(H354&gt;4500000, OR(C354="Bangalore",C354="Pune",C354="Mumbai",C354="Delhi")),"CAT A", AND(H354&gt;450000, OR(C354="Gurugram",C354="Surat",C354="Jaipur",C354="Hyderabad") ),"CAT B"),"CAT C")</f>
        <v>CAT A</v>
      </c>
      <c r="N354" t="str">
        <f>_xlfn.XLOOKUP(C354,Tier!A:A,Tier!B:B)</f>
        <v>Tier 1</v>
      </c>
    </row>
    <row r="355" spans="1:14">
      <c r="A355" s="5" t="s">
        <v>950</v>
      </c>
      <c r="B355" s="5">
        <v>2015</v>
      </c>
      <c r="C355" s="5" t="s">
        <v>12</v>
      </c>
      <c r="D355" s="5" t="s">
        <v>1751</v>
      </c>
      <c r="E355" s="5" t="s">
        <v>1752</v>
      </c>
      <c r="F355" s="5" t="s">
        <v>1750</v>
      </c>
      <c r="G355" s="3" t="s">
        <v>1671</v>
      </c>
      <c r="H355" s="3">
        <v>100000000</v>
      </c>
      <c r="I355" s="5" t="s">
        <v>778</v>
      </c>
      <c r="J355" s="5">
        <v>12</v>
      </c>
      <c r="K355" s="6" t="str">
        <f t="shared" si="10"/>
        <v>Mumbai-B2B Ecommerce</v>
      </c>
      <c r="L355" s="1" t="str">
        <f t="shared" si="11"/>
        <v>201</v>
      </c>
      <c r="M355" s="1" t="str" cm="1">
        <f t="array" ref="M355">IFERROR(_xlfn.IFS(AND(H355&gt;4500000, OR(C355="Bangalore",C355="Pune",C355="Mumbai",C355="Delhi")),"CAT A", AND(H355&gt;450000, OR(C355="Gurugram",C355="Surat",C355="Jaipur",C355="Hyderabad") ),"CAT B"),"CAT C")</f>
        <v>CAT A</v>
      </c>
      <c r="N355" t="str">
        <f>_xlfn.XLOOKUP(C355,Tier!A:A,Tier!B:B)</f>
        <v>Tier 1</v>
      </c>
    </row>
    <row r="356" spans="1:14">
      <c r="A356" s="5" t="s">
        <v>1754</v>
      </c>
      <c r="B356" s="5">
        <v>2016</v>
      </c>
      <c r="C356" s="5" t="s">
        <v>22</v>
      </c>
      <c r="D356" s="5" t="s">
        <v>1657</v>
      </c>
      <c r="E356" s="5" t="s">
        <v>1755</v>
      </c>
      <c r="F356" s="5" t="s">
        <v>1756</v>
      </c>
      <c r="G356" s="3" t="s">
        <v>1757</v>
      </c>
      <c r="H356" s="3">
        <v>100000000</v>
      </c>
      <c r="I356" s="5"/>
      <c r="J356" s="5">
        <v>10</v>
      </c>
      <c r="K356" s="6" t="str">
        <f t="shared" si="10"/>
        <v>Bangalore-Social commerce</v>
      </c>
      <c r="L356" s="1" t="str">
        <f t="shared" si="11"/>
        <v>201</v>
      </c>
      <c r="M356" s="1" t="str" cm="1">
        <f t="array" ref="M356">IFERROR(_xlfn.IFS(AND(H356&gt;4500000, OR(C356="Bangalore",C356="Pune",C356="Mumbai",C356="Delhi")),"CAT A", AND(H356&gt;450000, OR(C356="Gurugram",C356="Surat",C356="Jaipur",C356="Hyderabad") ),"CAT B"),"CAT C")</f>
        <v>CAT A</v>
      </c>
      <c r="N356" t="str">
        <f>_xlfn.XLOOKUP(C356,Tier!A:A,Tier!B:B)</f>
        <v>Tier 1</v>
      </c>
    </row>
    <row r="357" spans="1:14">
      <c r="A357" s="5" t="s">
        <v>1758</v>
      </c>
      <c r="B357" s="5">
        <v>2014</v>
      </c>
      <c r="C357" s="5" t="s">
        <v>22</v>
      </c>
      <c r="D357" s="5" t="s">
        <v>722</v>
      </c>
      <c r="E357" s="5" t="s">
        <v>1759</v>
      </c>
      <c r="F357" s="5" t="s">
        <v>1760</v>
      </c>
      <c r="G357" s="3" t="s">
        <v>1761</v>
      </c>
      <c r="H357" s="3">
        <v>100000000</v>
      </c>
      <c r="I357" s="5" t="s">
        <v>205</v>
      </c>
      <c r="J357" s="5">
        <v>10</v>
      </c>
      <c r="K357" s="6" t="str">
        <f t="shared" si="10"/>
        <v>Bangalore-Logistics &amp; Supply Chain</v>
      </c>
      <c r="L357" s="1" t="str">
        <f t="shared" si="11"/>
        <v>201</v>
      </c>
      <c r="M357" s="1" t="str" cm="1">
        <f t="array" ref="M357">IFERROR(_xlfn.IFS(AND(H357&gt;4500000, OR(C357="Bangalore",C357="Pune",C357="Mumbai",C357="Delhi")),"CAT A", AND(H357&gt;450000, OR(C357="Gurugram",C357="Surat",C357="Jaipur",C357="Hyderabad") ),"CAT B"),"CAT C")</f>
        <v>CAT A</v>
      </c>
      <c r="N357" t="str">
        <f>_xlfn.XLOOKUP(C357,Tier!A:A,Tier!B:B)</f>
        <v>Tier 1</v>
      </c>
    </row>
    <row r="358" spans="1:14">
      <c r="A358" s="5" t="s">
        <v>1763</v>
      </c>
      <c r="B358" s="5">
        <v>2011</v>
      </c>
      <c r="C358" s="5" t="s">
        <v>22</v>
      </c>
      <c r="D358" s="5" t="s">
        <v>393</v>
      </c>
      <c r="E358" s="5" t="s">
        <v>1764</v>
      </c>
      <c r="F358" s="5" t="s">
        <v>1765</v>
      </c>
      <c r="G358" s="3" t="s">
        <v>1766</v>
      </c>
      <c r="H358" s="3">
        <v>100000000</v>
      </c>
      <c r="I358" s="5" t="s">
        <v>205</v>
      </c>
      <c r="J358" s="5">
        <v>9</v>
      </c>
      <c r="K358" s="6" t="str">
        <f t="shared" si="10"/>
        <v>Bangalore-E-learning</v>
      </c>
      <c r="L358" s="1" t="str">
        <f t="shared" si="11"/>
        <v>201</v>
      </c>
      <c r="M358" s="1" t="str" cm="1">
        <f t="array" ref="M358">IFERROR(_xlfn.IFS(AND(H358&gt;4500000, OR(C358="Bangalore",C358="Pune",C358="Mumbai",C358="Delhi")),"CAT A", AND(H358&gt;450000, OR(C358="Gurugram",C358="Surat",C358="Jaipur",C358="Hyderabad") ),"CAT B"),"CAT C")</f>
        <v>CAT A</v>
      </c>
      <c r="N358" t="str">
        <f>_xlfn.XLOOKUP(C358,Tier!A:A,Tier!B:B)</f>
        <v>Tier 1</v>
      </c>
    </row>
    <row r="359" spans="1:14">
      <c r="A359" s="5" t="s">
        <v>1768</v>
      </c>
      <c r="B359" s="5">
        <v>2019</v>
      </c>
      <c r="C359" s="5" t="s">
        <v>22</v>
      </c>
      <c r="D359" s="5" t="s">
        <v>1595</v>
      </c>
      <c r="E359" s="5" t="s">
        <v>1769</v>
      </c>
      <c r="F359" s="5" t="s">
        <v>1597</v>
      </c>
      <c r="G359" s="3" t="s">
        <v>1671</v>
      </c>
      <c r="H359" s="3">
        <v>100000000</v>
      </c>
      <c r="I359" s="5" t="s">
        <v>302</v>
      </c>
      <c r="J359" s="5">
        <v>9</v>
      </c>
      <c r="K359" s="6" t="str">
        <f t="shared" si="10"/>
        <v>Bangalore-Recruitment</v>
      </c>
      <c r="L359" s="1" t="str">
        <f t="shared" si="11"/>
        <v>201</v>
      </c>
      <c r="M359" s="1" t="str" cm="1">
        <f t="array" ref="M359">IFERROR(_xlfn.IFS(AND(H359&gt;4500000, OR(C359="Bangalore",C359="Pune",C359="Mumbai",C359="Delhi")),"CAT A", AND(H359&gt;450000, OR(C359="Gurugram",C359="Surat",C359="Jaipur",C359="Hyderabad") ),"CAT B"),"CAT C")</f>
        <v>CAT A</v>
      </c>
      <c r="N359" t="str">
        <f>_xlfn.XLOOKUP(C359,Tier!A:A,Tier!B:B)</f>
        <v>Tier 1</v>
      </c>
    </row>
    <row r="360" spans="1:14">
      <c r="A360" s="5" t="s">
        <v>1770</v>
      </c>
      <c r="B360" s="5">
        <v>2018</v>
      </c>
      <c r="C360" s="5" t="s">
        <v>22</v>
      </c>
      <c r="D360" s="5" t="s">
        <v>98</v>
      </c>
      <c r="E360" s="5" t="s">
        <v>1771</v>
      </c>
      <c r="F360" s="5" t="s">
        <v>1772</v>
      </c>
      <c r="G360" s="3" t="s">
        <v>1773</v>
      </c>
      <c r="H360" s="3">
        <v>100000000</v>
      </c>
      <c r="I360" s="5" t="s">
        <v>302</v>
      </c>
      <c r="J360" s="5">
        <v>8</v>
      </c>
      <c r="K360" s="6" t="str">
        <f t="shared" si="10"/>
        <v>Bangalore-Financial Services</v>
      </c>
      <c r="L360" s="1" t="str">
        <f t="shared" si="11"/>
        <v>201</v>
      </c>
      <c r="M360" s="1" t="str" cm="1">
        <f t="array" ref="M360">IFERROR(_xlfn.IFS(AND(H360&gt;4500000, OR(C360="Bangalore",C360="Pune",C360="Mumbai",C360="Delhi")),"CAT A", AND(H360&gt;450000, OR(C360="Gurugram",C360="Surat",C360="Jaipur",C360="Hyderabad") ),"CAT B"),"CAT C")</f>
        <v>CAT A</v>
      </c>
      <c r="N360" t="str">
        <f>_xlfn.XLOOKUP(C360,Tier!A:A,Tier!B:B)</f>
        <v>Tier 1</v>
      </c>
    </row>
    <row r="361" spans="1:14">
      <c r="A361" s="5" t="s">
        <v>1712</v>
      </c>
      <c r="B361" s="5">
        <v>2017</v>
      </c>
      <c r="C361" s="5" t="s">
        <v>22</v>
      </c>
      <c r="D361" s="5" t="s">
        <v>281</v>
      </c>
      <c r="E361" s="5" t="s">
        <v>1774</v>
      </c>
      <c r="F361" s="5" t="s">
        <v>1663</v>
      </c>
      <c r="G361" s="3" t="s">
        <v>1775</v>
      </c>
      <c r="H361" s="3">
        <v>100000000</v>
      </c>
      <c r="I361" s="5" t="s">
        <v>78</v>
      </c>
      <c r="J361" s="5">
        <v>7</v>
      </c>
      <c r="K361" s="6" t="str">
        <f t="shared" si="10"/>
        <v>Bangalore-Automotive</v>
      </c>
      <c r="L361" s="1" t="str">
        <f t="shared" si="11"/>
        <v>201</v>
      </c>
      <c r="M361" s="1" t="str" cm="1">
        <f t="array" ref="M361">IFERROR(_xlfn.IFS(AND(H361&gt;4500000, OR(C361="Bangalore",C361="Pune",C361="Mumbai",C361="Delhi")),"CAT A", AND(H361&gt;450000, OR(C361="Gurugram",C361="Surat",C361="Jaipur",C361="Hyderabad") ),"CAT B"),"CAT C")</f>
        <v>CAT A</v>
      </c>
      <c r="N361" t="str">
        <f>_xlfn.XLOOKUP(C361,Tier!A:A,Tier!B:B)</f>
        <v>Tier 1</v>
      </c>
    </row>
    <row r="362" spans="1:14">
      <c r="A362" s="5" t="s">
        <v>1262</v>
      </c>
      <c r="B362" s="5">
        <v>2012</v>
      </c>
      <c r="C362" s="5" t="s">
        <v>22</v>
      </c>
      <c r="D362" s="5" t="s">
        <v>208</v>
      </c>
      <c r="E362" s="5" t="s">
        <v>1776</v>
      </c>
      <c r="F362" s="5" t="s">
        <v>1777</v>
      </c>
      <c r="G362" s="3" t="s">
        <v>1778</v>
      </c>
      <c r="H362" s="3">
        <v>100000000</v>
      </c>
      <c r="I362" s="5"/>
      <c r="J362" s="5">
        <v>7</v>
      </c>
      <c r="K362" s="6" t="str">
        <f t="shared" si="10"/>
        <v>Bangalore-Consumer Goods</v>
      </c>
      <c r="L362" s="1" t="str">
        <f t="shared" si="11"/>
        <v>201</v>
      </c>
      <c r="M362" s="1" t="str" cm="1">
        <f t="array" ref="M362">IFERROR(_xlfn.IFS(AND(H362&gt;4500000, OR(C362="Bangalore",C362="Pune",C362="Mumbai",C362="Delhi")),"CAT A", AND(H362&gt;450000, OR(C362="Gurugram",C362="Surat",C362="Jaipur",C362="Hyderabad") ),"CAT B"),"CAT C")</f>
        <v>CAT A</v>
      </c>
      <c r="N362" t="str">
        <f>_xlfn.XLOOKUP(C362,Tier!A:A,Tier!B:B)</f>
        <v>Tier 1</v>
      </c>
    </row>
    <row r="363" spans="1:14">
      <c r="A363" s="5" t="s">
        <v>1780</v>
      </c>
      <c r="B363" s="5">
        <v>2012</v>
      </c>
      <c r="C363" s="5" t="s">
        <v>22</v>
      </c>
      <c r="D363" s="5" t="s">
        <v>852</v>
      </c>
      <c r="E363" s="5" t="s">
        <v>1781</v>
      </c>
      <c r="F363" s="5" t="s">
        <v>1782</v>
      </c>
      <c r="G363" s="3" t="s">
        <v>1783</v>
      </c>
      <c r="H363" s="3">
        <v>92000000</v>
      </c>
      <c r="I363" s="5"/>
      <c r="J363" s="5">
        <v>11</v>
      </c>
      <c r="K363" s="6" t="str">
        <f t="shared" si="10"/>
        <v>Bangalore-Mobility</v>
      </c>
      <c r="L363" s="1" t="str">
        <f t="shared" si="11"/>
        <v>201</v>
      </c>
      <c r="M363" s="1" t="str" cm="1">
        <f t="array" ref="M363">IFERROR(_xlfn.IFS(AND(H363&gt;4500000, OR(C363="Bangalore",C363="Pune",C363="Mumbai",C363="Delhi")),"CAT A", AND(H363&gt;450000, OR(C363="Gurugram",C363="Surat",C363="Jaipur",C363="Hyderabad") ),"CAT B"),"CAT C")</f>
        <v>CAT A</v>
      </c>
      <c r="N363" t="str">
        <f>_xlfn.XLOOKUP(C363,Tier!A:A,Tier!B:B)</f>
        <v>Tier 1</v>
      </c>
    </row>
    <row r="364" spans="1:14">
      <c r="A364" s="5" t="s">
        <v>1784</v>
      </c>
      <c r="B364" s="5">
        <v>2017</v>
      </c>
      <c r="C364" s="5" t="s">
        <v>22</v>
      </c>
      <c r="D364" s="5" t="s">
        <v>98</v>
      </c>
      <c r="E364" s="5" t="s">
        <v>1785</v>
      </c>
      <c r="F364" s="5" t="s">
        <v>1786</v>
      </c>
      <c r="G364" s="3" t="s">
        <v>1787</v>
      </c>
      <c r="H364" s="3">
        <v>90000000</v>
      </c>
      <c r="I364" s="5" t="s">
        <v>302</v>
      </c>
      <c r="J364" s="5">
        <v>10</v>
      </c>
      <c r="K364" s="6" t="str">
        <f t="shared" si="10"/>
        <v>Bangalore-Financial Services</v>
      </c>
      <c r="L364" s="1" t="str">
        <f t="shared" si="11"/>
        <v>201</v>
      </c>
      <c r="M364" s="1" t="str" cm="1">
        <f t="array" ref="M364">IFERROR(_xlfn.IFS(AND(H364&gt;4500000, OR(C364="Bangalore",C364="Pune",C364="Mumbai",C364="Delhi")),"CAT A", AND(H364&gt;450000, OR(C364="Gurugram",C364="Surat",C364="Jaipur",C364="Hyderabad") ),"CAT B"),"CAT C")</f>
        <v>CAT A</v>
      </c>
      <c r="N364" t="str">
        <f>_xlfn.XLOOKUP(C364,Tier!A:A,Tier!B:B)</f>
        <v>Tier 1</v>
      </c>
    </row>
    <row r="365" spans="1:14">
      <c r="A365" s="5" t="s">
        <v>1566</v>
      </c>
      <c r="B365" s="5">
        <v>2015</v>
      </c>
      <c r="C365" s="5" t="s">
        <v>22</v>
      </c>
      <c r="D365" s="5" t="s">
        <v>1751</v>
      </c>
      <c r="E365" s="5" t="s">
        <v>1788</v>
      </c>
      <c r="F365" s="5" t="s">
        <v>1789</v>
      </c>
      <c r="G365" s="3" t="s">
        <v>1790</v>
      </c>
      <c r="H365" s="3">
        <v>85000000</v>
      </c>
      <c r="I365" s="5" t="s">
        <v>302</v>
      </c>
      <c r="J365" s="5">
        <v>12</v>
      </c>
      <c r="K365" s="6" t="str">
        <f t="shared" si="10"/>
        <v>Bangalore-B2B Ecommerce</v>
      </c>
      <c r="L365" s="1" t="str">
        <f t="shared" si="11"/>
        <v>201</v>
      </c>
      <c r="M365" s="1" t="str" cm="1">
        <f t="array" ref="M365">IFERROR(_xlfn.IFS(AND(H365&gt;4500000, OR(C365="Bangalore",C365="Pune",C365="Mumbai",C365="Delhi")),"CAT A", AND(H365&gt;450000, OR(C365="Gurugram",C365="Surat",C365="Jaipur",C365="Hyderabad") ),"CAT B"),"CAT C")</f>
        <v>CAT A</v>
      </c>
      <c r="N365" t="str">
        <f>_xlfn.XLOOKUP(C365,Tier!A:A,Tier!B:B)</f>
        <v>Tier 1</v>
      </c>
    </row>
    <row r="366" spans="1:14">
      <c r="A366" s="5" t="s">
        <v>1792</v>
      </c>
      <c r="B366" s="5">
        <v>2011</v>
      </c>
      <c r="C366" s="5" t="s">
        <v>22</v>
      </c>
      <c r="D366" s="5" t="s">
        <v>214</v>
      </c>
      <c r="E366" s="5" t="s">
        <v>1793</v>
      </c>
      <c r="F366" s="5" t="s">
        <v>1794</v>
      </c>
      <c r="G366" s="3" t="s">
        <v>1795</v>
      </c>
      <c r="H366" s="3">
        <v>75000000</v>
      </c>
      <c r="I366" s="5" t="s">
        <v>302</v>
      </c>
      <c r="J366" s="5">
        <v>10</v>
      </c>
      <c r="K366" s="6" t="str">
        <f t="shared" si="10"/>
        <v>Bangalore-Computer Software</v>
      </c>
      <c r="L366" s="1" t="str">
        <f t="shared" si="11"/>
        <v>201</v>
      </c>
      <c r="M366" s="1" t="str" cm="1">
        <f t="array" ref="M366">IFERROR(_xlfn.IFS(AND(H366&gt;4500000, OR(C366="Bangalore",C366="Pune",C366="Mumbai",C366="Delhi")),"CAT A", AND(H366&gt;450000, OR(C366="Gurugram",C366="Surat",C366="Jaipur",C366="Hyderabad") ),"CAT B"),"CAT C")</f>
        <v>CAT A</v>
      </c>
      <c r="N366" t="str">
        <f>_xlfn.XLOOKUP(C366,Tier!A:A,Tier!B:B)</f>
        <v>Tier 1</v>
      </c>
    </row>
    <row r="367" spans="1:14">
      <c r="A367" s="5" t="s">
        <v>1796</v>
      </c>
      <c r="B367" s="5">
        <v>2014</v>
      </c>
      <c r="C367" s="5" t="s">
        <v>12</v>
      </c>
      <c r="D367" s="5" t="s">
        <v>1797</v>
      </c>
      <c r="E367" s="5" t="s">
        <v>1798</v>
      </c>
      <c r="F367" s="5" t="s">
        <v>1799</v>
      </c>
      <c r="G367" s="3" t="s">
        <v>1800</v>
      </c>
      <c r="H367" s="3">
        <v>75000000</v>
      </c>
      <c r="I367" s="5" t="s">
        <v>302</v>
      </c>
      <c r="J367" s="5">
        <v>9</v>
      </c>
      <c r="K367" s="6" t="str">
        <f t="shared" si="10"/>
        <v>Mumbai-Healthtech</v>
      </c>
      <c r="L367" s="1" t="str">
        <f t="shared" si="11"/>
        <v>201</v>
      </c>
      <c r="M367" s="1" t="str" cm="1">
        <f t="array" ref="M367">IFERROR(_xlfn.IFS(AND(H367&gt;4500000, OR(C367="Bangalore",C367="Pune",C367="Mumbai",C367="Delhi")),"CAT A", AND(H367&gt;450000, OR(C367="Gurugram",C367="Surat",C367="Jaipur",C367="Hyderabad") ),"CAT B"),"CAT C")</f>
        <v>CAT A</v>
      </c>
      <c r="N367" t="str">
        <f>_xlfn.XLOOKUP(C367,Tier!A:A,Tier!B:B)</f>
        <v>Tier 1</v>
      </c>
    </row>
    <row r="368" spans="1:14">
      <c r="A368" s="5" t="s">
        <v>1802</v>
      </c>
      <c r="B368" s="5">
        <v>2012</v>
      </c>
      <c r="C368" s="5" t="s">
        <v>22</v>
      </c>
      <c r="D368" s="5" t="s">
        <v>88</v>
      </c>
      <c r="E368" s="5" t="s">
        <v>1803</v>
      </c>
      <c r="F368" s="5" t="s">
        <v>1804</v>
      </c>
      <c r="G368" s="3" t="s">
        <v>1805</v>
      </c>
      <c r="H368" s="3">
        <v>75000000</v>
      </c>
      <c r="I368" s="5" t="s">
        <v>302</v>
      </c>
      <c r="J368" s="5">
        <v>7</v>
      </c>
      <c r="K368" s="6" t="str">
        <f t="shared" si="10"/>
        <v>Bangalore-Healthcare</v>
      </c>
      <c r="L368" s="1" t="str">
        <f t="shared" si="11"/>
        <v>201</v>
      </c>
      <c r="M368" s="1" t="str" cm="1">
        <f t="array" ref="M368">IFERROR(_xlfn.IFS(AND(H368&gt;4500000, OR(C368="Bangalore",C368="Pune",C368="Mumbai",C368="Delhi")),"CAT A", AND(H368&gt;450000, OR(C368="Gurugram",C368="Surat",C368="Jaipur",C368="Hyderabad") ),"CAT B"),"CAT C")</f>
        <v>CAT A</v>
      </c>
      <c r="N368" t="str">
        <f>_xlfn.XLOOKUP(C368,Tier!A:A,Tier!B:B)</f>
        <v>Tier 1</v>
      </c>
    </row>
    <row r="369" spans="1:14">
      <c r="A369" s="5" t="s">
        <v>1806</v>
      </c>
      <c r="B369" s="5">
        <v>2013</v>
      </c>
      <c r="C369" s="5" t="s">
        <v>437</v>
      </c>
      <c r="D369" s="5" t="s">
        <v>60</v>
      </c>
      <c r="E369" s="5" t="s">
        <v>1807</v>
      </c>
      <c r="F369" s="5" t="s">
        <v>1808</v>
      </c>
      <c r="G369" s="3" t="s">
        <v>1809</v>
      </c>
      <c r="H369" s="3">
        <v>70000000</v>
      </c>
      <c r="I369" s="5" t="s">
        <v>778</v>
      </c>
      <c r="J369" s="5">
        <v>12</v>
      </c>
      <c r="K369" s="6" t="str">
        <f t="shared" si="10"/>
        <v>Pune-AgriTech</v>
      </c>
      <c r="L369" s="1" t="str">
        <f t="shared" si="11"/>
        <v>201</v>
      </c>
      <c r="M369" s="1" t="str" cm="1">
        <f t="array" ref="M369">IFERROR(_xlfn.IFS(AND(H369&gt;4500000, OR(C369="Bangalore",C369="Pune",C369="Mumbai",C369="Delhi")),"CAT A", AND(H369&gt;450000, OR(C369="Gurugram",C369="Surat",C369="Jaipur",C369="Hyderabad") ),"CAT B"),"CAT C")</f>
        <v>CAT A</v>
      </c>
      <c r="N369" t="str">
        <f>_xlfn.XLOOKUP(C369,Tier!A:A,Tier!B:B)</f>
        <v>Tier 1</v>
      </c>
    </row>
    <row r="370" spans="1:14">
      <c r="A370" s="5" t="s">
        <v>1041</v>
      </c>
      <c r="B370" s="5">
        <v>2012</v>
      </c>
      <c r="C370" s="5" t="s">
        <v>12</v>
      </c>
      <c r="D370" s="5" t="s">
        <v>274</v>
      </c>
      <c r="E370" s="5" t="s">
        <v>1810</v>
      </c>
      <c r="F370" s="5" t="s">
        <v>1811</v>
      </c>
      <c r="G370" s="3" t="s">
        <v>1812</v>
      </c>
      <c r="H370" s="3">
        <v>70000000</v>
      </c>
      <c r="I370" s="5"/>
      <c r="J370" s="5">
        <v>10</v>
      </c>
      <c r="K370" s="6" t="str">
        <f t="shared" si="10"/>
        <v>Mumbai-E-commerce</v>
      </c>
      <c r="L370" s="1" t="str">
        <f t="shared" si="11"/>
        <v>201</v>
      </c>
      <c r="M370" s="1" t="str" cm="1">
        <f t="array" ref="M370">IFERROR(_xlfn.IFS(AND(H370&gt;4500000, OR(C370="Bangalore",C370="Pune",C370="Mumbai",C370="Delhi")),"CAT A", AND(H370&gt;450000, OR(C370="Gurugram",C370="Surat",C370="Jaipur",C370="Hyderabad") ),"CAT B"),"CAT C")</f>
        <v>CAT A</v>
      </c>
      <c r="N370" t="str">
        <f>_xlfn.XLOOKUP(C370,Tier!A:A,Tier!B:B)</f>
        <v>Tier 1</v>
      </c>
    </row>
    <row r="371" spans="1:14">
      <c r="A371" s="5" t="s">
        <v>1768</v>
      </c>
      <c r="B371" s="5">
        <v>2019</v>
      </c>
      <c r="C371" s="5" t="s">
        <v>22</v>
      </c>
      <c r="D371" s="5" t="s">
        <v>1813</v>
      </c>
      <c r="E371" s="5" t="s">
        <v>1814</v>
      </c>
      <c r="F371" s="5" t="s">
        <v>1597</v>
      </c>
      <c r="G371" s="3" t="s">
        <v>1815</v>
      </c>
      <c r="H371" s="3">
        <v>70000000</v>
      </c>
      <c r="I371" s="5" t="s">
        <v>136</v>
      </c>
      <c r="J371" s="5">
        <v>6</v>
      </c>
      <c r="K371" s="6" t="str">
        <f t="shared" si="10"/>
        <v>Bangalore-Human Resources</v>
      </c>
      <c r="L371" s="1" t="str">
        <f t="shared" si="11"/>
        <v>201</v>
      </c>
      <c r="M371" s="1" t="str" cm="1">
        <f t="array" ref="M371">IFERROR(_xlfn.IFS(AND(H371&gt;4500000, OR(C371="Bangalore",C371="Pune",C371="Mumbai",C371="Delhi")),"CAT A", AND(H371&gt;450000, OR(C371="Gurugram",C371="Surat",C371="Jaipur",C371="Hyderabad") ),"CAT B"),"CAT C")</f>
        <v>CAT A</v>
      </c>
      <c r="N371" t="str">
        <f>_xlfn.XLOOKUP(C371,Tier!A:A,Tier!B:B)</f>
        <v>Tier 1</v>
      </c>
    </row>
    <row r="372" spans="1:14">
      <c r="A372" s="5" t="s">
        <v>1817</v>
      </c>
      <c r="B372" s="5">
        <v>2015</v>
      </c>
      <c r="C372" s="5" t="s">
        <v>22</v>
      </c>
      <c r="D372" s="5" t="s">
        <v>722</v>
      </c>
      <c r="E372" s="5" t="s">
        <v>1818</v>
      </c>
      <c r="F372" s="5" t="s">
        <v>1819</v>
      </c>
      <c r="G372" s="3" t="s">
        <v>1820</v>
      </c>
      <c r="H372" s="3">
        <v>67000000</v>
      </c>
      <c r="I372" s="5" t="s">
        <v>205</v>
      </c>
      <c r="J372" s="5">
        <v>7</v>
      </c>
      <c r="K372" s="6" t="str">
        <f t="shared" si="10"/>
        <v>Bangalore-Logistics &amp; Supply Chain</v>
      </c>
      <c r="L372" s="1" t="str">
        <f t="shared" si="11"/>
        <v>201</v>
      </c>
      <c r="M372" s="1" t="str" cm="1">
        <f t="array" ref="M372">IFERROR(_xlfn.IFS(AND(H372&gt;4500000, OR(C372="Bangalore",C372="Pune",C372="Mumbai",C372="Delhi")),"CAT A", AND(H372&gt;450000, OR(C372="Gurugram",C372="Surat",C372="Jaipur",C372="Hyderabad") ),"CAT B"),"CAT C")</f>
        <v>CAT A</v>
      </c>
      <c r="N372" t="str">
        <f>_xlfn.XLOOKUP(C372,Tier!A:A,Tier!B:B)</f>
        <v>Tier 1</v>
      </c>
    </row>
    <row r="373" spans="1:14">
      <c r="A373" s="5" t="s">
        <v>1821</v>
      </c>
      <c r="B373" s="5">
        <v>2018</v>
      </c>
      <c r="C373" s="5" t="s">
        <v>59</v>
      </c>
      <c r="D373" s="5" t="s">
        <v>125</v>
      </c>
      <c r="E373" s="5" t="s">
        <v>1822</v>
      </c>
      <c r="F373" s="5" t="s">
        <v>1823</v>
      </c>
      <c r="G373" s="3" t="s">
        <v>1824</v>
      </c>
      <c r="H373" s="3">
        <v>65000000</v>
      </c>
      <c r="I373" s="5" t="s">
        <v>302</v>
      </c>
      <c r="J373" s="5">
        <v>7</v>
      </c>
      <c r="K373" s="6" t="str">
        <f t="shared" si="10"/>
        <v>New Delhi-Gaming</v>
      </c>
      <c r="L373" s="1" t="str">
        <f t="shared" si="11"/>
        <v>201</v>
      </c>
      <c r="M373" s="1" t="str" cm="1">
        <f t="array" ref="M373">IFERROR(_xlfn.IFS(AND(H373&gt;4500000, OR(C373="Bangalore",C373="Pune",C373="Mumbai",C373="Delhi")),"CAT A", AND(H373&gt;450000, OR(C373="Gurugram",C373="Surat",C373="Jaipur",C373="Hyderabad") ),"CAT B"),"CAT C")</f>
        <v>CAT C</v>
      </c>
      <c r="N373" t="str">
        <f>_xlfn.XLOOKUP(C373,Tier!A:A,Tier!B:B)</f>
        <v>Tier 1</v>
      </c>
    </row>
    <row r="374" spans="1:14">
      <c r="A374" s="5" t="s">
        <v>1826</v>
      </c>
      <c r="B374" s="5">
        <v>2017</v>
      </c>
      <c r="C374" s="5" t="s">
        <v>81</v>
      </c>
      <c r="D374" s="5" t="s">
        <v>138</v>
      </c>
      <c r="E374" s="5" t="s">
        <v>1827</v>
      </c>
      <c r="F374" s="5" t="s">
        <v>1828</v>
      </c>
      <c r="G374" s="3" t="s">
        <v>1671</v>
      </c>
      <c r="H374" s="3">
        <v>65000000</v>
      </c>
      <c r="I374" s="5" t="s">
        <v>302</v>
      </c>
      <c r="J374" s="5">
        <v>6</v>
      </c>
      <c r="K374" s="6" t="str">
        <f t="shared" si="10"/>
        <v>Noida-EdTech</v>
      </c>
      <c r="L374" s="1" t="str">
        <f t="shared" si="11"/>
        <v>201</v>
      </c>
      <c r="M374" s="1" t="str" cm="1">
        <f t="array" ref="M374">IFERROR(_xlfn.IFS(AND(H374&gt;4500000, OR(C374="Bangalore",C374="Pune",C374="Mumbai",C374="Delhi")),"CAT A", AND(H374&gt;450000, OR(C374="Gurugram",C374="Surat",C374="Jaipur",C374="Hyderabad") ),"CAT B"),"CAT C")</f>
        <v>CAT C</v>
      </c>
      <c r="N374" t="str">
        <f>_xlfn.XLOOKUP(C374,Tier!A:A,Tier!B:B)</f>
        <v>Tier 1</v>
      </c>
    </row>
    <row r="375" spans="1:14">
      <c r="A375" s="5" t="s">
        <v>1829</v>
      </c>
      <c r="B375" s="5">
        <v>2012</v>
      </c>
      <c r="C375" s="5" t="s">
        <v>12</v>
      </c>
      <c r="D375" s="5" t="s">
        <v>1830</v>
      </c>
      <c r="E375" s="5" t="s">
        <v>1831</v>
      </c>
      <c r="F375" s="5" t="s">
        <v>1832</v>
      </c>
      <c r="G375" s="3"/>
      <c r="H375" s="3">
        <v>64000000</v>
      </c>
      <c r="I375" s="5"/>
      <c r="J375" s="5">
        <v>6</v>
      </c>
      <c r="K375" s="6" t="str">
        <f t="shared" si="10"/>
        <v>Mumbai-Venture capitalist</v>
      </c>
      <c r="L375" s="1" t="str">
        <f t="shared" si="11"/>
        <v>201</v>
      </c>
      <c r="M375" s="1" t="str" cm="1">
        <f t="array" ref="M375">IFERROR(_xlfn.IFS(AND(H375&gt;4500000, OR(C375="Bangalore",C375="Pune",C375="Mumbai",C375="Delhi")),"CAT A", AND(H375&gt;450000, OR(C375="Gurugram",C375="Surat",C375="Jaipur",C375="Hyderabad") ),"CAT B"),"CAT C")</f>
        <v>CAT A</v>
      </c>
      <c r="N375" t="str">
        <f>_xlfn.XLOOKUP(C375,Tier!A:A,Tier!B:B)</f>
        <v>Tier 1</v>
      </c>
    </row>
    <row r="376" spans="1:14">
      <c r="A376" s="5" t="s">
        <v>1834</v>
      </c>
      <c r="B376" s="5">
        <v>2012</v>
      </c>
      <c r="C376" s="5" t="s">
        <v>22</v>
      </c>
      <c r="D376" s="5" t="s">
        <v>45</v>
      </c>
      <c r="E376" s="5" t="s">
        <v>1835</v>
      </c>
      <c r="F376" s="5" t="s">
        <v>1836</v>
      </c>
      <c r="G376" s="3" t="s">
        <v>1837</v>
      </c>
      <c r="H376" s="3">
        <v>60000000</v>
      </c>
      <c r="I376" s="5" t="s">
        <v>302</v>
      </c>
      <c r="J376" s="5">
        <v>12</v>
      </c>
      <c r="K376" s="6" t="str">
        <f t="shared" si="10"/>
        <v>Bangalore-FinTech</v>
      </c>
      <c r="L376" s="1" t="str">
        <f t="shared" si="11"/>
        <v>201</v>
      </c>
      <c r="M376" s="1" t="str" cm="1">
        <f t="array" ref="M376">IFERROR(_xlfn.IFS(AND(H376&gt;4500000, OR(C376="Bangalore",C376="Pune",C376="Mumbai",C376="Delhi")),"CAT A", AND(H376&gt;450000, OR(C376="Gurugram",C376="Surat",C376="Jaipur",C376="Hyderabad") ),"CAT B"),"CAT C")</f>
        <v>CAT A</v>
      </c>
      <c r="N376" t="str">
        <f>_xlfn.XLOOKUP(C376,Tier!A:A,Tier!B:B)</f>
        <v>Tier 1</v>
      </c>
    </row>
    <row r="377" spans="1:14">
      <c r="A377" s="5" t="s">
        <v>1068</v>
      </c>
      <c r="B377" s="5">
        <v>2013</v>
      </c>
      <c r="C377" s="5" t="s">
        <v>81</v>
      </c>
      <c r="D377" s="5" t="s">
        <v>1838</v>
      </c>
      <c r="E377" s="5" t="s">
        <v>1839</v>
      </c>
      <c r="F377" s="5" t="s">
        <v>1840</v>
      </c>
      <c r="G377" s="3" t="s">
        <v>1354</v>
      </c>
      <c r="H377" s="3">
        <v>60000000</v>
      </c>
      <c r="I377" s="5"/>
      <c r="J377" s="5">
        <v>7</v>
      </c>
      <c r="K377" s="6" t="str">
        <f t="shared" si="10"/>
        <v>Noida-Internet</v>
      </c>
      <c r="L377" s="1" t="str">
        <f t="shared" si="11"/>
        <v>201</v>
      </c>
      <c r="M377" s="1" t="str" cm="1">
        <f t="array" ref="M377">IFERROR(_xlfn.IFS(AND(H377&gt;4500000, OR(C377="Bangalore",C377="Pune",C377="Mumbai",C377="Delhi")),"CAT A", AND(H377&gt;450000, OR(C377="Gurugram",C377="Surat",C377="Jaipur",C377="Hyderabad") ),"CAT B"),"CAT C")</f>
        <v>CAT C</v>
      </c>
      <c r="N377" t="str">
        <f>_xlfn.XLOOKUP(C377,Tier!A:A,Tier!B:B)</f>
        <v>Tier 1</v>
      </c>
    </row>
    <row r="378" spans="1:14">
      <c r="A378" s="5" t="s">
        <v>1530</v>
      </c>
      <c r="B378" s="5">
        <v>2019</v>
      </c>
      <c r="C378" s="5" t="s">
        <v>22</v>
      </c>
      <c r="D378" s="5" t="s">
        <v>98</v>
      </c>
      <c r="E378" s="5" t="s">
        <v>1842</v>
      </c>
      <c r="F378" s="5" t="s">
        <v>1843</v>
      </c>
      <c r="G378" s="3" t="s">
        <v>1844</v>
      </c>
      <c r="H378" s="3">
        <v>55000000</v>
      </c>
      <c r="I378" s="5" t="s">
        <v>302</v>
      </c>
      <c r="J378" s="5">
        <v>9</v>
      </c>
      <c r="K378" s="6" t="str">
        <f t="shared" si="10"/>
        <v>Bangalore-Financial Services</v>
      </c>
      <c r="L378" s="1" t="str">
        <f t="shared" si="11"/>
        <v>201</v>
      </c>
      <c r="M378" s="1" t="str" cm="1">
        <f t="array" ref="M378">IFERROR(_xlfn.IFS(AND(H378&gt;4500000, OR(C378="Bangalore",C378="Pune",C378="Mumbai",C378="Delhi")),"CAT A", AND(H378&gt;450000, OR(C378="Gurugram",C378="Surat",C378="Jaipur",C378="Hyderabad") ),"CAT B"),"CAT C")</f>
        <v>CAT A</v>
      </c>
      <c r="N378" t="str">
        <f>_xlfn.XLOOKUP(C378,Tier!A:A,Tier!B:B)</f>
        <v>Tier 1</v>
      </c>
    </row>
    <row r="379" spans="1:14">
      <c r="A379" s="5" t="s">
        <v>1723</v>
      </c>
      <c r="B379" s="5">
        <v>2015</v>
      </c>
      <c r="C379" s="5" t="s">
        <v>22</v>
      </c>
      <c r="D379" s="5" t="s">
        <v>113</v>
      </c>
      <c r="E379" s="5" t="s">
        <v>1724</v>
      </c>
      <c r="F379" s="5" t="s">
        <v>1845</v>
      </c>
      <c r="G379" s="3"/>
      <c r="H379" s="3">
        <v>52000000</v>
      </c>
      <c r="I379" s="5" t="s">
        <v>1679</v>
      </c>
      <c r="J379" s="5">
        <v>10</v>
      </c>
      <c r="K379" s="6" t="str">
        <f t="shared" si="10"/>
        <v>Bangalore-Food &amp; Beverages</v>
      </c>
      <c r="L379" s="1" t="str">
        <f t="shared" si="11"/>
        <v>201</v>
      </c>
      <c r="M379" s="1" t="str" cm="1">
        <f t="array" ref="M379">IFERROR(_xlfn.IFS(AND(H379&gt;4500000, OR(C379="Bangalore",C379="Pune",C379="Mumbai",C379="Delhi")),"CAT A", AND(H379&gt;450000, OR(C379="Gurugram",C379="Surat",C379="Jaipur",C379="Hyderabad") ),"CAT B"),"CAT C")</f>
        <v>CAT A</v>
      </c>
      <c r="N379" t="str">
        <f>_xlfn.XLOOKUP(C379,Tier!A:A,Tier!B:B)</f>
        <v>Tier 1</v>
      </c>
    </row>
    <row r="380" spans="1:14">
      <c r="A380" s="5" t="s">
        <v>1053</v>
      </c>
      <c r="B380" s="5">
        <v>2015</v>
      </c>
      <c r="C380" s="5" t="s">
        <v>22</v>
      </c>
      <c r="D380" s="5" t="s">
        <v>82</v>
      </c>
      <c r="E380" s="5" t="s">
        <v>1846</v>
      </c>
      <c r="F380" s="5" t="s">
        <v>1847</v>
      </c>
      <c r="G380" s="3" t="s">
        <v>1848</v>
      </c>
      <c r="H380" s="3">
        <v>52000000</v>
      </c>
      <c r="I380" s="5"/>
      <c r="J380" s="5">
        <v>8</v>
      </c>
      <c r="K380" s="6" t="str">
        <f t="shared" si="10"/>
        <v>Bangalore-Information Technology &amp; Services</v>
      </c>
      <c r="L380" s="1" t="str">
        <f t="shared" si="11"/>
        <v>201</v>
      </c>
      <c r="M380" s="1" t="str" cm="1">
        <f t="array" ref="M380">IFERROR(_xlfn.IFS(AND(H380&gt;4500000, OR(C380="Bangalore",C380="Pune",C380="Mumbai",C380="Delhi")),"CAT A", AND(H380&gt;450000, OR(C380="Gurugram",C380="Surat",C380="Jaipur",C380="Hyderabad") ),"CAT B"),"CAT C")</f>
        <v>CAT A</v>
      </c>
      <c r="N380" t="str">
        <f>_xlfn.XLOOKUP(C380,Tier!A:A,Tier!B:B)</f>
        <v>Tier 1</v>
      </c>
    </row>
    <row r="381" spans="1:14">
      <c r="A381" s="5" t="s">
        <v>1849</v>
      </c>
      <c r="B381" s="5">
        <v>2018</v>
      </c>
      <c r="C381" s="5" t="s">
        <v>12</v>
      </c>
      <c r="D381" s="5" t="s">
        <v>333</v>
      </c>
      <c r="E381" s="5" t="s">
        <v>1850</v>
      </c>
      <c r="F381" s="5" t="s">
        <v>1851</v>
      </c>
      <c r="G381" s="3"/>
      <c r="H381" s="3">
        <v>50000000</v>
      </c>
      <c r="I381" s="5"/>
      <c r="J381" s="5">
        <v>12</v>
      </c>
      <c r="K381" s="6" t="str">
        <f t="shared" si="10"/>
        <v>Mumbai-Venture Capital &amp; Private Equity</v>
      </c>
      <c r="L381" s="1" t="str">
        <f t="shared" si="11"/>
        <v>201</v>
      </c>
      <c r="M381" s="1" t="str" cm="1">
        <f t="array" ref="M381">IFERROR(_xlfn.IFS(AND(H381&gt;4500000, OR(C381="Bangalore",C381="Pune",C381="Mumbai",C381="Delhi")),"CAT A", AND(H381&gt;450000, OR(C381="Gurugram",C381="Surat",C381="Jaipur",C381="Hyderabad") ),"CAT B"),"CAT C")</f>
        <v>CAT A</v>
      </c>
      <c r="N381" t="str">
        <f>_xlfn.XLOOKUP(C381,Tier!A:A,Tier!B:B)</f>
        <v>Tier 1</v>
      </c>
    </row>
    <row r="382" spans="1:14">
      <c r="A382" s="5" t="s">
        <v>1853</v>
      </c>
      <c r="B382" s="5">
        <v>2019</v>
      </c>
      <c r="C382" s="5" t="s">
        <v>22</v>
      </c>
      <c r="D382" s="5" t="s">
        <v>98</v>
      </c>
      <c r="E382" s="5" t="s">
        <v>1854</v>
      </c>
      <c r="F382" s="5" t="s">
        <v>1855</v>
      </c>
      <c r="G382" s="3" t="s">
        <v>1856</v>
      </c>
      <c r="H382" s="3">
        <v>50000000</v>
      </c>
      <c r="I382" s="5" t="s">
        <v>136</v>
      </c>
      <c r="J382" s="5">
        <v>11</v>
      </c>
      <c r="K382" s="6" t="str">
        <f t="shared" si="10"/>
        <v>Bangalore-Financial Services</v>
      </c>
      <c r="L382" s="1" t="str">
        <f t="shared" si="11"/>
        <v>201</v>
      </c>
      <c r="M382" s="1" t="str" cm="1">
        <f t="array" ref="M382">IFERROR(_xlfn.IFS(AND(H382&gt;4500000, OR(C382="Bangalore",C382="Pune",C382="Mumbai",C382="Delhi")),"CAT A", AND(H382&gt;450000, OR(C382="Gurugram",C382="Surat",C382="Jaipur",C382="Hyderabad") ),"CAT B"),"CAT C")</f>
        <v>CAT A</v>
      </c>
      <c r="N382" t="str">
        <f>_xlfn.XLOOKUP(C382,Tier!A:A,Tier!B:B)</f>
        <v>Tier 1</v>
      </c>
    </row>
    <row r="383" spans="1:14">
      <c r="A383" s="5" t="s">
        <v>1857</v>
      </c>
      <c r="B383" s="5">
        <v>2017</v>
      </c>
      <c r="C383" s="5" t="s">
        <v>22</v>
      </c>
      <c r="D383" s="5" t="s">
        <v>281</v>
      </c>
      <c r="E383" s="5" t="s">
        <v>1858</v>
      </c>
      <c r="F383" s="5" t="s">
        <v>1859</v>
      </c>
      <c r="G383" s="3" t="s">
        <v>1860</v>
      </c>
      <c r="H383" s="3">
        <v>50000000</v>
      </c>
      <c r="I383" s="5"/>
      <c r="J383" s="5">
        <v>10</v>
      </c>
      <c r="K383" s="6" t="str">
        <f t="shared" si="10"/>
        <v>Bangalore-Automotive</v>
      </c>
      <c r="L383" s="1" t="str">
        <f t="shared" si="11"/>
        <v>201</v>
      </c>
      <c r="M383" s="1" t="str" cm="1">
        <f t="array" ref="M383">IFERROR(_xlfn.IFS(AND(H383&gt;4500000, OR(C383="Bangalore",C383="Pune",C383="Mumbai",C383="Delhi")),"CAT A", AND(H383&gt;450000, OR(C383="Gurugram",C383="Surat",C383="Jaipur",C383="Hyderabad") ),"CAT B"),"CAT C")</f>
        <v>CAT A</v>
      </c>
      <c r="N383" t="str">
        <f>_xlfn.XLOOKUP(C383,Tier!A:A,Tier!B:B)</f>
        <v>Tier 1</v>
      </c>
    </row>
    <row r="384" spans="1:14">
      <c r="A384" s="5" t="s">
        <v>1861</v>
      </c>
      <c r="B384" s="5">
        <v>2013</v>
      </c>
      <c r="C384" s="5" t="s">
        <v>22</v>
      </c>
      <c r="D384" s="5" t="s">
        <v>98</v>
      </c>
      <c r="E384" s="5" t="s">
        <v>1862</v>
      </c>
      <c r="F384" s="5" t="s">
        <v>1863</v>
      </c>
      <c r="G384" s="3" t="s">
        <v>1864</v>
      </c>
      <c r="H384" s="3">
        <v>50000000</v>
      </c>
      <c r="I384" s="5"/>
      <c r="J384" s="5">
        <v>9</v>
      </c>
      <c r="K384" s="6" t="str">
        <f t="shared" si="10"/>
        <v>Bangalore-Financial Services</v>
      </c>
      <c r="L384" s="1" t="str">
        <f t="shared" si="11"/>
        <v>201</v>
      </c>
      <c r="M384" s="1" t="str" cm="1">
        <f t="array" ref="M384">IFERROR(_xlfn.IFS(AND(H384&gt;4500000, OR(C384="Bangalore",C384="Pune",C384="Mumbai",C384="Delhi")),"CAT A", AND(H384&gt;450000, OR(C384="Gurugram",C384="Surat",C384="Jaipur",C384="Hyderabad") ),"CAT B"),"CAT C")</f>
        <v>CAT A</v>
      </c>
      <c r="N384" t="str">
        <f>_xlfn.XLOOKUP(C384,Tier!A:A,Tier!B:B)</f>
        <v>Tier 1</v>
      </c>
    </row>
    <row r="385" spans="1:14">
      <c r="A385" s="5" t="s">
        <v>1865</v>
      </c>
      <c r="B385" s="5">
        <v>2015</v>
      </c>
      <c r="C385" s="5" t="s">
        <v>22</v>
      </c>
      <c r="D385" s="5" t="s">
        <v>98</v>
      </c>
      <c r="E385" s="5" t="s">
        <v>1866</v>
      </c>
      <c r="F385" s="5" t="s">
        <v>1867</v>
      </c>
      <c r="G385" s="3" t="s">
        <v>1868</v>
      </c>
      <c r="H385" s="3">
        <v>50000000</v>
      </c>
      <c r="I385" s="5" t="s">
        <v>302</v>
      </c>
      <c r="J385" s="5">
        <v>9</v>
      </c>
      <c r="K385" s="6" t="str">
        <f t="shared" si="10"/>
        <v>Bangalore-Financial Services</v>
      </c>
      <c r="L385" s="1" t="str">
        <f t="shared" si="11"/>
        <v>201</v>
      </c>
      <c r="M385" s="1" t="str" cm="1">
        <f t="array" ref="M385">IFERROR(_xlfn.IFS(AND(H385&gt;4500000, OR(C385="Bangalore",C385="Pune",C385="Mumbai",C385="Delhi")),"CAT A", AND(H385&gt;450000, OR(C385="Gurugram",C385="Surat",C385="Jaipur",C385="Hyderabad") ),"CAT B"),"CAT C")</f>
        <v>CAT A</v>
      </c>
      <c r="N385" t="str">
        <f>_xlfn.XLOOKUP(C385,Tier!A:A,Tier!B:B)</f>
        <v>Tier 1</v>
      </c>
    </row>
    <row r="386" spans="1:14">
      <c r="A386" s="5" t="s">
        <v>1869</v>
      </c>
      <c r="B386" s="5">
        <v>2014</v>
      </c>
      <c r="C386" s="5" t="s">
        <v>22</v>
      </c>
      <c r="D386" s="5" t="s">
        <v>1870</v>
      </c>
      <c r="E386" s="5" t="s">
        <v>1871</v>
      </c>
      <c r="F386" s="5" t="s">
        <v>1872</v>
      </c>
      <c r="G386" s="3" t="s">
        <v>1873</v>
      </c>
      <c r="H386" s="3">
        <v>50000000</v>
      </c>
      <c r="I386" s="5" t="s">
        <v>205</v>
      </c>
      <c r="J386" s="5">
        <v>9</v>
      </c>
      <c r="K386" s="6" t="str">
        <f t="shared" si="10"/>
        <v>Bangalore-Interior Design</v>
      </c>
      <c r="L386" s="1" t="str">
        <f t="shared" si="11"/>
        <v>201</v>
      </c>
      <c r="M386" s="1" t="str" cm="1">
        <f t="array" ref="M386">IFERROR(_xlfn.IFS(AND(H386&gt;4500000, OR(C386="Bangalore",C386="Pune",C386="Mumbai",C386="Delhi")),"CAT A", AND(H386&gt;450000, OR(C386="Gurugram",C386="Surat",C386="Jaipur",C386="Hyderabad") ),"CAT B"),"CAT C")</f>
        <v>CAT A</v>
      </c>
      <c r="N386" t="str">
        <f>_xlfn.XLOOKUP(C386,Tier!A:A,Tier!B:B)</f>
        <v>Tier 1</v>
      </c>
    </row>
    <row r="387" spans="1:14">
      <c r="A387" s="5" t="s">
        <v>1875</v>
      </c>
      <c r="B387" s="5">
        <v>2015</v>
      </c>
      <c r="C387" s="5" t="s">
        <v>22</v>
      </c>
      <c r="D387" s="5" t="s">
        <v>13</v>
      </c>
      <c r="E387" s="5" t="s">
        <v>1876</v>
      </c>
      <c r="F387" s="5" t="s">
        <v>1877</v>
      </c>
      <c r="G387" s="3" t="s">
        <v>1878</v>
      </c>
      <c r="H387" s="3">
        <v>50000000</v>
      </c>
      <c r="I387" s="5" t="s">
        <v>302</v>
      </c>
      <c r="J387" s="5">
        <v>6</v>
      </c>
      <c r="K387" s="6" t="str">
        <f t="shared" ref="K387:K450" si="12">CONCATENATE(C387,"-",D387)</f>
        <v>Bangalore-Logistics</v>
      </c>
      <c r="L387" s="1" t="str">
        <f t="shared" ref="L387:L450" si="13">LEFT(B387,3)</f>
        <v>201</v>
      </c>
      <c r="M387" s="1" t="str" cm="1">
        <f t="array" ref="M387">IFERROR(_xlfn.IFS(AND(H387&gt;4500000, OR(C387="Bangalore",C387="Pune",C387="Mumbai",C387="Delhi")),"CAT A", AND(H387&gt;450000, OR(C387="Gurugram",C387="Surat",C387="Jaipur",C387="Hyderabad") ),"CAT B"),"CAT C")</f>
        <v>CAT A</v>
      </c>
      <c r="N387" t="str">
        <f>_xlfn.XLOOKUP(C387,Tier!A:A,Tier!B:B)</f>
        <v>Tier 1</v>
      </c>
    </row>
    <row r="388" spans="1:14">
      <c r="A388" s="5" t="s">
        <v>1880</v>
      </c>
      <c r="B388" s="5">
        <v>2011</v>
      </c>
      <c r="C388" s="5" t="s">
        <v>22</v>
      </c>
      <c r="D388" s="5" t="s">
        <v>138</v>
      </c>
      <c r="E388" s="5" t="s">
        <v>992</v>
      </c>
      <c r="F388" s="5" t="s">
        <v>993</v>
      </c>
      <c r="G388" s="3" t="s">
        <v>1881</v>
      </c>
      <c r="H388" s="3">
        <v>50000000</v>
      </c>
      <c r="I388" s="5"/>
      <c r="J388" s="5">
        <v>6</v>
      </c>
      <c r="K388" s="6" t="str">
        <f t="shared" si="12"/>
        <v>Bangalore-EdTech</v>
      </c>
      <c r="L388" s="1" t="str">
        <f t="shared" si="13"/>
        <v>201</v>
      </c>
      <c r="M388" s="1" t="str" cm="1">
        <f t="array" ref="M388">IFERROR(_xlfn.IFS(AND(H388&gt;4500000, OR(C388="Bangalore",C388="Pune",C388="Mumbai",C388="Delhi")),"CAT A", AND(H388&gt;450000, OR(C388="Gurugram",C388="Surat",C388="Jaipur",C388="Hyderabad") ),"CAT B"),"CAT C")</f>
        <v>CAT A</v>
      </c>
      <c r="N388" t="str">
        <f>_xlfn.XLOOKUP(C388,Tier!A:A,Tier!B:B)</f>
        <v>Tier 1</v>
      </c>
    </row>
    <row r="389" spans="1:14">
      <c r="A389" s="5" t="s">
        <v>1533</v>
      </c>
      <c r="B389" s="5">
        <v>2017</v>
      </c>
      <c r="C389" s="5" t="s">
        <v>22</v>
      </c>
      <c r="D389" s="5" t="s">
        <v>201</v>
      </c>
      <c r="E389" s="5" t="s">
        <v>1882</v>
      </c>
      <c r="F389" s="5" t="s">
        <v>1883</v>
      </c>
      <c r="G389" s="3" t="s">
        <v>1884</v>
      </c>
      <c r="H389" s="3">
        <v>48000000</v>
      </c>
      <c r="I389" s="5" t="s">
        <v>302</v>
      </c>
      <c r="J389" s="5">
        <v>9</v>
      </c>
      <c r="K389" s="6" t="str">
        <f t="shared" si="12"/>
        <v>Bangalore-Hospital &amp; Health Care</v>
      </c>
      <c r="L389" s="1" t="str">
        <f t="shared" si="13"/>
        <v>201</v>
      </c>
      <c r="M389" s="1" t="str" cm="1">
        <f t="array" ref="M389">IFERROR(_xlfn.IFS(AND(H389&gt;4500000, OR(C389="Bangalore",C389="Pune",C389="Mumbai",C389="Delhi")),"CAT A", AND(H389&gt;450000, OR(C389="Gurugram",C389="Surat",C389="Jaipur",C389="Hyderabad") ),"CAT B"),"CAT C")</f>
        <v>CAT A</v>
      </c>
      <c r="N389" t="str">
        <f>_xlfn.XLOOKUP(C389,Tier!A:A,Tier!B:B)</f>
        <v>Tier 1</v>
      </c>
    </row>
    <row r="390" spans="1:14">
      <c r="A390" s="5" t="s">
        <v>1886</v>
      </c>
      <c r="B390" s="5">
        <v>2015</v>
      </c>
      <c r="C390" s="5" t="s">
        <v>22</v>
      </c>
      <c r="D390" s="5" t="s">
        <v>1887</v>
      </c>
      <c r="E390" s="5" t="s">
        <v>1888</v>
      </c>
      <c r="F390" s="5" t="s">
        <v>1889</v>
      </c>
      <c r="G390" s="3" t="s">
        <v>1890</v>
      </c>
      <c r="H390" s="3">
        <v>48000000</v>
      </c>
      <c r="I390" s="5"/>
      <c r="J390" s="5">
        <v>7</v>
      </c>
      <c r="K390" s="6" t="str">
        <f t="shared" si="12"/>
        <v>Bangalore-Online storytelling</v>
      </c>
      <c r="L390" s="1" t="str">
        <f t="shared" si="13"/>
        <v>201</v>
      </c>
      <c r="M390" s="1" t="str" cm="1">
        <f t="array" ref="M390">IFERROR(_xlfn.IFS(AND(H390&gt;4500000, OR(C390="Bangalore",C390="Pune",C390="Mumbai",C390="Delhi")),"CAT A", AND(H390&gt;450000, OR(C390="Gurugram",C390="Surat",C390="Jaipur",C390="Hyderabad") ),"CAT B"),"CAT C")</f>
        <v>CAT A</v>
      </c>
      <c r="N390" t="str">
        <f>_xlfn.XLOOKUP(C390,Tier!A:A,Tier!B:B)</f>
        <v>Tier 1</v>
      </c>
    </row>
    <row r="391" spans="1:14">
      <c r="A391" s="5" t="s">
        <v>1754</v>
      </c>
      <c r="B391" s="5">
        <v>2016</v>
      </c>
      <c r="C391" s="5" t="s">
        <v>22</v>
      </c>
      <c r="D391" s="5" t="s">
        <v>1657</v>
      </c>
      <c r="E391" s="5" t="s">
        <v>1892</v>
      </c>
      <c r="F391" s="5" t="s">
        <v>1893</v>
      </c>
      <c r="G391" s="3" t="s">
        <v>1894</v>
      </c>
      <c r="H391" s="3">
        <v>45000000</v>
      </c>
      <c r="I391" s="5" t="s">
        <v>136</v>
      </c>
      <c r="J391" s="5">
        <v>7</v>
      </c>
      <c r="K391" s="6" t="str">
        <f t="shared" si="12"/>
        <v>Bangalore-Social commerce</v>
      </c>
      <c r="L391" s="1" t="str">
        <f t="shared" si="13"/>
        <v>201</v>
      </c>
      <c r="M391" s="1" t="str" cm="1">
        <f t="array" ref="M391">IFERROR(_xlfn.IFS(AND(H391&gt;4500000, OR(C391="Bangalore",C391="Pune",C391="Mumbai",C391="Delhi")),"CAT A", AND(H391&gt;450000, OR(C391="Gurugram",C391="Surat",C391="Jaipur",C391="Hyderabad") ),"CAT B"),"CAT C")</f>
        <v>CAT A</v>
      </c>
      <c r="N391" t="str">
        <f>_xlfn.XLOOKUP(C391,Tier!A:A,Tier!B:B)</f>
        <v>Tier 1</v>
      </c>
    </row>
    <row r="392" spans="1:14">
      <c r="A392" s="5" t="s">
        <v>1895</v>
      </c>
      <c r="B392" s="5">
        <v>2019</v>
      </c>
      <c r="C392" s="5" t="s">
        <v>12</v>
      </c>
      <c r="D392" s="5" t="s">
        <v>1896</v>
      </c>
      <c r="E392" s="5" t="s">
        <v>1897</v>
      </c>
      <c r="F392" s="5" t="s">
        <v>1898</v>
      </c>
      <c r="G392" s="3" t="s">
        <v>1899</v>
      </c>
      <c r="H392" s="3">
        <v>44000000</v>
      </c>
      <c r="I392" s="5" t="s">
        <v>136</v>
      </c>
      <c r="J392" s="5">
        <v>8</v>
      </c>
      <c r="K392" s="6" t="str">
        <f t="shared" si="12"/>
        <v>Mumbai-Banking</v>
      </c>
      <c r="L392" s="1" t="str">
        <f t="shared" si="13"/>
        <v>201</v>
      </c>
      <c r="M392" s="1" t="str" cm="1">
        <f t="array" ref="M392">IFERROR(_xlfn.IFS(AND(H392&gt;4500000, OR(C392="Bangalore",C392="Pune",C392="Mumbai",C392="Delhi")),"CAT A", AND(H392&gt;450000, OR(C392="Gurugram",C392="Surat",C392="Jaipur",C392="Hyderabad") ),"CAT B"),"CAT C")</f>
        <v>CAT A</v>
      </c>
      <c r="N392" t="str">
        <f>_xlfn.XLOOKUP(C392,Tier!A:A,Tier!B:B)</f>
        <v>Tier 1</v>
      </c>
    </row>
    <row r="393" spans="1:14">
      <c r="A393" s="5" t="s">
        <v>1901</v>
      </c>
      <c r="B393" s="5">
        <v>2012</v>
      </c>
      <c r="C393" s="5" t="s">
        <v>59</v>
      </c>
      <c r="D393" s="5" t="s">
        <v>13</v>
      </c>
      <c r="E393" s="5" t="s">
        <v>1902</v>
      </c>
      <c r="F393" s="5" t="s">
        <v>1903</v>
      </c>
      <c r="G393" s="3" t="s">
        <v>1904</v>
      </c>
      <c r="H393" s="3">
        <v>41000000</v>
      </c>
      <c r="I393" s="5" t="s">
        <v>1905</v>
      </c>
      <c r="J393" s="5">
        <v>7</v>
      </c>
      <c r="K393" s="6" t="str">
        <f t="shared" si="12"/>
        <v>New Delhi-Logistics</v>
      </c>
      <c r="L393" s="1" t="str">
        <f t="shared" si="13"/>
        <v>201</v>
      </c>
      <c r="M393" s="1" t="str" cm="1">
        <f t="array" ref="M393">IFERROR(_xlfn.IFS(AND(H393&gt;4500000, OR(C393="Bangalore",C393="Pune",C393="Mumbai",C393="Delhi")),"CAT A", AND(H393&gt;450000, OR(C393="Gurugram",C393="Surat",C393="Jaipur",C393="Hyderabad") ),"CAT B"),"CAT C")</f>
        <v>CAT C</v>
      </c>
      <c r="N393" t="str">
        <f>_xlfn.XLOOKUP(C393,Tier!A:A,Tier!B:B)</f>
        <v>Tier 1</v>
      </c>
    </row>
    <row r="394" spans="1:14">
      <c r="A394" s="5" t="s">
        <v>1906</v>
      </c>
      <c r="B394" s="5">
        <v>2012</v>
      </c>
      <c r="C394" s="5" t="s">
        <v>12</v>
      </c>
      <c r="D394" s="5" t="s">
        <v>113</v>
      </c>
      <c r="E394" s="5" t="s">
        <v>1907</v>
      </c>
      <c r="F394" s="5" t="s">
        <v>1908</v>
      </c>
      <c r="G394" s="3" t="s">
        <v>1671</v>
      </c>
      <c r="H394" s="3">
        <v>40000000</v>
      </c>
      <c r="I394" s="5"/>
      <c r="J394" s="5">
        <v>12</v>
      </c>
      <c r="K394" s="6" t="str">
        <f t="shared" si="12"/>
        <v>Mumbai-Food &amp; Beverages</v>
      </c>
      <c r="L394" s="1" t="str">
        <f t="shared" si="13"/>
        <v>201</v>
      </c>
      <c r="M394" s="1" t="str" cm="1">
        <f t="array" ref="M394">IFERROR(_xlfn.IFS(AND(H394&gt;4500000, OR(C394="Bangalore",C394="Pune",C394="Mumbai",C394="Delhi")),"CAT A", AND(H394&gt;450000, OR(C394="Gurugram",C394="Surat",C394="Jaipur",C394="Hyderabad") ),"CAT B"),"CAT C")</f>
        <v>CAT A</v>
      </c>
      <c r="N394" t="str">
        <f>_xlfn.XLOOKUP(C394,Tier!A:A,Tier!B:B)</f>
        <v>Tier 1</v>
      </c>
    </row>
    <row r="395" spans="1:14">
      <c r="A395" s="5" t="s">
        <v>1909</v>
      </c>
      <c r="B395" s="5">
        <v>2015</v>
      </c>
      <c r="C395" s="5" t="s">
        <v>22</v>
      </c>
      <c r="D395" s="5" t="s">
        <v>1910</v>
      </c>
      <c r="E395" s="5" t="s">
        <v>1911</v>
      </c>
      <c r="F395" s="5" t="s">
        <v>1912</v>
      </c>
      <c r="G395" s="3" t="s">
        <v>1913</v>
      </c>
      <c r="H395" s="3">
        <v>40000000</v>
      </c>
      <c r="I395" s="5" t="s">
        <v>136</v>
      </c>
      <c r="J395" s="5">
        <v>12</v>
      </c>
      <c r="K395" s="6" t="str">
        <f t="shared" si="12"/>
        <v>Bangalore-Consumer Services</v>
      </c>
      <c r="L395" s="1" t="str">
        <f t="shared" si="13"/>
        <v>201</v>
      </c>
      <c r="M395" s="1" t="str" cm="1">
        <f t="array" ref="M395">IFERROR(_xlfn.IFS(AND(H395&gt;4500000, OR(C395="Bangalore",C395="Pune",C395="Mumbai",C395="Delhi")),"CAT A", AND(H395&gt;450000, OR(C395="Gurugram",C395="Surat",C395="Jaipur",C395="Hyderabad") ),"CAT B"),"CAT C")</f>
        <v>CAT A</v>
      </c>
      <c r="N395" t="str">
        <f>_xlfn.XLOOKUP(C395,Tier!A:A,Tier!B:B)</f>
        <v>Tier 1</v>
      </c>
    </row>
    <row r="396" spans="1:14">
      <c r="A396" s="5" t="s">
        <v>1132</v>
      </c>
      <c r="B396" s="5">
        <v>2019</v>
      </c>
      <c r="C396" s="5" t="s">
        <v>22</v>
      </c>
      <c r="D396" s="5" t="s">
        <v>722</v>
      </c>
      <c r="E396" s="5" t="s">
        <v>1915</v>
      </c>
      <c r="F396" s="5" t="s">
        <v>1135</v>
      </c>
      <c r="G396" s="3" t="s">
        <v>1916</v>
      </c>
      <c r="H396" s="3">
        <v>40000000</v>
      </c>
      <c r="I396" s="5" t="s">
        <v>136</v>
      </c>
      <c r="J396" s="5">
        <v>12</v>
      </c>
      <c r="K396" s="6" t="str">
        <f t="shared" si="12"/>
        <v>Bangalore-Logistics &amp; Supply Chain</v>
      </c>
      <c r="L396" s="1" t="str">
        <f t="shared" si="13"/>
        <v>201</v>
      </c>
      <c r="M396" s="1" t="str" cm="1">
        <f t="array" ref="M396">IFERROR(_xlfn.IFS(AND(H396&gt;4500000, OR(C396="Bangalore",C396="Pune",C396="Mumbai",C396="Delhi")),"CAT A", AND(H396&gt;450000, OR(C396="Gurugram",C396="Surat",C396="Jaipur",C396="Hyderabad") ),"CAT B"),"CAT C")</f>
        <v>CAT A</v>
      </c>
      <c r="N396" t="str">
        <f>_xlfn.XLOOKUP(C396,Tier!A:A,Tier!B:B)</f>
        <v>Tier 1</v>
      </c>
    </row>
    <row r="397" spans="1:14">
      <c r="A397" s="5" t="s">
        <v>814</v>
      </c>
      <c r="B397" s="5">
        <v>2014</v>
      </c>
      <c r="C397" s="5" t="s">
        <v>12</v>
      </c>
      <c r="D397" s="5" t="s">
        <v>852</v>
      </c>
      <c r="E397" s="5" t="s">
        <v>1917</v>
      </c>
      <c r="F397" s="5" t="s">
        <v>1918</v>
      </c>
      <c r="G397" s="3" t="s">
        <v>1919</v>
      </c>
      <c r="H397" s="3">
        <v>40000000</v>
      </c>
      <c r="I397" s="5" t="s">
        <v>302</v>
      </c>
      <c r="J397" s="5">
        <v>10</v>
      </c>
      <c r="K397" s="6" t="str">
        <f t="shared" si="12"/>
        <v>Mumbai-Mobility</v>
      </c>
      <c r="L397" s="1" t="str">
        <f t="shared" si="13"/>
        <v>201</v>
      </c>
      <c r="M397" s="1" t="str" cm="1">
        <f t="array" ref="M397">IFERROR(_xlfn.IFS(AND(H397&gt;4500000, OR(C397="Bangalore",C397="Pune",C397="Mumbai",C397="Delhi")),"CAT A", AND(H397&gt;450000, OR(C397="Gurugram",C397="Surat",C397="Jaipur",C397="Hyderabad") ),"CAT B"),"CAT C")</f>
        <v>CAT A</v>
      </c>
      <c r="N397" t="str">
        <f>_xlfn.XLOOKUP(C397,Tier!A:A,Tier!B:B)</f>
        <v>Tier 1</v>
      </c>
    </row>
    <row r="398" spans="1:14">
      <c r="A398" s="5" t="s">
        <v>1921</v>
      </c>
      <c r="B398" s="5">
        <v>2015</v>
      </c>
      <c r="C398" s="5" t="s">
        <v>22</v>
      </c>
      <c r="D398" s="5" t="s">
        <v>45</v>
      </c>
      <c r="E398" s="5" t="s">
        <v>1922</v>
      </c>
      <c r="F398" s="5" t="s">
        <v>1923</v>
      </c>
      <c r="G398" s="3" t="s">
        <v>1924</v>
      </c>
      <c r="H398" s="3">
        <v>40000000</v>
      </c>
      <c r="I398" s="5" t="s">
        <v>302</v>
      </c>
      <c r="J398" s="5">
        <v>8</v>
      </c>
      <c r="K398" s="6" t="str">
        <f t="shared" si="12"/>
        <v>Bangalore-FinTech</v>
      </c>
      <c r="L398" s="1" t="str">
        <f t="shared" si="13"/>
        <v>201</v>
      </c>
      <c r="M398" s="1" t="str" cm="1">
        <f t="array" ref="M398">IFERROR(_xlfn.IFS(AND(H398&gt;4500000, OR(C398="Bangalore",C398="Pune",C398="Mumbai",C398="Delhi")),"CAT A", AND(H398&gt;450000, OR(C398="Gurugram",C398="Surat",C398="Jaipur",C398="Hyderabad") ),"CAT B"),"CAT C")</f>
        <v>CAT A</v>
      </c>
      <c r="N398" t="str">
        <f>_xlfn.XLOOKUP(C398,Tier!A:A,Tier!B:B)</f>
        <v>Tier 1</v>
      </c>
    </row>
    <row r="399" spans="1:14">
      <c r="A399" s="5" t="s">
        <v>1331</v>
      </c>
      <c r="B399" s="5">
        <v>2015</v>
      </c>
      <c r="C399" s="5" t="s">
        <v>12</v>
      </c>
      <c r="D399" s="5" t="s">
        <v>1925</v>
      </c>
      <c r="E399" s="5" t="s">
        <v>1926</v>
      </c>
      <c r="F399" s="5" t="s">
        <v>1927</v>
      </c>
      <c r="G399" s="3" t="s">
        <v>1928</v>
      </c>
      <c r="H399" s="3">
        <v>40000000</v>
      </c>
      <c r="I399" s="5"/>
      <c r="J399" s="5">
        <v>7</v>
      </c>
      <c r="K399" s="6" t="str">
        <f t="shared" si="12"/>
        <v>Mumbai-D2C</v>
      </c>
      <c r="L399" s="1" t="str">
        <f t="shared" si="13"/>
        <v>201</v>
      </c>
      <c r="M399" s="1" t="str" cm="1">
        <f t="array" ref="M399">IFERROR(_xlfn.IFS(AND(H399&gt;4500000, OR(C399="Bangalore",C399="Pune",C399="Mumbai",C399="Delhi")),"CAT A", AND(H399&gt;450000, OR(C399="Gurugram",C399="Surat",C399="Jaipur",C399="Hyderabad") ),"CAT B"),"CAT C")</f>
        <v>CAT A</v>
      </c>
      <c r="N399" t="str">
        <f>_xlfn.XLOOKUP(C399,Tier!A:A,Tier!B:B)</f>
        <v>Tier 1</v>
      </c>
    </row>
    <row r="400" spans="1:14">
      <c r="A400" s="5" t="s">
        <v>1930</v>
      </c>
      <c r="B400" s="5">
        <v>2019</v>
      </c>
      <c r="C400" s="5" t="s">
        <v>22</v>
      </c>
      <c r="D400" s="5" t="s">
        <v>45</v>
      </c>
      <c r="E400" s="5" t="s">
        <v>1931</v>
      </c>
      <c r="F400" s="5" t="s">
        <v>1932</v>
      </c>
      <c r="G400" s="3" t="s">
        <v>1933</v>
      </c>
      <c r="H400" s="3">
        <v>38000000</v>
      </c>
      <c r="I400" s="5" t="s">
        <v>191</v>
      </c>
      <c r="J400" s="5">
        <v>6</v>
      </c>
      <c r="K400" s="6" t="str">
        <f t="shared" si="12"/>
        <v>Bangalore-FinTech</v>
      </c>
      <c r="L400" s="1" t="str">
        <f t="shared" si="13"/>
        <v>201</v>
      </c>
      <c r="M400" s="1" t="str" cm="1">
        <f t="array" ref="M400">IFERROR(_xlfn.IFS(AND(H400&gt;4500000, OR(C400="Bangalore",C400="Pune",C400="Mumbai",C400="Delhi")),"CAT A", AND(H400&gt;450000, OR(C400="Gurugram",C400="Surat",C400="Jaipur",C400="Hyderabad") ),"CAT B"),"CAT C")</f>
        <v>CAT A</v>
      </c>
      <c r="N400" t="str">
        <f>_xlfn.XLOOKUP(C400,Tier!A:A,Tier!B:B)</f>
        <v>Tier 1</v>
      </c>
    </row>
    <row r="401" spans="1:14">
      <c r="A401" s="5" t="s">
        <v>1934</v>
      </c>
      <c r="B401" s="5">
        <v>2015</v>
      </c>
      <c r="C401" s="5" t="s">
        <v>820</v>
      </c>
      <c r="D401" s="5" t="s">
        <v>393</v>
      </c>
      <c r="E401" s="5" t="s">
        <v>1935</v>
      </c>
      <c r="F401" s="5" t="s">
        <v>1936</v>
      </c>
      <c r="G401" s="3" t="s">
        <v>1937</v>
      </c>
      <c r="H401" s="3">
        <v>35000000</v>
      </c>
      <c r="I401" s="5" t="s">
        <v>136</v>
      </c>
      <c r="J401" s="5">
        <v>12</v>
      </c>
      <c r="K401" s="6" t="str">
        <f t="shared" si="12"/>
        <v>Gurgaon-E-learning</v>
      </c>
      <c r="L401" s="1" t="str">
        <f t="shared" si="13"/>
        <v>201</v>
      </c>
      <c r="M401" s="1" t="str" cm="1">
        <f t="array" ref="M401">IFERROR(_xlfn.IFS(AND(H401&gt;4500000, OR(C401="Bangalore",C401="Pune",C401="Mumbai",C401="Delhi")),"CAT A", AND(H401&gt;450000, OR(C401="Gurugram",C401="Surat",C401="Jaipur",C401="Hyderabad") ),"CAT B"),"CAT C")</f>
        <v>CAT C</v>
      </c>
      <c r="N401" t="str">
        <f>_xlfn.XLOOKUP(C401,Tier!A:A,Tier!B:B)</f>
        <v>Tier 1</v>
      </c>
    </row>
    <row r="402" spans="1:14">
      <c r="A402" s="5" t="s">
        <v>1939</v>
      </c>
      <c r="B402" s="5">
        <v>2011</v>
      </c>
      <c r="C402" s="5" t="s">
        <v>22</v>
      </c>
      <c r="D402" s="5" t="s">
        <v>226</v>
      </c>
      <c r="E402" s="5" t="s">
        <v>1940</v>
      </c>
      <c r="F402" s="5" t="s">
        <v>1941</v>
      </c>
      <c r="G402" s="3" t="s">
        <v>1942</v>
      </c>
      <c r="H402" s="3">
        <v>35000000</v>
      </c>
      <c r="I402" s="5" t="s">
        <v>302</v>
      </c>
      <c r="J402" s="5">
        <v>9</v>
      </c>
      <c r="K402" s="6" t="str">
        <f t="shared" si="12"/>
        <v>Bangalore-Telecommunications</v>
      </c>
      <c r="L402" s="1" t="str">
        <f t="shared" si="13"/>
        <v>201</v>
      </c>
      <c r="M402" s="1" t="str" cm="1">
        <f t="array" ref="M402">IFERROR(_xlfn.IFS(AND(H402&gt;4500000, OR(C402="Bangalore",C402="Pune",C402="Mumbai",C402="Delhi")),"CAT A", AND(H402&gt;450000, OR(C402="Gurugram",C402="Surat",C402="Jaipur",C402="Hyderabad") ),"CAT B"),"CAT C")</f>
        <v>CAT A</v>
      </c>
      <c r="N402" t="str">
        <f>_xlfn.XLOOKUP(C402,Tier!A:A,Tier!B:B)</f>
        <v>Tier 1</v>
      </c>
    </row>
    <row r="403" spans="1:14">
      <c r="A403" s="5" t="s">
        <v>1944</v>
      </c>
      <c r="B403" s="5">
        <v>2017</v>
      </c>
      <c r="C403" s="5" t="s">
        <v>22</v>
      </c>
      <c r="D403" s="5" t="s">
        <v>281</v>
      </c>
      <c r="E403" s="5" t="s">
        <v>1945</v>
      </c>
      <c r="F403" s="5" t="s">
        <v>1946</v>
      </c>
      <c r="G403" s="3" t="s">
        <v>1878</v>
      </c>
      <c r="H403" s="3">
        <v>35000000</v>
      </c>
      <c r="I403" s="5" t="s">
        <v>321</v>
      </c>
      <c r="J403" s="5">
        <v>7</v>
      </c>
      <c r="K403" s="6" t="str">
        <f t="shared" si="12"/>
        <v>Bangalore-Automotive</v>
      </c>
      <c r="L403" s="1" t="str">
        <f t="shared" si="13"/>
        <v>201</v>
      </c>
      <c r="M403" s="1" t="str" cm="1">
        <f t="array" ref="M403">IFERROR(_xlfn.IFS(AND(H403&gt;4500000, OR(C403="Bangalore",C403="Pune",C403="Mumbai",C403="Delhi")),"CAT A", AND(H403&gt;450000, OR(C403="Gurugram",C403="Surat",C403="Jaipur",C403="Hyderabad") ),"CAT B"),"CAT C")</f>
        <v>CAT A</v>
      </c>
      <c r="N403" t="str">
        <f>_xlfn.XLOOKUP(C403,Tier!A:A,Tier!B:B)</f>
        <v>Tier 1</v>
      </c>
    </row>
    <row r="404" spans="1:14">
      <c r="A404" s="5" t="s">
        <v>1636</v>
      </c>
      <c r="B404" s="5">
        <v>2019</v>
      </c>
      <c r="C404" s="5" t="s">
        <v>22</v>
      </c>
      <c r="D404" s="5" t="s">
        <v>82</v>
      </c>
      <c r="E404" s="5" t="s">
        <v>1947</v>
      </c>
      <c r="F404" s="5" t="s">
        <v>1948</v>
      </c>
      <c r="G404" s="3" t="s">
        <v>1949</v>
      </c>
      <c r="H404" s="3">
        <v>31000000</v>
      </c>
      <c r="I404" s="5" t="s">
        <v>136</v>
      </c>
      <c r="J404" s="5">
        <v>9</v>
      </c>
      <c r="K404" s="6" t="str">
        <f t="shared" si="12"/>
        <v>Bangalore-Information Technology &amp; Services</v>
      </c>
      <c r="L404" s="1" t="str">
        <f t="shared" si="13"/>
        <v>201</v>
      </c>
      <c r="M404" s="1" t="str" cm="1">
        <f t="array" ref="M404">IFERROR(_xlfn.IFS(AND(H404&gt;4500000, OR(C404="Bangalore",C404="Pune",C404="Mumbai",C404="Delhi")),"CAT A", AND(H404&gt;450000, OR(C404="Gurugram",C404="Surat",C404="Jaipur",C404="Hyderabad") ),"CAT B"),"CAT C")</f>
        <v>CAT A</v>
      </c>
      <c r="N404" t="str">
        <f>_xlfn.XLOOKUP(C404,Tier!A:A,Tier!B:B)</f>
        <v>Tier 1</v>
      </c>
    </row>
    <row r="405" spans="1:14">
      <c r="A405" s="5" t="s">
        <v>1950</v>
      </c>
      <c r="B405" s="5">
        <v>2014</v>
      </c>
      <c r="C405" s="5" t="s">
        <v>22</v>
      </c>
      <c r="D405" s="5" t="s">
        <v>1951</v>
      </c>
      <c r="E405" s="5" t="s">
        <v>1952</v>
      </c>
      <c r="F405" s="5" t="s">
        <v>1953</v>
      </c>
      <c r="G405" s="3" t="s">
        <v>1954</v>
      </c>
      <c r="H405" s="3">
        <v>30000000</v>
      </c>
      <c r="I405" s="5" t="s">
        <v>778</v>
      </c>
      <c r="J405" s="5">
        <v>12</v>
      </c>
      <c r="K405" s="6" t="str">
        <f t="shared" si="12"/>
        <v>Bangalore-Software Startup</v>
      </c>
      <c r="L405" s="1" t="str">
        <f t="shared" si="13"/>
        <v>201</v>
      </c>
      <c r="M405" s="1" t="str" cm="1">
        <f t="array" ref="M405">IFERROR(_xlfn.IFS(AND(H405&gt;4500000, OR(C405="Bangalore",C405="Pune",C405="Mumbai",C405="Delhi")),"CAT A", AND(H405&gt;450000, OR(C405="Gurugram",C405="Surat",C405="Jaipur",C405="Hyderabad") ),"CAT B"),"CAT C")</f>
        <v>CAT A</v>
      </c>
      <c r="N405" t="str">
        <f>_xlfn.XLOOKUP(C405,Tier!A:A,Tier!B:B)</f>
        <v>Tier 1</v>
      </c>
    </row>
    <row r="406" spans="1:14">
      <c r="A406" s="5" t="s">
        <v>1956</v>
      </c>
      <c r="B406" s="5">
        <v>2017</v>
      </c>
      <c r="C406" s="5" t="s">
        <v>437</v>
      </c>
      <c r="D406" s="5" t="s">
        <v>98</v>
      </c>
      <c r="E406" s="5" t="s">
        <v>1957</v>
      </c>
      <c r="F406" s="5" t="s">
        <v>1958</v>
      </c>
      <c r="G406" s="3" t="s">
        <v>1959</v>
      </c>
      <c r="H406" s="3">
        <v>30000000</v>
      </c>
      <c r="I406" s="5" t="s">
        <v>302</v>
      </c>
      <c r="J406" s="5">
        <v>11</v>
      </c>
      <c r="K406" s="6" t="str">
        <f t="shared" si="12"/>
        <v>Pune-Financial Services</v>
      </c>
      <c r="L406" s="1" t="str">
        <f t="shared" si="13"/>
        <v>201</v>
      </c>
      <c r="M406" s="1" t="str" cm="1">
        <f t="array" ref="M406">IFERROR(_xlfn.IFS(AND(H406&gt;4500000, OR(C406="Bangalore",C406="Pune",C406="Mumbai",C406="Delhi")),"CAT A", AND(H406&gt;450000, OR(C406="Gurugram",C406="Surat",C406="Jaipur",C406="Hyderabad") ),"CAT B"),"CAT C")</f>
        <v>CAT A</v>
      </c>
      <c r="N406" t="str">
        <f>_xlfn.XLOOKUP(C406,Tier!A:A,Tier!B:B)</f>
        <v>Tier 1</v>
      </c>
    </row>
    <row r="407" spans="1:14">
      <c r="A407" s="5" t="s">
        <v>1482</v>
      </c>
      <c r="B407" s="5">
        <v>2016</v>
      </c>
      <c r="C407" s="5" t="s">
        <v>59</v>
      </c>
      <c r="D407" s="5" t="s">
        <v>45</v>
      </c>
      <c r="E407" s="5" t="s">
        <v>1961</v>
      </c>
      <c r="F407" s="5" t="s">
        <v>1484</v>
      </c>
      <c r="G407" s="3" t="s">
        <v>1671</v>
      </c>
      <c r="H407" s="3">
        <v>30000000</v>
      </c>
      <c r="I407" s="5" t="s">
        <v>302</v>
      </c>
      <c r="J407" s="5">
        <v>10</v>
      </c>
      <c r="K407" s="6" t="str">
        <f t="shared" si="12"/>
        <v>New Delhi-FinTech</v>
      </c>
      <c r="L407" s="1" t="str">
        <f t="shared" si="13"/>
        <v>201</v>
      </c>
      <c r="M407" s="1" t="str" cm="1">
        <f t="array" ref="M407">IFERROR(_xlfn.IFS(AND(H407&gt;4500000, OR(C407="Bangalore",C407="Pune",C407="Mumbai",C407="Delhi")),"CAT A", AND(H407&gt;450000, OR(C407="Gurugram",C407="Surat",C407="Jaipur",C407="Hyderabad") ),"CAT B"),"CAT C")</f>
        <v>CAT C</v>
      </c>
      <c r="N407" t="str">
        <f>_xlfn.XLOOKUP(C407,Tier!A:A,Tier!B:B)</f>
        <v>Tier 1</v>
      </c>
    </row>
    <row r="408" spans="1:14">
      <c r="A408" s="5" t="s">
        <v>1962</v>
      </c>
      <c r="B408" s="5">
        <v>2017</v>
      </c>
      <c r="C408" s="5" t="s">
        <v>12</v>
      </c>
      <c r="D408" s="5" t="s">
        <v>98</v>
      </c>
      <c r="E408" s="5" t="s">
        <v>1963</v>
      </c>
      <c r="F408" s="5" t="s">
        <v>1964</v>
      </c>
      <c r="G408" s="3" t="s">
        <v>1965</v>
      </c>
      <c r="H408" s="3">
        <v>30000000</v>
      </c>
      <c r="I408" s="5" t="s">
        <v>136</v>
      </c>
      <c r="J408" s="5">
        <v>10</v>
      </c>
      <c r="K408" s="6" t="str">
        <f t="shared" si="12"/>
        <v>Mumbai-Financial Services</v>
      </c>
      <c r="L408" s="1" t="str">
        <f t="shared" si="13"/>
        <v>201</v>
      </c>
      <c r="M408" s="1" t="str" cm="1">
        <f t="array" ref="M408">IFERROR(_xlfn.IFS(AND(H408&gt;4500000, OR(C408="Bangalore",C408="Pune",C408="Mumbai",C408="Delhi")),"CAT A", AND(H408&gt;450000, OR(C408="Gurugram",C408="Surat",C408="Jaipur",C408="Hyderabad") ),"CAT B"),"CAT C")</f>
        <v>CAT A</v>
      </c>
      <c r="N408" t="str">
        <f>_xlfn.XLOOKUP(C408,Tier!A:A,Tier!B:B)</f>
        <v>Tier 1</v>
      </c>
    </row>
    <row r="409" spans="1:14">
      <c r="A409" s="5" t="s">
        <v>653</v>
      </c>
      <c r="B409" s="5">
        <v>2015</v>
      </c>
      <c r="C409" s="5" t="s">
        <v>59</v>
      </c>
      <c r="D409" s="5" t="s">
        <v>1967</v>
      </c>
      <c r="E409" s="5" t="s">
        <v>1968</v>
      </c>
      <c r="F409" s="5" t="s">
        <v>1969</v>
      </c>
      <c r="G409" s="3" t="s">
        <v>1970</v>
      </c>
      <c r="H409" s="3">
        <v>30000000</v>
      </c>
      <c r="I409" s="5" t="s">
        <v>136</v>
      </c>
      <c r="J409" s="5">
        <v>9</v>
      </c>
      <c r="K409" s="6" t="str">
        <f t="shared" si="12"/>
        <v>New Delhi-B2B startup</v>
      </c>
      <c r="L409" s="1" t="str">
        <f t="shared" si="13"/>
        <v>201</v>
      </c>
      <c r="M409" s="1" t="str" cm="1">
        <f t="array" ref="M409">IFERROR(_xlfn.IFS(AND(H409&gt;4500000, OR(C409="Bangalore",C409="Pune",C409="Mumbai",C409="Delhi")),"CAT A", AND(H409&gt;450000, OR(C409="Gurugram",C409="Surat",C409="Jaipur",C409="Hyderabad") ),"CAT B"),"CAT C")</f>
        <v>CAT C</v>
      </c>
      <c r="N409" t="str">
        <f>_xlfn.XLOOKUP(C409,Tier!A:A,Tier!B:B)</f>
        <v>Tier 1</v>
      </c>
    </row>
    <row r="410" spans="1:14">
      <c r="A410" s="5" t="s">
        <v>861</v>
      </c>
      <c r="B410" s="5">
        <v>2015</v>
      </c>
      <c r="C410" s="5" t="s">
        <v>12</v>
      </c>
      <c r="D410" s="5" t="s">
        <v>405</v>
      </c>
      <c r="E410" s="5" t="s">
        <v>1972</v>
      </c>
      <c r="F410" s="5" t="s">
        <v>1973</v>
      </c>
      <c r="G410" s="3" t="s">
        <v>1974</v>
      </c>
      <c r="H410" s="3">
        <v>28000000</v>
      </c>
      <c r="I410" s="5"/>
      <c r="J410" s="5">
        <v>8</v>
      </c>
      <c r="K410" s="6" t="str">
        <f t="shared" si="12"/>
        <v>Mumbai-Consumer Electronics</v>
      </c>
      <c r="L410" s="1" t="str">
        <f t="shared" si="13"/>
        <v>201</v>
      </c>
      <c r="M410" s="1" t="str" cm="1">
        <f t="array" ref="M410">IFERROR(_xlfn.IFS(AND(H410&gt;4500000, OR(C410="Bangalore",C410="Pune",C410="Mumbai",C410="Delhi")),"CAT A", AND(H410&gt;450000, OR(C410="Gurugram",C410="Surat",C410="Jaipur",C410="Hyderabad") ),"CAT B"),"CAT C")</f>
        <v>CAT A</v>
      </c>
      <c r="N410" t="str">
        <f>_xlfn.XLOOKUP(C410,Tier!A:A,Tier!B:B)</f>
        <v>Tier 1</v>
      </c>
    </row>
    <row r="411" spans="1:14">
      <c r="A411" s="5" t="s">
        <v>1975</v>
      </c>
      <c r="B411" s="5">
        <v>2019</v>
      </c>
      <c r="C411" s="5" t="s">
        <v>59</v>
      </c>
      <c r="D411" s="5" t="s">
        <v>1976</v>
      </c>
      <c r="E411" s="5" t="s">
        <v>1977</v>
      </c>
      <c r="F411" s="5" t="s">
        <v>1978</v>
      </c>
      <c r="G411" s="3" t="s">
        <v>1979</v>
      </c>
      <c r="H411" s="3">
        <v>25000000</v>
      </c>
      <c r="I411" s="5" t="s">
        <v>136</v>
      </c>
      <c r="J411" s="5">
        <v>11</v>
      </c>
      <c r="K411" s="6" t="str">
        <f t="shared" si="12"/>
        <v>New Delhi-Tech startup</v>
      </c>
      <c r="L411" s="1" t="str">
        <f t="shared" si="13"/>
        <v>201</v>
      </c>
      <c r="M411" s="1" t="str" cm="1">
        <f t="array" ref="M411">IFERROR(_xlfn.IFS(AND(H411&gt;4500000, OR(C411="Bangalore",C411="Pune",C411="Mumbai",C411="Delhi")),"CAT A", AND(H411&gt;450000, OR(C411="Gurugram",C411="Surat",C411="Jaipur",C411="Hyderabad") ),"CAT B"),"CAT C")</f>
        <v>CAT C</v>
      </c>
      <c r="N411" t="str">
        <f>_xlfn.XLOOKUP(C411,Tier!A:A,Tier!B:B)</f>
        <v>Tier 1</v>
      </c>
    </row>
    <row r="412" spans="1:14">
      <c r="A412" s="5" t="s">
        <v>1981</v>
      </c>
      <c r="B412" s="5">
        <v>2015</v>
      </c>
      <c r="C412" s="5" t="s">
        <v>22</v>
      </c>
      <c r="D412" s="5" t="s">
        <v>1982</v>
      </c>
      <c r="E412" s="5" t="s">
        <v>1983</v>
      </c>
      <c r="F412" s="5" t="s">
        <v>1984</v>
      </c>
      <c r="G412" s="3" t="s">
        <v>1985</v>
      </c>
      <c r="H412" s="3">
        <v>25000000</v>
      </c>
      <c r="I412" s="5"/>
      <c r="J412" s="5">
        <v>9</v>
      </c>
      <c r="K412" s="6" t="str">
        <f t="shared" si="12"/>
        <v>Bangalore-Design</v>
      </c>
      <c r="L412" s="1" t="str">
        <f t="shared" si="13"/>
        <v>201</v>
      </c>
      <c r="M412" s="1" t="str" cm="1">
        <f t="array" ref="M412">IFERROR(_xlfn.IFS(AND(H412&gt;4500000, OR(C412="Bangalore",C412="Pune",C412="Mumbai",C412="Delhi")),"CAT A", AND(H412&gt;450000, OR(C412="Gurugram",C412="Surat",C412="Jaipur",C412="Hyderabad") ),"CAT B"),"CAT C")</f>
        <v>CAT A</v>
      </c>
      <c r="N412" t="str">
        <f>_xlfn.XLOOKUP(C412,Tier!A:A,Tier!B:B)</f>
        <v>Tier 1</v>
      </c>
    </row>
    <row r="413" spans="1:14">
      <c r="A413" s="5" t="s">
        <v>1431</v>
      </c>
      <c r="B413" s="5">
        <v>2015</v>
      </c>
      <c r="C413" s="5" t="s">
        <v>12</v>
      </c>
      <c r="D413" s="5" t="s">
        <v>138</v>
      </c>
      <c r="E413" s="5" t="s">
        <v>1987</v>
      </c>
      <c r="F413" s="5" t="s">
        <v>1988</v>
      </c>
      <c r="G413" s="3" t="s">
        <v>1989</v>
      </c>
      <c r="H413" s="3">
        <v>25000000</v>
      </c>
      <c r="I413" s="5"/>
      <c r="J413" s="5">
        <v>8</v>
      </c>
      <c r="K413" s="6" t="str">
        <f t="shared" si="12"/>
        <v>Mumbai-EdTech</v>
      </c>
      <c r="L413" s="1" t="str">
        <f t="shared" si="13"/>
        <v>201</v>
      </c>
      <c r="M413" s="1" t="str" cm="1">
        <f t="array" ref="M413">IFERROR(_xlfn.IFS(AND(H413&gt;4500000, OR(C413="Bangalore",C413="Pune",C413="Mumbai",C413="Delhi")),"CAT A", AND(H413&gt;450000, OR(C413="Gurugram",C413="Surat",C413="Jaipur",C413="Hyderabad") ),"CAT B"),"CAT C")</f>
        <v>CAT A</v>
      </c>
      <c r="N413" t="str">
        <f>_xlfn.XLOOKUP(C413,Tier!A:A,Tier!B:B)</f>
        <v>Tier 1</v>
      </c>
    </row>
    <row r="414" spans="1:14">
      <c r="A414" s="5" t="s">
        <v>1990</v>
      </c>
      <c r="B414" s="5">
        <v>2018</v>
      </c>
      <c r="C414" s="5" t="s">
        <v>59</v>
      </c>
      <c r="D414" s="5" t="s">
        <v>98</v>
      </c>
      <c r="E414" s="5" t="s">
        <v>1991</v>
      </c>
      <c r="F414" s="5" t="s">
        <v>1992</v>
      </c>
      <c r="G414" s="3" t="s">
        <v>1993</v>
      </c>
      <c r="H414" s="3">
        <v>25000000</v>
      </c>
      <c r="I414" s="5" t="s">
        <v>191</v>
      </c>
      <c r="J414" s="5">
        <v>8</v>
      </c>
      <c r="K414" s="6" t="str">
        <f t="shared" si="12"/>
        <v>New Delhi-Financial Services</v>
      </c>
      <c r="L414" s="1" t="str">
        <f t="shared" si="13"/>
        <v>201</v>
      </c>
      <c r="M414" s="1" t="str" cm="1">
        <f t="array" ref="M414">IFERROR(_xlfn.IFS(AND(H414&gt;4500000, OR(C414="Bangalore",C414="Pune",C414="Mumbai",C414="Delhi")),"CAT A", AND(H414&gt;450000, OR(C414="Gurugram",C414="Surat",C414="Jaipur",C414="Hyderabad") ),"CAT B"),"CAT C")</f>
        <v>CAT C</v>
      </c>
      <c r="N414" t="str">
        <f>_xlfn.XLOOKUP(C414,Tier!A:A,Tier!B:B)</f>
        <v>Tier 1</v>
      </c>
    </row>
    <row r="415" spans="1:14">
      <c r="A415" s="5" t="s">
        <v>1994</v>
      </c>
      <c r="B415" s="5">
        <v>2017</v>
      </c>
      <c r="C415" s="5" t="s">
        <v>59</v>
      </c>
      <c r="D415" s="5" t="s">
        <v>45</v>
      </c>
      <c r="E415" s="5" t="s">
        <v>1995</v>
      </c>
      <c r="F415" s="5" t="s">
        <v>1996</v>
      </c>
      <c r="G415" s="3" t="s">
        <v>1997</v>
      </c>
      <c r="H415" s="3">
        <v>25000000</v>
      </c>
      <c r="I415" s="5"/>
      <c r="J415" s="5">
        <v>7</v>
      </c>
      <c r="K415" s="6" t="str">
        <f t="shared" si="12"/>
        <v>New Delhi-FinTech</v>
      </c>
      <c r="L415" s="1" t="str">
        <f t="shared" si="13"/>
        <v>201</v>
      </c>
      <c r="M415" s="1" t="str" cm="1">
        <f t="array" ref="M415">IFERROR(_xlfn.IFS(AND(H415&gt;4500000, OR(C415="Bangalore",C415="Pune",C415="Mumbai",C415="Delhi")),"CAT A", AND(H415&gt;450000, OR(C415="Gurugram",C415="Surat",C415="Jaipur",C415="Hyderabad") ),"CAT B"),"CAT C")</f>
        <v>CAT C</v>
      </c>
      <c r="N415" t="str">
        <f>_xlfn.XLOOKUP(C415,Tier!A:A,Tier!B:B)</f>
        <v>Tier 1</v>
      </c>
    </row>
    <row r="416" spans="1:14">
      <c r="A416" s="5" t="s">
        <v>1998</v>
      </c>
      <c r="B416" s="5">
        <v>2019</v>
      </c>
      <c r="C416" s="5" t="s">
        <v>12</v>
      </c>
      <c r="D416" s="5" t="s">
        <v>54</v>
      </c>
      <c r="E416" s="5" t="s">
        <v>1999</v>
      </c>
      <c r="F416" s="5" t="s">
        <v>2000</v>
      </c>
      <c r="G416" s="3" t="s">
        <v>2001</v>
      </c>
      <c r="H416" s="3">
        <v>24000000</v>
      </c>
      <c r="I416" s="5" t="s">
        <v>191</v>
      </c>
      <c r="J416" s="5">
        <v>11</v>
      </c>
      <c r="K416" s="6" t="str">
        <f t="shared" si="12"/>
        <v>Mumbai-Health, Wellness &amp; Fitness</v>
      </c>
      <c r="L416" s="1" t="str">
        <f t="shared" si="13"/>
        <v>201</v>
      </c>
      <c r="M416" s="1" t="str" cm="1">
        <f t="array" ref="M416">IFERROR(_xlfn.IFS(AND(H416&gt;4500000, OR(C416="Bangalore",C416="Pune",C416="Mumbai",C416="Delhi")),"CAT A", AND(H416&gt;450000, OR(C416="Gurugram",C416="Surat",C416="Jaipur",C416="Hyderabad") ),"CAT B"),"CAT C")</f>
        <v>CAT A</v>
      </c>
      <c r="N416" t="str">
        <f>_xlfn.XLOOKUP(C416,Tier!A:A,Tier!B:B)</f>
        <v>Tier 1</v>
      </c>
    </row>
    <row r="417" spans="1:14">
      <c r="A417" s="5" t="s">
        <v>2003</v>
      </c>
      <c r="B417" s="5">
        <v>2015</v>
      </c>
      <c r="C417" s="5" t="s">
        <v>22</v>
      </c>
      <c r="D417" s="5" t="s">
        <v>2004</v>
      </c>
      <c r="E417" s="5" t="s">
        <v>2005</v>
      </c>
      <c r="F417" s="5" t="s">
        <v>2006</v>
      </c>
      <c r="G417" s="3" t="s">
        <v>2007</v>
      </c>
      <c r="H417" s="3">
        <v>24000000</v>
      </c>
      <c r="I417" s="5"/>
      <c r="J417" s="5">
        <v>10</v>
      </c>
      <c r="K417" s="6" t="str">
        <f t="shared" si="12"/>
        <v>Bangalore-D2C jewellery</v>
      </c>
      <c r="L417" s="1" t="str">
        <f t="shared" si="13"/>
        <v>201</v>
      </c>
      <c r="M417" s="1" t="str" cm="1">
        <f t="array" ref="M417">IFERROR(_xlfn.IFS(AND(H417&gt;4500000, OR(C417="Bangalore",C417="Pune",C417="Mumbai",C417="Delhi")),"CAT A", AND(H417&gt;450000, OR(C417="Gurugram",C417="Surat",C417="Jaipur",C417="Hyderabad") ),"CAT B"),"CAT C")</f>
        <v>CAT A</v>
      </c>
      <c r="N417" t="str">
        <f>_xlfn.XLOOKUP(C417,Tier!A:A,Tier!B:B)</f>
        <v>Tier 1</v>
      </c>
    </row>
    <row r="418" spans="1:14">
      <c r="A418" s="5" t="s">
        <v>2009</v>
      </c>
      <c r="B418" s="5">
        <v>2014</v>
      </c>
      <c r="C418" s="5" t="s">
        <v>22</v>
      </c>
      <c r="D418" s="5" t="s">
        <v>82</v>
      </c>
      <c r="E418" s="5" t="s">
        <v>2010</v>
      </c>
      <c r="F418" s="5" t="s">
        <v>2011</v>
      </c>
      <c r="G418" s="3" t="s">
        <v>2012</v>
      </c>
      <c r="H418" s="3">
        <v>24000000</v>
      </c>
      <c r="I418" s="5" t="s">
        <v>302</v>
      </c>
      <c r="J418" s="5">
        <v>9</v>
      </c>
      <c r="K418" s="6" t="str">
        <f t="shared" si="12"/>
        <v>Bangalore-Information Technology &amp; Services</v>
      </c>
      <c r="L418" s="1" t="str">
        <f t="shared" si="13"/>
        <v>201</v>
      </c>
      <c r="M418" s="1" t="str" cm="1">
        <f t="array" ref="M418">IFERROR(_xlfn.IFS(AND(H418&gt;4500000, OR(C418="Bangalore",C418="Pune",C418="Mumbai",C418="Delhi")),"CAT A", AND(H418&gt;450000, OR(C418="Gurugram",C418="Surat",C418="Jaipur",C418="Hyderabad") ),"CAT B"),"CAT C")</f>
        <v>CAT A</v>
      </c>
      <c r="N418" t="str">
        <f>_xlfn.XLOOKUP(C418,Tier!A:A,Tier!B:B)</f>
        <v>Tier 1</v>
      </c>
    </row>
    <row r="419" spans="1:14">
      <c r="A419" s="5" t="s">
        <v>2013</v>
      </c>
      <c r="B419" s="5">
        <v>2016</v>
      </c>
      <c r="C419" s="5" t="s">
        <v>22</v>
      </c>
      <c r="D419" s="5" t="s">
        <v>528</v>
      </c>
      <c r="E419" s="5" t="s">
        <v>2014</v>
      </c>
      <c r="F419" s="5" t="s">
        <v>2015</v>
      </c>
      <c r="G419" s="3" t="s">
        <v>2016</v>
      </c>
      <c r="H419" s="3">
        <v>23000000</v>
      </c>
      <c r="I419" s="5" t="s">
        <v>136</v>
      </c>
      <c r="J419" s="5">
        <v>9</v>
      </c>
      <c r="K419" s="6" t="str">
        <f t="shared" si="12"/>
        <v>Bangalore-AI startup</v>
      </c>
      <c r="L419" s="1" t="str">
        <f t="shared" si="13"/>
        <v>201</v>
      </c>
      <c r="M419" s="1" t="str" cm="1">
        <f t="array" ref="M419">IFERROR(_xlfn.IFS(AND(H419&gt;4500000, OR(C419="Bangalore",C419="Pune",C419="Mumbai",C419="Delhi")),"CAT A", AND(H419&gt;450000, OR(C419="Gurugram",C419="Surat",C419="Jaipur",C419="Hyderabad") ),"CAT B"),"CAT C")</f>
        <v>CAT A</v>
      </c>
      <c r="N419" t="str">
        <f>_xlfn.XLOOKUP(C419,Tier!A:A,Tier!B:B)</f>
        <v>Tier 1</v>
      </c>
    </row>
    <row r="420" spans="1:14">
      <c r="A420" s="5" t="s">
        <v>2017</v>
      </c>
      <c r="B420" s="5">
        <v>2018</v>
      </c>
      <c r="C420" s="5" t="s">
        <v>22</v>
      </c>
      <c r="D420" s="5" t="s">
        <v>2018</v>
      </c>
      <c r="E420" s="5" t="s">
        <v>2019</v>
      </c>
      <c r="F420" s="5" t="s">
        <v>2020</v>
      </c>
      <c r="G420" s="3" t="s">
        <v>2021</v>
      </c>
      <c r="H420" s="3">
        <v>22000000</v>
      </c>
      <c r="I420" s="5" t="s">
        <v>136</v>
      </c>
      <c r="J420" s="5">
        <v>12</v>
      </c>
      <c r="K420" s="6" t="str">
        <f t="shared" si="12"/>
        <v>Bangalore-OTT</v>
      </c>
      <c r="L420" s="1" t="str">
        <f t="shared" si="13"/>
        <v>201</v>
      </c>
      <c r="M420" s="1" t="str" cm="1">
        <f t="array" ref="M420">IFERROR(_xlfn.IFS(AND(H420&gt;4500000, OR(C420="Bangalore",C420="Pune",C420="Mumbai",C420="Delhi")),"CAT A", AND(H420&gt;450000, OR(C420="Gurugram",C420="Surat",C420="Jaipur",C420="Hyderabad") ),"CAT B"),"CAT C")</f>
        <v>CAT A</v>
      </c>
      <c r="N420" t="str">
        <f>_xlfn.XLOOKUP(C420,Tier!A:A,Tier!B:B)</f>
        <v>Tier 1</v>
      </c>
    </row>
    <row r="421" spans="1:14">
      <c r="A421" s="5" t="s">
        <v>2023</v>
      </c>
      <c r="B421" s="5">
        <v>2019</v>
      </c>
      <c r="C421" s="5" t="s">
        <v>22</v>
      </c>
      <c r="D421" s="5" t="s">
        <v>281</v>
      </c>
      <c r="E421" s="5" t="s">
        <v>2024</v>
      </c>
      <c r="F421" s="5" t="s">
        <v>2025</v>
      </c>
      <c r="G421" s="3"/>
      <c r="H421" s="3">
        <v>21000000</v>
      </c>
      <c r="I421" s="5" t="s">
        <v>2026</v>
      </c>
      <c r="J421" s="5">
        <v>11</v>
      </c>
      <c r="K421" s="6" t="str">
        <f t="shared" si="12"/>
        <v>Bangalore-Automotive</v>
      </c>
      <c r="L421" s="1" t="str">
        <f t="shared" si="13"/>
        <v>201</v>
      </c>
      <c r="M421" s="1" t="str" cm="1">
        <f t="array" ref="M421">IFERROR(_xlfn.IFS(AND(H421&gt;4500000, OR(C421="Bangalore",C421="Pune",C421="Mumbai",C421="Delhi")),"CAT A", AND(H421&gt;450000, OR(C421="Gurugram",C421="Surat",C421="Jaipur",C421="Hyderabad") ),"CAT B"),"CAT C")</f>
        <v>CAT A</v>
      </c>
      <c r="N421" t="str">
        <f>_xlfn.XLOOKUP(C421,Tier!A:A,Tier!B:B)</f>
        <v>Tier 1</v>
      </c>
    </row>
    <row r="422" spans="1:14">
      <c r="A422" s="5" t="s">
        <v>2027</v>
      </c>
      <c r="B422" s="5">
        <v>2012</v>
      </c>
      <c r="C422" s="5" t="s">
        <v>12</v>
      </c>
      <c r="D422" s="5" t="s">
        <v>405</v>
      </c>
      <c r="E422" s="5" t="s">
        <v>2028</v>
      </c>
      <c r="F422" s="5" t="s">
        <v>2029</v>
      </c>
      <c r="G422" s="3" t="s">
        <v>1051</v>
      </c>
      <c r="H422" s="3">
        <v>20000000</v>
      </c>
      <c r="I422" s="5"/>
      <c r="J422" s="5">
        <v>12</v>
      </c>
      <c r="K422" s="6" t="str">
        <f t="shared" si="12"/>
        <v>Mumbai-Consumer Electronics</v>
      </c>
      <c r="L422" s="1" t="str">
        <f t="shared" si="13"/>
        <v>201</v>
      </c>
      <c r="M422" s="1" t="str" cm="1">
        <f t="array" ref="M422">IFERROR(_xlfn.IFS(AND(H422&gt;4500000, OR(C422="Bangalore",C422="Pune",C422="Mumbai",C422="Delhi")),"CAT A", AND(H422&gt;450000, OR(C422="Gurugram",C422="Surat",C422="Jaipur",C422="Hyderabad") ),"CAT B"),"CAT C")</f>
        <v>CAT A</v>
      </c>
      <c r="N422" t="str">
        <f>_xlfn.XLOOKUP(C422,Tier!A:A,Tier!B:B)</f>
        <v>Tier 1</v>
      </c>
    </row>
    <row r="423" spans="1:14">
      <c r="A423" s="5" t="s">
        <v>2030</v>
      </c>
      <c r="B423" s="5">
        <v>2014</v>
      </c>
      <c r="C423" s="5" t="s">
        <v>22</v>
      </c>
      <c r="D423" s="5" t="s">
        <v>23</v>
      </c>
      <c r="E423" s="5" t="s">
        <v>2031</v>
      </c>
      <c r="F423" s="5" t="s">
        <v>2032</v>
      </c>
      <c r="G423" s="3" t="s">
        <v>2033</v>
      </c>
      <c r="H423" s="3">
        <v>20000000</v>
      </c>
      <c r="I423" s="5" t="s">
        <v>302</v>
      </c>
      <c r="J423" s="5">
        <v>11</v>
      </c>
      <c r="K423" s="6" t="str">
        <f t="shared" si="12"/>
        <v>Bangalore-Furniture</v>
      </c>
      <c r="L423" s="1" t="str">
        <f t="shared" si="13"/>
        <v>201</v>
      </c>
      <c r="M423" s="1" t="str" cm="1">
        <f t="array" ref="M423">IFERROR(_xlfn.IFS(AND(H423&gt;4500000, OR(C423="Bangalore",C423="Pune",C423="Mumbai",C423="Delhi")),"CAT A", AND(H423&gt;450000, OR(C423="Gurugram",C423="Surat",C423="Jaipur",C423="Hyderabad") ),"CAT B"),"CAT C")</f>
        <v>CAT A</v>
      </c>
      <c r="N423" t="str">
        <f>_xlfn.XLOOKUP(C423,Tier!A:A,Tier!B:B)</f>
        <v>Tier 1</v>
      </c>
    </row>
    <row r="424" spans="1:14">
      <c r="A424" s="5" t="s">
        <v>2034</v>
      </c>
      <c r="B424" s="5">
        <v>2017</v>
      </c>
      <c r="C424" s="5" t="s">
        <v>437</v>
      </c>
      <c r="D424" s="5" t="s">
        <v>2035</v>
      </c>
      <c r="E424" s="5" t="s">
        <v>2036</v>
      </c>
      <c r="F424" s="5" t="s">
        <v>2037</v>
      </c>
      <c r="G424" s="3" t="s">
        <v>2038</v>
      </c>
      <c r="H424" s="3">
        <v>20000000</v>
      </c>
      <c r="I424" s="5" t="s">
        <v>136</v>
      </c>
      <c r="J424" s="5">
        <v>11</v>
      </c>
      <c r="K424" s="6" t="str">
        <f t="shared" si="12"/>
        <v>Pune-Industrial Automation</v>
      </c>
      <c r="L424" s="1" t="str">
        <f t="shared" si="13"/>
        <v>201</v>
      </c>
      <c r="M424" s="1" t="str" cm="1">
        <f t="array" ref="M424">IFERROR(_xlfn.IFS(AND(H424&gt;4500000, OR(C424="Bangalore",C424="Pune",C424="Mumbai",C424="Delhi")),"CAT A", AND(H424&gt;450000, OR(C424="Gurugram",C424="Surat",C424="Jaipur",C424="Hyderabad") ),"CAT B"),"CAT C")</f>
        <v>CAT A</v>
      </c>
      <c r="N424" t="str">
        <f>_xlfn.XLOOKUP(C424,Tier!A:A,Tier!B:B)</f>
        <v>Tier 1</v>
      </c>
    </row>
    <row r="425" spans="1:14">
      <c r="A425" s="5" t="s">
        <v>2040</v>
      </c>
      <c r="B425" s="5">
        <v>2015</v>
      </c>
      <c r="C425" s="5" t="s">
        <v>59</v>
      </c>
      <c r="D425" s="5" t="s">
        <v>113</v>
      </c>
      <c r="E425" s="5" t="s">
        <v>2041</v>
      </c>
      <c r="F425" s="5" t="s">
        <v>2042</v>
      </c>
      <c r="G425" s="3" t="s">
        <v>2043</v>
      </c>
      <c r="H425" s="3">
        <v>20000000</v>
      </c>
      <c r="I425" s="5" t="s">
        <v>778</v>
      </c>
      <c r="J425" s="5">
        <v>9</v>
      </c>
      <c r="K425" s="6" t="str">
        <f t="shared" si="12"/>
        <v>New Delhi-Food &amp; Beverages</v>
      </c>
      <c r="L425" s="1" t="str">
        <f t="shared" si="13"/>
        <v>201</v>
      </c>
      <c r="M425" s="1" t="str" cm="1">
        <f t="array" ref="M425">IFERROR(_xlfn.IFS(AND(H425&gt;4500000, OR(C425="Bangalore",C425="Pune",C425="Mumbai",C425="Delhi")),"CAT A", AND(H425&gt;450000, OR(C425="Gurugram",C425="Surat",C425="Jaipur",C425="Hyderabad") ),"CAT B"),"CAT C")</f>
        <v>CAT C</v>
      </c>
      <c r="N425" t="str">
        <f>_xlfn.XLOOKUP(C425,Tier!A:A,Tier!B:B)</f>
        <v>Tier 1</v>
      </c>
    </row>
    <row r="426" spans="1:14">
      <c r="A426" s="5" t="s">
        <v>749</v>
      </c>
      <c r="B426" s="5">
        <v>2018</v>
      </c>
      <c r="C426" s="5" t="s">
        <v>59</v>
      </c>
      <c r="D426" s="5" t="s">
        <v>45</v>
      </c>
      <c r="E426" s="5" t="s">
        <v>2044</v>
      </c>
      <c r="F426" s="5" t="s">
        <v>751</v>
      </c>
      <c r="G426" s="3" t="s">
        <v>2045</v>
      </c>
      <c r="H426" s="3">
        <v>20000000</v>
      </c>
      <c r="I426" s="5" t="s">
        <v>78</v>
      </c>
      <c r="J426" s="5">
        <v>8</v>
      </c>
      <c r="K426" s="6" t="str">
        <f t="shared" si="12"/>
        <v>New Delhi-FinTech</v>
      </c>
      <c r="L426" s="1" t="str">
        <f t="shared" si="13"/>
        <v>201</v>
      </c>
      <c r="M426" s="1" t="str" cm="1">
        <f t="array" ref="M426">IFERROR(_xlfn.IFS(AND(H426&gt;4500000, OR(C426="Bangalore",C426="Pune",C426="Mumbai",C426="Delhi")),"CAT A", AND(H426&gt;450000, OR(C426="Gurugram",C426="Surat",C426="Jaipur",C426="Hyderabad") ),"CAT B"),"CAT C")</f>
        <v>CAT C</v>
      </c>
      <c r="N426" t="str">
        <f>_xlfn.XLOOKUP(C426,Tier!A:A,Tier!B:B)</f>
        <v>Tier 1</v>
      </c>
    </row>
    <row r="427" spans="1:14">
      <c r="A427" s="5" t="s">
        <v>116</v>
      </c>
      <c r="B427" s="5">
        <v>2019</v>
      </c>
      <c r="C427" s="5" t="s">
        <v>22</v>
      </c>
      <c r="D427" s="5" t="s">
        <v>98</v>
      </c>
      <c r="E427" s="5" t="s">
        <v>2046</v>
      </c>
      <c r="F427" s="5" t="s">
        <v>2047</v>
      </c>
      <c r="G427" s="3" t="s">
        <v>2048</v>
      </c>
      <c r="H427" s="3">
        <v>20000000</v>
      </c>
      <c r="I427" s="5"/>
      <c r="J427" s="5">
        <v>8</v>
      </c>
      <c r="K427" s="6" t="str">
        <f t="shared" si="12"/>
        <v>Bangalore-Financial Services</v>
      </c>
      <c r="L427" s="1" t="str">
        <f t="shared" si="13"/>
        <v>201</v>
      </c>
      <c r="M427" s="1" t="str" cm="1">
        <f t="array" ref="M427">IFERROR(_xlfn.IFS(AND(H427&gt;4500000, OR(C427="Bangalore",C427="Pune",C427="Mumbai",C427="Delhi")),"CAT A", AND(H427&gt;450000, OR(C427="Gurugram",C427="Surat",C427="Jaipur",C427="Hyderabad") ),"CAT B"),"CAT C")</f>
        <v>CAT A</v>
      </c>
      <c r="N427" t="str">
        <f>_xlfn.XLOOKUP(C427,Tier!A:A,Tier!B:B)</f>
        <v>Tier 1</v>
      </c>
    </row>
    <row r="428" spans="1:14">
      <c r="A428" s="5" t="s">
        <v>939</v>
      </c>
      <c r="B428" s="5">
        <v>2018</v>
      </c>
      <c r="C428" s="5" t="s">
        <v>12</v>
      </c>
      <c r="D428" s="5" t="s">
        <v>2049</v>
      </c>
      <c r="E428" s="5" t="s">
        <v>2050</v>
      </c>
      <c r="F428" s="5" t="s">
        <v>941</v>
      </c>
      <c r="G428" s="3" t="s">
        <v>2051</v>
      </c>
      <c r="H428" s="3">
        <v>20000000</v>
      </c>
      <c r="I428" s="5" t="s">
        <v>136</v>
      </c>
      <c r="J428" s="5">
        <v>8</v>
      </c>
      <c r="K428" s="6" t="str">
        <f t="shared" si="12"/>
        <v>Mumbai-Health</v>
      </c>
      <c r="L428" s="1" t="str">
        <f t="shared" si="13"/>
        <v>201</v>
      </c>
      <c r="M428" s="1" t="str" cm="1">
        <f t="array" ref="M428">IFERROR(_xlfn.IFS(AND(H428&gt;4500000, OR(C428="Bangalore",C428="Pune",C428="Mumbai",C428="Delhi")),"CAT A", AND(H428&gt;450000, OR(C428="Gurugram",C428="Surat",C428="Jaipur",C428="Hyderabad") ),"CAT B"),"CAT C")</f>
        <v>CAT A</v>
      </c>
      <c r="N428" t="str">
        <f>_xlfn.XLOOKUP(C428,Tier!A:A,Tier!B:B)</f>
        <v>Tier 1</v>
      </c>
    </row>
    <row r="429" spans="1:14">
      <c r="A429" s="5" t="s">
        <v>1707</v>
      </c>
      <c r="B429" s="5">
        <v>2016</v>
      </c>
      <c r="C429" s="5" t="s">
        <v>22</v>
      </c>
      <c r="D429" s="5" t="s">
        <v>45</v>
      </c>
      <c r="E429" s="5" t="s">
        <v>2053</v>
      </c>
      <c r="F429" s="5" t="s">
        <v>2054</v>
      </c>
      <c r="G429" s="3" t="s">
        <v>2055</v>
      </c>
      <c r="H429" s="3">
        <v>20000000</v>
      </c>
      <c r="I429" s="5"/>
      <c r="J429" s="5">
        <v>6</v>
      </c>
      <c r="K429" s="6" t="str">
        <f t="shared" si="12"/>
        <v>Bangalore-FinTech</v>
      </c>
      <c r="L429" s="1" t="str">
        <f t="shared" si="13"/>
        <v>201</v>
      </c>
      <c r="M429" s="1" t="str" cm="1">
        <f t="array" ref="M429">IFERROR(_xlfn.IFS(AND(H429&gt;4500000, OR(C429="Bangalore",C429="Pune",C429="Mumbai",C429="Delhi")),"CAT A", AND(H429&gt;450000, OR(C429="Gurugram",C429="Surat",C429="Jaipur",C429="Hyderabad") ),"CAT B"),"CAT C")</f>
        <v>CAT A</v>
      </c>
      <c r="N429" t="str">
        <f>_xlfn.XLOOKUP(C429,Tier!A:A,Tier!B:B)</f>
        <v>Tier 1</v>
      </c>
    </row>
    <row r="430" spans="1:14">
      <c r="A430" s="5" t="s">
        <v>1578</v>
      </c>
      <c r="B430" s="5">
        <v>2018</v>
      </c>
      <c r="C430" s="5" t="s">
        <v>22</v>
      </c>
      <c r="D430" s="5" t="s">
        <v>2056</v>
      </c>
      <c r="E430" s="5" t="s">
        <v>2057</v>
      </c>
      <c r="F430" s="5" t="s">
        <v>1580</v>
      </c>
      <c r="G430" s="3" t="s">
        <v>2058</v>
      </c>
      <c r="H430" s="3">
        <v>19000000</v>
      </c>
      <c r="I430" s="5"/>
      <c r="J430" s="5">
        <v>10</v>
      </c>
      <c r="K430" s="6" t="str">
        <f t="shared" si="12"/>
        <v>Bangalore-Entertainment</v>
      </c>
      <c r="L430" s="1" t="str">
        <f t="shared" si="13"/>
        <v>201</v>
      </c>
      <c r="M430" s="1" t="str" cm="1">
        <f t="array" ref="M430">IFERROR(_xlfn.IFS(AND(H430&gt;4500000, OR(C430="Bangalore",C430="Pune",C430="Mumbai",C430="Delhi")),"CAT A", AND(H430&gt;450000, OR(C430="Gurugram",C430="Surat",C430="Jaipur",C430="Hyderabad") ),"CAT B"),"CAT C")</f>
        <v>CAT A</v>
      </c>
      <c r="N430" t="str">
        <f>_xlfn.XLOOKUP(C430,Tier!A:A,Tier!B:B)</f>
        <v>Tier 1</v>
      </c>
    </row>
    <row r="431" spans="1:14">
      <c r="A431" s="5" t="s">
        <v>2060</v>
      </c>
      <c r="B431" s="5">
        <v>2015</v>
      </c>
      <c r="C431" s="5" t="s">
        <v>12</v>
      </c>
      <c r="D431" s="5" t="s">
        <v>371</v>
      </c>
      <c r="E431" s="5" t="s">
        <v>2061</v>
      </c>
      <c r="F431" s="5" t="s">
        <v>2062</v>
      </c>
      <c r="G431" s="3" t="s">
        <v>2063</v>
      </c>
      <c r="H431" s="3">
        <v>18000000</v>
      </c>
      <c r="I431" s="5" t="s">
        <v>1097</v>
      </c>
      <c r="J431" s="5">
        <v>10</v>
      </c>
      <c r="K431" s="6" t="str">
        <f t="shared" si="12"/>
        <v>Mumbai-Retail</v>
      </c>
      <c r="L431" s="1" t="str">
        <f t="shared" si="13"/>
        <v>201</v>
      </c>
      <c r="M431" s="1" t="str" cm="1">
        <f t="array" ref="M431">IFERROR(_xlfn.IFS(AND(H431&gt;4500000, OR(C431="Bangalore",C431="Pune",C431="Mumbai",C431="Delhi")),"CAT A", AND(H431&gt;450000, OR(C431="Gurugram",C431="Surat",C431="Jaipur",C431="Hyderabad") ),"CAT B"),"CAT C")</f>
        <v>CAT A</v>
      </c>
      <c r="N431" t="str">
        <f>_xlfn.XLOOKUP(C431,Tier!A:A,Tier!B:B)</f>
        <v>Tier 1</v>
      </c>
    </row>
    <row r="432" spans="1:14">
      <c r="A432" s="5" t="s">
        <v>2064</v>
      </c>
      <c r="B432" s="5">
        <v>2016</v>
      </c>
      <c r="C432" s="5" t="s">
        <v>81</v>
      </c>
      <c r="D432" s="5" t="s">
        <v>2065</v>
      </c>
      <c r="E432" s="5" t="s">
        <v>2066</v>
      </c>
      <c r="F432" s="5" t="s">
        <v>2067</v>
      </c>
      <c r="G432" s="3" t="s">
        <v>2068</v>
      </c>
      <c r="H432" s="3">
        <v>17000000</v>
      </c>
      <c r="I432" s="5" t="s">
        <v>191</v>
      </c>
      <c r="J432" s="5">
        <v>10</v>
      </c>
      <c r="K432" s="6" t="str">
        <f t="shared" si="12"/>
        <v>Noida-SaaS</v>
      </c>
      <c r="L432" s="1" t="str">
        <f t="shared" si="13"/>
        <v>201</v>
      </c>
      <c r="M432" s="1" t="str" cm="1">
        <f t="array" ref="M432">IFERROR(_xlfn.IFS(AND(H432&gt;4500000, OR(C432="Bangalore",C432="Pune",C432="Mumbai",C432="Delhi")),"CAT A", AND(H432&gt;450000, OR(C432="Gurugram",C432="Surat",C432="Jaipur",C432="Hyderabad") ),"CAT B"),"CAT C")</f>
        <v>CAT C</v>
      </c>
      <c r="N432" t="str">
        <f>_xlfn.XLOOKUP(C432,Tier!A:A,Tier!B:B)</f>
        <v>Tier 1</v>
      </c>
    </row>
    <row r="433" spans="1:14">
      <c r="A433" s="5" t="s">
        <v>2070</v>
      </c>
      <c r="B433" s="5">
        <v>2015</v>
      </c>
      <c r="C433" s="5" t="s">
        <v>22</v>
      </c>
      <c r="D433" s="5" t="s">
        <v>821</v>
      </c>
      <c r="E433" s="5" t="s">
        <v>2071</v>
      </c>
      <c r="F433" s="5" t="s">
        <v>2072</v>
      </c>
      <c r="G433" s="3" t="s">
        <v>2073</v>
      </c>
      <c r="H433" s="3">
        <v>16000000</v>
      </c>
      <c r="I433" s="5" t="s">
        <v>778</v>
      </c>
      <c r="J433" s="5">
        <v>6</v>
      </c>
      <c r="K433" s="6" t="str">
        <f t="shared" si="12"/>
        <v>Bangalore-Hospitality</v>
      </c>
      <c r="L433" s="1" t="str">
        <f t="shared" si="13"/>
        <v>201</v>
      </c>
      <c r="M433" s="1" t="str" cm="1">
        <f t="array" ref="M433">IFERROR(_xlfn.IFS(AND(H433&gt;4500000, OR(C433="Bangalore",C433="Pune",C433="Mumbai",C433="Delhi")),"CAT A", AND(H433&gt;450000, OR(C433="Gurugram",C433="Surat",C433="Jaipur",C433="Hyderabad") ),"CAT B"),"CAT C")</f>
        <v>CAT A</v>
      </c>
      <c r="N433" t="str">
        <f>_xlfn.XLOOKUP(C433,Tier!A:A,Tier!B:B)</f>
        <v>Tier 1</v>
      </c>
    </row>
    <row r="434" spans="1:14">
      <c r="A434" s="5" t="s">
        <v>1283</v>
      </c>
      <c r="B434" s="5">
        <v>2017</v>
      </c>
      <c r="C434" s="5" t="s">
        <v>22</v>
      </c>
      <c r="D434" s="5" t="s">
        <v>98</v>
      </c>
      <c r="E434" s="5" t="s">
        <v>2074</v>
      </c>
      <c r="F434" s="5" t="s">
        <v>2075</v>
      </c>
      <c r="G434" s="3" t="s">
        <v>2076</v>
      </c>
      <c r="H434" s="3">
        <v>15000000</v>
      </c>
      <c r="I434" s="5" t="s">
        <v>2077</v>
      </c>
      <c r="J434" s="5">
        <v>10</v>
      </c>
      <c r="K434" s="6" t="str">
        <f t="shared" si="12"/>
        <v>Bangalore-Financial Services</v>
      </c>
      <c r="L434" s="1" t="str">
        <f t="shared" si="13"/>
        <v>201</v>
      </c>
      <c r="M434" s="1" t="str" cm="1">
        <f t="array" ref="M434">IFERROR(_xlfn.IFS(AND(H434&gt;4500000, OR(C434="Bangalore",C434="Pune",C434="Mumbai",C434="Delhi")),"CAT A", AND(H434&gt;450000, OR(C434="Gurugram",C434="Surat",C434="Jaipur",C434="Hyderabad") ),"CAT B"),"CAT C")</f>
        <v>CAT A</v>
      </c>
      <c r="N434" t="str">
        <f>_xlfn.XLOOKUP(C434,Tier!A:A,Tier!B:B)</f>
        <v>Tier 1</v>
      </c>
    </row>
    <row r="435" spans="1:14">
      <c r="A435" s="5" t="s">
        <v>2078</v>
      </c>
      <c r="B435" s="5">
        <v>2013</v>
      </c>
      <c r="C435" s="5" t="s">
        <v>22</v>
      </c>
      <c r="D435" s="5" t="s">
        <v>1246</v>
      </c>
      <c r="E435" s="5" t="s">
        <v>2079</v>
      </c>
      <c r="F435" s="5" t="s">
        <v>1777</v>
      </c>
      <c r="G435" s="3" t="s">
        <v>1655</v>
      </c>
      <c r="H435" s="3">
        <v>15000000</v>
      </c>
      <c r="I435" s="5"/>
      <c r="J435" s="5">
        <v>8</v>
      </c>
      <c r="K435" s="6" t="str">
        <f t="shared" si="12"/>
        <v>Bangalore-Lifestyle</v>
      </c>
      <c r="L435" s="1" t="str">
        <f t="shared" si="13"/>
        <v>201</v>
      </c>
      <c r="M435" s="1" t="str" cm="1">
        <f t="array" ref="M435">IFERROR(_xlfn.IFS(AND(H435&gt;4500000, OR(C435="Bangalore",C435="Pune",C435="Mumbai",C435="Delhi")),"CAT A", AND(H435&gt;450000, OR(C435="Gurugram",C435="Surat",C435="Jaipur",C435="Hyderabad") ),"CAT B"),"CAT C")</f>
        <v>CAT A</v>
      </c>
      <c r="N435" t="str">
        <f>_xlfn.XLOOKUP(C435,Tier!A:A,Tier!B:B)</f>
        <v>Tier 1</v>
      </c>
    </row>
    <row r="436" spans="1:14">
      <c r="A436" s="5" t="s">
        <v>2081</v>
      </c>
      <c r="B436" s="5">
        <v>2015</v>
      </c>
      <c r="C436" s="5" t="s">
        <v>12</v>
      </c>
      <c r="D436" s="5" t="s">
        <v>393</v>
      </c>
      <c r="E436" s="5" t="s">
        <v>2082</v>
      </c>
      <c r="F436" s="5" t="s">
        <v>2083</v>
      </c>
      <c r="G436" s="3" t="s">
        <v>2084</v>
      </c>
      <c r="H436" s="3">
        <v>13000000</v>
      </c>
      <c r="I436" s="5" t="s">
        <v>136</v>
      </c>
      <c r="J436" s="5">
        <v>11</v>
      </c>
      <c r="K436" s="6" t="str">
        <f t="shared" si="12"/>
        <v>Mumbai-E-learning</v>
      </c>
      <c r="L436" s="1" t="str">
        <f t="shared" si="13"/>
        <v>201</v>
      </c>
      <c r="M436" s="1" t="str" cm="1">
        <f t="array" ref="M436">IFERROR(_xlfn.IFS(AND(H436&gt;4500000, OR(C436="Bangalore",C436="Pune",C436="Mumbai",C436="Delhi")),"CAT A", AND(H436&gt;450000, OR(C436="Gurugram",C436="Surat",C436="Jaipur",C436="Hyderabad") ),"CAT B"),"CAT C")</f>
        <v>CAT A</v>
      </c>
      <c r="N436" t="str">
        <f>_xlfn.XLOOKUP(C436,Tier!A:A,Tier!B:B)</f>
        <v>Tier 1</v>
      </c>
    </row>
    <row r="437" spans="1:14">
      <c r="A437" s="5" t="s">
        <v>2085</v>
      </c>
      <c r="B437" s="5">
        <v>2019</v>
      </c>
      <c r="C437" s="5" t="s">
        <v>22</v>
      </c>
      <c r="D437" s="5" t="s">
        <v>722</v>
      </c>
      <c r="E437" s="5" t="s">
        <v>2086</v>
      </c>
      <c r="F437" s="5" t="s">
        <v>2087</v>
      </c>
      <c r="G437" s="3" t="s">
        <v>2088</v>
      </c>
      <c r="H437" s="3">
        <v>12000000</v>
      </c>
      <c r="I437" s="5" t="s">
        <v>1097</v>
      </c>
      <c r="J437" s="5">
        <v>12</v>
      </c>
      <c r="K437" s="6" t="str">
        <f t="shared" si="12"/>
        <v>Bangalore-Logistics &amp; Supply Chain</v>
      </c>
      <c r="L437" s="1" t="str">
        <f t="shared" si="13"/>
        <v>201</v>
      </c>
      <c r="M437" s="1" t="str" cm="1">
        <f t="array" ref="M437">IFERROR(_xlfn.IFS(AND(H437&gt;4500000, OR(C437="Bangalore",C437="Pune",C437="Mumbai",C437="Delhi")),"CAT A", AND(H437&gt;450000, OR(C437="Gurugram",C437="Surat",C437="Jaipur",C437="Hyderabad") ),"CAT B"),"CAT C")</f>
        <v>CAT A</v>
      </c>
      <c r="N437" t="str">
        <f>_xlfn.XLOOKUP(C437,Tier!A:A,Tier!B:B)</f>
        <v>Tier 1</v>
      </c>
    </row>
    <row r="438" spans="1:14">
      <c r="A438" s="5" t="s">
        <v>2089</v>
      </c>
      <c r="B438" s="5">
        <v>2018</v>
      </c>
      <c r="C438" s="5" t="s">
        <v>437</v>
      </c>
      <c r="D438" s="5" t="s">
        <v>201</v>
      </c>
      <c r="E438" s="5" t="s">
        <v>2090</v>
      </c>
      <c r="F438" s="5" t="s">
        <v>2091</v>
      </c>
      <c r="G438" s="3" t="s">
        <v>2092</v>
      </c>
      <c r="H438" s="3">
        <v>12000000</v>
      </c>
      <c r="I438" s="5"/>
      <c r="J438" s="5">
        <v>10</v>
      </c>
      <c r="K438" s="6" t="str">
        <f t="shared" si="12"/>
        <v>Pune-Hospital &amp; Health Care</v>
      </c>
      <c r="L438" s="1" t="str">
        <f t="shared" si="13"/>
        <v>201</v>
      </c>
      <c r="M438" s="1" t="str" cm="1">
        <f t="array" ref="M438">IFERROR(_xlfn.IFS(AND(H438&gt;4500000, OR(C438="Bangalore",C438="Pune",C438="Mumbai",C438="Delhi")),"CAT A", AND(H438&gt;450000, OR(C438="Gurugram",C438="Surat",C438="Jaipur",C438="Hyderabad") ),"CAT B"),"CAT C")</f>
        <v>CAT A</v>
      </c>
      <c r="N438" t="str">
        <f>_xlfn.XLOOKUP(C438,Tier!A:A,Tier!B:B)</f>
        <v>Tier 1</v>
      </c>
    </row>
    <row r="439" spans="1:14">
      <c r="A439" s="5" t="s">
        <v>419</v>
      </c>
      <c r="B439" s="5">
        <v>2019</v>
      </c>
      <c r="C439" s="5" t="s">
        <v>22</v>
      </c>
      <c r="D439" s="5" t="s">
        <v>45</v>
      </c>
      <c r="E439" s="5" t="s">
        <v>2094</v>
      </c>
      <c r="F439" s="5" t="s">
        <v>421</v>
      </c>
      <c r="G439" s="3" t="s">
        <v>2095</v>
      </c>
      <c r="H439" s="3">
        <v>12000000</v>
      </c>
      <c r="I439" s="5" t="s">
        <v>321</v>
      </c>
      <c r="J439" s="5">
        <v>9</v>
      </c>
      <c r="K439" s="6" t="str">
        <f t="shared" si="12"/>
        <v>Bangalore-FinTech</v>
      </c>
      <c r="L439" s="1" t="str">
        <f t="shared" si="13"/>
        <v>201</v>
      </c>
      <c r="M439" s="1" t="str" cm="1">
        <f t="array" ref="M439">IFERROR(_xlfn.IFS(AND(H439&gt;4500000, OR(C439="Bangalore",C439="Pune",C439="Mumbai",C439="Delhi")),"CAT A", AND(H439&gt;450000, OR(C439="Gurugram",C439="Surat",C439="Jaipur",C439="Hyderabad") ),"CAT B"),"CAT C")</f>
        <v>CAT A</v>
      </c>
      <c r="N439" t="str">
        <f>_xlfn.XLOOKUP(C439,Tier!A:A,Tier!B:B)</f>
        <v>Tier 1</v>
      </c>
    </row>
    <row r="440" spans="1:14">
      <c r="A440" s="5" t="s">
        <v>1132</v>
      </c>
      <c r="B440" s="5">
        <v>2019</v>
      </c>
      <c r="C440" s="5" t="s">
        <v>22</v>
      </c>
      <c r="D440" s="5" t="s">
        <v>13</v>
      </c>
      <c r="E440" s="5" t="s">
        <v>1915</v>
      </c>
      <c r="F440" s="5" t="s">
        <v>1135</v>
      </c>
      <c r="G440" s="3" t="s">
        <v>2096</v>
      </c>
      <c r="H440" s="3">
        <v>12000000</v>
      </c>
      <c r="I440" s="5" t="s">
        <v>191</v>
      </c>
      <c r="J440" s="5">
        <v>7</v>
      </c>
      <c r="K440" s="6" t="str">
        <f t="shared" si="12"/>
        <v>Bangalore-Logistics</v>
      </c>
      <c r="L440" s="1" t="str">
        <f t="shared" si="13"/>
        <v>201</v>
      </c>
      <c r="M440" s="1" t="str" cm="1">
        <f t="array" ref="M440">IFERROR(_xlfn.IFS(AND(H440&gt;4500000, OR(C440="Bangalore",C440="Pune",C440="Mumbai",C440="Delhi")),"CAT A", AND(H440&gt;450000, OR(C440="Gurugram",C440="Surat",C440="Jaipur",C440="Hyderabad") ),"CAT B"),"CAT C")</f>
        <v>CAT A</v>
      </c>
      <c r="N440" t="str">
        <f>_xlfn.XLOOKUP(C440,Tier!A:A,Tier!B:B)</f>
        <v>Tier 1</v>
      </c>
    </row>
    <row r="441" spans="1:14">
      <c r="A441" s="5" t="s">
        <v>2097</v>
      </c>
      <c r="B441" s="5">
        <v>2016</v>
      </c>
      <c r="C441" s="5" t="s">
        <v>12</v>
      </c>
      <c r="D441" s="5" t="s">
        <v>2065</v>
      </c>
      <c r="E441" s="5" t="s">
        <v>2098</v>
      </c>
      <c r="F441" s="5" t="s">
        <v>2099</v>
      </c>
      <c r="G441" s="3"/>
      <c r="H441" s="3">
        <v>11000000</v>
      </c>
      <c r="I441" s="5" t="s">
        <v>191</v>
      </c>
      <c r="J441" s="5">
        <v>10</v>
      </c>
      <c r="K441" s="6" t="str">
        <f t="shared" si="12"/>
        <v>Mumbai-SaaS</v>
      </c>
      <c r="L441" s="1" t="str">
        <f t="shared" si="13"/>
        <v>201</v>
      </c>
      <c r="M441" s="1" t="str" cm="1">
        <f t="array" ref="M441">IFERROR(_xlfn.IFS(AND(H441&gt;4500000, OR(C441="Bangalore",C441="Pune",C441="Mumbai",C441="Delhi")),"CAT A", AND(H441&gt;450000, OR(C441="Gurugram",C441="Surat",C441="Jaipur",C441="Hyderabad") ),"CAT B"),"CAT C")</f>
        <v>CAT A</v>
      </c>
      <c r="N441" t="str">
        <f>_xlfn.XLOOKUP(C441,Tier!A:A,Tier!B:B)</f>
        <v>Tier 1</v>
      </c>
    </row>
    <row r="442" spans="1:14">
      <c r="A442" s="5" t="s">
        <v>2101</v>
      </c>
      <c r="B442" s="5">
        <v>2016</v>
      </c>
      <c r="C442" s="5" t="s">
        <v>437</v>
      </c>
      <c r="D442" s="5" t="s">
        <v>54</v>
      </c>
      <c r="E442" s="5" t="s">
        <v>2102</v>
      </c>
      <c r="F442" s="5" t="s">
        <v>2103</v>
      </c>
      <c r="G442" s="3" t="s">
        <v>2104</v>
      </c>
      <c r="H442" s="3">
        <v>11000000</v>
      </c>
      <c r="I442" s="5" t="s">
        <v>191</v>
      </c>
      <c r="J442" s="5">
        <v>9</v>
      </c>
      <c r="K442" s="6" t="str">
        <f t="shared" si="12"/>
        <v>Pune-Health, Wellness &amp; Fitness</v>
      </c>
      <c r="L442" s="1" t="str">
        <f t="shared" si="13"/>
        <v>201</v>
      </c>
      <c r="M442" s="1" t="str" cm="1">
        <f t="array" ref="M442">IFERROR(_xlfn.IFS(AND(H442&gt;4500000, OR(C442="Bangalore",C442="Pune",C442="Mumbai",C442="Delhi")),"CAT A", AND(H442&gt;450000, OR(C442="Gurugram",C442="Surat",C442="Jaipur",C442="Hyderabad") ),"CAT B"),"CAT C")</f>
        <v>CAT A</v>
      </c>
      <c r="N442" t="str">
        <f>_xlfn.XLOOKUP(C442,Tier!A:A,Tier!B:B)</f>
        <v>Tier 1</v>
      </c>
    </row>
    <row r="443" spans="1:14">
      <c r="A443" s="5" t="s">
        <v>2106</v>
      </c>
      <c r="B443" s="5">
        <v>2015</v>
      </c>
      <c r="C443" s="5" t="s">
        <v>12</v>
      </c>
      <c r="D443" s="5" t="s">
        <v>98</v>
      </c>
      <c r="E443" s="5" t="s">
        <v>2107</v>
      </c>
      <c r="F443" s="5" t="s">
        <v>2108</v>
      </c>
      <c r="G443" s="3" t="s">
        <v>2109</v>
      </c>
      <c r="H443" s="3">
        <v>10000000</v>
      </c>
      <c r="I443" s="5" t="s">
        <v>191</v>
      </c>
      <c r="J443" s="5">
        <v>12</v>
      </c>
      <c r="K443" s="6" t="str">
        <f t="shared" si="12"/>
        <v>Mumbai-Financial Services</v>
      </c>
      <c r="L443" s="1" t="str">
        <f t="shared" si="13"/>
        <v>201</v>
      </c>
      <c r="M443" s="1" t="str" cm="1">
        <f t="array" ref="M443">IFERROR(_xlfn.IFS(AND(H443&gt;4500000, OR(C443="Bangalore",C443="Pune",C443="Mumbai",C443="Delhi")),"CAT A", AND(H443&gt;450000, OR(C443="Gurugram",C443="Surat",C443="Jaipur",C443="Hyderabad") ),"CAT B"),"CAT C")</f>
        <v>CAT A</v>
      </c>
      <c r="N443" t="str">
        <f>_xlfn.XLOOKUP(C443,Tier!A:A,Tier!B:B)</f>
        <v>Tier 1</v>
      </c>
    </row>
    <row r="444" spans="1:14">
      <c r="A444" s="5" t="s">
        <v>1118</v>
      </c>
      <c r="B444" s="5">
        <v>2015</v>
      </c>
      <c r="C444" s="5" t="s">
        <v>59</v>
      </c>
      <c r="D444" s="5" t="s">
        <v>54</v>
      </c>
      <c r="E444" s="5" t="s">
        <v>2110</v>
      </c>
      <c r="F444" s="5" t="s">
        <v>2111</v>
      </c>
      <c r="G444" s="3" t="s">
        <v>2112</v>
      </c>
      <c r="H444" s="3">
        <v>10000000</v>
      </c>
      <c r="I444" s="5"/>
      <c r="J444" s="5">
        <v>12</v>
      </c>
      <c r="K444" s="6" t="str">
        <f t="shared" si="12"/>
        <v>New Delhi-Health, Wellness &amp; Fitness</v>
      </c>
      <c r="L444" s="1" t="str">
        <f t="shared" si="13"/>
        <v>201</v>
      </c>
      <c r="M444" s="1" t="str" cm="1">
        <f t="array" ref="M444">IFERROR(_xlfn.IFS(AND(H444&gt;4500000, OR(C444="Bangalore",C444="Pune",C444="Mumbai",C444="Delhi")),"CAT A", AND(H444&gt;450000, OR(C444="Gurugram",C444="Surat",C444="Jaipur",C444="Hyderabad") ),"CAT B"),"CAT C")</f>
        <v>CAT C</v>
      </c>
      <c r="N444" t="str">
        <f>_xlfn.XLOOKUP(C444,Tier!A:A,Tier!B:B)</f>
        <v>Tier 1</v>
      </c>
    </row>
    <row r="445" spans="1:14">
      <c r="A445" s="5" t="s">
        <v>2114</v>
      </c>
      <c r="B445" s="5">
        <v>2013</v>
      </c>
      <c r="C445" s="5" t="s">
        <v>12</v>
      </c>
      <c r="D445" s="5" t="s">
        <v>722</v>
      </c>
      <c r="E445" s="5" t="s">
        <v>2115</v>
      </c>
      <c r="F445" s="5" t="s">
        <v>2116</v>
      </c>
      <c r="G445" s="3" t="s">
        <v>567</v>
      </c>
      <c r="H445" s="3">
        <v>10000000</v>
      </c>
      <c r="I445" s="5"/>
      <c r="J445" s="5">
        <v>11</v>
      </c>
      <c r="K445" s="6" t="str">
        <f t="shared" si="12"/>
        <v>Mumbai-Logistics &amp; Supply Chain</v>
      </c>
      <c r="L445" s="1" t="str">
        <f t="shared" si="13"/>
        <v>201</v>
      </c>
      <c r="M445" s="1" t="str" cm="1">
        <f t="array" ref="M445">IFERROR(_xlfn.IFS(AND(H445&gt;4500000, OR(C445="Bangalore",C445="Pune",C445="Mumbai",C445="Delhi")),"CAT A", AND(H445&gt;450000, OR(C445="Gurugram",C445="Surat",C445="Jaipur",C445="Hyderabad") ),"CAT B"),"CAT C")</f>
        <v>CAT A</v>
      </c>
      <c r="N445" t="str">
        <f>_xlfn.XLOOKUP(C445,Tier!A:A,Tier!B:B)</f>
        <v>Tier 1</v>
      </c>
    </row>
    <row r="446" spans="1:14">
      <c r="A446" s="5" t="s">
        <v>2117</v>
      </c>
      <c r="B446" s="5">
        <v>2014</v>
      </c>
      <c r="C446" s="5" t="s">
        <v>22</v>
      </c>
      <c r="D446" s="5" t="s">
        <v>2118</v>
      </c>
      <c r="E446" s="5" t="s">
        <v>2119</v>
      </c>
      <c r="F446" s="5" t="s">
        <v>2120</v>
      </c>
      <c r="G446" s="3" t="s">
        <v>2121</v>
      </c>
      <c r="H446" s="3">
        <v>10000000</v>
      </c>
      <c r="I446" s="5"/>
      <c r="J446" s="5">
        <v>11</v>
      </c>
      <c r="K446" s="6" t="str">
        <f t="shared" si="12"/>
        <v>Bangalore-Furniture Rental</v>
      </c>
      <c r="L446" s="1" t="str">
        <f t="shared" si="13"/>
        <v>201</v>
      </c>
      <c r="M446" s="1" t="str" cm="1">
        <f t="array" ref="M446">IFERROR(_xlfn.IFS(AND(H446&gt;4500000, OR(C446="Bangalore",C446="Pune",C446="Mumbai",C446="Delhi")),"CAT A", AND(H446&gt;450000, OR(C446="Gurugram",C446="Surat",C446="Jaipur",C446="Hyderabad") ),"CAT B"),"CAT C")</f>
        <v>CAT A</v>
      </c>
      <c r="N446" t="str">
        <f>_xlfn.XLOOKUP(C446,Tier!A:A,Tier!B:B)</f>
        <v>Tier 1</v>
      </c>
    </row>
    <row r="447" spans="1:14">
      <c r="A447" s="5" t="s">
        <v>2123</v>
      </c>
      <c r="B447" s="5">
        <v>2011</v>
      </c>
      <c r="C447" s="5" t="s">
        <v>12</v>
      </c>
      <c r="D447" s="5" t="s">
        <v>82</v>
      </c>
      <c r="E447" s="5" t="s">
        <v>2124</v>
      </c>
      <c r="F447" s="5" t="s">
        <v>2125</v>
      </c>
      <c r="G447" s="3" t="s">
        <v>2126</v>
      </c>
      <c r="H447" s="3">
        <v>10000000</v>
      </c>
      <c r="I447" s="5" t="s">
        <v>778</v>
      </c>
      <c r="J447" s="5">
        <v>10</v>
      </c>
      <c r="K447" s="6" t="str">
        <f t="shared" si="12"/>
        <v>Mumbai-Information Technology &amp; Services</v>
      </c>
      <c r="L447" s="1" t="str">
        <f t="shared" si="13"/>
        <v>201</v>
      </c>
      <c r="M447" s="1" t="str" cm="1">
        <f t="array" ref="M447">IFERROR(_xlfn.IFS(AND(H447&gt;4500000, OR(C447="Bangalore",C447="Pune",C447="Mumbai",C447="Delhi")),"CAT A", AND(H447&gt;450000, OR(C447="Gurugram",C447="Surat",C447="Jaipur",C447="Hyderabad") ),"CAT B"),"CAT C")</f>
        <v>CAT A</v>
      </c>
      <c r="N447" t="str">
        <f>_xlfn.XLOOKUP(C447,Tier!A:A,Tier!B:B)</f>
        <v>Tier 1</v>
      </c>
    </row>
    <row r="448" spans="1:14">
      <c r="A448" s="5" t="s">
        <v>749</v>
      </c>
      <c r="B448" s="5">
        <v>2018</v>
      </c>
      <c r="C448" s="5" t="s">
        <v>59</v>
      </c>
      <c r="D448" s="5" t="s">
        <v>98</v>
      </c>
      <c r="E448" s="5" t="s">
        <v>1670</v>
      </c>
      <c r="F448" s="5" t="s">
        <v>751</v>
      </c>
      <c r="G448" s="3" t="s">
        <v>2127</v>
      </c>
      <c r="H448" s="3">
        <v>10000000</v>
      </c>
      <c r="I448" s="5"/>
      <c r="J448" s="5">
        <v>10</v>
      </c>
      <c r="K448" s="6" t="str">
        <f t="shared" si="12"/>
        <v>New Delhi-Financial Services</v>
      </c>
      <c r="L448" s="1" t="str">
        <f t="shared" si="13"/>
        <v>201</v>
      </c>
      <c r="M448" s="1" t="str" cm="1">
        <f t="array" ref="M448">IFERROR(_xlfn.IFS(AND(H448&gt;4500000, OR(C448="Bangalore",C448="Pune",C448="Mumbai",C448="Delhi")),"CAT A", AND(H448&gt;450000, OR(C448="Gurugram",C448="Surat",C448="Jaipur",C448="Hyderabad") ),"CAT B"),"CAT C")</f>
        <v>CAT C</v>
      </c>
      <c r="N448" t="str">
        <f>_xlfn.XLOOKUP(C448,Tier!A:A,Tier!B:B)</f>
        <v>Tier 1</v>
      </c>
    </row>
    <row r="449" spans="1:14">
      <c r="A449" s="5" t="s">
        <v>2128</v>
      </c>
      <c r="B449" s="5">
        <v>2015</v>
      </c>
      <c r="C449" s="5" t="s">
        <v>12</v>
      </c>
      <c r="D449" s="5" t="s">
        <v>98</v>
      </c>
      <c r="E449" s="5" t="s">
        <v>2129</v>
      </c>
      <c r="F449" s="5" t="s">
        <v>2130</v>
      </c>
      <c r="G449" s="3" t="s">
        <v>2131</v>
      </c>
      <c r="H449" s="3">
        <v>10000000</v>
      </c>
      <c r="I449" s="5" t="s">
        <v>136</v>
      </c>
      <c r="J449" s="5">
        <v>9</v>
      </c>
      <c r="K449" s="6" t="str">
        <f t="shared" si="12"/>
        <v>Mumbai-Financial Services</v>
      </c>
      <c r="L449" s="1" t="str">
        <f t="shared" si="13"/>
        <v>201</v>
      </c>
      <c r="M449" s="1" t="str" cm="1">
        <f t="array" ref="M449">IFERROR(_xlfn.IFS(AND(H449&gt;4500000, OR(C449="Bangalore",C449="Pune",C449="Mumbai",C449="Delhi")),"CAT A", AND(H449&gt;450000, OR(C449="Gurugram",C449="Surat",C449="Jaipur",C449="Hyderabad") ),"CAT B"),"CAT C")</f>
        <v>CAT A</v>
      </c>
      <c r="N449" t="str">
        <f>_xlfn.XLOOKUP(C449,Tier!A:A,Tier!B:B)</f>
        <v>Tier 1</v>
      </c>
    </row>
    <row r="450" spans="1:14">
      <c r="A450" s="5" t="s">
        <v>2132</v>
      </c>
      <c r="B450" s="5">
        <v>2016</v>
      </c>
      <c r="C450" s="5" t="s">
        <v>12</v>
      </c>
      <c r="D450" s="5" t="s">
        <v>2133</v>
      </c>
      <c r="E450" s="5" t="s">
        <v>2134</v>
      </c>
      <c r="F450" s="5" t="s">
        <v>2135</v>
      </c>
      <c r="G450" s="3" t="s">
        <v>2136</v>
      </c>
      <c r="H450" s="3">
        <v>10000000</v>
      </c>
      <c r="I450" s="5"/>
      <c r="J450" s="5">
        <v>9</v>
      </c>
      <c r="K450" s="6" t="str">
        <f t="shared" si="12"/>
        <v>Mumbai-Investment Management</v>
      </c>
      <c r="L450" s="1" t="str">
        <f t="shared" si="13"/>
        <v>201</v>
      </c>
      <c r="M450" s="1" t="str" cm="1">
        <f t="array" ref="M450">IFERROR(_xlfn.IFS(AND(H450&gt;4500000, OR(C450="Bangalore",C450="Pune",C450="Mumbai",C450="Delhi")),"CAT A", AND(H450&gt;450000, OR(C450="Gurugram",C450="Surat",C450="Jaipur",C450="Hyderabad") ),"CAT B"),"CAT C")</f>
        <v>CAT A</v>
      </c>
      <c r="N450" t="str">
        <f>_xlfn.XLOOKUP(C450,Tier!A:A,Tier!B:B)</f>
        <v>Tier 1</v>
      </c>
    </row>
    <row r="451" spans="1:14">
      <c r="A451" s="5" t="s">
        <v>2138</v>
      </c>
      <c r="B451" s="5">
        <v>2017</v>
      </c>
      <c r="C451" s="5" t="s">
        <v>59</v>
      </c>
      <c r="D451" s="5" t="s">
        <v>393</v>
      </c>
      <c r="E451" s="5" t="s">
        <v>2139</v>
      </c>
      <c r="F451" s="5" t="s">
        <v>2140</v>
      </c>
      <c r="G451" s="3" t="s">
        <v>1864</v>
      </c>
      <c r="H451" s="3">
        <v>10000000</v>
      </c>
      <c r="I451" s="5" t="s">
        <v>302</v>
      </c>
      <c r="J451" s="5">
        <v>9</v>
      </c>
      <c r="K451" s="6" t="str">
        <f t="shared" ref="K451:K514" si="14">CONCATENATE(C451,"-",D451)</f>
        <v>New Delhi-E-learning</v>
      </c>
      <c r="L451" s="1" t="str">
        <f t="shared" ref="L451:L514" si="15">LEFT(B451,3)</f>
        <v>201</v>
      </c>
      <c r="M451" s="1" t="str" cm="1">
        <f t="array" ref="M451">IFERROR(_xlfn.IFS(AND(H451&gt;4500000, OR(C451="Bangalore",C451="Pune",C451="Mumbai",C451="Delhi")),"CAT A", AND(H451&gt;450000, OR(C451="Gurugram",C451="Surat",C451="Jaipur",C451="Hyderabad") ),"CAT B"),"CAT C")</f>
        <v>CAT C</v>
      </c>
      <c r="N451" t="str">
        <f>_xlfn.XLOOKUP(C451,Tier!A:A,Tier!B:B)</f>
        <v>Tier 1</v>
      </c>
    </row>
    <row r="452" spans="1:14">
      <c r="A452" s="5" t="s">
        <v>2142</v>
      </c>
      <c r="B452" s="5">
        <v>2016</v>
      </c>
      <c r="C452" s="5" t="s">
        <v>59</v>
      </c>
      <c r="D452" s="5" t="s">
        <v>2143</v>
      </c>
      <c r="E452" s="5" t="s">
        <v>2144</v>
      </c>
      <c r="F452" s="5" t="s">
        <v>2145</v>
      </c>
      <c r="G452" s="3" t="s">
        <v>2146</v>
      </c>
      <c r="H452" s="3">
        <v>10000000</v>
      </c>
      <c r="I452" s="5"/>
      <c r="J452" s="5">
        <v>9</v>
      </c>
      <c r="K452" s="6" t="str">
        <f t="shared" si="14"/>
        <v>New Delhi-Wine &amp; Spirits</v>
      </c>
      <c r="L452" s="1" t="str">
        <f t="shared" si="15"/>
        <v>201</v>
      </c>
      <c r="M452" s="1" t="str" cm="1">
        <f t="array" ref="M452">IFERROR(_xlfn.IFS(AND(H452&gt;4500000, OR(C452="Bangalore",C452="Pune",C452="Mumbai",C452="Delhi")),"CAT A", AND(H452&gt;450000, OR(C452="Gurugram",C452="Surat",C452="Jaipur",C452="Hyderabad") ),"CAT B"),"CAT C")</f>
        <v>CAT C</v>
      </c>
      <c r="N452" t="str">
        <f>_xlfn.XLOOKUP(C452,Tier!A:A,Tier!B:B)</f>
        <v>Tier 1</v>
      </c>
    </row>
    <row r="453" spans="1:14">
      <c r="A453" s="5" t="s">
        <v>2148</v>
      </c>
      <c r="B453" s="5">
        <v>2019</v>
      </c>
      <c r="C453" s="5" t="s">
        <v>12</v>
      </c>
      <c r="D453" s="5" t="s">
        <v>393</v>
      </c>
      <c r="E453" s="5" t="s">
        <v>2149</v>
      </c>
      <c r="F453" s="5" t="s">
        <v>2150</v>
      </c>
      <c r="G453" s="3" t="s">
        <v>2151</v>
      </c>
      <c r="H453" s="3">
        <v>10000000</v>
      </c>
      <c r="I453" s="5"/>
      <c r="J453" s="5">
        <v>9</v>
      </c>
      <c r="K453" s="6" t="str">
        <f t="shared" si="14"/>
        <v>Mumbai-E-learning</v>
      </c>
      <c r="L453" s="1" t="str">
        <f t="shared" si="15"/>
        <v>201</v>
      </c>
      <c r="M453" s="1" t="str" cm="1">
        <f t="array" ref="M453">IFERROR(_xlfn.IFS(AND(H453&gt;4500000, OR(C453="Bangalore",C453="Pune",C453="Mumbai",C453="Delhi")),"CAT A", AND(H453&gt;450000, OR(C453="Gurugram",C453="Surat",C453="Jaipur",C453="Hyderabad") ),"CAT B"),"CAT C")</f>
        <v>CAT A</v>
      </c>
      <c r="N453" t="str">
        <f>_xlfn.XLOOKUP(C453,Tier!A:A,Tier!B:B)</f>
        <v>Tier 1</v>
      </c>
    </row>
    <row r="454" spans="1:14">
      <c r="A454" s="5" t="s">
        <v>2152</v>
      </c>
      <c r="B454" s="5">
        <v>2019</v>
      </c>
      <c r="C454" s="5" t="s">
        <v>200</v>
      </c>
      <c r="D454" s="5" t="s">
        <v>274</v>
      </c>
      <c r="E454" s="5" t="s">
        <v>2153</v>
      </c>
      <c r="F454" s="5" t="s">
        <v>2154</v>
      </c>
      <c r="G454" s="3" t="s">
        <v>1949</v>
      </c>
      <c r="H454" s="3">
        <v>10000000</v>
      </c>
      <c r="I454" s="5" t="s">
        <v>191</v>
      </c>
      <c r="J454" s="5">
        <v>9</v>
      </c>
      <c r="K454" s="6" t="str">
        <f t="shared" si="14"/>
        <v>Hyderabad-E-commerce</v>
      </c>
      <c r="L454" s="1" t="str">
        <f t="shared" si="15"/>
        <v>201</v>
      </c>
      <c r="M454" s="1" t="str" cm="1">
        <f t="array" ref="M454">IFERROR(_xlfn.IFS(AND(H454&gt;4500000, OR(C454="Bangalore",C454="Pune",C454="Mumbai",C454="Delhi")),"CAT A", AND(H454&gt;450000, OR(C454="Gurugram",C454="Surat",C454="Jaipur",C454="Hyderabad") ),"CAT B"),"CAT C")</f>
        <v>CAT B</v>
      </c>
      <c r="N454" t="str">
        <f>_xlfn.XLOOKUP(C454,Tier!A:A,Tier!B:B)</f>
        <v>Tier 1</v>
      </c>
    </row>
    <row r="455" spans="1:14">
      <c r="A455" s="5" t="s">
        <v>1341</v>
      </c>
      <c r="B455" s="5">
        <v>2017</v>
      </c>
      <c r="C455" s="5" t="s">
        <v>59</v>
      </c>
      <c r="D455" s="5" t="s">
        <v>1896</v>
      </c>
      <c r="E455" s="5" t="s">
        <v>2155</v>
      </c>
      <c r="F455" s="5" t="s">
        <v>1343</v>
      </c>
      <c r="G455" s="3" t="s">
        <v>2156</v>
      </c>
      <c r="H455" s="3">
        <v>10000000</v>
      </c>
      <c r="I455" s="5"/>
      <c r="J455" s="5">
        <v>8</v>
      </c>
      <c r="K455" s="6" t="str">
        <f t="shared" si="14"/>
        <v>New Delhi-Banking</v>
      </c>
      <c r="L455" s="1" t="str">
        <f t="shared" si="15"/>
        <v>201</v>
      </c>
      <c r="M455" s="1" t="str" cm="1">
        <f t="array" ref="M455">IFERROR(_xlfn.IFS(AND(H455&gt;4500000, OR(C455="Bangalore",C455="Pune",C455="Mumbai",C455="Delhi")),"CAT A", AND(H455&gt;450000, OR(C455="Gurugram",C455="Surat",C455="Jaipur",C455="Hyderabad") ),"CAT B"),"CAT C")</f>
        <v>CAT C</v>
      </c>
      <c r="N455" t="str">
        <f>_xlfn.XLOOKUP(C455,Tier!A:A,Tier!B:B)</f>
        <v>Tier 1</v>
      </c>
    </row>
    <row r="456" spans="1:14">
      <c r="A456" s="5" t="s">
        <v>2158</v>
      </c>
      <c r="B456" s="5">
        <v>2012</v>
      </c>
      <c r="C456" s="5" t="s">
        <v>59</v>
      </c>
      <c r="D456" s="5" t="s">
        <v>208</v>
      </c>
      <c r="E456" s="5" t="s">
        <v>2159</v>
      </c>
      <c r="F456" s="5" t="s">
        <v>2160</v>
      </c>
      <c r="G456" s="3" t="s">
        <v>2161</v>
      </c>
      <c r="H456" s="3">
        <v>10000000</v>
      </c>
      <c r="I456" s="5" t="s">
        <v>302</v>
      </c>
      <c r="J456" s="5">
        <v>8</v>
      </c>
      <c r="K456" s="6" t="str">
        <f t="shared" si="14"/>
        <v>New Delhi-Consumer Goods</v>
      </c>
      <c r="L456" s="1" t="str">
        <f t="shared" si="15"/>
        <v>201</v>
      </c>
      <c r="M456" s="1" t="str" cm="1">
        <f t="array" ref="M456">IFERROR(_xlfn.IFS(AND(H456&gt;4500000, OR(C456="Bangalore",C456="Pune",C456="Mumbai",C456="Delhi")),"CAT A", AND(H456&gt;450000, OR(C456="Gurugram",C456="Surat",C456="Jaipur",C456="Hyderabad") ),"CAT B"),"CAT C")</f>
        <v>CAT C</v>
      </c>
      <c r="N456" t="str">
        <f>_xlfn.XLOOKUP(C456,Tier!A:A,Tier!B:B)</f>
        <v>Tier 1</v>
      </c>
    </row>
    <row r="457" spans="1:14">
      <c r="A457" s="5" t="s">
        <v>1707</v>
      </c>
      <c r="B457" s="5">
        <v>2016</v>
      </c>
      <c r="C457" s="5" t="s">
        <v>22</v>
      </c>
      <c r="D457" s="5" t="s">
        <v>98</v>
      </c>
      <c r="E457" s="5" t="s">
        <v>1708</v>
      </c>
      <c r="F457" s="5" t="s">
        <v>2054</v>
      </c>
      <c r="G457" s="3" t="s">
        <v>2163</v>
      </c>
      <c r="H457" s="3">
        <v>10000000</v>
      </c>
      <c r="I457" s="5"/>
      <c r="J457" s="5">
        <v>7</v>
      </c>
      <c r="K457" s="6" t="str">
        <f t="shared" si="14"/>
        <v>Bangalore-Financial Services</v>
      </c>
      <c r="L457" s="1" t="str">
        <f t="shared" si="15"/>
        <v>201</v>
      </c>
      <c r="M457" s="1" t="str" cm="1">
        <f t="array" ref="M457">IFERROR(_xlfn.IFS(AND(H457&gt;4500000, OR(C457="Bangalore",C457="Pune",C457="Mumbai",C457="Delhi")),"CAT A", AND(H457&gt;450000, OR(C457="Gurugram",C457="Surat",C457="Jaipur",C457="Hyderabad") ),"CAT B"),"CAT C")</f>
        <v>CAT A</v>
      </c>
      <c r="N457" t="str">
        <f>_xlfn.XLOOKUP(C457,Tier!A:A,Tier!B:B)</f>
        <v>Tier 1</v>
      </c>
    </row>
    <row r="458" spans="1:14">
      <c r="A458" s="5" t="s">
        <v>2164</v>
      </c>
      <c r="B458" s="5">
        <v>2016</v>
      </c>
      <c r="C458" s="5" t="s">
        <v>22</v>
      </c>
      <c r="D458" s="5" t="s">
        <v>45</v>
      </c>
      <c r="E458" s="5" t="s">
        <v>2165</v>
      </c>
      <c r="F458" s="5" t="s">
        <v>2166</v>
      </c>
      <c r="G458" s="3" t="s">
        <v>2167</v>
      </c>
      <c r="H458" s="3">
        <v>10000000</v>
      </c>
      <c r="I458" s="5"/>
      <c r="J458" s="5">
        <v>7</v>
      </c>
      <c r="K458" s="6" t="str">
        <f t="shared" si="14"/>
        <v>Bangalore-FinTech</v>
      </c>
      <c r="L458" s="1" t="str">
        <f t="shared" si="15"/>
        <v>201</v>
      </c>
      <c r="M458" s="1" t="str" cm="1">
        <f t="array" ref="M458">IFERROR(_xlfn.IFS(AND(H458&gt;4500000, OR(C458="Bangalore",C458="Pune",C458="Mumbai",C458="Delhi")),"CAT A", AND(H458&gt;450000, OR(C458="Gurugram",C458="Surat",C458="Jaipur",C458="Hyderabad") ),"CAT B"),"CAT C")</f>
        <v>CAT A</v>
      </c>
      <c r="N458" t="str">
        <f>_xlfn.XLOOKUP(C458,Tier!A:A,Tier!B:B)</f>
        <v>Tier 1</v>
      </c>
    </row>
    <row r="459" spans="1:14">
      <c r="A459" s="5" t="s">
        <v>1390</v>
      </c>
      <c r="B459" s="5">
        <v>2019</v>
      </c>
      <c r="C459" s="5" t="s">
        <v>59</v>
      </c>
      <c r="D459" s="5" t="s">
        <v>2168</v>
      </c>
      <c r="E459" s="5" t="s">
        <v>2169</v>
      </c>
      <c r="F459" s="5" t="s">
        <v>2170</v>
      </c>
      <c r="G459" s="3" t="s">
        <v>2171</v>
      </c>
      <c r="H459" s="3">
        <v>9000000</v>
      </c>
      <c r="I459" s="5"/>
      <c r="J459" s="5">
        <v>7</v>
      </c>
      <c r="K459" s="6" t="str">
        <f t="shared" si="14"/>
        <v>New Delhi-Blockchain</v>
      </c>
      <c r="L459" s="1" t="str">
        <f t="shared" si="15"/>
        <v>201</v>
      </c>
      <c r="M459" s="1" t="str" cm="1">
        <f t="array" ref="M459">IFERROR(_xlfn.IFS(AND(H459&gt;4500000, OR(C459="Bangalore",C459="Pune",C459="Mumbai",C459="Delhi")),"CAT A", AND(H459&gt;450000, OR(C459="Gurugram",C459="Surat",C459="Jaipur",C459="Hyderabad") ),"CAT B"),"CAT C")</f>
        <v>CAT C</v>
      </c>
      <c r="N459" t="str">
        <f>_xlfn.XLOOKUP(C459,Tier!A:A,Tier!B:B)</f>
        <v>Tier 1</v>
      </c>
    </row>
    <row r="460" spans="1:14">
      <c r="A460" s="5" t="s">
        <v>2173</v>
      </c>
      <c r="B460" s="5">
        <v>2010</v>
      </c>
      <c r="C460" s="5" t="s">
        <v>22</v>
      </c>
      <c r="D460" s="5" t="s">
        <v>292</v>
      </c>
      <c r="E460" s="5" t="s">
        <v>2174</v>
      </c>
      <c r="F460" s="5" t="s">
        <v>2175</v>
      </c>
      <c r="G460" s="3" t="s">
        <v>2176</v>
      </c>
      <c r="H460" s="3">
        <v>9000000</v>
      </c>
      <c r="I460" s="5" t="s">
        <v>136</v>
      </c>
      <c r="J460" s="5">
        <v>7</v>
      </c>
      <c r="K460" s="6" t="str">
        <f t="shared" si="14"/>
        <v>Bangalore-Biotechnology</v>
      </c>
      <c r="L460" s="1" t="str">
        <f t="shared" si="15"/>
        <v>201</v>
      </c>
      <c r="M460" s="1" t="str" cm="1">
        <f t="array" ref="M460">IFERROR(_xlfn.IFS(AND(H460&gt;4500000, OR(C460="Bangalore",C460="Pune",C460="Mumbai",C460="Delhi")),"CAT A", AND(H460&gt;450000, OR(C460="Gurugram",C460="Surat",C460="Jaipur",C460="Hyderabad") ),"CAT B"),"CAT C")</f>
        <v>CAT A</v>
      </c>
      <c r="N460" t="str">
        <f>_xlfn.XLOOKUP(C460,Tier!A:A,Tier!B:B)</f>
        <v>Tier 1</v>
      </c>
    </row>
    <row r="461" spans="1:14">
      <c r="A461" s="5" t="s">
        <v>2178</v>
      </c>
      <c r="B461" s="5">
        <v>2019</v>
      </c>
      <c r="C461" s="5" t="s">
        <v>59</v>
      </c>
      <c r="D461" s="5" t="s">
        <v>539</v>
      </c>
      <c r="E461" s="5" t="s">
        <v>2179</v>
      </c>
      <c r="F461" s="5" t="s">
        <v>2180</v>
      </c>
      <c r="G461" s="3" t="s">
        <v>2181</v>
      </c>
      <c r="H461" s="3">
        <v>9000000</v>
      </c>
      <c r="I461" s="5" t="s">
        <v>191</v>
      </c>
      <c r="J461" s="5">
        <v>6</v>
      </c>
      <c r="K461" s="6" t="str">
        <f t="shared" si="14"/>
        <v>New Delhi-SaaS startup</v>
      </c>
      <c r="L461" s="1" t="str">
        <f t="shared" si="15"/>
        <v>201</v>
      </c>
      <c r="M461" s="1" t="str" cm="1">
        <f t="array" ref="M461">IFERROR(_xlfn.IFS(AND(H461&gt;4500000, OR(C461="Bangalore",C461="Pune",C461="Mumbai",C461="Delhi")),"CAT A", AND(H461&gt;450000, OR(C461="Gurugram",C461="Surat",C461="Jaipur",C461="Hyderabad") ),"CAT B"),"CAT C")</f>
        <v>CAT C</v>
      </c>
      <c r="N461" t="str">
        <f>_xlfn.XLOOKUP(C461,Tier!A:A,Tier!B:B)</f>
        <v>Tier 1</v>
      </c>
    </row>
    <row r="462" spans="1:14">
      <c r="A462" s="5" t="s">
        <v>2183</v>
      </c>
      <c r="B462" s="5">
        <v>2018</v>
      </c>
      <c r="C462" s="5" t="s">
        <v>22</v>
      </c>
      <c r="D462" s="5" t="s">
        <v>125</v>
      </c>
      <c r="E462" s="5" t="s">
        <v>2184</v>
      </c>
      <c r="F462" s="5" t="s">
        <v>2185</v>
      </c>
      <c r="G462" s="3" t="s">
        <v>2186</v>
      </c>
      <c r="H462" s="3">
        <v>9000000</v>
      </c>
      <c r="I462" s="5" t="s">
        <v>17</v>
      </c>
      <c r="J462" s="5">
        <v>6</v>
      </c>
      <c r="K462" s="6" t="str">
        <f t="shared" si="14"/>
        <v>Bangalore-Gaming</v>
      </c>
      <c r="L462" s="1" t="str">
        <f t="shared" si="15"/>
        <v>201</v>
      </c>
      <c r="M462" s="1" t="str" cm="1">
        <f t="array" ref="M462">IFERROR(_xlfn.IFS(AND(H462&gt;4500000, OR(C462="Bangalore",C462="Pune",C462="Mumbai",C462="Delhi")),"CAT A", AND(H462&gt;450000, OR(C462="Gurugram",C462="Surat",C462="Jaipur",C462="Hyderabad") ),"CAT B"),"CAT C")</f>
        <v>CAT A</v>
      </c>
      <c r="N462" t="str">
        <f>_xlfn.XLOOKUP(C462,Tier!A:A,Tier!B:B)</f>
        <v>Tier 1</v>
      </c>
    </row>
    <row r="463" spans="1:14">
      <c r="A463" s="5" t="s">
        <v>2187</v>
      </c>
      <c r="B463" s="5">
        <v>2014</v>
      </c>
      <c r="C463" s="5" t="s">
        <v>22</v>
      </c>
      <c r="D463" s="5" t="s">
        <v>2188</v>
      </c>
      <c r="E463" s="5" t="s">
        <v>2189</v>
      </c>
      <c r="F463" s="5" t="s">
        <v>2190</v>
      </c>
      <c r="G463" s="3" t="s">
        <v>2191</v>
      </c>
      <c r="H463" s="3">
        <v>8500000</v>
      </c>
      <c r="I463" s="5" t="s">
        <v>2192</v>
      </c>
      <c r="J463" s="5">
        <v>8</v>
      </c>
      <c r="K463" s="6" t="str">
        <f t="shared" si="14"/>
        <v>Bangalore-Deeptech</v>
      </c>
      <c r="L463" s="1" t="str">
        <f t="shared" si="15"/>
        <v>201</v>
      </c>
      <c r="M463" s="1" t="str" cm="1">
        <f t="array" ref="M463">IFERROR(_xlfn.IFS(AND(H463&gt;4500000, OR(C463="Bangalore",C463="Pune",C463="Mumbai",C463="Delhi")),"CAT A", AND(H463&gt;450000, OR(C463="Gurugram",C463="Surat",C463="Jaipur",C463="Hyderabad") ),"CAT B"),"CAT C")</f>
        <v>CAT A</v>
      </c>
      <c r="N463" t="str">
        <f>_xlfn.XLOOKUP(C463,Tier!A:A,Tier!B:B)</f>
        <v>Tier 1</v>
      </c>
    </row>
    <row r="464" spans="1:14">
      <c r="A464" s="5" t="s">
        <v>628</v>
      </c>
      <c r="B464" s="5">
        <v>2018</v>
      </c>
      <c r="C464" s="5" t="s">
        <v>22</v>
      </c>
      <c r="D464" s="5" t="s">
        <v>214</v>
      </c>
      <c r="E464" s="5" t="s">
        <v>2194</v>
      </c>
      <c r="F464" s="5" t="s">
        <v>2195</v>
      </c>
      <c r="G464" s="3" t="s">
        <v>2196</v>
      </c>
      <c r="H464" s="3">
        <v>8000000</v>
      </c>
      <c r="I464" s="5"/>
      <c r="J464" s="5">
        <v>10</v>
      </c>
      <c r="K464" s="6" t="str">
        <f t="shared" si="14"/>
        <v>Bangalore-Computer Software</v>
      </c>
      <c r="L464" s="1" t="str">
        <f t="shared" si="15"/>
        <v>201</v>
      </c>
      <c r="M464" s="1" t="str" cm="1">
        <f t="array" ref="M464">IFERROR(_xlfn.IFS(AND(H464&gt;4500000, OR(C464="Bangalore",C464="Pune",C464="Mumbai",C464="Delhi")),"CAT A", AND(H464&gt;450000, OR(C464="Gurugram",C464="Surat",C464="Jaipur",C464="Hyderabad") ),"CAT B"),"CAT C")</f>
        <v>CAT A</v>
      </c>
      <c r="N464" t="str">
        <f>_xlfn.XLOOKUP(C464,Tier!A:A,Tier!B:B)</f>
        <v>Tier 1</v>
      </c>
    </row>
    <row r="465" spans="1:14">
      <c r="A465" s="5" t="s">
        <v>2197</v>
      </c>
      <c r="B465" s="5">
        <v>2016</v>
      </c>
      <c r="C465" s="5" t="s">
        <v>22</v>
      </c>
      <c r="D465" s="5" t="s">
        <v>82</v>
      </c>
      <c r="E465" s="5" t="s">
        <v>2198</v>
      </c>
      <c r="F465" s="5" t="s">
        <v>2199</v>
      </c>
      <c r="G465" s="3" t="s">
        <v>2200</v>
      </c>
      <c r="H465" s="3">
        <v>8000000</v>
      </c>
      <c r="I465" s="5" t="s">
        <v>191</v>
      </c>
      <c r="J465" s="5">
        <v>9</v>
      </c>
      <c r="K465" s="6" t="str">
        <f t="shared" si="14"/>
        <v>Bangalore-Information Technology &amp; Services</v>
      </c>
      <c r="L465" s="1" t="str">
        <f t="shared" si="15"/>
        <v>201</v>
      </c>
      <c r="M465" s="1" t="str" cm="1">
        <f t="array" ref="M465">IFERROR(_xlfn.IFS(AND(H465&gt;4500000, OR(C465="Bangalore",C465="Pune",C465="Mumbai",C465="Delhi")),"CAT A", AND(H465&gt;450000, OR(C465="Gurugram",C465="Surat",C465="Jaipur",C465="Hyderabad") ),"CAT B"),"CAT C")</f>
        <v>CAT A</v>
      </c>
      <c r="N465" t="str">
        <f>_xlfn.XLOOKUP(C465,Tier!A:A,Tier!B:B)</f>
        <v>Tier 1</v>
      </c>
    </row>
    <row r="466" spans="1:14">
      <c r="A466" s="5" t="s">
        <v>2201</v>
      </c>
      <c r="B466" s="5">
        <v>2016</v>
      </c>
      <c r="C466" s="5" t="s">
        <v>12</v>
      </c>
      <c r="D466" s="5" t="s">
        <v>1910</v>
      </c>
      <c r="E466" s="5" t="s">
        <v>2202</v>
      </c>
      <c r="F466" s="5" t="s">
        <v>2203</v>
      </c>
      <c r="G466" s="3" t="s">
        <v>2204</v>
      </c>
      <c r="H466" s="3">
        <v>8000000</v>
      </c>
      <c r="I466" s="5" t="s">
        <v>2026</v>
      </c>
      <c r="J466" s="5">
        <v>9</v>
      </c>
      <c r="K466" s="6" t="str">
        <f t="shared" si="14"/>
        <v>Mumbai-Consumer Services</v>
      </c>
      <c r="L466" s="1" t="str">
        <f t="shared" si="15"/>
        <v>201</v>
      </c>
      <c r="M466" s="1" t="str" cm="1">
        <f t="array" ref="M466">IFERROR(_xlfn.IFS(AND(H466&gt;4500000, OR(C466="Bangalore",C466="Pune",C466="Mumbai",C466="Delhi")),"CAT A", AND(H466&gt;450000, OR(C466="Gurugram",C466="Surat",C466="Jaipur",C466="Hyderabad") ),"CAT B"),"CAT C")</f>
        <v>CAT A</v>
      </c>
      <c r="N466" t="str">
        <f>_xlfn.XLOOKUP(C466,Tier!A:A,Tier!B:B)</f>
        <v>Tier 1</v>
      </c>
    </row>
    <row r="467" spans="1:14">
      <c r="A467" s="5" t="s">
        <v>2206</v>
      </c>
      <c r="B467" s="5">
        <v>2019</v>
      </c>
      <c r="C467" s="5" t="s">
        <v>22</v>
      </c>
      <c r="D467" s="5" t="s">
        <v>98</v>
      </c>
      <c r="E467" s="5" t="s">
        <v>2207</v>
      </c>
      <c r="F467" s="5" t="s">
        <v>2208</v>
      </c>
      <c r="G467" s="3" t="s">
        <v>2209</v>
      </c>
      <c r="H467" s="3">
        <v>8000000</v>
      </c>
      <c r="I467" s="5" t="s">
        <v>191</v>
      </c>
      <c r="J467" s="5">
        <v>9</v>
      </c>
      <c r="K467" s="6" t="str">
        <f t="shared" si="14"/>
        <v>Bangalore-Financial Services</v>
      </c>
      <c r="L467" s="1" t="str">
        <f t="shared" si="15"/>
        <v>201</v>
      </c>
      <c r="M467" s="1" t="str" cm="1">
        <f t="array" ref="M467">IFERROR(_xlfn.IFS(AND(H467&gt;4500000, OR(C467="Bangalore",C467="Pune",C467="Mumbai",C467="Delhi")),"CAT A", AND(H467&gt;450000, OR(C467="Gurugram",C467="Surat",C467="Jaipur",C467="Hyderabad") ),"CAT B"),"CAT C")</f>
        <v>CAT A</v>
      </c>
      <c r="N467" t="str">
        <f>_xlfn.XLOOKUP(C467,Tier!A:A,Tier!B:B)</f>
        <v>Tier 1</v>
      </c>
    </row>
    <row r="468" spans="1:14">
      <c r="A468" s="5" t="s">
        <v>1011</v>
      </c>
      <c r="B468" s="5">
        <v>2012</v>
      </c>
      <c r="C468" s="5" t="s">
        <v>12</v>
      </c>
      <c r="D468" s="5" t="s">
        <v>2210</v>
      </c>
      <c r="E468" s="5" t="s">
        <v>2211</v>
      </c>
      <c r="F468" s="5" t="s">
        <v>1014</v>
      </c>
      <c r="G468" s="3" t="s">
        <v>2212</v>
      </c>
      <c r="H468" s="3">
        <v>8000000</v>
      </c>
      <c r="I468" s="5"/>
      <c r="J468" s="5">
        <v>8</v>
      </c>
      <c r="K468" s="6" t="str">
        <f t="shared" si="14"/>
        <v>Mumbai-Apparel &amp; Fashion</v>
      </c>
      <c r="L468" s="1" t="str">
        <f t="shared" si="15"/>
        <v>201</v>
      </c>
      <c r="M468" s="1" t="str" cm="1">
        <f t="array" ref="M468">IFERROR(_xlfn.IFS(AND(H468&gt;4500000, OR(C468="Bangalore",C468="Pune",C468="Mumbai",C468="Delhi")),"CAT A", AND(H468&gt;450000, OR(C468="Gurugram",C468="Surat",C468="Jaipur",C468="Hyderabad") ),"CAT B"),"CAT C")</f>
        <v>CAT A</v>
      </c>
      <c r="N468" t="str">
        <f>_xlfn.XLOOKUP(C468,Tier!A:A,Tier!B:B)</f>
        <v>Tier 1</v>
      </c>
    </row>
    <row r="469" spans="1:14">
      <c r="A469" s="5" t="s">
        <v>1011</v>
      </c>
      <c r="B469" s="5">
        <v>2012</v>
      </c>
      <c r="C469" s="5" t="s">
        <v>12</v>
      </c>
      <c r="D469" s="5" t="s">
        <v>2210</v>
      </c>
      <c r="E469" s="5" t="s">
        <v>2211</v>
      </c>
      <c r="F469" s="5" t="s">
        <v>1014</v>
      </c>
      <c r="G469" s="3" t="s">
        <v>2212</v>
      </c>
      <c r="H469" s="3">
        <v>8000000</v>
      </c>
      <c r="I469" s="5"/>
      <c r="J469" s="5">
        <v>8</v>
      </c>
      <c r="K469" s="6" t="str">
        <f t="shared" si="14"/>
        <v>Mumbai-Apparel &amp; Fashion</v>
      </c>
      <c r="L469" s="1" t="str">
        <f t="shared" si="15"/>
        <v>201</v>
      </c>
      <c r="M469" s="1" t="str" cm="1">
        <f t="array" ref="M469">IFERROR(_xlfn.IFS(AND(H469&gt;4500000, OR(C469="Bangalore",C469="Pune",C469="Mumbai",C469="Delhi")),"CAT A", AND(H469&gt;450000, OR(C469="Gurugram",C469="Surat",C469="Jaipur",C469="Hyderabad") ),"CAT B"),"CAT C")</f>
        <v>CAT A</v>
      </c>
      <c r="N469" t="str">
        <f>_xlfn.XLOOKUP(C469,Tier!A:A,Tier!B:B)</f>
        <v>Tier 1</v>
      </c>
    </row>
    <row r="470" spans="1:14">
      <c r="A470" s="5" t="s">
        <v>832</v>
      </c>
      <c r="B470" s="5">
        <v>2018</v>
      </c>
      <c r="C470" s="5" t="s">
        <v>22</v>
      </c>
      <c r="D470" s="5" t="s">
        <v>45</v>
      </c>
      <c r="E470" s="5" t="s">
        <v>833</v>
      </c>
      <c r="F470" s="5" t="s">
        <v>834</v>
      </c>
      <c r="G470" s="3" t="s">
        <v>2214</v>
      </c>
      <c r="H470" s="3">
        <v>8000000</v>
      </c>
      <c r="I470" s="5"/>
      <c r="J470" s="5">
        <v>6</v>
      </c>
      <c r="K470" s="6" t="str">
        <f t="shared" si="14"/>
        <v>Bangalore-FinTech</v>
      </c>
      <c r="L470" s="1" t="str">
        <f t="shared" si="15"/>
        <v>201</v>
      </c>
      <c r="M470" s="1" t="str" cm="1">
        <f t="array" ref="M470">IFERROR(_xlfn.IFS(AND(H470&gt;4500000, OR(C470="Bangalore",C470="Pune",C470="Mumbai",C470="Delhi")),"CAT A", AND(H470&gt;450000, OR(C470="Gurugram",C470="Surat",C470="Jaipur",C470="Hyderabad") ),"CAT B"),"CAT C")</f>
        <v>CAT A</v>
      </c>
      <c r="N470" t="str">
        <f>_xlfn.XLOOKUP(C470,Tier!A:A,Tier!B:B)</f>
        <v>Tier 1</v>
      </c>
    </row>
    <row r="471" spans="1:14">
      <c r="A471" s="5" t="s">
        <v>2215</v>
      </c>
      <c r="B471" s="5">
        <v>2015</v>
      </c>
      <c r="C471" s="5" t="s">
        <v>59</v>
      </c>
      <c r="D471" s="5" t="s">
        <v>54</v>
      </c>
      <c r="E471" s="5" t="s">
        <v>2216</v>
      </c>
      <c r="F471" s="5" t="s">
        <v>2217</v>
      </c>
      <c r="G471" s="3" t="s">
        <v>2218</v>
      </c>
      <c r="H471" s="3">
        <v>7500000</v>
      </c>
      <c r="I471" s="5"/>
      <c r="J471" s="5">
        <v>10</v>
      </c>
      <c r="K471" s="6" t="str">
        <f t="shared" si="14"/>
        <v>New Delhi-Health, Wellness &amp; Fitness</v>
      </c>
      <c r="L471" s="1" t="str">
        <f t="shared" si="15"/>
        <v>201</v>
      </c>
      <c r="M471" s="1" t="str" cm="1">
        <f t="array" ref="M471">IFERROR(_xlfn.IFS(AND(H471&gt;4500000, OR(C471="Bangalore",C471="Pune",C471="Mumbai",C471="Delhi")),"CAT A", AND(H471&gt;450000, OR(C471="Gurugram",C471="Surat",C471="Jaipur",C471="Hyderabad") ),"CAT B"),"CAT C")</f>
        <v>CAT C</v>
      </c>
      <c r="N471" t="str">
        <f>_xlfn.XLOOKUP(C471,Tier!A:A,Tier!B:B)</f>
        <v>Tier 1</v>
      </c>
    </row>
    <row r="472" spans="1:14">
      <c r="A472" s="5" t="s">
        <v>2219</v>
      </c>
      <c r="B472" s="5">
        <v>2015</v>
      </c>
      <c r="C472" s="5" t="s">
        <v>22</v>
      </c>
      <c r="D472" s="5" t="s">
        <v>2220</v>
      </c>
      <c r="E472" s="5" t="s">
        <v>2221</v>
      </c>
      <c r="F472" s="5" t="s">
        <v>2222</v>
      </c>
      <c r="G472" s="3" t="s">
        <v>2223</v>
      </c>
      <c r="H472" s="3">
        <v>7000000</v>
      </c>
      <c r="I472" s="5" t="s">
        <v>191</v>
      </c>
      <c r="J472" s="5">
        <v>12</v>
      </c>
      <c r="K472" s="6" t="str">
        <f t="shared" si="14"/>
        <v>Bangalore-Computer &amp; Network Security</v>
      </c>
      <c r="L472" s="1" t="str">
        <f t="shared" si="15"/>
        <v>201</v>
      </c>
      <c r="M472" s="1" t="str" cm="1">
        <f t="array" ref="M472">IFERROR(_xlfn.IFS(AND(H472&gt;4500000, OR(C472="Bangalore",C472="Pune",C472="Mumbai",C472="Delhi")),"CAT A", AND(H472&gt;450000, OR(C472="Gurugram",C472="Surat",C472="Jaipur",C472="Hyderabad") ),"CAT B"),"CAT C")</f>
        <v>CAT A</v>
      </c>
      <c r="N472" t="str">
        <f>_xlfn.XLOOKUP(C472,Tier!A:A,Tier!B:B)</f>
        <v>Tier 1</v>
      </c>
    </row>
    <row r="473" spans="1:14">
      <c r="A473" s="5" t="s">
        <v>2225</v>
      </c>
      <c r="B473" s="5">
        <v>2017</v>
      </c>
      <c r="C473" s="5" t="s">
        <v>12</v>
      </c>
      <c r="D473" s="5" t="s">
        <v>82</v>
      </c>
      <c r="E473" s="5" t="s">
        <v>2226</v>
      </c>
      <c r="F473" s="5" t="s">
        <v>2227</v>
      </c>
      <c r="G473" s="3" t="s">
        <v>2228</v>
      </c>
      <c r="H473" s="3">
        <v>7000000</v>
      </c>
      <c r="I473" s="5" t="s">
        <v>191</v>
      </c>
      <c r="J473" s="5">
        <v>12</v>
      </c>
      <c r="K473" s="6" t="str">
        <f t="shared" si="14"/>
        <v>Mumbai-Information Technology &amp; Services</v>
      </c>
      <c r="L473" s="1" t="str">
        <f t="shared" si="15"/>
        <v>201</v>
      </c>
      <c r="M473" s="1" t="str" cm="1">
        <f t="array" ref="M473">IFERROR(_xlfn.IFS(AND(H473&gt;4500000, OR(C473="Bangalore",C473="Pune",C473="Mumbai",C473="Delhi")),"CAT A", AND(H473&gt;450000, OR(C473="Gurugram",C473="Surat",C473="Jaipur",C473="Hyderabad") ),"CAT B"),"CAT C")</f>
        <v>CAT A</v>
      </c>
      <c r="N473" t="str">
        <f>_xlfn.XLOOKUP(C473,Tier!A:A,Tier!B:B)</f>
        <v>Tier 1</v>
      </c>
    </row>
    <row r="474" spans="1:14">
      <c r="A474" s="5" t="s">
        <v>1426</v>
      </c>
      <c r="B474" s="5">
        <v>2019</v>
      </c>
      <c r="C474" s="5" t="s">
        <v>437</v>
      </c>
      <c r="D474" s="5" t="s">
        <v>722</v>
      </c>
      <c r="E474" s="5" t="s">
        <v>2229</v>
      </c>
      <c r="F474" s="5" t="s">
        <v>2230</v>
      </c>
      <c r="G474" s="3" t="s">
        <v>2231</v>
      </c>
      <c r="H474" s="3">
        <v>7000000</v>
      </c>
      <c r="I474" s="5" t="s">
        <v>191</v>
      </c>
      <c r="J474" s="5">
        <v>12</v>
      </c>
      <c r="K474" s="6" t="str">
        <f t="shared" si="14"/>
        <v>Pune-Logistics &amp; Supply Chain</v>
      </c>
      <c r="L474" s="1" t="str">
        <f t="shared" si="15"/>
        <v>201</v>
      </c>
      <c r="M474" s="1" t="str" cm="1">
        <f t="array" ref="M474">IFERROR(_xlfn.IFS(AND(H474&gt;4500000, OR(C474="Bangalore",C474="Pune",C474="Mumbai",C474="Delhi")),"CAT A", AND(H474&gt;450000, OR(C474="Gurugram",C474="Surat",C474="Jaipur",C474="Hyderabad") ),"CAT B"),"CAT C")</f>
        <v>CAT A</v>
      </c>
      <c r="N474" t="str">
        <f>_xlfn.XLOOKUP(C474,Tier!A:A,Tier!B:B)</f>
        <v>Tier 1</v>
      </c>
    </row>
    <row r="475" spans="1:14">
      <c r="A475" s="5" t="s">
        <v>2233</v>
      </c>
      <c r="B475" s="5">
        <v>2015</v>
      </c>
      <c r="C475" s="5" t="s">
        <v>22</v>
      </c>
      <c r="D475" s="5" t="s">
        <v>113</v>
      </c>
      <c r="E475" s="5" t="s">
        <v>2234</v>
      </c>
      <c r="F475" s="5" t="s">
        <v>2235</v>
      </c>
      <c r="G475" s="3" t="s">
        <v>197</v>
      </c>
      <c r="H475" s="3">
        <v>7000000</v>
      </c>
      <c r="I475" s="5" t="s">
        <v>321</v>
      </c>
      <c r="J475" s="5">
        <v>11</v>
      </c>
      <c r="K475" s="6" t="str">
        <f t="shared" si="14"/>
        <v>Bangalore-Food &amp; Beverages</v>
      </c>
      <c r="L475" s="1" t="str">
        <f t="shared" si="15"/>
        <v>201</v>
      </c>
      <c r="M475" s="1" t="str" cm="1">
        <f t="array" ref="M475">IFERROR(_xlfn.IFS(AND(H475&gt;4500000, OR(C475="Bangalore",C475="Pune",C475="Mumbai",C475="Delhi")),"CAT A", AND(H475&gt;450000, OR(C475="Gurugram",C475="Surat",C475="Jaipur",C475="Hyderabad") ),"CAT B"),"CAT C")</f>
        <v>CAT A</v>
      </c>
      <c r="N475" t="str">
        <f>_xlfn.XLOOKUP(C475,Tier!A:A,Tier!B:B)</f>
        <v>Tier 1</v>
      </c>
    </row>
    <row r="476" spans="1:14">
      <c r="A476" s="5" t="s">
        <v>665</v>
      </c>
      <c r="B476" s="5">
        <v>2019</v>
      </c>
      <c r="C476" s="5" t="s">
        <v>59</v>
      </c>
      <c r="D476" s="5" t="s">
        <v>2236</v>
      </c>
      <c r="E476" s="5" t="s">
        <v>2237</v>
      </c>
      <c r="F476" s="5" t="s">
        <v>668</v>
      </c>
      <c r="G476" s="3" t="s">
        <v>2238</v>
      </c>
      <c r="H476" s="3">
        <v>7000000</v>
      </c>
      <c r="I476" s="5" t="s">
        <v>321</v>
      </c>
      <c r="J476" s="5">
        <v>11</v>
      </c>
      <c r="K476" s="6" t="str">
        <f t="shared" si="14"/>
        <v>New Delhi-Renewables &amp; Environment</v>
      </c>
      <c r="L476" s="1" t="str">
        <f t="shared" si="15"/>
        <v>201</v>
      </c>
      <c r="M476" s="1" t="str" cm="1">
        <f t="array" ref="M476">IFERROR(_xlfn.IFS(AND(H476&gt;4500000, OR(C476="Bangalore",C476="Pune",C476="Mumbai",C476="Delhi")),"CAT A", AND(H476&gt;450000, OR(C476="Gurugram",C476="Surat",C476="Jaipur",C476="Hyderabad") ),"CAT B"),"CAT C")</f>
        <v>CAT C</v>
      </c>
      <c r="N476" t="str">
        <f>_xlfn.XLOOKUP(C476,Tier!A:A,Tier!B:B)</f>
        <v>Tier 1</v>
      </c>
    </row>
    <row r="477" spans="1:14">
      <c r="A477" s="5" t="s">
        <v>2240</v>
      </c>
      <c r="B477" s="5">
        <v>2018</v>
      </c>
      <c r="C477" s="5" t="s">
        <v>200</v>
      </c>
      <c r="D477" s="5" t="s">
        <v>274</v>
      </c>
      <c r="E477" s="5" t="s">
        <v>2241</v>
      </c>
      <c r="F477" s="5" t="s">
        <v>2242</v>
      </c>
      <c r="G477" s="3" t="s">
        <v>2243</v>
      </c>
      <c r="H477" s="3">
        <v>7000000</v>
      </c>
      <c r="I477" s="5" t="s">
        <v>191</v>
      </c>
      <c r="J477" s="5">
        <v>11</v>
      </c>
      <c r="K477" s="6" t="str">
        <f t="shared" si="14"/>
        <v>Hyderabad-E-commerce</v>
      </c>
      <c r="L477" s="1" t="str">
        <f t="shared" si="15"/>
        <v>201</v>
      </c>
      <c r="M477" s="1" t="str" cm="1">
        <f t="array" ref="M477">IFERROR(_xlfn.IFS(AND(H477&gt;4500000, OR(C477="Bangalore",C477="Pune",C477="Mumbai",C477="Delhi")),"CAT A", AND(H477&gt;450000, OR(C477="Gurugram",C477="Surat",C477="Jaipur",C477="Hyderabad") ),"CAT B"),"CAT C")</f>
        <v>CAT B</v>
      </c>
      <c r="N477" t="str">
        <f>_xlfn.XLOOKUP(C477,Tier!A:A,Tier!B:B)</f>
        <v>Tier 1</v>
      </c>
    </row>
    <row r="478" spans="1:14">
      <c r="A478" s="5" t="s">
        <v>2244</v>
      </c>
      <c r="B478" s="5">
        <v>2019</v>
      </c>
      <c r="C478" s="5" t="s">
        <v>81</v>
      </c>
      <c r="D478" s="5" t="s">
        <v>45</v>
      </c>
      <c r="E478" s="5" t="s">
        <v>2245</v>
      </c>
      <c r="F478" s="5" t="s">
        <v>2246</v>
      </c>
      <c r="G478" s="3" t="s">
        <v>2247</v>
      </c>
      <c r="H478" s="3">
        <v>7000000</v>
      </c>
      <c r="I478" s="5" t="s">
        <v>191</v>
      </c>
      <c r="J478" s="5">
        <v>11</v>
      </c>
      <c r="K478" s="6" t="str">
        <f t="shared" si="14"/>
        <v>Noida-FinTech</v>
      </c>
      <c r="L478" s="1" t="str">
        <f t="shared" si="15"/>
        <v>201</v>
      </c>
      <c r="M478" s="1" t="str" cm="1">
        <f t="array" ref="M478">IFERROR(_xlfn.IFS(AND(H478&gt;4500000, OR(C478="Bangalore",C478="Pune",C478="Mumbai",C478="Delhi")),"CAT A", AND(H478&gt;450000, OR(C478="Gurugram",C478="Surat",C478="Jaipur",C478="Hyderabad") ),"CAT B"),"CAT C")</f>
        <v>CAT C</v>
      </c>
      <c r="N478" t="str">
        <f>_xlfn.XLOOKUP(C478,Tier!A:A,Tier!B:B)</f>
        <v>Tier 1</v>
      </c>
    </row>
    <row r="479" spans="1:14">
      <c r="A479" s="5" t="s">
        <v>2248</v>
      </c>
      <c r="B479" s="5">
        <v>2016</v>
      </c>
      <c r="C479" s="5" t="s">
        <v>81</v>
      </c>
      <c r="D479" s="5" t="s">
        <v>220</v>
      </c>
      <c r="E479" s="5" t="s">
        <v>2249</v>
      </c>
      <c r="F479" s="5" t="s">
        <v>2250</v>
      </c>
      <c r="G479" s="3" t="s">
        <v>2251</v>
      </c>
      <c r="H479" s="3">
        <v>7000000</v>
      </c>
      <c r="I479" s="5" t="s">
        <v>191</v>
      </c>
      <c r="J479" s="5">
        <v>10</v>
      </c>
      <c r="K479" s="6" t="str">
        <f t="shared" si="14"/>
        <v>Noida-Insurance</v>
      </c>
      <c r="L479" s="1" t="str">
        <f t="shared" si="15"/>
        <v>201</v>
      </c>
      <c r="M479" s="1" t="str" cm="1">
        <f t="array" ref="M479">IFERROR(_xlfn.IFS(AND(H479&gt;4500000, OR(C479="Bangalore",C479="Pune",C479="Mumbai",C479="Delhi")),"CAT A", AND(H479&gt;450000, OR(C479="Gurugram",C479="Surat",C479="Jaipur",C479="Hyderabad") ),"CAT B"),"CAT C")</f>
        <v>CAT C</v>
      </c>
      <c r="N479" t="str">
        <f>_xlfn.XLOOKUP(C479,Tier!A:A,Tier!B:B)</f>
        <v>Tier 1</v>
      </c>
    </row>
    <row r="480" spans="1:14">
      <c r="A480" s="5" t="s">
        <v>2253</v>
      </c>
      <c r="B480" s="5">
        <v>2017</v>
      </c>
      <c r="C480" s="5" t="s">
        <v>12</v>
      </c>
      <c r="D480" s="5" t="s">
        <v>82</v>
      </c>
      <c r="E480" s="5" t="s">
        <v>2254</v>
      </c>
      <c r="F480" s="5" t="s">
        <v>2255</v>
      </c>
      <c r="G480" s="3" t="s">
        <v>2256</v>
      </c>
      <c r="H480" s="3">
        <v>7000000</v>
      </c>
      <c r="I480" s="5"/>
      <c r="J480" s="5">
        <v>9</v>
      </c>
      <c r="K480" s="6" t="str">
        <f t="shared" si="14"/>
        <v>Mumbai-Information Technology &amp; Services</v>
      </c>
      <c r="L480" s="1" t="str">
        <f t="shared" si="15"/>
        <v>201</v>
      </c>
      <c r="M480" s="1" t="str" cm="1">
        <f t="array" ref="M480">IFERROR(_xlfn.IFS(AND(H480&gt;4500000, OR(C480="Bangalore",C480="Pune",C480="Mumbai",C480="Delhi")),"CAT A", AND(H480&gt;450000, OR(C480="Gurugram",C480="Surat",C480="Jaipur",C480="Hyderabad") ),"CAT B"),"CAT C")</f>
        <v>CAT A</v>
      </c>
      <c r="N480" t="str">
        <f>_xlfn.XLOOKUP(C480,Tier!A:A,Tier!B:B)</f>
        <v>Tier 1</v>
      </c>
    </row>
    <row r="481" spans="1:14">
      <c r="A481" s="5" t="s">
        <v>2257</v>
      </c>
      <c r="B481" s="5">
        <v>2016</v>
      </c>
      <c r="C481" s="5" t="s">
        <v>22</v>
      </c>
      <c r="D481" s="5" t="s">
        <v>457</v>
      </c>
      <c r="E481" s="5" t="s">
        <v>2258</v>
      </c>
      <c r="F481" s="5" t="s">
        <v>2259</v>
      </c>
      <c r="G481" s="3" t="s">
        <v>2260</v>
      </c>
      <c r="H481" s="3">
        <v>6700000</v>
      </c>
      <c r="I481" s="5" t="s">
        <v>191</v>
      </c>
      <c r="J481" s="5">
        <v>8</v>
      </c>
      <c r="K481" s="6" t="str">
        <f t="shared" si="14"/>
        <v>Bangalore-Computer software</v>
      </c>
      <c r="L481" s="1" t="str">
        <f t="shared" si="15"/>
        <v>201</v>
      </c>
      <c r="M481" s="1" t="str" cm="1">
        <f t="array" ref="M481">IFERROR(_xlfn.IFS(AND(H481&gt;4500000, OR(C481="Bangalore",C481="Pune",C481="Mumbai",C481="Delhi")),"CAT A", AND(H481&gt;450000, OR(C481="Gurugram",C481="Surat",C481="Jaipur",C481="Hyderabad") ),"CAT B"),"CAT C")</f>
        <v>CAT A</v>
      </c>
      <c r="N481" t="str">
        <f>_xlfn.XLOOKUP(C481,Tier!A:A,Tier!B:B)</f>
        <v>Tier 1</v>
      </c>
    </row>
    <row r="482" spans="1:14">
      <c r="A482" s="5" t="s">
        <v>2261</v>
      </c>
      <c r="B482" s="5">
        <v>2019</v>
      </c>
      <c r="C482" s="5" t="s">
        <v>22</v>
      </c>
      <c r="D482" s="5" t="s">
        <v>2262</v>
      </c>
      <c r="E482" s="5" t="s">
        <v>2263</v>
      </c>
      <c r="F482" s="5" t="s">
        <v>2264</v>
      </c>
      <c r="G482" s="3" t="s">
        <v>2265</v>
      </c>
      <c r="H482" s="3">
        <v>6500000</v>
      </c>
      <c r="I482" s="5" t="s">
        <v>191</v>
      </c>
      <c r="J482" s="5">
        <v>12</v>
      </c>
      <c r="K482" s="6" t="str">
        <f t="shared" si="14"/>
        <v>Bangalore-Online Media</v>
      </c>
      <c r="L482" s="1" t="str">
        <f t="shared" si="15"/>
        <v>201</v>
      </c>
      <c r="M482" s="1" t="str" cm="1">
        <f t="array" ref="M482">IFERROR(_xlfn.IFS(AND(H482&gt;4500000, OR(C482="Bangalore",C482="Pune",C482="Mumbai",C482="Delhi")),"CAT A", AND(H482&gt;450000, OR(C482="Gurugram",C482="Surat",C482="Jaipur",C482="Hyderabad") ),"CAT B"),"CAT C")</f>
        <v>CAT A</v>
      </c>
      <c r="N482" t="str">
        <f>_xlfn.XLOOKUP(C482,Tier!A:A,Tier!B:B)</f>
        <v>Tier 1</v>
      </c>
    </row>
    <row r="483" spans="1:14">
      <c r="A483" s="5" t="s">
        <v>2267</v>
      </c>
      <c r="B483" s="5">
        <v>2017</v>
      </c>
      <c r="C483" s="5" t="s">
        <v>22</v>
      </c>
      <c r="D483" s="5" t="s">
        <v>60</v>
      </c>
      <c r="E483" s="5" t="s">
        <v>2268</v>
      </c>
      <c r="F483" s="5" t="s">
        <v>2269</v>
      </c>
      <c r="G483" s="3" t="s">
        <v>2270</v>
      </c>
      <c r="H483" s="3">
        <v>6500000</v>
      </c>
      <c r="I483" s="5" t="s">
        <v>191</v>
      </c>
      <c r="J483" s="5">
        <v>9</v>
      </c>
      <c r="K483" s="6" t="str">
        <f t="shared" si="14"/>
        <v>Bangalore-AgriTech</v>
      </c>
      <c r="L483" s="1" t="str">
        <f t="shared" si="15"/>
        <v>201</v>
      </c>
      <c r="M483" s="1" t="str" cm="1">
        <f t="array" ref="M483">IFERROR(_xlfn.IFS(AND(H483&gt;4500000, OR(C483="Bangalore",C483="Pune",C483="Mumbai",C483="Delhi")),"CAT A", AND(H483&gt;450000, OR(C483="Gurugram",C483="Surat",C483="Jaipur",C483="Hyderabad") ),"CAT B"),"CAT C")</f>
        <v>CAT A</v>
      </c>
      <c r="N483" t="str">
        <f>_xlfn.XLOOKUP(C483,Tier!A:A,Tier!B:B)</f>
        <v>Tier 1</v>
      </c>
    </row>
    <row r="484" spans="1:14">
      <c r="A484" s="5" t="s">
        <v>2271</v>
      </c>
      <c r="B484" s="5">
        <v>2015</v>
      </c>
      <c r="C484" s="5" t="s">
        <v>22</v>
      </c>
      <c r="D484" s="5" t="s">
        <v>281</v>
      </c>
      <c r="E484" s="5" t="s">
        <v>2272</v>
      </c>
      <c r="F484" s="5" t="s">
        <v>2273</v>
      </c>
      <c r="G484" s="3" t="s">
        <v>2274</v>
      </c>
      <c r="H484" s="3">
        <v>6500000</v>
      </c>
      <c r="I484" s="5"/>
      <c r="J484" s="5">
        <v>6</v>
      </c>
      <c r="K484" s="6" t="str">
        <f t="shared" si="14"/>
        <v>Bangalore-Automotive</v>
      </c>
      <c r="L484" s="1" t="str">
        <f t="shared" si="15"/>
        <v>201</v>
      </c>
      <c r="M484" s="1" t="str" cm="1">
        <f t="array" ref="M484">IFERROR(_xlfn.IFS(AND(H484&gt;4500000, OR(C484="Bangalore",C484="Pune",C484="Mumbai",C484="Delhi")),"CAT A", AND(H484&gt;450000, OR(C484="Gurugram",C484="Surat",C484="Jaipur",C484="Hyderabad") ),"CAT B"),"CAT C")</f>
        <v>CAT A</v>
      </c>
      <c r="N484" t="str">
        <f>_xlfn.XLOOKUP(C484,Tier!A:A,Tier!B:B)</f>
        <v>Tier 1</v>
      </c>
    </row>
    <row r="485" spans="1:14">
      <c r="A485" s="5" t="s">
        <v>2275</v>
      </c>
      <c r="B485" s="5">
        <v>2019</v>
      </c>
      <c r="C485" s="5" t="s">
        <v>22</v>
      </c>
      <c r="D485" s="5" t="s">
        <v>54</v>
      </c>
      <c r="E485" s="5" t="s">
        <v>2276</v>
      </c>
      <c r="F485" s="5" t="s">
        <v>2277</v>
      </c>
      <c r="G485" s="3" t="s">
        <v>2278</v>
      </c>
      <c r="H485" s="3">
        <v>6300000</v>
      </c>
      <c r="I485" s="5" t="s">
        <v>191</v>
      </c>
      <c r="J485" s="5">
        <v>9</v>
      </c>
      <c r="K485" s="6" t="str">
        <f t="shared" si="14"/>
        <v>Bangalore-Health, Wellness &amp; Fitness</v>
      </c>
      <c r="L485" s="1" t="str">
        <f t="shared" si="15"/>
        <v>201</v>
      </c>
      <c r="M485" s="1" t="str" cm="1">
        <f t="array" ref="M485">IFERROR(_xlfn.IFS(AND(H485&gt;4500000, OR(C485="Bangalore",C485="Pune",C485="Mumbai",C485="Delhi")),"CAT A", AND(H485&gt;450000, OR(C485="Gurugram",C485="Surat",C485="Jaipur",C485="Hyderabad") ),"CAT B"),"CAT C")</f>
        <v>CAT A</v>
      </c>
      <c r="N485" t="str">
        <f>_xlfn.XLOOKUP(C485,Tier!A:A,Tier!B:B)</f>
        <v>Tier 1</v>
      </c>
    </row>
    <row r="486" spans="1:14">
      <c r="A486" s="5" t="s">
        <v>2279</v>
      </c>
      <c r="B486" s="5">
        <v>2019</v>
      </c>
      <c r="C486" s="5" t="s">
        <v>12</v>
      </c>
      <c r="D486" s="5" t="s">
        <v>82</v>
      </c>
      <c r="E486" s="5" t="s">
        <v>2280</v>
      </c>
      <c r="F486" s="5" t="s">
        <v>2281</v>
      </c>
      <c r="G486" s="3" t="s">
        <v>2282</v>
      </c>
      <c r="H486" s="3">
        <v>6200000</v>
      </c>
      <c r="I486" s="5" t="s">
        <v>17</v>
      </c>
      <c r="J486" s="5">
        <v>9</v>
      </c>
      <c r="K486" s="6" t="str">
        <f t="shared" si="14"/>
        <v>Mumbai-Information Technology &amp; Services</v>
      </c>
      <c r="L486" s="1" t="str">
        <f t="shared" si="15"/>
        <v>201</v>
      </c>
      <c r="M486" s="1" t="str" cm="1">
        <f t="array" ref="M486">IFERROR(_xlfn.IFS(AND(H486&gt;4500000, OR(C486="Bangalore",C486="Pune",C486="Mumbai",C486="Delhi")),"CAT A", AND(H486&gt;450000, OR(C486="Gurugram",C486="Surat",C486="Jaipur",C486="Hyderabad") ),"CAT B"),"CAT C")</f>
        <v>CAT A</v>
      </c>
      <c r="N486" t="str">
        <f>_xlfn.XLOOKUP(C486,Tier!A:A,Tier!B:B)</f>
        <v>Tier 1</v>
      </c>
    </row>
    <row r="487" spans="1:14">
      <c r="A487" s="5" t="s">
        <v>2283</v>
      </c>
      <c r="B487" s="5">
        <v>2016</v>
      </c>
      <c r="C487" s="5" t="s">
        <v>12</v>
      </c>
      <c r="D487" s="5" t="s">
        <v>113</v>
      </c>
      <c r="E487" s="5" t="s">
        <v>2284</v>
      </c>
      <c r="F487" s="5" t="s">
        <v>2285</v>
      </c>
      <c r="G487" s="3" t="s">
        <v>197</v>
      </c>
      <c r="H487" s="3">
        <v>6000000</v>
      </c>
      <c r="I487" s="5" t="s">
        <v>191</v>
      </c>
      <c r="J487" s="5">
        <v>10</v>
      </c>
      <c r="K487" s="6" t="str">
        <f t="shared" si="14"/>
        <v>Mumbai-Food &amp; Beverages</v>
      </c>
      <c r="L487" s="1" t="str">
        <f t="shared" si="15"/>
        <v>201</v>
      </c>
      <c r="M487" s="1" t="str" cm="1">
        <f t="array" ref="M487">IFERROR(_xlfn.IFS(AND(H487&gt;4500000, OR(C487="Bangalore",C487="Pune",C487="Mumbai",C487="Delhi")),"CAT A", AND(H487&gt;450000, OR(C487="Gurugram",C487="Surat",C487="Jaipur",C487="Hyderabad") ),"CAT B"),"CAT C")</f>
        <v>CAT A</v>
      </c>
      <c r="N487" t="str">
        <f>_xlfn.XLOOKUP(C487,Tier!A:A,Tier!B:B)</f>
        <v>Tier 1</v>
      </c>
    </row>
    <row r="488" spans="1:14">
      <c r="A488" s="5" t="s">
        <v>2286</v>
      </c>
      <c r="B488" s="5">
        <v>2016</v>
      </c>
      <c r="C488" s="5" t="s">
        <v>22</v>
      </c>
      <c r="D488" s="5" t="s">
        <v>2287</v>
      </c>
      <c r="E488" s="5" t="s">
        <v>2288</v>
      </c>
      <c r="F488" s="5" t="s">
        <v>2289</v>
      </c>
      <c r="G488" s="3" t="s">
        <v>2290</v>
      </c>
      <c r="H488" s="3">
        <v>6000000</v>
      </c>
      <c r="I488" s="5" t="s">
        <v>136</v>
      </c>
      <c r="J488" s="5">
        <v>10</v>
      </c>
      <c r="K488" s="6" t="str">
        <f t="shared" si="14"/>
        <v>Bangalore-Femtech</v>
      </c>
      <c r="L488" s="1" t="str">
        <f t="shared" si="15"/>
        <v>201</v>
      </c>
      <c r="M488" s="1" t="str" cm="1">
        <f t="array" ref="M488">IFERROR(_xlfn.IFS(AND(H488&gt;4500000, OR(C488="Bangalore",C488="Pune",C488="Mumbai",C488="Delhi")),"CAT A", AND(H488&gt;450000, OR(C488="Gurugram",C488="Surat",C488="Jaipur",C488="Hyderabad") ),"CAT B"),"CAT C")</f>
        <v>CAT A</v>
      </c>
      <c r="N488" t="str">
        <f>_xlfn.XLOOKUP(C488,Tier!A:A,Tier!B:B)</f>
        <v>Tier 1</v>
      </c>
    </row>
    <row r="489" spans="1:14">
      <c r="A489" s="5" t="s">
        <v>2292</v>
      </c>
      <c r="B489" s="5">
        <v>2018</v>
      </c>
      <c r="C489" s="5" t="s">
        <v>12</v>
      </c>
      <c r="D489" s="5" t="s">
        <v>45</v>
      </c>
      <c r="E489" s="5" t="s">
        <v>2293</v>
      </c>
      <c r="F489" s="5" t="s">
        <v>2294</v>
      </c>
      <c r="G489" s="3" t="s">
        <v>2295</v>
      </c>
      <c r="H489" s="3">
        <v>6000000</v>
      </c>
      <c r="I489" s="5"/>
      <c r="J489" s="5">
        <v>8</v>
      </c>
      <c r="K489" s="6" t="str">
        <f t="shared" si="14"/>
        <v>Mumbai-FinTech</v>
      </c>
      <c r="L489" s="1" t="str">
        <f t="shared" si="15"/>
        <v>201</v>
      </c>
      <c r="M489" s="1" t="str" cm="1">
        <f t="array" ref="M489">IFERROR(_xlfn.IFS(AND(H489&gt;4500000, OR(C489="Bangalore",C489="Pune",C489="Mumbai",C489="Delhi")),"CAT A", AND(H489&gt;450000, OR(C489="Gurugram",C489="Surat",C489="Jaipur",C489="Hyderabad") ),"CAT B"),"CAT C")</f>
        <v>CAT A</v>
      </c>
      <c r="N489" t="str">
        <f>_xlfn.XLOOKUP(C489,Tier!A:A,Tier!B:B)</f>
        <v>Tier 1</v>
      </c>
    </row>
    <row r="490" spans="1:14">
      <c r="A490" s="5" t="s">
        <v>2296</v>
      </c>
      <c r="B490" s="5">
        <v>2019</v>
      </c>
      <c r="C490" s="5" t="s">
        <v>22</v>
      </c>
      <c r="D490" s="5" t="s">
        <v>2297</v>
      </c>
      <c r="E490" s="5" t="s">
        <v>2298</v>
      </c>
      <c r="F490" s="5" t="s">
        <v>2299</v>
      </c>
      <c r="G490" s="3" t="s">
        <v>2300</v>
      </c>
      <c r="H490" s="3">
        <v>6000000</v>
      </c>
      <c r="I490" s="5" t="s">
        <v>191</v>
      </c>
      <c r="J490" s="5">
        <v>7</v>
      </c>
      <c r="K490" s="6" t="str">
        <f t="shared" si="14"/>
        <v>Bangalore-Real Estate</v>
      </c>
      <c r="L490" s="1" t="str">
        <f t="shared" si="15"/>
        <v>201</v>
      </c>
      <c r="M490" s="1" t="str" cm="1">
        <f t="array" ref="M490">IFERROR(_xlfn.IFS(AND(H490&gt;4500000, OR(C490="Bangalore",C490="Pune",C490="Mumbai",C490="Delhi")),"CAT A", AND(H490&gt;450000, OR(C490="Gurugram",C490="Surat",C490="Jaipur",C490="Hyderabad") ),"CAT B"),"CAT C")</f>
        <v>CAT A</v>
      </c>
      <c r="N490" t="str">
        <f>_xlfn.XLOOKUP(C490,Tier!A:A,Tier!B:B)</f>
        <v>Tier 1</v>
      </c>
    </row>
    <row r="491" spans="1:14">
      <c r="A491" s="5" t="s">
        <v>2302</v>
      </c>
      <c r="B491" s="5">
        <v>2019</v>
      </c>
      <c r="C491" s="5" t="s">
        <v>12</v>
      </c>
      <c r="D491" s="5" t="s">
        <v>113</v>
      </c>
      <c r="E491" s="5" t="s">
        <v>2303</v>
      </c>
      <c r="F491" s="5" t="s">
        <v>2304</v>
      </c>
      <c r="G491" s="3" t="s">
        <v>2305</v>
      </c>
      <c r="H491" s="3">
        <v>6000000</v>
      </c>
      <c r="I491" s="5" t="s">
        <v>191</v>
      </c>
      <c r="J491" s="5">
        <v>7</v>
      </c>
      <c r="K491" s="6" t="str">
        <f t="shared" si="14"/>
        <v>Mumbai-Food &amp; Beverages</v>
      </c>
      <c r="L491" s="1" t="str">
        <f t="shared" si="15"/>
        <v>201</v>
      </c>
      <c r="M491" s="1" t="str" cm="1">
        <f t="array" ref="M491">IFERROR(_xlfn.IFS(AND(H491&gt;4500000, OR(C491="Bangalore",C491="Pune",C491="Mumbai",C491="Delhi")),"CAT A", AND(H491&gt;450000, OR(C491="Gurugram",C491="Surat",C491="Jaipur",C491="Hyderabad") ),"CAT B"),"CAT C")</f>
        <v>CAT A</v>
      </c>
      <c r="N491" t="str">
        <f>_xlfn.XLOOKUP(C491,Tier!A:A,Tier!B:B)</f>
        <v>Tier 1</v>
      </c>
    </row>
    <row r="492" spans="1:14">
      <c r="A492" s="5" t="s">
        <v>1861</v>
      </c>
      <c r="B492" s="5">
        <v>2013</v>
      </c>
      <c r="C492" s="5" t="s">
        <v>22</v>
      </c>
      <c r="D492" s="5" t="s">
        <v>45</v>
      </c>
      <c r="E492" s="5" t="s">
        <v>2306</v>
      </c>
      <c r="F492" s="5" t="s">
        <v>2307</v>
      </c>
      <c r="G492" s="3" t="s">
        <v>2308</v>
      </c>
      <c r="H492" s="3">
        <v>6000000</v>
      </c>
      <c r="I492" s="5"/>
      <c r="J492" s="5">
        <v>6</v>
      </c>
      <c r="K492" s="6" t="str">
        <f t="shared" si="14"/>
        <v>Bangalore-FinTech</v>
      </c>
      <c r="L492" s="1" t="str">
        <f t="shared" si="15"/>
        <v>201</v>
      </c>
      <c r="M492" s="1" t="str" cm="1">
        <f t="array" ref="M492">IFERROR(_xlfn.IFS(AND(H492&gt;4500000, OR(C492="Bangalore",C492="Pune",C492="Mumbai",C492="Delhi")),"CAT A", AND(H492&gt;450000, OR(C492="Gurugram",C492="Surat",C492="Jaipur",C492="Hyderabad") ),"CAT B"),"CAT C")</f>
        <v>CAT A</v>
      </c>
      <c r="N492" t="str">
        <f>_xlfn.XLOOKUP(C492,Tier!A:A,Tier!B:B)</f>
        <v>Tier 1</v>
      </c>
    </row>
    <row r="493" spans="1:14">
      <c r="A493" s="5" t="s">
        <v>2309</v>
      </c>
      <c r="B493" s="5">
        <v>2016</v>
      </c>
      <c r="C493" s="5" t="s">
        <v>12</v>
      </c>
      <c r="D493" s="5" t="s">
        <v>138</v>
      </c>
      <c r="E493" s="5" t="s">
        <v>2310</v>
      </c>
      <c r="F493" s="5" t="s">
        <v>2311</v>
      </c>
      <c r="G493" s="3" t="s">
        <v>1949</v>
      </c>
      <c r="H493" s="3">
        <v>6000000</v>
      </c>
      <c r="I493" s="5" t="s">
        <v>191</v>
      </c>
      <c r="J493" s="5">
        <v>6</v>
      </c>
      <c r="K493" s="6" t="str">
        <f t="shared" si="14"/>
        <v>Mumbai-EdTech</v>
      </c>
      <c r="L493" s="1" t="str">
        <f t="shared" si="15"/>
        <v>201</v>
      </c>
      <c r="M493" s="1" t="str" cm="1">
        <f t="array" ref="M493">IFERROR(_xlfn.IFS(AND(H493&gt;4500000, OR(C493="Bangalore",C493="Pune",C493="Mumbai",C493="Delhi")),"CAT A", AND(H493&gt;450000, OR(C493="Gurugram",C493="Surat",C493="Jaipur",C493="Hyderabad") ),"CAT B"),"CAT C")</f>
        <v>CAT A</v>
      </c>
      <c r="N493" t="str">
        <f>_xlfn.XLOOKUP(C493,Tier!A:A,Tier!B:B)</f>
        <v>Tier 1</v>
      </c>
    </row>
    <row r="494" spans="1:14">
      <c r="A494" s="5" t="s">
        <v>2312</v>
      </c>
      <c r="B494" s="5">
        <v>2018</v>
      </c>
      <c r="C494" s="5" t="s">
        <v>22</v>
      </c>
      <c r="D494" s="5" t="s">
        <v>2313</v>
      </c>
      <c r="E494" s="5" t="s">
        <v>2314</v>
      </c>
      <c r="F494" s="5" t="s">
        <v>2315</v>
      </c>
      <c r="G494" s="3" t="s">
        <v>2316</v>
      </c>
      <c r="H494" s="3">
        <v>5700000</v>
      </c>
      <c r="I494" s="5" t="s">
        <v>191</v>
      </c>
      <c r="J494" s="5">
        <v>10</v>
      </c>
      <c r="K494" s="6" t="str">
        <f t="shared" si="14"/>
        <v>Bangalore-Information Services</v>
      </c>
      <c r="L494" s="1" t="str">
        <f t="shared" si="15"/>
        <v>201</v>
      </c>
      <c r="M494" s="1" t="str" cm="1">
        <f t="array" ref="M494">IFERROR(_xlfn.IFS(AND(H494&gt;4500000, OR(C494="Bangalore",C494="Pune",C494="Mumbai",C494="Delhi")),"CAT A", AND(H494&gt;450000, OR(C494="Gurugram",C494="Surat",C494="Jaipur",C494="Hyderabad") ),"CAT B"),"CAT C")</f>
        <v>CAT A</v>
      </c>
      <c r="N494" t="str">
        <f>_xlfn.XLOOKUP(C494,Tier!A:A,Tier!B:B)</f>
        <v>Tier 1</v>
      </c>
    </row>
    <row r="495" spans="1:14">
      <c r="A495" s="5" t="s">
        <v>2318</v>
      </c>
      <c r="B495" s="5">
        <v>2017</v>
      </c>
      <c r="C495" s="5" t="s">
        <v>12</v>
      </c>
      <c r="D495" s="5" t="s">
        <v>98</v>
      </c>
      <c r="E495" s="5" t="s">
        <v>2319</v>
      </c>
      <c r="F495" s="5" t="s">
        <v>2320</v>
      </c>
      <c r="G495" s="3" t="s">
        <v>2321</v>
      </c>
      <c r="H495" s="3">
        <v>5500000</v>
      </c>
      <c r="I495" s="5" t="s">
        <v>17</v>
      </c>
      <c r="J495" s="5">
        <v>10</v>
      </c>
      <c r="K495" s="6" t="str">
        <f t="shared" si="14"/>
        <v>Mumbai-Financial Services</v>
      </c>
      <c r="L495" s="1" t="str">
        <f t="shared" si="15"/>
        <v>201</v>
      </c>
      <c r="M495" s="1" t="str" cm="1">
        <f t="array" ref="M495">IFERROR(_xlfn.IFS(AND(H495&gt;4500000, OR(C495="Bangalore",C495="Pune",C495="Mumbai",C495="Delhi")),"CAT A", AND(H495&gt;450000, OR(C495="Gurugram",C495="Surat",C495="Jaipur",C495="Hyderabad") ),"CAT B"),"CAT C")</f>
        <v>CAT A</v>
      </c>
      <c r="N495" t="str">
        <f>_xlfn.XLOOKUP(C495,Tier!A:A,Tier!B:B)</f>
        <v>Tier 1</v>
      </c>
    </row>
    <row r="496" spans="1:14">
      <c r="A496" s="5" t="s">
        <v>2322</v>
      </c>
      <c r="B496" s="5">
        <v>2018</v>
      </c>
      <c r="C496" s="5" t="s">
        <v>437</v>
      </c>
      <c r="D496" s="5" t="s">
        <v>2323</v>
      </c>
      <c r="E496" s="5" t="s">
        <v>2324</v>
      </c>
      <c r="F496" s="5" t="s">
        <v>2325</v>
      </c>
      <c r="G496" s="3" t="s">
        <v>1417</v>
      </c>
      <c r="H496" s="3">
        <v>5500000</v>
      </c>
      <c r="I496" s="5" t="s">
        <v>321</v>
      </c>
      <c r="J496" s="5">
        <v>10</v>
      </c>
      <c r="K496" s="6" t="str">
        <f t="shared" si="14"/>
        <v>Pune-Veterinary</v>
      </c>
      <c r="L496" s="1" t="str">
        <f t="shared" si="15"/>
        <v>201</v>
      </c>
      <c r="M496" s="1" t="str" cm="1">
        <f t="array" ref="M496">IFERROR(_xlfn.IFS(AND(H496&gt;4500000, OR(C496="Bangalore",C496="Pune",C496="Mumbai",C496="Delhi")),"CAT A", AND(H496&gt;450000, OR(C496="Gurugram",C496="Surat",C496="Jaipur",C496="Hyderabad") ),"CAT B"),"CAT C")</f>
        <v>CAT A</v>
      </c>
      <c r="N496" t="str">
        <f>_xlfn.XLOOKUP(C496,Tier!A:A,Tier!B:B)</f>
        <v>Tier 1</v>
      </c>
    </row>
    <row r="497" spans="1:14">
      <c r="A497" s="5" t="s">
        <v>2327</v>
      </c>
      <c r="B497" s="5">
        <v>2017</v>
      </c>
      <c r="C497" s="5" t="s">
        <v>437</v>
      </c>
      <c r="D497" s="5" t="s">
        <v>125</v>
      </c>
      <c r="E497" s="5" t="s">
        <v>2328</v>
      </c>
      <c r="F497" s="5" t="s">
        <v>2329</v>
      </c>
      <c r="G497" s="3" t="s">
        <v>2330</v>
      </c>
      <c r="H497" s="3">
        <v>5500000</v>
      </c>
      <c r="I497" s="5"/>
      <c r="J497" s="5">
        <v>8</v>
      </c>
      <c r="K497" s="6" t="str">
        <f t="shared" si="14"/>
        <v>Pune-Gaming</v>
      </c>
      <c r="L497" s="1" t="str">
        <f t="shared" si="15"/>
        <v>201</v>
      </c>
      <c r="M497" s="1" t="str" cm="1">
        <f t="array" ref="M497">IFERROR(_xlfn.IFS(AND(H497&gt;4500000, OR(C497="Bangalore",C497="Pune",C497="Mumbai",C497="Delhi")),"CAT A", AND(H497&gt;450000, OR(C497="Gurugram",C497="Surat",C497="Jaipur",C497="Hyderabad") ),"CAT B"),"CAT C")</f>
        <v>CAT A</v>
      </c>
      <c r="N497" t="str">
        <f>_xlfn.XLOOKUP(C497,Tier!A:A,Tier!B:B)</f>
        <v>Tier 1</v>
      </c>
    </row>
    <row r="498" spans="1:14">
      <c r="A498" s="5" t="s">
        <v>2327</v>
      </c>
      <c r="B498" s="5">
        <v>2017</v>
      </c>
      <c r="C498" s="5" t="s">
        <v>437</v>
      </c>
      <c r="D498" s="5" t="s">
        <v>125</v>
      </c>
      <c r="E498" s="5" t="s">
        <v>2328</v>
      </c>
      <c r="F498" s="5" t="s">
        <v>2329</v>
      </c>
      <c r="G498" s="3" t="s">
        <v>2330</v>
      </c>
      <c r="H498" s="3">
        <v>5500000</v>
      </c>
      <c r="I498" s="5" t="s">
        <v>191</v>
      </c>
      <c r="J498" s="5">
        <v>8</v>
      </c>
      <c r="K498" s="6" t="str">
        <f t="shared" si="14"/>
        <v>Pune-Gaming</v>
      </c>
      <c r="L498" s="1" t="str">
        <f t="shared" si="15"/>
        <v>201</v>
      </c>
      <c r="M498" s="1" t="str" cm="1">
        <f t="array" ref="M498">IFERROR(_xlfn.IFS(AND(H498&gt;4500000, OR(C498="Bangalore",C498="Pune",C498="Mumbai",C498="Delhi")),"CAT A", AND(H498&gt;450000, OR(C498="Gurugram",C498="Surat",C498="Jaipur",C498="Hyderabad") ),"CAT B"),"CAT C")</f>
        <v>CAT A</v>
      </c>
      <c r="N498" t="str">
        <f>_xlfn.XLOOKUP(C498,Tier!A:A,Tier!B:B)</f>
        <v>Tier 1</v>
      </c>
    </row>
    <row r="499" spans="1:14">
      <c r="A499" s="5" t="s">
        <v>2332</v>
      </c>
      <c r="B499" s="5">
        <v>2012</v>
      </c>
      <c r="C499" s="5" t="s">
        <v>437</v>
      </c>
      <c r="D499" s="5" t="s">
        <v>214</v>
      </c>
      <c r="E499" s="5" t="s">
        <v>2333</v>
      </c>
      <c r="F499" s="5" t="s">
        <v>2334</v>
      </c>
      <c r="G499" s="3" t="s">
        <v>2335</v>
      </c>
      <c r="H499" s="3">
        <v>5400000</v>
      </c>
      <c r="I499" s="5" t="s">
        <v>191</v>
      </c>
      <c r="J499" s="5">
        <v>10</v>
      </c>
      <c r="K499" s="6" t="str">
        <f t="shared" si="14"/>
        <v>Pune-Computer Software</v>
      </c>
      <c r="L499" s="1" t="str">
        <f t="shared" si="15"/>
        <v>201</v>
      </c>
      <c r="M499" s="1" t="str" cm="1">
        <f t="array" ref="M499">IFERROR(_xlfn.IFS(AND(H499&gt;4500000, OR(C499="Bangalore",C499="Pune",C499="Mumbai",C499="Delhi")),"CAT A", AND(H499&gt;450000, OR(C499="Gurugram",C499="Surat",C499="Jaipur",C499="Hyderabad") ),"CAT B"),"CAT C")</f>
        <v>CAT A</v>
      </c>
      <c r="N499" t="str">
        <f>_xlfn.XLOOKUP(C499,Tier!A:A,Tier!B:B)</f>
        <v>Tier 1</v>
      </c>
    </row>
    <row r="500" spans="1:14">
      <c r="A500" s="5" t="s">
        <v>2337</v>
      </c>
      <c r="B500" s="5">
        <v>2018</v>
      </c>
      <c r="C500" s="5" t="s">
        <v>12</v>
      </c>
      <c r="D500" s="5" t="s">
        <v>54</v>
      </c>
      <c r="E500" s="5" t="s">
        <v>2338</v>
      </c>
      <c r="F500" s="5" t="s">
        <v>2339</v>
      </c>
      <c r="G500" s="3" t="s">
        <v>2340</v>
      </c>
      <c r="H500" s="3">
        <v>5000000</v>
      </c>
      <c r="I500" s="5" t="s">
        <v>191</v>
      </c>
      <c r="J500" s="5">
        <v>12</v>
      </c>
      <c r="K500" s="6" t="str">
        <f t="shared" si="14"/>
        <v>Mumbai-Health, Wellness &amp; Fitness</v>
      </c>
      <c r="L500" s="1" t="str">
        <f t="shared" si="15"/>
        <v>201</v>
      </c>
      <c r="M500" s="1" t="str" cm="1">
        <f t="array" ref="M500">IFERROR(_xlfn.IFS(AND(H500&gt;4500000, OR(C500="Bangalore",C500="Pune",C500="Mumbai",C500="Delhi")),"CAT A", AND(H500&gt;450000, OR(C500="Gurugram",C500="Surat",C500="Jaipur",C500="Hyderabad") ),"CAT B"),"CAT C")</f>
        <v>CAT A</v>
      </c>
      <c r="N500" t="str">
        <f>_xlfn.XLOOKUP(C500,Tier!A:A,Tier!B:B)</f>
        <v>Tier 1</v>
      </c>
    </row>
    <row r="501" spans="1:14">
      <c r="A501" s="5" t="s">
        <v>2341</v>
      </c>
      <c r="B501" s="5">
        <v>2018</v>
      </c>
      <c r="C501" s="5" t="s">
        <v>200</v>
      </c>
      <c r="D501" s="5" t="s">
        <v>393</v>
      </c>
      <c r="E501" s="5" t="s">
        <v>2342</v>
      </c>
      <c r="F501" s="5" t="s">
        <v>2343</v>
      </c>
      <c r="G501" s="3" t="s">
        <v>2344</v>
      </c>
      <c r="H501" s="3">
        <v>5000000</v>
      </c>
      <c r="I501" s="5"/>
      <c r="J501" s="5">
        <v>12</v>
      </c>
      <c r="K501" s="6" t="str">
        <f t="shared" si="14"/>
        <v>Hyderabad-E-learning</v>
      </c>
      <c r="L501" s="1" t="str">
        <f t="shared" si="15"/>
        <v>201</v>
      </c>
      <c r="M501" s="1" t="str" cm="1">
        <f t="array" ref="M501">IFERROR(_xlfn.IFS(AND(H501&gt;4500000, OR(C501="Bangalore",C501="Pune",C501="Mumbai",C501="Delhi")),"CAT A", AND(H501&gt;450000, OR(C501="Gurugram",C501="Surat",C501="Jaipur",C501="Hyderabad") ),"CAT B"),"CAT C")</f>
        <v>CAT B</v>
      </c>
      <c r="N501" t="str">
        <f>_xlfn.XLOOKUP(C501,Tier!A:A,Tier!B:B)</f>
        <v>Tier 1</v>
      </c>
    </row>
    <row r="502" spans="1:14">
      <c r="A502" s="5" t="s">
        <v>2346</v>
      </c>
      <c r="B502" s="5">
        <v>2019</v>
      </c>
      <c r="C502" s="5" t="s">
        <v>22</v>
      </c>
      <c r="D502" s="5" t="s">
        <v>2297</v>
      </c>
      <c r="E502" s="5" t="s">
        <v>2347</v>
      </c>
      <c r="F502" s="5" t="s">
        <v>2348</v>
      </c>
      <c r="G502" s="3" t="s">
        <v>2349</v>
      </c>
      <c r="H502" s="3">
        <v>5000000</v>
      </c>
      <c r="I502" s="5"/>
      <c r="J502" s="5">
        <v>12</v>
      </c>
      <c r="K502" s="6" t="str">
        <f t="shared" si="14"/>
        <v>Bangalore-Real Estate</v>
      </c>
      <c r="L502" s="1" t="str">
        <f t="shared" si="15"/>
        <v>201</v>
      </c>
      <c r="M502" s="1" t="str" cm="1">
        <f t="array" ref="M502">IFERROR(_xlfn.IFS(AND(H502&gt;4500000, OR(C502="Bangalore",C502="Pune",C502="Mumbai",C502="Delhi")),"CAT A", AND(H502&gt;450000, OR(C502="Gurugram",C502="Surat",C502="Jaipur",C502="Hyderabad") ),"CAT B"),"CAT C")</f>
        <v>CAT A</v>
      </c>
      <c r="N502" t="str">
        <f>_xlfn.XLOOKUP(C502,Tier!A:A,Tier!B:B)</f>
        <v>Tier 1</v>
      </c>
    </row>
    <row r="503" spans="1:14">
      <c r="A503" s="5" t="s">
        <v>2350</v>
      </c>
      <c r="B503" s="5">
        <v>2019</v>
      </c>
      <c r="C503" s="5" t="s">
        <v>22</v>
      </c>
      <c r="D503" s="5" t="s">
        <v>98</v>
      </c>
      <c r="E503" s="5" t="s">
        <v>2351</v>
      </c>
      <c r="F503" s="5" t="s">
        <v>2352</v>
      </c>
      <c r="G503" s="3" t="s">
        <v>1921</v>
      </c>
      <c r="H503" s="3">
        <v>5000000</v>
      </c>
      <c r="I503" s="5"/>
      <c r="J503" s="5">
        <v>11</v>
      </c>
      <c r="K503" s="6" t="str">
        <f t="shared" si="14"/>
        <v>Bangalore-Financial Services</v>
      </c>
      <c r="L503" s="1" t="str">
        <f t="shared" si="15"/>
        <v>201</v>
      </c>
      <c r="M503" s="1" t="str" cm="1">
        <f t="array" ref="M503">IFERROR(_xlfn.IFS(AND(H503&gt;4500000, OR(C503="Bangalore",C503="Pune",C503="Mumbai",C503="Delhi")),"CAT A", AND(H503&gt;450000, OR(C503="Gurugram",C503="Surat",C503="Jaipur",C503="Hyderabad") ),"CAT B"),"CAT C")</f>
        <v>CAT A</v>
      </c>
      <c r="N503" t="str">
        <f>_xlfn.XLOOKUP(C503,Tier!A:A,Tier!B:B)</f>
        <v>Tier 1</v>
      </c>
    </row>
    <row r="504" spans="1:14">
      <c r="A504" s="5" t="s">
        <v>2353</v>
      </c>
      <c r="B504" s="5">
        <v>2013</v>
      </c>
      <c r="C504" s="5" t="s">
        <v>81</v>
      </c>
      <c r="D504" s="5" t="s">
        <v>2354</v>
      </c>
      <c r="E504" s="5" t="s">
        <v>2355</v>
      </c>
      <c r="F504" s="5" t="s">
        <v>2356</v>
      </c>
      <c r="G504" s="3" t="s">
        <v>2357</v>
      </c>
      <c r="H504" s="3">
        <v>5000000</v>
      </c>
      <c r="I504" s="5" t="s">
        <v>496</v>
      </c>
      <c r="J504" s="5">
        <v>10</v>
      </c>
      <c r="K504" s="6" t="str">
        <f t="shared" si="14"/>
        <v>Noida-Education Management</v>
      </c>
      <c r="L504" s="1" t="str">
        <f t="shared" si="15"/>
        <v>201</v>
      </c>
      <c r="M504" s="1" t="str" cm="1">
        <f t="array" ref="M504">IFERROR(_xlfn.IFS(AND(H504&gt;4500000, OR(C504="Bangalore",C504="Pune",C504="Mumbai",C504="Delhi")),"CAT A", AND(H504&gt;450000, OR(C504="Gurugram",C504="Surat",C504="Jaipur",C504="Hyderabad") ),"CAT B"),"CAT C")</f>
        <v>CAT C</v>
      </c>
      <c r="N504" t="str">
        <f>_xlfn.XLOOKUP(C504,Tier!A:A,Tier!B:B)</f>
        <v>Tier 1</v>
      </c>
    </row>
    <row r="505" spans="1:14">
      <c r="A505" s="5" t="s">
        <v>2359</v>
      </c>
      <c r="B505" s="5">
        <v>2017</v>
      </c>
      <c r="C505" s="5" t="s">
        <v>22</v>
      </c>
      <c r="D505" s="5" t="s">
        <v>2188</v>
      </c>
      <c r="E505" s="5" t="s">
        <v>2360</v>
      </c>
      <c r="F505" s="5" t="s">
        <v>2361</v>
      </c>
      <c r="G505" s="3" t="s">
        <v>2362</v>
      </c>
      <c r="H505" s="3">
        <v>5000000</v>
      </c>
      <c r="I505" s="5"/>
      <c r="J505" s="5">
        <v>9</v>
      </c>
      <c r="K505" s="6" t="str">
        <f t="shared" si="14"/>
        <v>Bangalore-Deeptech</v>
      </c>
      <c r="L505" s="1" t="str">
        <f t="shared" si="15"/>
        <v>201</v>
      </c>
      <c r="M505" s="1" t="str" cm="1">
        <f t="array" ref="M505">IFERROR(_xlfn.IFS(AND(H505&gt;4500000, OR(C505="Bangalore",C505="Pune",C505="Mumbai",C505="Delhi")),"CAT A", AND(H505&gt;450000, OR(C505="Gurugram",C505="Surat",C505="Jaipur",C505="Hyderabad") ),"CAT B"),"CAT C")</f>
        <v>CAT A</v>
      </c>
      <c r="N505" t="str">
        <f>_xlfn.XLOOKUP(C505,Tier!A:A,Tier!B:B)</f>
        <v>Tier 1</v>
      </c>
    </row>
    <row r="506" spans="1:14">
      <c r="A506" s="5" t="s">
        <v>2363</v>
      </c>
      <c r="B506" s="5">
        <v>2015</v>
      </c>
      <c r="C506" s="5" t="s">
        <v>22</v>
      </c>
      <c r="D506" s="5" t="s">
        <v>93</v>
      </c>
      <c r="E506" s="5" t="s">
        <v>2364</v>
      </c>
      <c r="F506" s="5" t="s">
        <v>2365</v>
      </c>
      <c r="G506" s="3" t="s">
        <v>2366</v>
      </c>
      <c r="H506" s="3">
        <v>5000000</v>
      </c>
      <c r="I506" s="5"/>
      <c r="J506" s="5">
        <v>8</v>
      </c>
      <c r="K506" s="6" t="str">
        <f t="shared" si="14"/>
        <v>Bangalore-Information Technology</v>
      </c>
      <c r="L506" s="1" t="str">
        <f t="shared" si="15"/>
        <v>201</v>
      </c>
      <c r="M506" s="1" t="str" cm="1">
        <f t="array" ref="M506">IFERROR(_xlfn.IFS(AND(H506&gt;4500000, OR(C506="Bangalore",C506="Pune",C506="Mumbai",C506="Delhi")),"CAT A", AND(H506&gt;450000, OR(C506="Gurugram",C506="Surat",C506="Jaipur",C506="Hyderabad") ),"CAT B"),"CAT C")</f>
        <v>CAT A</v>
      </c>
      <c r="N506" t="str">
        <f>_xlfn.XLOOKUP(C506,Tier!A:A,Tier!B:B)</f>
        <v>Tier 1</v>
      </c>
    </row>
    <row r="507" spans="1:14">
      <c r="A507" s="5" t="s">
        <v>2363</v>
      </c>
      <c r="B507" s="5">
        <v>2015</v>
      </c>
      <c r="C507" s="5" t="s">
        <v>22</v>
      </c>
      <c r="D507" s="5" t="s">
        <v>93</v>
      </c>
      <c r="E507" s="5" t="s">
        <v>2364</v>
      </c>
      <c r="F507" s="5" t="s">
        <v>2365</v>
      </c>
      <c r="G507" s="3" t="s">
        <v>2366</v>
      </c>
      <c r="H507" s="3">
        <v>5000000</v>
      </c>
      <c r="I507" s="5" t="s">
        <v>191</v>
      </c>
      <c r="J507" s="5">
        <v>8</v>
      </c>
      <c r="K507" s="6" t="str">
        <f t="shared" si="14"/>
        <v>Bangalore-Information Technology</v>
      </c>
      <c r="L507" s="1" t="str">
        <f t="shared" si="15"/>
        <v>201</v>
      </c>
      <c r="M507" s="1" t="str" cm="1">
        <f t="array" ref="M507">IFERROR(_xlfn.IFS(AND(H507&gt;4500000, OR(C507="Bangalore",C507="Pune",C507="Mumbai",C507="Delhi")),"CAT A", AND(H507&gt;450000, OR(C507="Gurugram",C507="Surat",C507="Jaipur",C507="Hyderabad") ),"CAT B"),"CAT C")</f>
        <v>CAT A</v>
      </c>
      <c r="N507" t="str">
        <f>_xlfn.XLOOKUP(C507,Tier!A:A,Tier!B:B)</f>
        <v>Tier 1</v>
      </c>
    </row>
    <row r="508" spans="1:14">
      <c r="A508" s="5" t="s">
        <v>618</v>
      </c>
      <c r="B508" s="5">
        <v>2018</v>
      </c>
      <c r="C508" s="5" t="s">
        <v>59</v>
      </c>
      <c r="D508" s="5" t="s">
        <v>113</v>
      </c>
      <c r="E508" s="5" t="s">
        <v>2367</v>
      </c>
      <c r="F508" s="5" t="s">
        <v>620</v>
      </c>
      <c r="G508" s="3" t="s">
        <v>197</v>
      </c>
      <c r="H508" s="3">
        <v>5000000</v>
      </c>
      <c r="I508" s="5"/>
      <c r="J508" s="5">
        <v>8</v>
      </c>
      <c r="K508" s="6" t="str">
        <f t="shared" si="14"/>
        <v>New Delhi-Food &amp; Beverages</v>
      </c>
      <c r="L508" s="1" t="str">
        <f t="shared" si="15"/>
        <v>201</v>
      </c>
      <c r="M508" s="1" t="str" cm="1">
        <f t="array" ref="M508">IFERROR(_xlfn.IFS(AND(H508&gt;4500000, OR(C508="Bangalore",C508="Pune",C508="Mumbai",C508="Delhi")),"CAT A", AND(H508&gt;450000, OR(C508="Gurugram",C508="Surat",C508="Jaipur",C508="Hyderabad") ),"CAT B"),"CAT C")</f>
        <v>CAT C</v>
      </c>
      <c r="N508" t="str">
        <f>_xlfn.XLOOKUP(C508,Tier!A:A,Tier!B:B)</f>
        <v>Tier 1</v>
      </c>
    </row>
    <row r="509" spans="1:14">
      <c r="A509" s="5" t="s">
        <v>2368</v>
      </c>
      <c r="B509" s="5">
        <v>2015</v>
      </c>
      <c r="C509" s="5" t="s">
        <v>22</v>
      </c>
      <c r="D509" s="5" t="s">
        <v>138</v>
      </c>
      <c r="E509" s="5" t="s">
        <v>2369</v>
      </c>
      <c r="F509" s="5" t="s">
        <v>2370</v>
      </c>
      <c r="G509" s="3" t="s">
        <v>2371</v>
      </c>
      <c r="H509" s="3">
        <v>5000000</v>
      </c>
      <c r="I509" s="5" t="s">
        <v>191</v>
      </c>
      <c r="J509" s="5">
        <v>7</v>
      </c>
      <c r="K509" s="6" t="str">
        <f t="shared" si="14"/>
        <v>Bangalore-EdTech</v>
      </c>
      <c r="L509" s="1" t="str">
        <f t="shared" si="15"/>
        <v>201</v>
      </c>
      <c r="M509" s="1" t="str" cm="1">
        <f t="array" ref="M509">IFERROR(_xlfn.IFS(AND(H509&gt;4500000, OR(C509="Bangalore",C509="Pune",C509="Mumbai",C509="Delhi")),"CAT A", AND(H509&gt;450000, OR(C509="Gurugram",C509="Surat",C509="Jaipur",C509="Hyderabad") ),"CAT B"),"CAT C")</f>
        <v>CAT A</v>
      </c>
      <c r="N509" t="str">
        <f>_xlfn.XLOOKUP(C509,Tier!A:A,Tier!B:B)</f>
        <v>Tier 1</v>
      </c>
    </row>
    <row r="510" spans="1:14">
      <c r="A510" s="5" t="s">
        <v>2372</v>
      </c>
      <c r="B510" s="5">
        <v>2015</v>
      </c>
      <c r="C510" s="5" t="s">
        <v>22</v>
      </c>
      <c r="D510" s="5" t="s">
        <v>88</v>
      </c>
      <c r="E510" s="5" t="s">
        <v>2373</v>
      </c>
      <c r="F510" s="5" t="s">
        <v>2374</v>
      </c>
      <c r="G510" s="3" t="s">
        <v>2375</v>
      </c>
      <c r="H510" s="3">
        <v>5000000</v>
      </c>
      <c r="I510" s="5" t="s">
        <v>191</v>
      </c>
      <c r="J510" s="5">
        <v>7</v>
      </c>
      <c r="K510" s="6" t="str">
        <f t="shared" si="14"/>
        <v>Bangalore-Healthcare</v>
      </c>
      <c r="L510" s="1" t="str">
        <f t="shared" si="15"/>
        <v>201</v>
      </c>
      <c r="M510" s="1" t="str" cm="1">
        <f t="array" ref="M510">IFERROR(_xlfn.IFS(AND(H510&gt;4500000, OR(C510="Bangalore",C510="Pune",C510="Mumbai",C510="Delhi")),"CAT A", AND(H510&gt;450000, OR(C510="Gurugram",C510="Surat",C510="Jaipur",C510="Hyderabad") ),"CAT B"),"CAT C")</f>
        <v>CAT A</v>
      </c>
      <c r="N510" t="str">
        <f>_xlfn.XLOOKUP(C510,Tier!A:A,Tier!B:B)</f>
        <v>Tier 1</v>
      </c>
    </row>
    <row r="511" spans="1:14">
      <c r="A511" s="5" t="s">
        <v>2376</v>
      </c>
      <c r="B511" s="5">
        <v>2015</v>
      </c>
      <c r="C511" s="5" t="s">
        <v>59</v>
      </c>
      <c r="D511" s="5" t="s">
        <v>88</v>
      </c>
      <c r="E511" s="5" t="s">
        <v>2377</v>
      </c>
      <c r="F511" s="5" t="s">
        <v>2378</v>
      </c>
      <c r="G511" s="3" t="s">
        <v>2379</v>
      </c>
      <c r="H511" s="3">
        <v>5000000</v>
      </c>
      <c r="I511" s="5" t="s">
        <v>1097</v>
      </c>
      <c r="J511" s="5">
        <v>7</v>
      </c>
      <c r="K511" s="6" t="str">
        <f t="shared" si="14"/>
        <v>New Delhi-Healthcare</v>
      </c>
      <c r="L511" s="1" t="str">
        <f t="shared" si="15"/>
        <v>201</v>
      </c>
      <c r="M511" s="1" t="str" cm="1">
        <f t="array" ref="M511">IFERROR(_xlfn.IFS(AND(H511&gt;4500000, OR(C511="Bangalore",C511="Pune",C511="Mumbai",C511="Delhi")),"CAT A", AND(H511&gt;450000, OR(C511="Gurugram",C511="Surat",C511="Jaipur",C511="Hyderabad") ),"CAT B"),"CAT C")</f>
        <v>CAT C</v>
      </c>
      <c r="N511" t="str">
        <f>_xlfn.XLOOKUP(C511,Tier!A:A,Tier!B:B)</f>
        <v>Tier 1</v>
      </c>
    </row>
    <row r="512" spans="1:14">
      <c r="A512" s="5" t="s">
        <v>2380</v>
      </c>
      <c r="B512" s="5">
        <v>2017</v>
      </c>
      <c r="C512" s="5" t="s">
        <v>22</v>
      </c>
      <c r="D512" s="5" t="s">
        <v>1054</v>
      </c>
      <c r="E512" s="5" t="s">
        <v>2381</v>
      </c>
      <c r="F512" s="5" t="s">
        <v>2382</v>
      </c>
      <c r="G512" s="3" t="s">
        <v>2383</v>
      </c>
      <c r="H512" s="3">
        <v>5000000</v>
      </c>
      <c r="I512" s="5" t="s">
        <v>321</v>
      </c>
      <c r="J512" s="5">
        <v>7</v>
      </c>
      <c r="K512" s="6" t="str">
        <f t="shared" si="14"/>
        <v>Bangalore-Transportation</v>
      </c>
      <c r="L512" s="1" t="str">
        <f t="shared" si="15"/>
        <v>201</v>
      </c>
      <c r="M512" s="1" t="str" cm="1">
        <f t="array" ref="M512">IFERROR(_xlfn.IFS(AND(H512&gt;4500000, OR(C512="Bangalore",C512="Pune",C512="Mumbai",C512="Delhi")),"CAT A", AND(H512&gt;450000, OR(C512="Gurugram",C512="Surat",C512="Jaipur",C512="Hyderabad") ),"CAT B"),"CAT C")</f>
        <v>CAT A</v>
      </c>
      <c r="N512" t="str">
        <f>_xlfn.XLOOKUP(C512,Tier!A:A,Tier!B:B)</f>
        <v>Tier 1</v>
      </c>
    </row>
    <row r="513" spans="1:14">
      <c r="A513" s="5" t="s">
        <v>2384</v>
      </c>
      <c r="B513" s="5">
        <v>2019</v>
      </c>
      <c r="C513" s="5" t="s">
        <v>12</v>
      </c>
      <c r="D513" s="5" t="s">
        <v>241</v>
      </c>
      <c r="E513" s="5" t="s">
        <v>2385</v>
      </c>
      <c r="F513" s="5" t="s">
        <v>2386</v>
      </c>
      <c r="G513" s="3" t="s">
        <v>2387</v>
      </c>
      <c r="H513" s="3">
        <v>5000000</v>
      </c>
      <c r="I513" s="5" t="s">
        <v>191</v>
      </c>
      <c r="J513" s="5">
        <v>6</v>
      </c>
      <c r="K513" s="6" t="str">
        <f t="shared" si="14"/>
        <v>Mumbai-Heathcare</v>
      </c>
      <c r="L513" s="1" t="str">
        <f t="shared" si="15"/>
        <v>201</v>
      </c>
      <c r="M513" s="1" t="str" cm="1">
        <f t="array" ref="M513">IFERROR(_xlfn.IFS(AND(H513&gt;4500000, OR(C513="Bangalore",C513="Pune",C513="Mumbai",C513="Delhi")),"CAT A", AND(H513&gt;450000, OR(C513="Gurugram",C513="Surat",C513="Jaipur",C513="Hyderabad") ),"CAT B"),"CAT C")</f>
        <v>CAT A</v>
      </c>
      <c r="N513" t="str">
        <f>_xlfn.XLOOKUP(C513,Tier!A:A,Tier!B:B)</f>
        <v>Tier 1</v>
      </c>
    </row>
    <row r="514" spans="1:14">
      <c r="A514" s="5" t="s">
        <v>2388</v>
      </c>
      <c r="B514" s="5">
        <v>2015</v>
      </c>
      <c r="C514" s="5" t="s">
        <v>12</v>
      </c>
      <c r="D514" s="5" t="s">
        <v>45</v>
      </c>
      <c r="E514" s="5" t="s">
        <v>2389</v>
      </c>
      <c r="F514" s="5" t="s">
        <v>2390</v>
      </c>
      <c r="G514" s="3" t="s">
        <v>2391</v>
      </c>
      <c r="H514" s="3">
        <v>4800000</v>
      </c>
      <c r="I514" s="5" t="s">
        <v>191</v>
      </c>
      <c r="J514" s="5">
        <v>6</v>
      </c>
      <c r="K514" s="6" t="str">
        <f t="shared" si="14"/>
        <v>Mumbai-FinTech</v>
      </c>
      <c r="L514" s="1" t="str">
        <f t="shared" si="15"/>
        <v>201</v>
      </c>
      <c r="M514" s="1" t="str" cm="1">
        <f t="array" ref="M514">IFERROR(_xlfn.IFS(AND(H514&gt;4500000, OR(C514="Bangalore",C514="Pune",C514="Mumbai",C514="Delhi")),"CAT A", AND(H514&gt;450000, OR(C514="Gurugram",C514="Surat",C514="Jaipur",C514="Hyderabad") ),"CAT B"),"CAT C")</f>
        <v>CAT A</v>
      </c>
      <c r="N514" t="str">
        <f>_xlfn.XLOOKUP(C514,Tier!A:A,Tier!B:B)</f>
        <v>Tier 1</v>
      </c>
    </row>
    <row r="515" spans="1:14">
      <c r="A515" s="5" t="s">
        <v>2392</v>
      </c>
      <c r="B515" s="5">
        <v>2019</v>
      </c>
      <c r="C515" s="5" t="s">
        <v>12</v>
      </c>
      <c r="D515" s="5" t="s">
        <v>1797</v>
      </c>
      <c r="E515" s="5" t="s">
        <v>2393</v>
      </c>
      <c r="F515" s="5" t="s">
        <v>2394</v>
      </c>
      <c r="G515" s="3" t="s">
        <v>2395</v>
      </c>
      <c r="H515" s="3">
        <v>4500000</v>
      </c>
      <c r="I515" s="5" t="s">
        <v>17</v>
      </c>
      <c r="J515" s="5">
        <v>9</v>
      </c>
      <c r="K515" s="6" t="str">
        <f t="shared" ref="K515:K578" si="16">CONCATENATE(C515,"-",D515)</f>
        <v>Mumbai-Healthtech</v>
      </c>
      <c r="L515" s="1" t="str">
        <f t="shared" ref="L515:L578" si="17">LEFT(B515,3)</f>
        <v>201</v>
      </c>
      <c r="M515" s="1" t="str" cm="1">
        <f t="array" ref="M515">IFERROR(_xlfn.IFS(AND(H515&gt;4500000, OR(C515="Bangalore",C515="Pune",C515="Mumbai",C515="Delhi")),"CAT A", AND(H515&gt;450000, OR(C515="Gurugram",C515="Surat",C515="Jaipur",C515="Hyderabad") ),"CAT B"),"CAT C")</f>
        <v>CAT C</v>
      </c>
      <c r="N515" t="str">
        <f>_xlfn.XLOOKUP(C515,Tier!A:A,Tier!B:B)</f>
        <v>Tier 1</v>
      </c>
    </row>
    <row r="516" spans="1:14">
      <c r="A516" s="5" t="s">
        <v>2396</v>
      </c>
      <c r="B516" s="5">
        <v>2018</v>
      </c>
      <c r="C516" s="5" t="s">
        <v>437</v>
      </c>
      <c r="D516" s="5" t="s">
        <v>36</v>
      </c>
      <c r="E516" s="5" t="s">
        <v>2397</v>
      </c>
      <c r="F516" s="5" t="s">
        <v>2398</v>
      </c>
      <c r="G516" s="3" t="s">
        <v>1147</v>
      </c>
      <c r="H516" s="3">
        <v>4500000</v>
      </c>
      <c r="I516" s="5" t="s">
        <v>191</v>
      </c>
      <c r="J516" s="5">
        <v>6</v>
      </c>
      <c r="K516" s="6" t="str">
        <f t="shared" si="16"/>
        <v>Pune-Renewable Energy</v>
      </c>
      <c r="L516" s="1" t="str">
        <f t="shared" si="17"/>
        <v>201</v>
      </c>
      <c r="M516" s="1" t="str" cm="1">
        <f t="array" ref="M516">IFERROR(_xlfn.IFS(AND(H516&gt;4500000, OR(C516="Bangalore",C516="Pune",C516="Mumbai",C516="Delhi")),"CAT A", AND(H516&gt;450000, OR(C516="Gurugram",C516="Surat",C516="Jaipur",C516="Hyderabad") ),"CAT B"),"CAT C")</f>
        <v>CAT C</v>
      </c>
      <c r="N516" t="str">
        <f>_xlfn.XLOOKUP(C516,Tier!A:A,Tier!B:B)</f>
        <v>Tier 1</v>
      </c>
    </row>
    <row r="517" spans="1:14">
      <c r="A517" s="5" t="s">
        <v>2400</v>
      </c>
      <c r="B517" s="5">
        <v>2017</v>
      </c>
      <c r="C517" s="5" t="s">
        <v>22</v>
      </c>
      <c r="D517" s="5" t="s">
        <v>214</v>
      </c>
      <c r="E517" s="5" t="s">
        <v>2401</v>
      </c>
      <c r="F517" s="5" t="s">
        <v>2402</v>
      </c>
      <c r="G517" s="3" t="s">
        <v>2403</v>
      </c>
      <c r="H517" s="3">
        <v>4000000</v>
      </c>
      <c r="I517" s="5" t="s">
        <v>321</v>
      </c>
      <c r="J517" s="5">
        <v>12</v>
      </c>
      <c r="K517" s="6" t="str">
        <f t="shared" si="16"/>
        <v>Bangalore-Computer Software</v>
      </c>
      <c r="L517" s="1" t="str">
        <f t="shared" si="17"/>
        <v>201</v>
      </c>
      <c r="M517" s="1" t="str" cm="1">
        <f t="array" ref="M517">IFERROR(_xlfn.IFS(AND(H517&gt;4500000, OR(C517="Bangalore",C517="Pune",C517="Mumbai",C517="Delhi")),"CAT A", AND(H517&gt;450000, OR(C517="Gurugram",C517="Surat",C517="Jaipur",C517="Hyderabad") ),"CAT B"),"CAT C")</f>
        <v>CAT C</v>
      </c>
      <c r="N517" t="str">
        <f>_xlfn.XLOOKUP(C517,Tier!A:A,Tier!B:B)</f>
        <v>Tier 1</v>
      </c>
    </row>
    <row r="518" spans="1:14">
      <c r="A518" s="5" t="s">
        <v>2404</v>
      </c>
      <c r="B518" s="5">
        <v>2016</v>
      </c>
      <c r="C518" s="5" t="s">
        <v>22</v>
      </c>
      <c r="D518" s="5" t="s">
        <v>201</v>
      </c>
      <c r="E518" s="5" t="s">
        <v>2405</v>
      </c>
      <c r="F518" s="5" t="s">
        <v>2406</v>
      </c>
      <c r="G518" s="3" t="s">
        <v>2223</v>
      </c>
      <c r="H518" s="3">
        <v>4000000</v>
      </c>
      <c r="I518" s="5" t="s">
        <v>321</v>
      </c>
      <c r="J518" s="5">
        <v>11</v>
      </c>
      <c r="K518" s="6" t="str">
        <f t="shared" si="16"/>
        <v>Bangalore-Hospital &amp; Health Care</v>
      </c>
      <c r="L518" s="1" t="str">
        <f t="shared" si="17"/>
        <v>201</v>
      </c>
      <c r="M518" s="1" t="str" cm="1">
        <f t="array" ref="M518">IFERROR(_xlfn.IFS(AND(H518&gt;4500000, OR(C518="Bangalore",C518="Pune",C518="Mumbai",C518="Delhi")),"CAT A", AND(H518&gt;450000, OR(C518="Gurugram",C518="Surat",C518="Jaipur",C518="Hyderabad") ),"CAT B"),"CAT C")</f>
        <v>CAT C</v>
      </c>
      <c r="N518" t="str">
        <f>_xlfn.XLOOKUP(C518,Tier!A:A,Tier!B:B)</f>
        <v>Tier 1</v>
      </c>
    </row>
    <row r="519" spans="1:14">
      <c r="A519" s="5" t="s">
        <v>2407</v>
      </c>
      <c r="B519" s="5">
        <v>2017</v>
      </c>
      <c r="C519" s="5" t="s">
        <v>59</v>
      </c>
      <c r="D519" s="5" t="s">
        <v>98</v>
      </c>
      <c r="E519" s="5" t="s">
        <v>2408</v>
      </c>
      <c r="F519" s="5" t="s">
        <v>692</v>
      </c>
      <c r="G519" s="3" t="s">
        <v>2409</v>
      </c>
      <c r="H519" s="3">
        <v>4000000</v>
      </c>
      <c r="I519" s="5" t="s">
        <v>321</v>
      </c>
      <c r="J519" s="5">
        <v>10</v>
      </c>
      <c r="K519" s="6" t="str">
        <f t="shared" si="16"/>
        <v>New Delhi-Financial Services</v>
      </c>
      <c r="L519" s="1" t="str">
        <f t="shared" si="17"/>
        <v>201</v>
      </c>
      <c r="M519" s="1" t="str" cm="1">
        <f t="array" ref="M519">IFERROR(_xlfn.IFS(AND(H519&gt;4500000, OR(C519="Bangalore",C519="Pune",C519="Mumbai",C519="Delhi")),"CAT A", AND(H519&gt;450000, OR(C519="Gurugram",C519="Surat",C519="Jaipur",C519="Hyderabad") ),"CAT B"),"CAT C")</f>
        <v>CAT C</v>
      </c>
      <c r="N519" t="str">
        <f>_xlfn.XLOOKUP(C519,Tier!A:A,Tier!B:B)</f>
        <v>Tier 1</v>
      </c>
    </row>
    <row r="520" spans="1:14">
      <c r="A520" s="5" t="s">
        <v>2410</v>
      </c>
      <c r="B520" s="5">
        <v>2017</v>
      </c>
      <c r="C520" s="5" t="s">
        <v>22</v>
      </c>
      <c r="D520" s="5" t="s">
        <v>201</v>
      </c>
      <c r="E520" s="5" t="s">
        <v>2411</v>
      </c>
      <c r="F520" s="5" t="s">
        <v>2412</v>
      </c>
      <c r="G520" s="3" t="s">
        <v>2413</v>
      </c>
      <c r="H520" s="3">
        <v>4000000</v>
      </c>
      <c r="I520" s="5" t="s">
        <v>321</v>
      </c>
      <c r="J520" s="5">
        <v>10</v>
      </c>
      <c r="K520" s="6" t="str">
        <f t="shared" si="16"/>
        <v>Bangalore-Hospital &amp; Health Care</v>
      </c>
      <c r="L520" s="1" t="str">
        <f t="shared" si="17"/>
        <v>201</v>
      </c>
      <c r="M520" s="1" t="str" cm="1">
        <f t="array" ref="M520">IFERROR(_xlfn.IFS(AND(H520&gt;4500000, OR(C520="Bangalore",C520="Pune",C520="Mumbai",C520="Delhi")),"CAT A", AND(H520&gt;450000, OR(C520="Gurugram",C520="Surat",C520="Jaipur",C520="Hyderabad") ),"CAT B"),"CAT C")</f>
        <v>CAT C</v>
      </c>
      <c r="N520" t="str">
        <f>_xlfn.XLOOKUP(C520,Tier!A:A,Tier!B:B)</f>
        <v>Tier 1</v>
      </c>
    </row>
    <row r="521" spans="1:14">
      <c r="A521" s="5" t="s">
        <v>2414</v>
      </c>
      <c r="B521" s="5">
        <v>2016</v>
      </c>
      <c r="C521" s="5" t="s">
        <v>12</v>
      </c>
      <c r="D521" s="5" t="s">
        <v>371</v>
      </c>
      <c r="E521" s="5" t="s">
        <v>2415</v>
      </c>
      <c r="F521" s="5" t="s">
        <v>2416</v>
      </c>
      <c r="G521" s="3" t="s">
        <v>2417</v>
      </c>
      <c r="H521" s="3">
        <v>4000000</v>
      </c>
      <c r="I521" s="5" t="s">
        <v>191</v>
      </c>
      <c r="J521" s="5">
        <v>9</v>
      </c>
      <c r="K521" s="6" t="str">
        <f t="shared" si="16"/>
        <v>Mumbai-Retail</v>
      </c>
      <c r="L521" s="1" t="str">
        <f t="shared" si="17"/>
        <v>201</v>
      </c>
      <c r="M521" s="1" t="str" cm="1">
        <f t="array" ref="M521">IFERROR(_xlfn.IFS(AND(H521&gt;4500000, OR(C521="Bangalore",C521="Pune",C521="Mumbai",C521="Delhi")),"CAT A", AND(H521&gt;450000, OR(C521="Gurugram",C521="Surat",C521="Jaipur",C521="Hyderabad") ),"CAT B"),"CAT C")</f>
        <v>CAT C</v>
      </c>
      <c r="N521" t="str">
        <f>_xlfn.XLOOKUP(C521,Tier!A:A,Tier!B:B)</f>
        <v>Tier 1</v>
      </c>
    </row>
    <row r="522" spans="1:14">
      <c r="A522" s="5" t="s">
        <v>2418</v>
      </c>
      <c r="B522" s="5">
        <v>2012</v>
      </c>
      <c r="C522" s="5" t="s">
        <v>12</v>
      </c>
      <c r="D522" s="5" t="s">
        <v>98</v>
      </c>
      <c r="E522" s="5" t="s">
        <v>2419</v>
      </c>
      <c r="F522" s="5" t="s">
        <v>2420</v>
      </c>
      <c r="G522" s="3" t="s">
        <v>2421</v>
      </c>
      <c r="H522" s="3">
        <v>4000000</v>
      </c>
      <c r="I522" s="5"/>
      <c r="J522" s="5">
        <v>9</v>
      </c>
      <c r="K522" s="6" t="str">
        <f t="shared" si="16"/>
        <v>Mumbai-Financial Services</v>
      </c>
      <c r="L522" s="1" t="str">
        <f t="shared" si="17"/>
        <v>201</v>
      </c>
      <c r="M522" s="1" t="str" cm="1">
        <f t="array" ref="M522">IFERROR(_xlfn.IFS(AND(H522&gt;4500000, OR(C522="Bangalore",C522="Pune",C522="Mumbai",C522="Delhi")),"CAT A", AND(H522&gt;450000, OR(C522="Gurugram",C522="Surat",C522="Jaipur",C522="Hyderabad") ),"CAT B"),"CAT C")</f>
        <v>CAT C</v>
      </c>
      <c r="N522" t="str">
        <f>_xlfn.XLOOKUP(C522,Tier!A:A,Tier!B:B)</f>
        <v>Tier 1</v>
      </c>
    </row>
    <row r="523" spans="1:14">
      <c r="A523" s="5" t="s">
        <v>2422</v>
      </c>
      <c r="B523" s="5">
        <v>2017</v>
      </c>
      <c r="C523" s="5" t="s">
        <v>22</v>
      </c>
      <c r="D523" s="5" t="s">
        <v>281</v>
      </c>
      <c r="E523" s="5" t="s">
        <v>2423</v>
      </c>
      <c r="F523" s="5" t="s">
        <v>2424</v>
      </c>
      <c r="G523" s="3"/>
      <c r="H523" s="3">
        <v>4000000</v>
      </c>
      <c r="I523" s="5" t="s">
        <v>191</v>
      </c>
      <c r="J523" s="5">
        <v>9</v>
      </c>
      <c r="K523" s="6" t="str">
        <f t="shared" si="16"/>
        <v>Bangalore-Automotive</v>
      </c>
      <c r="L523" s="1" t="str">
        <f t="shared" si="17"/>
        <v>201</v>
      </c>
      <c r="M523" s="1" t="str" cm="1">
        <f t="array" ref="M523">IFERROR(_xlfn.IFS(AND(H523&gt;4500000, OR(C523="Bangalore",C523="Pune",C523="Mumbai",C523="Delhi")),"CAT A", AND(H523&gt;450000, OR(C523="Gurugram",C523="Surat",C523="Jaipur",C523="Hyderabad") ),"CAT B"),"CAT C")</f>
        <v>CAT C</v>
      </c>
      <c r="N523" t="str">
        <f>_xlfn.XLOOKUP(C523,Tier!A:A,Tier!B:B)</f>
        <v>Tier 1</v>
      </c>
    </row>
    <row r="524" spans="1:14">
      <c r="A524" s="5" t="s">
        <v>2425</v>
      </c>
      <c r="B524" s="5">
        <v>2017</v>
      </c>
      <c r="C524" s="5" t="s">
        <v>22</v>
      </c>
      <c r="D524" s="5" t="s">
        <v>292</v>
      </c>
      <c r="E524" s="5" t="s">
        <v>2426</v>
      </c>
      <c r="F524" s="5" t="s">
        <v>2427</v>
      </c>
      <c r="G524" s="3" t="s">
        <v>2428</v>
      </c>
      <c r="H524" s="3">
        <v>4000000</v>
      </c>
      <c r="I524" s="5" t="s">
        <v>191</v>
      </c>
      <c r="J524" s="5">
        <v>7</v>
      </c>
      <c r="K524" s="6" t="str">
        <f t="shared" si="16"/>
        <v>Bangalore-Biotechnology</v>
      </c>
      <c r="L524" s="1" t="str">
        <f t="shared" si="17"/>
        <v>201</v>
      </c>
      <c r="M524" s="1" t="str" cm="1">
        <f t="array" ref="M524">IFERROR(_xlfn.IFS(AND(H524&gt;4500000, OR(C524="Bangalore",C524="Pune",C524="Mumbai",C524="Delhi")),"CAT A", AND(H524&gt;450000, OR(C524="Gurugram",C524="Surat",C524="Jaipur",C524="Hyderabad") ),"CAT B"),"CAT C")</f>
        <v>CAT C</v>
      </c>
      <c r="N524" t="str">
        <f>_xlfn.XLOOKUP(C524,Tier!A:A,Tier!B:B)</f>
        <v>Tier 1</v>
      </c>
    </row>
    <row r="525" spans="1:14">
      <c r="A525" s="5" t="s">
        <v>1566</v>
      </c>
      <c r="B525" s="5">
        <v>2015</v>
      </c>
      <c r="C525" s="5" t="s">
        <v>22</v>
      </c>
      <c r="D525" s="5" t="s">
        <v>274</v>
      </c>
      <c r="E525" s="5" t="s">
        <v>2429</v>
      </c>
      <c r="F525" s="5" t="s">
        <v>1568</v>
      </c>
      <c r="G525" s="3" t="s">
        <v>1562</v>
      </c>
      <c r="H525" s="3">
        <v>4000000</v>
      </c>
      <c r="I525" s="5" t="s">
        <v>78</v>
      </c>
      <c r="J525" s="5">
        <v>6</v>
      </c>
      <c r="K525" s="6" t="str">
        <f t="shared" si="16"/>
        <v>Bangalore-E-commerce</v>
      </c>
      <c r="L525" s="1" t="str">
        <f t="shared" si="17"/>
        <v>201</v>
      </c>
      <c r="M525" s="1" t="str" cm="1">
        <f t="array" ref="M525">IFERROR(_xlfn.IFS(AND(H525&gt;4500000, OR(C525="Bangalore",C525="Pune",C525="Mumbai",C525="Delhi")),"CAT A", AND(H525&gt;450000, OR(C525="Gurugram",C525="Surat",C525="Jaipur",C525="Hyderabad") ),"CAT B"),"CAT C")</f>
        <v>CAT C</v>
      </c>
      <c r="N525" t="str">
        <f>_xlfn.XLOOKUP(C525,Tier!A:A,Tier!B:B)</f>
        <v>Tier 1</v>
      </c>
    </row>
    <row r="526" spans="1:14">
      <c r="A526" s="5" t="s">
        <v>2430</v>
      </c>
      <c r="B526" s="5">
        <v>2017</v>
      </c>
      <c r="C526" s="5" t="s">
        <v>59</v>
      </c>
      <c r="D526" s="5" t="s">
        <v>499</v>
      </c>
      <c r="E526" s="5" t="s">
        <v>2431</v>
      </c>
      <c r="F526" s="5" t="s">
        <v>2432</v>
      </c>
      <c r="G526" s="3" t="s">
        <v>2433</v>
      </c>
      <c r="H526" s="3">
        <v>4000000</v>
      </c>
      <c r="I526" s="5" t="s">
        <v>191</v>
      </c>
      <c r="J526" s="5">
        <v>6</v>
      </c>
      <c r="K526" s="6" t="str">
        <f t="shared" si="16"/>
        <v>New Delhi-HealthCare</v>
      </c>
      <c r="L526" s="1" t="str">
        <f t="shared" si="17"/>
        <v>201</v>
      </c>
      <c r="M526" s="1" t="str" cm="1">
        <f t="array" ref="M526">IFERROR(_xlfn.IFS(AND(H526&gt;4500000, OR(C526="Bangalore",C526="Pune",C526="Mumbai",C526="Delhi")),"CAT A", AND(H526&gt;450000, OR(C526="Gurugram",C526="Surat",C526="Jaipur",C526="Hyderabad") ),"CAT B"),"CAT C")</f>
        <v>CAT C</v>
      </c>
      <c r="N526" t="str">
        <f>_xlfn.XLOOKUP(C526,Tier!A:A,Tier!B:B)</f>
        <v>Tier 1</v>
      </c>
    </row>
    <row r="527" spans="1:14">
      <c r="A527" s="5" t="s">
        <v>2435</v>
      </c>
      <c r="B527" s="5">
        <v>2017</v>
      </c>
      <c r="C527" s="5" t="s">
        <v>12</v>
      </c>
      <c r="D527" s="5" t="s">
        <v>23</v>
      </c>
      <c r="E527" s="5" t="s">
        <v>2436</v>
      </c>
      <c r="F527" s="5" t="s">
        <v>2437</v>
      </c>
      <c r="G527" s="3" t="s">
        <v>2438</v>
      </c>
      <c r="H527" s="3">
        <v>3800000</v>
      </c>
      <c r="I527" s="5"/>
      <c r="J527" s="5">
        <v>8</v>
      </c>
      <c r="K527" s="6" t="str">
        <f t="shared" si="16"/>
        <v>Mumbai-Furniture</v>
      </c>
      <c r="L527" s="1" t="str">
        <f t="shared" si="17"/>
        <v>201</v>
      </c>
      <c r="M527" s="1" t="str" cm="1">
        <f t="array" ref="M527">IFERROR(_xlfn.IFS(AND(H527&gt;4500000, OR(C527="Bangalore",C527="Pune",C527="Mumbai",C527="Delhi")),"CAT A", AND(H527&gt;450000, OR(C527="Gurugram",C527="Surat",C527="Jaipur",C527="Hyderabad") ),"CAT B"),"CAT C")</f>
        <v>CAT C</v>
      </c>
      <c r="N527" t="str">
        <f>_xlfn.XLOOKUP(C527,Tier!A:A,Tier!B:B)</f>
        <v>Tier 1</v>
      </c>
    </row>
    <row r="528" spans="1:14">
      <c r="A528" s="5" t="s">
        <v>2440</v>
      </c>
      <c r="B528" s="5">
        <v>2019</v>
      </c>
      <c r="C528" s="5" t="s">
        <v>81</v>
      </c>
      <c r="D528" s="5" t="s">
        <v>60</v>
      </c>
      <c r="E528" s="5" t="s">
        <v>2441</v>
      </c>
      <c r="F528" s="5" t="s">
        <v>2442</v>
      </c>
      <c r="G528" s="3" t="s">
        <v>1178</v>
      </c>
      <c r="H528" s="3">
        <v>3800000</v>
      </c>
      <c r="I528" s="5" t="s">
        <v>321</v>
      </c>
      <c r="J528" s="5">
        <v>6</v>
      </c>
      <c r="K528" s="6" t="str">
        <f t="shared" si="16"/>
        <v>Noida-AgriTech</v>
      </c>
      <c r="L528" s="1" t="str">
        <f t="shared" si="17"/>
        <v>201</v>
      </c>
      <c r="M528" s="1" t="str" cm="1">
        <f t="array" ref="M528">IFERROR(_xlfn.IFS(AND(H528&gt;4500000, OR(C528="Bangalore",C528="Pune",C528="Mumbai",C528="Delhi")),"CAT A", AND(H528&gt;450000, OR(C528="Gurugram",C528="Surat",C528="Jaipur",C528="Hyderabad") ),"CAT B"),"CAT C")</f>
        <v>CAT C</v>
      </c>
      <c r="N528" t="str">
        <f>_xlfn.XLOOKUP(C528,Tier!A:A,Tier!B:B)</f>
        <v>Tier 1</v>
      </c>
    </row>
    <row r="529" spans="1:14">
      <c r="A529" s="5" t="s">
        <v>2444</v>
      </c>
      <c r="B529" s="5">
        <v>2016</v>
      </c>
      <c r="C529" s="5" t="s">
        <v>12</v>
      </c>
      <c r="D529" s="5" t="s">
        <v>281</v>
      </c>
      <c r="E529" s="5" t="s">
        <v>2445</v>
      </c>
      <c r="F529" s="5" t="s">
        <v>2446</v>
      </c>
      <c r="G529" s="3"/>
      <c r="H529" s="3">
        <v>3600000</v>
      </c>
      <c r="I529" s="5" t="s">
        <v>321</v>
      </c>
      <c r="J529" s="5">
        <v>7</v>
      </c>
      <c r="K529" s="6" t="str">
        <f t="shared" si="16"/>
        <v>Mumbai-Automotive</v>
      </c>
      <c r="L529" s="1" t="str">
        <f t="shared" si="17"/>
        <v>201</v>
      </c>
      <c r="M529" s="1" t="str" cm="1">
        <f t="array" ref="M529">IFERROR(_xlfn.IFS(AND(H529&gt;4500000, OR(C529="Bangalore",C529="Pune",C529="Mumbai",C529="Delhi")),"CAT A", AND(H529&gt;450000, OR(C529="Gurugram",C529="Surat",C529="Jaipur",C529="Hyderabad") ),"CAT B"),"CAT C")</f>
        <v>CAT C</v>
      </c>
      <c r="N529" t="str">
        <f>_xlfn.XLOOKUP(C529,Tier!A:A,Tier!B:B)</f>
        <v>Tier 1</v>
      </c>
    </row>
    <row r="530" spans="1:14">
      <c r="A530" s="5" t="s">
        <v>2448</v>
      </c>
      <c r="B530" s="5">
        <v>2019</v>
      </c>
      <c r="C530" s="5" t="s">
        <v>22</v>
      </c>
      <c r="D530" s="5" t="s">
        <v>2449</v>
      </c>
      <c r="E530" s="5" t="s">
        <v>2450</v>
      </c>
      <c r="F530" s="5" t="s">
        <v>2451</v>
      </c>
      <c r="G530" s="3" t="s">
        <v>2452</v>
      </c>
      <c r="H530" s="3">
        <v>3200000</v>
      </c>
      <c r="I530" s="5"/>
      <c r="J530" s="5">
        <v>7</v>
      </c>
      <c r="K530" s="6" t="str">
        <f t="shared" si="16"/>
        <v>Bangalore-Social community</v>
      </c>
      <c r="L530" s="1" t="str">
        <f t="shared" si="17"/>
        <v>201</v>
      </c>
      <c r="M530" s="1" t="str" cm="1">
        <f t="array" ref="M530">IFERROR(_xlfn.IFS(AND(H530&gt;4500000, OR(C530="Bangalore",C530="Pune",C530="Mumbai",C530="Delhi")),"CAT A", AND(H530&gt;450000, OR(C530="Gurugram",C530="Surat",C530="Jaipur",C530="Hyderabad") ),"CAT B"),"CAT C")</f>
        <v>CAT C</v>
      </c>
      <c r="N530" t="str">
        <f>_xlfn.XLOOKUP(C530,Tier!A:A,Tier!B:B)</f>
        <v>Tier 1</v>
      </c>
    </row>
    <row r="531" spans="1:14">
      <c r="A531" s="5" t="s">
        <v>2454</v>
      </c>
      <c r="B531" s="5">
        <v>2010</v>
      </c>
      <c r="C531" s="5" t="s">
        <v>12</v>
      </c>
      <c r="D531" s="5" t="s">
        <v>82</v>
      </c>
      <c r="E531" s="5" t="s">
        <v>2455</v>
      </c>
      <c r="F531" s="5" t="s">
        <v>2456</v>
      </c>
      <c r="G531" s="3" t="s">
        <v>2457</v>
      </c>
      <c r="H531" s="3">
        <v>3000000</v>
      </c>
      <c r="I531" s="5"/>
      <c r="J531" s="5">
        <v>12</v>
      </c>
      <c r="K531" s="6" t="str">
        <f t="shared" si="16"/>
        <v>Mumbai-Information Technology &amp; Services</v>
      </c>
      <c r="L531" s="1" t="str">
        <f t="shared" si="17"/>
        <v>201</v>
      </c>
      <c r="M531" s="1" t="str" cm="1">
        <f t="array" ref="M531">IFERROR(_xlfn.IFS(AND(H531&gt;4500000, OR(C531="Bangalore",C531="Pune",C531="Mumbai",C531="Delhi")),"CAT A", AND(H531&gt;450000, OR(C531="Gurugram",C531="Surat",C531="Jaipur",C531="Hyderabad") ),"CAT B"),"CAT C")</f>
        <v>CAT C</v>
      </c>
      <c r="N531" t="str">
        <f>_xlfn.XLOOKUP(C531,Tier!A:A,Tier!B:B)</f>
        <v>Tier 1</v>
      </c>
    </row>
    <row r="532" spans="1:14">
      <c r="A532" s="5" t="s">
        <v>2458</v>
      </c>
      <c r="B532" s="5">
        <v>2019</v>
      </c>
      <c r="C532" s="5" t="s">
        <v>22</v>
      </c>
      <c r="D532" s="5" t="s">
        <v>82</v>
      </c>
      <c r="E532" s="5" t="s">
        <v>2459</v>
      </c>
      <c r="F532" s="5" t="s">
        <v>2460</v>
      </c>
      <c r="G532" s="3" t="s">
        <v>2461</v>
      </c>
      <c r="H532" s="3">
        <v>3000000</v>
      </c>
      <c r="I532" s="5" t="s">
        <v>321</v>
      </c>
      <c r="J532" s="5">
        <v>11</v>
      </c>
      <c r="K532" s="6" t="str">
        <f t="shared" si="16"/>
        <v>Bangalore-Information Technology &amp; Services</v>
      </c>
      <c r="L532" s="1" t="str">
        <f t="shared" si="17"/>
        <v>201</v>
      </c>
      <c r="M532" s="1" t="str" cm="1">
        <f t="array" ref="M532">IFERROR(_xlfn.IFS(AND(H532&gt;4500000, OR(C532="Bangalore",C532="Pune",C532="Mumbai",C532="Delhi")),"CAT A", AND(H532&gt;450000, OR(C532="Gurugram",C532="Surat",C532="Jaipur",C532="Hyderabad") ),"CAT B"),"CAT C")</f>
        <v>CAT C</v>
      </c>
      <c r="N532" t="str">
        <f>_xlfn.XLOOKUP(C532,Tier!A:A,Tier!B:B)</f>
        <v>Tier 1</v>
      </c>
    </row>
    <row r="533" spans="1:14">
      <c r="A533" s="5" t="s">
        <v>2462</v>
      </c>
      <c r="B533" s="5">
        <v>2018</v>
      </c>
      <c r="C533" s="5" t="s">
        <v>59</v>
      </c>
      <c r="D533" s="5" t="s">
        <v>2463</v>
      </c>
      <c r="E533" s="5" t="s">
        <v>2464</v>
      </c>
      <c r="F533" s="5" t="s">
        <v>2465</v>
      </c>
      <c r="G533" s="3" t="s">
        <v>2466</v>
      </c>
      <c r="H533" s="3">
        <v>3000000</v>
      </c>
      <c r="I533" s="5" t="s">
        <v>321</v>
      </c>
      <c r="J533" s="5">
        <v>9</v>
      </c>
      <c r="K533" s="6" t="str">
        <f t="shared" si="16"/>
        <v>New Delhi-Education</v>
      </c>
      <c r="L533" s="1" t="str">
        <f t="shared" si="17"/>
        <v>201</v>
      </c>
      <c r="M533" s="1" t="str" cm="1">
        <f t="array" ref="M533">IFERROR(_xlfn.IFS(AND(H533&gt;4500000, OR(C533="Bangalore",C533="Pune",C533="Mumbai",C533="Delhi")),"CAT A", AND(H533&gt;450000, OR(C533="Gurugram",C533="Surat",C533="Jaipur",C533="Hyderabad") ),"CAT B"),"CAT C")</f>
        <v>CAT C</v>
      </c>
      <c r="N533" t="str">
        <f>_xlfn.XLOOKUP(C533,Tier!A:A,Tier!B:B)</f>
        <v>Tier 1</v>
      </c>
    </row>
    <row r="534" spans="1:14">
      <c r="A534" s="5" t="s">
        <v>2468</v>
      </c>
      <c r="B534" s="5">
        <v>2019</v>
      </c>
      <c r="C534" s="5" t="s">
        <v>59</v>
      </c>
      <c r="D534" s="5" t="s">
        <v>201</v>
      </c>
      <c r="E534" s="5" t="s">
        <v>2469</v>
      </c>
      <c r="F534" s="5" t="s">
        <v>2470</v>
      </c>
      <c r="G534" s="3" t="s">
        <v>2471</v>
      </c>
      <c r="H534" s="3">
        <v>3000000</v>
      </c>
      <c r="I534" s="5" t="s">
        <v>191</v>
      </c>
      <c r="J534" s="5">
        <v>9</v>
      </c>
      <c r="K534" s="6" t="str">
        <f t="shared" si="16"/>
        <v>New Delhi-Hospital &amp; Health Care</v>
      </c>
      <c r="L534" s="1" t="str">
        <f t="shared" si="17"/>
        <v>201</v>
      </c>
      <c r="M534" s="1" t="str" cm="1">
        <f t="array" ref="M534">IFERROR(_xlfn.IFS(AND(H534&gt;4500000, OR(C534="Bangalore",C534="Pune",C534="Mumbai",C534="Delhi")),"CAT A", AND(H534&gt;450000, OR(C534="Gurugram",C534="Surat",C534="Jaipur",C534="Hyderabad") ),"CAT B"),"CAT C")</f>
        <v>CAT C</v>
      </c>
      <c r="N534" t="str">
        <f>_xlfn.XLOOKUP(C534,Tier!A:A,Tier!B:B)</f>
        <v>Tier 1</v>
      </c>
    </row>
    <row r="535" spans="1:14">
      <c r="A535" s="5" t="s">
        <v>2473</v>
      </c>
      <c r="B535" s="5">
        <v>2018</v>
      </c>
      <c r="C535" s="5" t="s">
        <v>22</v>
      </c>
      <c r="D535" s="5" t="s">
        <v>821</v>
      </c>
      <c r="E535" s="5" t="s">
        <v>2474</v>
      </c>
      <c r="F535" s="5" t="s">
        <v>2475</v>
      </c>
      <c r="G535" s="3" t="s">
        <v>2476</v>
      </c>
      <c r="H535" s="3">
        <v>3000000</v>
      </c>
      <c r="I535" s="5" t="s">
        <v>191</v>
      </c>
      <c r="J535" s="5">
        <v>9</v>
      </c>
      <c r="K535" s="6" t="str">
        <f t="shared" si="16"/>
        <v>Bangalore-Hospitality</v>
      </c>
      <c r="L535" s="1" t="str">
        <f t="shared" si="17"/>
        <v>201</v>
      </c>
      <c r="M535" s="1" t="str" cm="1">
        <f t="array" ref="M535">IFERROR(_xlfn.IFS(AND(H535&gt;4500000, OR(C535="Bangalore",C535="Pune",C535="Mumbai",C535="Delhi")),"CAT A", AND(H535&gt;450000, OR(C535="Gurugram",C535="Surat",C535="Jaipur",C535="Hyderabad") ),"CAT B"),"CAT C")</f>
        <v>CAT C</v>
      </c>
      <c r="N535" t="str">
        <f>_xlfn.XLOOKUP(C535,Tier!A:A,Tier!B:B)</f>
        <v>Tier 1</v>
      </c>
    </row>
    <row r="536" spans="1:14">
      <c r="A536" s="5" t="s">
        <v>2477</v>
      </c>
      <c r="B536" s="5">
        <v>2019</v>
      </c>
      <c r="C536" s="5" t="s">
        <v>22</v>
      </c>
      <c r="D536" s="5" t="s">
        <v>214</v>
      </c>
      <c r="E536" s="5" t="s">
        <v>2478</v>
      </c>
      <c r="F536" s="5" t="s">
        <v>2479</v>
      </c>
      <c r="G536" s="3" t="s">
        <v>2480</v>
      </c>
      <c r="H536" s="3">
        <v>3000000</v>
      </c>
      <c r="I536" s="5" t="s">
        <v>321</v>
      </c>
      <c r="J536" s="5">
        <v>9</v>
      </c>
      <c r="K536" s="6" t="str">
        <f t="shared" si="16"/>
        <v>Bangalore-Computer Software</v>
      </c>
      <c r="L536" s="1" t="str">
        <f t="shared" si="17"/>
        <v>201</v>
      </c>
      <c r="M536" s="1" t="str" cm="1">
        <f t="array" ref="M536">IFERROR(_xlfn.IFS(AND(H536&gt;4500000, OR(C536="Bangalore",C536="Pune",C536="Mumbai",C536="Delhi")),"CAT A", AND(H536&gt;450000, OR(C536="Gurugram",C536="Surat",C536="Jaipur",C536="Hyderabad") ),"CAT B"),"CAT C")</f>
        <v>CAT C</v>
      </c>
      <c r="N536" t="str">
        <f>_xlfn.XLOOKUP(C536,Tier!A:A,Tier!B:B)</f>
        <v>Tier 1</v>
      </c>
    </row>
    <row r="537" spans="1:14">
      <c r="A537" s="5" t="s">
        <v>2481</v>
      </c>
      <c r="B537" s="5">
        <v>2012</v>
      </c>
      <c r="C537" s="5" t="s">
        <v>22</v>
      </c>
      <c r="D537" s="5" t="s">
        <v>138</v>
      </c>
      <c r="E537" s="5" t="s">
        <v>2482</v>
      </c>
      <c r="F537" s="5" t="s">
        <v>2483</v>
      </c>
      <c r="G537" s="3" t="s">
        <v>2484</v>
      </c>
      <c r="H537" s="3">
        <v>3000000</v>
      </c>
      <c r="I537" s="5"/>
      <c r="J537" s="5">
        <v>7</v>
      </c>
      <c r="K537" s="6" t="str">
        <f t="shared" si="16"/>
        <v>Bangalore-EdTech</v>
      </c>
      <c r="L537" s="1" t="str">
        <f t="shared" si="17"/>
        <v>201</v>
      </c>
      <c r="M537" s="1" t="str" cm="1">
        <f t="array" ref="M537">IFERROR(_xlfn.IFS(AND(H537&gt;4500000, OR(C537="Bangalore",C537="Pune",C537="Mumbai",C537="Delhi")),"CAT A", AND(H537&gt;450000, OR(C537="Gurugram",C537="Surat",C537="Jaipur",C537="Hyderabad") ),"CAT B"),"CAT C")</f>
        <v>CAT C</v>
      </c>
      <c r="N537" t="str">
        <f>_xlfn.XLOOKUP(C537,Tier!A:A,Tier!B:B)</f>
        <v>Tier 1</v>
      </c>
    </row>
    <row r="538" spans="1:14">
      <c r="A538" s="5" t="s">
        <v>2485</v>
      </c>
      <c r="B538" s="5">
        <v>2019</v>
      </c>
      <c r="C538" s="5" t="s">
        <v>22</v>
      </c>
      <c r="D538" s="5" t="s">
        <v>388</v>
      </c>
      <c r="E538" s="5" t="s">
        <v>2486</v>
      </c>
      <c r="F538" s="5" t="s">
        <v>2487</v>
      </c>
      <c r="G538" s="3" t="s">
        <v>2488</v>
      </c>
      <c r="H538" s="3">
        <v>3000000</v>
      </c>
      <c r="I538" s="5"/>
      <c r="J538" s="5">
        <v>7</v>
      </c>
      <c r="K538" s="6" t="str">
        <f t="shared" si="16"/>
        <v>Bangalore-Farming</v>
      </c>
      <c r="L538" s="1" t="str">
        <f t="shared" si="17"/>
        <v>201</v>
      </c>
      <c r="M538" s="1" t="str" cm="1">
        <f t="array" ref="M538">IFERROR(_xlfn.IFS(AND(H538&gt;4500000, OR(C538="Bangalore",C538="Pune",C538="Mumbai",C538="Delhi")),"CAT A", AND(H538&gt;450000, OR(C538="Gurugram",C538="Surat",C538="Jaipur",C538="Hyderabad") ),"CAT B"),"CAT C")</f>
        <v>CAT C</v>
      </c>
      <c r="N538" t="str">
        <f>_xlfn.XLOOKUP(C538,Tier!A:A,Tier!B:B)</f>
        <v>Tier 1</v>
      </c>
    </row>
    <row r="539" spans="1:14">
      <c r="A539" s="5" t="s">
        <v>2489</v>
      </c>
      <c r="B539" s="5">
        <v>2014</v>
      </c>
      <c r="C539" s="5" t="s">
        <v>22</v>
      </c>
      <c r="D539" s="5" t="s">
        <v>2490</v>
      </c>
      <c r="E539" s="5" t="s">
        <v>2491</v>
      </c>
      <c r="F539" s="5" t="s">
        <v>2492</v>
      </c>
      <c r="G539" s="3" t="s">
        <v>2493</v>
      </c>
      <c r="H539" s="3">
        <v>3000000</v>
      </c>
      <c r="I539" s="5" t="s">
        <v>321</v>
      </c>
      <c r="J539" s="5">
        <v>7</v>
      </c>
      <c r="K539" s="6" t="str">
        <f t="shared" si="16"/>
        <v>Bangalore-Aviation</v>
      </c>
      <c r="L539" s="1" t="str">
        <f t="shared" si="17"/>
        <v>201</v>
      </c>
      <c r="M539" s="1" t="str" cm="1">
        <f t="array" ref="M539">IFERROR(_xlfn.IFS(AND(H539&gt;4500000, OR(C539="Bangalore",C539="Pune",C539="Mumbai",C539="Delhi")),"CAT A", AND(H539&gt;450000, OR(C539="Gurugram",C539="Surat",C539="Jaipur",C539="Hyderabad") ),"CAT B"),"CAT C")</f>
        <v>CAT C</v>
      </c>
      <c r="N539" t="str">
        <f>_xlfn.XLOOKUP(C539,Tier!A:A,Tier!B:B)</f>
        <v>Tier 1</v>
      </c>
    </row>
    <row r="540" spans="1:14">
      <c r="A540" s="5" t="s">
        <v>2495</v>
      </c>
      <c r="B540" s="5">
        <v>2015</v>
      </c>
      <c r="C540" s="5" t="s">
        <v>59</v>
      </c>
      <c r="D540" s="5" t="s">
        <v>274</v>
      </c>
      <c r="E540" s="5" t="s">
        <v>2496</v>
      </c>
      <c r="F540" s="5" t="s">
        <v>2497</v>
      </c>
      <c r="G540" s="3" t="s">
        <v>2498</v>
      </c>
      <c r="H540" s="3">
        <v>3000000</v>
      </c>
      <c r="I540" s="5"/>
      <c r="J540" s="5">
        <v>6</v>
      </c>
      <c r="K540" s="6" t="str">
        <f t="shared" si="16"/>
        <v>New Delhi-E-commerce</v>
      </c>
      <c r="L540" s="1" t="str">
        <f t="shared" si="17"/>
        <v>201</v>
      </c>
      <c r="M540" s="1" t="str" cm="1">
        <f t="array" ref="M540">IFERROR(_xlfn.IFS(AND(H540&gt;4500000, OR(C540="Bangalore",C540="Pune",C540="Mumbai",C540="Delhi")),"CAT A", AND(H540&gt;450000, OR(C540="Gurugram",C540="Surat",C540="Jaipur",C540="Hyderabad") ),"CAT B"),"CAT C")</f>
        <v>CAT C</v>
      </c>
      <c r="N540" t="str">
        <f>_xlfn.XLOOKUP(C540,Tier!A:A,Tier!B:B)</f>
        <v>Tier 1</v>
      </c>
    </row>
    <row r="541" spans="1:14">
      <c r="A541" s="5" t="s">
        <v>2499</v>
      </c>
      <c r="B541" s="5">
        <v>2018</v>
      </c>
      <c r="C541" s="5" t="s">
        <v>59</v>
      </c>
      <c r="D541" s="5" t="s">
        <v>1185</v>
      </c>
      <c r="E541" s="5" t="s">
        <v>2500</v>
      </c>
      <c r="F541" s="5" t="s">
        <v>2501</v>
      </c>
      <c r="G541" s="3" t="s">
        <v>2502</v>
      </c>
      <c r="H541" s="3">
        <v>3000000</v>
      </c>
      <c r="I541" s="5" t="s">
        <v>321</v>
      </c>
      <c r="J541" s="5">
        <v>6</v>
      </c>
      <c r="K541" s="6" t="str">
        <f t="shared" si="16"/>
        <v>New Delhi-Insuretech</v>
      </c>
      <c r="L541" s="1" t="str">
        <f t="shared" si="17"/>
        <v>201</v>
      </c>
      <c r="M541" s="1" t="str" cm="1">
        <f t="array" ref="M541">IFERROR(_xlfn.IFS(AND(H541&gt;4500000, OR(C541="Bangalore",C541="Pune",C541="Mumbai",C541="Delhi")),"CAT A", AND(H541&gt;450000, OR(C541="Gurugram",C541="Surat",C541="Jaipur",C541="Hyderabad") ),"CAT B"),"CAT C")</f>
        <v>CAT C</v>
      </c>
      <c r="N541" t="str">
        <f>_xlfn.XLOOKUP(C541,Tier!A:A,Tier!B:B)</f>
        <v>Tier 1</v>
      </c>
    </row>
    <row r="542" spans="1:14">
      <c r="A542" s="5" t="s">
        <v>2504</v>
      </c>
      <c r="B542" s="5">
        <v>2016</v>
      </c>
      <c r="C542" s="5" t="s">
        <v>200</v>
      </c>
      <c r="D542" s="5" t="s">
        <v>98</v>
      </c>
      <c r="E542" s="5" t="s">
        <v>2505</v>
      </c>
      <c r="F542" s="5" t="s">
        <v>2506</v>
      </c>
      <c r="G542" s="3" t="s">
        <v>2507</v>
      </c>
      <c r="H542" s="3">
        <v>2700000</v>
      </c>
      <c r="I542" s="5"/>
      <c r="J542" s="5">
        <v>9</v>
      </c>
      <c r="K542" s="6" t="str">
        <f t="shared" si="16"/>
        <v>Hyderabad-Financial Services</v>
      </c>
      <c r="L542" s="1" t="str">
        <f t="shared" si="17"/>
        <v>201</v>
      </c>
      <c r="M542" s="1" t="str" cm="1">
        <f t="array" ref="M542">IFERROR(_xlfn.IFS(AND(H542&gt;4500000, OR(C542="Bangalore",C542="Pune",C542="Mumbai",C542="Delhi")),"CAT A", AND(H542&gt;450000, OR(C542="Gurugram",C542="Surat",C542="Jaipur",C542="Hyderabad") ),"CAT B"),"CAT C")</f>
        <v>CAT B</v>
      </c>
      <c r="N542" t="str">
        <f>_xlfn.XLOOKUP(C542,Tier!A:A,Tier!B:B)</f>
        <v>Tier 1</v>
      </c>
    </row>
    <row r="543" spans="1:14">
      <c r="A543" s="5" t="s">
        <v>2509</v>
      </c>
      <c r="B543" s="5">
        <v>2019</v>
      </c>
      <c r="C543" s="5" t="s">
        <v>22</v>
      </c>
      <c r="D543" s="5" t="s">
        <v>98</v>
      </c>
      <c r="E543" s="5" t="s">
        <v>2510</v>
      </c>
      <c r="F543" s="5" t="s">
        <v>1450</v>
      </c>
      <c r="G543" s="3" t="s">
        <v>2511</v>
      </c>
      <c r="H543" s="3">
        <v>2500000</v>
      </c>
      <c r="I543" s="5" t="s">
        <v>17</v>
      </c>
      <c r="J543" s="5">
        <v>9</v>
      </c>
      <c r="K543" s="6" t="str">
        <f t="shared" si="16"/>
        <v>Bangalore-Financial Services</v>
      </c>
      <c r="L543" s="1" t="str">
        <f t="shared" si="17"/>
        <v>201</v>
      </c>
      <c r="M543" s="1" t="str" cm="1">
        <f t="array" ref="M543">IFERROR(_xlfn.IFS(AND(H543&gt;4500000, OR(C543="Bangalore",C543="Pune",C543="Mumbai",C543="Delhi")),"CAT A", AND(H543&gt;450000, OR(C543="Gurugram",C543="Surat",C543="Jaipur",C543="Hyderabad") ),"CAT B"),"CAT C")</f>
        <v>CAT C</v>
      </c>
      <c r="N543" t="str">
        <f>_xlfn.XLOOKUP(C543,Tier!A:A,Tier!B:B)</f>
        <v>Tier 1</v>
      </c>
    </row>
    <row r="544" spans="1:14">
      <c r="A544" s="5" t="s">
        <v>2512</v>
      </c>
      <c r="B544" s="5">
        <v>2016</v>
      </c>
      <c r="C544" s="5" t="s">
        <v>22</v>
      </c>
      <c r="D544" s="5" t="s">
        <v>208</v>
      </c>
      <c r="E544" s="5" t="s">
        <v>2513</v>
      </c>
      <c r="F544" s="5" t="s">
        <v>2514</v>
      </c>
      <c r="G544" s="3" t="s">
        <v>2515</v>
      </c>
      <c r="H544" s="3">
        <v>2500000</v>
      </c>
      <c r="I544" s="5"/>
      <c r="J544" s="5">
        <v>8</v>
      </c>
      <c r="K544" s="6" t="str">
        <f t="shared" si="16"/>
        <v>Bangalore-Consumer Goods</v>
      </c>
      <c r="L544" s="1" t="str">
        <f t="shared" si="17"/>
        <v>201</v>
      </c>
      <c r="M544" s="1" t="str" cm="1">
        <f t="array" ref="M544">IFERROR(_xlfn.IFS(AND(H544&gt;4500000, OR(C544="Bangalore",C544="Pune",C544="Mumbai",C544="Delhi")),"CAT A", AND(H544&gt;450000, OR(C544="Gurugram",C544="Surat",C544="Jaipur",C544="Hyderabad") ),"CAT B"),"CAT C")</f>
        <v>CAT C</v>
      </c>
      <c r="N544" t="str">
        <f>_xlfn.XLOOKUP(C544,Tier!A:A,Tier!B:B)</f>
        <v>Tier 1</v>
      </c>
    </row>
    <row r="545" spans="1:14">
      <c r="A545" s="5" t="s">
        <v>2516</v>
      </c>
      <c r="B545" s="5">
        <v>2018</v>
      </c>
      <c r="C545" s="5" t="s">
        <v>59</v>
      </c>
      <c r="D545" s="5" t="s">
        <v>88</v>
      </c>
      <c r="E545" s="5" t="s">
        <v>2517</v>
      </c>
      <c r="F545" s="5" t="s">
        <v>2518</v>
      </c>
      <c r="G545" s="3" t="s">
        <v>2519</v>
      </c>
      <c r="H545" s="3">
        <v>2500000</v>
      </c>
      <c r="I545" s="5" t="s">
        <v>191</v>
      </c>
      <c r="J545" s="5">
        <v>7</v>
      </c>
      <c r="K545" s="6" t="str">
        <f t="shared" si="16"/>
        <v>New Delhi-Healthcare</v>
      </c>
      <c r="L545" s="1" t="str">
        <f t="shared" si="17"/>
        <v>201</v>
      </c>
      <c r="M545" s="1" t="str" cm="1">
        <f t="array" ref="M545">IFERROR(_xlfn.IFS(AND(H545&gt;4500000, OR(C545="Bangalore",C545="Pune",C545="Mumbai",C545="Delhi")),"CAT A", AND(H545&gt;450000, OR(C545="Gurugram",C545="Surat",C545="Jaipur",C545="Hyderabad") ),"CAT B"),"CAT C")</f>
        <v>CAT C</v>
      </c>
      <c r="N545" t="str">
        <f>_xlfn.XLOOKUP(C545,Tier!A:A,Tier!B:B)</f>
        <v>Tier 1</v>
      </c>
    </row>
    <row r="546" spans="1:14">
      <c r="A546" s="5" t="s">
        <v>2520</v>
      </c>
      <c r="B546" s="5">
        <v>2018</v>
      </c>
      <c r="C546" s="5" t="s">
        <v>22</v>
      </c>
      <c r="D546" s="5" t="s">
        <v>801</v>
      </c>
      <c r="E546" s="5" t="s">
        <v>2521</v>
      </c>
      <c r="F546" s="5" t="s">
        <v>2522</v>
      </c>
      <c r="G546" s="3" t="s">
        <v>770</v>
      </c>
      <c r="H546" s="3">
        <v>2500000</v>
      </c>
      <c r="I546" s="5" t="s">
        <v>17</v>
      </c>
      <c r="J546" s="5">
        <v>7</v>
      </c>
      <c r="K546" s="6" t="str">
        <f t="shared" si="16"/>
        <v>Bangalore-SpaceTech</v>
      </c>
      <c r="L546" s="1" t="str">
        <f t="shared" si="17"/>
        <v>201</v>
      </c>
      <c r="M546" s="1" t="str" cm="1">
        <f t="array" ref="M546">IFERROR(_xlfn.IFS(AND(H546&gt;4500000, OR(C546="Bangalore",C546="Pune",C546="Mumbai",C546="Delhi")),"CAT A", AND(H546&gt;450000, OR(C546="Gurugram",C546="Surat",C546="Jaipur",C546="Hyderabad") ),"CAT B"),"CAT C")</f>
        <v>CAT C</v>
      </c>
      <c r="N546" t="str">
        <f>_xlfn.XLOOKUP(C546,Tier!A:A,Tier!B:B)</f>
        <v>Tier 1</v>
      </c>
    </row>
    <row r="547" spans="1:14">
      <c r="A547" s="5" t="s">
        <v>2523</v>
      </c>
      <c r="B547" s="5">
        <v>2019</v>
      </c>
      <c r="C547" s="5" t="s">
        <v>22</v>
      </c>
      <c r="D547" s="5" t="s">
        <v>82</v>
      </c>
      <c r="E547" s="5" t="s">
        <v>2524</v>
      </c>
      <c r="F547" s="5" t="s">
        <v>2525</v>
      </c>
      <c r="G547" s="3" t="s">
        <v>2526</v>
      </c>
      <c r="H547" s="3">
        <v>2300000</v>
      </c>
      <c r="I547" s="5"/>
      <c r="J547" s="5">
        <v>10</v>
      </c>
      <c r="K547" s="6" t="str">
        <f t="shared" si="16"/>
        <v>Bangalore-Information Technology &amp; Services</v>
      </c>
      <c r="L547" s="1" t="str">
        <f t="shared" si="17"/>
        <v>201</v>
      </c>
      <c r="M547" s="1" t="str" cm="1">
        <f t="array" ref="M547">IFERROR(_xlfn.IFS(AND(H547&gt;4500000, OR(C547="Bangalore",C547="Pune",C547="Mumbai",C547="Delhi")),"CAT A", AND(H547&gt;450000, OR(C547="Gurugram",C547="Surat",C547="Jaipur",C547="Hyderabad") ),"CAT B"),"CAT C")</f>
        <v>CAT C</v>
      </c>
      <c r="N547" t="str">
        <f>_xlfn.XLOOKUP(C547,Tier!A:A,Tier!B:B)</f>
        <v>Tier 1</v>
      </c>
    </row>
    <row r="548" spans="1:14">
      <c r="A548" s="5" t="s">
        <v>392</v>
      </c>
      <c r="B548" s="5">
        <v>2019</v>
      </c>
      <c r="C548" s="5" t="s">
        <v>12</v>
      </c>
      <c r="D548" s="5" t="s">
        <v>138</v>
      </c>
      <c r="E548" s="5" t="s">
        <v>394</v>
      </c>
      <c r="F548" s="5" t="s">
        <v>2527</v>
      </c>
      <c r="G548" s="3" t="s">
        <v>2528</v>
      </c>
      <c r="H548" s="3">
        <v>2300000</v>
      </c>
      <c r="I548" s="5"/>
      <c r="J548" s="5">
        <v>8</v>
      </c>
      <c r="K548" s="6" t="str">
        <f t="shared" si="16"/>
        <v>Mumbai-EdTech</v>
      </c>
      <c r="L548" s="1" t="str">
        <f t="shared" si="17"/>
        <v>201</v>
      </c>
      <c r="M548" s="1" t="str" cm="1">
        <f t="array" ref="M548">IFERROR(_xlfn.IFS(AND(H548&gt;4500000, OR(C548="Bangalore",C548="Pune",C548="Mumbai",C548="Delhi")),"CAT A", AND(H548&gt;450000, OR(C548="Gurugram",C548="Surat",C548="Jaipur",C548="Hyderabad") ),"CAT B"),"CAT C")</f>
        <v>CAT C</v>
      </c>
      <c r="N548" t="str">
        <f>_xlfn.XLOOKUP(C548,Tier!A:A,Tier!B:B)</f>
        <v>Tier 1</v>
      </c>
    </row>
    <row r="549" spans="1:14">
      <c r="A549" s="5" t="s">
        <v>2529</v>
      </c>
      <c r="B549" s="5">
        <v>2018</v>
      </c>
      <c r="C549" s="5" t="s">
        <v>59</v>
      </c>
      <c r="D549" s="5" t="s">
        <v>2530</v>
      </c>
      <c r="E549" s="5" t="s">
        <v>2531</v>
      </c>
      <c r="F549" s="5" t="s">
        <v>2532</v>
      </c>
      <c r="G549" s="3" t="s">
        <v>2533</v>
      </c>
      <c r="H549" s="3">
        <v>2200000</v>
      </c>
      <c r="I549" s="5" t="s">
        <v>321</v>
      </c>
      <c r="J549" s="5">
        <v>9</v>
      </c>
      <c r="K549" s="6" t="str">
        <f t="shared" si="16"/>
        <v>New Delhi-B2B Travel</v>
      </c>
      <c r="L549" s="1" t="str">
        <f t="shared" si="17"/>
        <v>201</v>
      </c>
      <c r="M549" s="1" t="str" cm="1">
        <f t="array" ref="M549">IFERROR(_xlfn.IFS(AND(H549&gt;4500000, OR(C549="Bangalore",C549="Pune",C549="Mumbai",C549="Delhi")),"CAT A", AND(H549&gt;450000, OR(C549="Gurugram",C549="Surat",C549="Jaipur",C549="Hyderabad") ),"CAT B"),"CAT C")</f>
        <v>CAT C</v>
      </c>
      <c r="N549" t="str">
        <f>_xlfn.XLOOKUP(C549,Tier!A:A,Tier!B:B)</f>
        <v>Tier 1</v>
      </c>
    </row>
    <row r="550" spans="1:14">
      <c r="A550" s="5" t="s">
        <v>2535</v>
      </c>
      <c r="B550" s="5">
        <v>2014</v>
      </c>
      <c r="C550" s="5" t="s">
        <v>22</v>
      </c>
      <c r="D550" s="5" t="s">
        <v>2297</v>
      </c>
      <c r="E550" s="5" t="s">
        <v>2536</v>
      </c>
      <c r="F550" s="5" t="s">
        <v>2537</v>
      </c>
      <c r="G550" s="3" t="s">
        <v>2538</v>
      </c>
      <c r="H550" s="3">
        <v>2100000</v>
      </c>
      <c r="I550" s="5" t="s">
        <v>205</v>
      </c>
      <c r="J550" s="5">
        <v>11</v>
      </c>
      <c r="K550" s="6" t="str">
        <f t="shared" si="16"/>
        <v>Bangalore-Real Estate</v>
      </c>
      <c r="L550" s="1" t="str">
        <f t="shared" si="17"/>
        <v>201</v>
      </c>
      <c r="M550" s="1" t="str" cm="1">
        <f t="array" ref="M550">IFERROR(_xlfn.IFS(AND(H550&gt;4500000, OR(C550="Bangalore",C550="Pune",C550="Mumbai",C550="Delhi")),"CAT A", AND(H550&gt;450000, OR(C550="Gurugram",C550="Surat",C550="Jaipur",C550="Hyderabad") ),"CAT B"),"CAT C")</f>
        <v>CAT C</v>
      </c>
      <c r="N550" t="str">
        <f>_xlfn.XLOOKUP(C550,Tier!A:A,Tier!B:B)</f>
        <v>Tier 1</v>
      </c>
    </row>
    <row r="551" spans="1:14">
      <c r="A551" s="5" t="s">
        <v>2539</v>
      </c>
      <c r="B551" s="5">
        <v>2017</v>
      </c>
      <c r="C551" s="5" t="s">
        <v>22</v>
      </c>
      <c r="D551" s="5" t="s">
        <v>371</v>
      </c>
      <c r="E551" s="5" t="s">
        <v>2540</v>
      </c>
      <c r="F551" s="5" t="s">
        <v>2541</v>
      </c>
      <c r="G551" s="3" t="s">
        <v>2542</v>
      </c>
      <c r="H551" s="3">
        <v>2000000</v>
      </c>
      <c r="I551" s="5"/>
      <c r="J551" s="5">
        <v>11</v>
      </c>
      <c r="K551" s="6" t="str">
        <f t="shared" si="16"/>
        <v>Bangalore-Retail</v>
      </c>
      <c r="L551" s="1" t="str">
        <f t="shared" si="17"/>
        <v>201</v>
      </c>
      <c r="M551" s="1" t="str" cm="1">
        <f t="array" ref="M551">IFERROR(_xlfn.IFS(AND(H551&gt;4500000, OR(C551="Bangalore",C551="Pune",C551="Mumbai",C551="Delhi")),"CAT A", AND(H551&gt;450000, OR(C551="Gurugram",C551="Surat",C551="Jaipur",C551="Hyderabad") ),"CAT B"),"CAT C")</f>
        <v>CAT C</v>
      </c>
      <c r="N551" t="str">
        <f>_xlfn.XLOOKUP(C551,Tier!A:A,Tier!B:B)</f>
        <v>Tier 1</v>
      </c>
    </row>
    <row r="552" spans="1:14">
      <c r="A552" s="5" t="s">
        <v>2543</v>
      </c>
      <c r="B552" s="5">
        <v>2012</v>
      </c>
      <c r="C552" s="5" t="s">
        <v>12</v>
      </c>
      <c r="D552" s="5" t="s">
        <v>2056</v>
      </c>
      <c r="E552" s="5" t="s">
        <v>2544</v>
      </c>
      <c r="F552" s="5" t="s">
        <v>2545</v>
      </c>
      <c r="G552" s="3" t="s">
        <v>307</v>
      </c>
      <c r="H552" s="3">
        <v>2000000</v>
      </c>
      <c r="I552" s="5"/>
      <c r="J552" s="5">
        <v>11</v>
      </c>
      <c r="K552" s="6" t="str">
        <f t="shared" si="16"/>
        <v>Mumbai-Entertainment</v>
      </c>
      <c r="L552" s="1" t="str">
        <f t="shared" si="17"/>
        <v>201</v>
      </c>
      <c r="M552" s="1" t="str" cm="1">
        <f t="array" ref="M552">IFERROR(_xlfn.IFS(AND(H552&gt;4500000, OR(C552="Bangalore",C552="Pune",C552="Mumbai",C552="Delhi")),"CAT A", AND(H552&gt;450000, OR(C552="Gurugram",C552="Surat",C552="Jaipur",C552="Hyderabad") ),"CAT B"),"CAT C")</f>
        <v>CAT C</v>
      </c>
      <c r="N552" t="str">
        <f>_xlfn.XLOOKUP(C552,Tier!A:A,Tier!B:B)</f>
        <v>Tier 1</v>
      </c>
    </row>
    <row r="553" spans="1:14">
      <c r="A553" s="5" t="s">
        <v>2547</v>
      </c>
      <c r="B553" s="5">
        <v>2013</v>
      </c>
      <c r="C553" s="5" t="s">
        <v>12</v>
      </c>
      <c r="D553" s="5" t="s">
        <v>2548</v>
      </c>
      <c r="E553" s="5" t="s">
        <v>2549</v>
      </c>
      <c r="F553" s="5" t="s">
        <v>2550</v>
      </c>
      <c r="G553" s="3" t="s">
        <v>2551</v>
      </c>
      <c r="H553" s="3">
        <v>2000000</v>
      </c>
      <c r="I553" s="5"/>
      <c r="J553" s="5">
        <v>11</v>
      </c>
      <c r="K553" s="6" t="str">
        <f t="shared" si="16"/>
        <v>Mumbai-Textiles</v>
      </c>
      <c r="L553" s="1" t="str">
        <f t="shared" si="17"/>
        <v>201</v>
      </c>
      <c r="M553" s="1" t="str" cm="1">
        <f t="array" ref="M553">IFERROR(_xlfn.IFS(AND(H553&gt;4500000, OR(C553="Bangalore",C553="Pune",C553="Mumbai",C553="Delhi")),"CAT A", AND(H553&gt;450000, OR(C553="Gurugram",C553="Surat",C553="Jaipur",C553="Hyderabad") ),"CAT B"),"CAT C")</f>
        <v>CAT C</v>
      </c>
      <c r="N553" t="str">
        <f>_xlfn.XLOOKUP(C553,Tier!A:A,Tier!B:B)</f>
        <v>Tier 1</v>
      </c>
    </row>
    <row r="554" spans="1:14">
      <c r="A554" s="5" t="s">
        <v>2187</v>
      </c>
      <c r="B554" s="5">
        <v>2014</v>
      </c>
      <c r="C554" s="5" t="s">
        <v>22</v>
      </c>
      <c r="D554" s="5" t="s">
        <v>2553</v>
      </c>
      <c r="E554" s="5" t="s">
        <v>2189</v>
      </c>
      <c r="F554" s="5" t="s">
        <v>2554</v>
      </c>
      <c r="G554" s="3" t="s">
        <v>2555</v>
      </c>
      <c r="H554" s="3">
        <v>2000000</v>
      </c>
      <c r="I554" s="5"/>
      <c r="J554" s="5">
        <v>10</v>
      </c>
      <c r="K554" s="6" t="str">
        <f t="shared" si="16"/>
        <v>Bangalore-Nanotechnology</v>
      </c>
      <c r="L554" s="1" t="str">
        <f t="shared" si="17"/>
        <v>201</v>
      </c>
      <c r="M554" s="1" t="str" cm="1">
        <f t="array" ref="M554">IFERROR(_xlfn.IFS(AND(H554&gt;4500000, OR(C554="Bangalore",C554="Pune",C554="Mumbai",C554="Delhi")),"CAT A", AND(H554&gt;450000, OR(C554="Gurugram",C554="Surat",C554="Jaipur",C554="Hyderabad") ),"CAT B"),"CAT C")</f>
        <v>CAT C</v>
      </c>
      <c r="N554" t="str">
        <f>_xlfn.XLOOKUP(C554,Tier!A:A,Tier!B:B)</f>
        <v>Tier 1</v>
      </c>
    </row>
    <row r="555" spans="1:14">
      <c r="A555" s="5" t="s">
        <v>116</v>
      </c>
      <c r="B555" s="5">
        <v>2019</v>
      </c>
      <c r="C555" s="5" t="s">
        <v>22</v>
      </c>
      <c r="D555" s="5" t="s">
        <v>98</v>
      </c>
      <c r="E555" s="5" t="s">
        <v>2557</v>
      </c>
      <c r="F555" s="5" t="s">
        <v>2047</v>
      </c>
      <c r="G555" s="3" t="s">
        <v>2558</v>
      </c>
      <c r="H555" s="3">
        <v>2000000</v>
      </c>
      <c r="I555" s="5" t="s">
        <v>78</v>
      </c>
      <c r="J555" s="5">
        <v>9</v>
      </c>
      <c r="K555" s="6" t="str">
        <f t="shared" si="16"/>
        <v>Bangalore-Financial Services</v>
      </c>
      <c r="L555" s="1" t="str">
        <f t="shared" si="17"/>
        <v>201</v>
      </c>
      <c r="M555" s="1" t="str" cm="1">
        <f t="array" ref="M555">IFERROR(_xlfn.IFS(AND(H555&gt;4500000, OR(C555="Bangalore",C555="Pune",C555="Mumbai",C555="Delhi")),"CAT A", AND(H555&gt;450000, OR(C555="Gurugram",C555="Surat",C555="Jaipur",C555="Hyderabad") ),"CAT B"),"CAT C")</f>
        <v>CAT C</v>
      </c>
      <c r="N555" t="str">
        <f>_xlfn.XLOOKUP(C555,Tier!A:A,Tier!B:B)</f>
        <v>Tier 1</v>
      </c>
    </row>
    <row r="556" spans="1:14">
      <c r="A556" s="5" t="s">
        <v>2559</v>
      </c>
      <c r="B556" s="5">
        <v>2016</v>
      </c>
      <c r="C556" s="5" t="s">
        <v>437</v>
      </c>
      <c r="D556" s="5" t="s">
        <v>54</v>
      </c>
      <c r="E556" s="5" t="s">
        <v>2560</v>
      </c>
      <c r="F556" s="5" t="s">
        <v>2561</v>
      </c>
      <c r="G556" s="3" t="s">
        <v>2562</v>
      </c>
      <c r="H556" s="3">
        <v>2000000</v>
      </c>
      <c r="I556" s="5" t="s">
        <v>1632</v>
      </c>
      <c r="J556" s="5">
        <v>9</v>
      </c>
      <c r="K556" s="6" t="str">
        <f t="shared" si="16"/>
        <v>Pune-Health, Wellness &amp; Fitness</v>
      </c>
      <c r="L556" s="1" t="str">
        <f t="shared" si="17"/>
        <v>201</v>
      </c>
      <c r="M556" s="1" t="str" cm="1">
        <f t="array" ref="M556">IFERROR(_xlfn.IFS(AND(H556&gt;4500000, OR(C556="Bangalore",C556="Pune",C556="Mumbai",C556="Delhi")),"CAT A", AND(H556&gt;450000, OR(C556="Gurugram",C556="Surat",C556="Jaipur",C556="Hyderabad") ),"CAT B"),"CAT C")</f>
        <v>CAT C</v>
      </c>
      <c r="N556" t="str">
        <f>_xlfn.XLOOKUP(C556,Tier!A:A,Tier!B:B)</f>
        <v>Tier 1</v>
      </c>
    </row>
    <row r="557" spans="1:14">
      <c r="A557" s="5" t="s">
        <v>2563</v>
      </c>
      <c r="B557" s="5">
        <v>2011</v>
      </c>
      <c r="C557" s="5" t="s">
        <v>12</v>
      </c>
      <c r="D557" s="5" t="s">
        <v>1982</v>
      </c>
      <c r="E557" s="5" t="s">
        <v>2564</v>
      </c>
      <c r="F557" s="5" t="s">
        <v>2565</v>
      </c>
      <c r="G557" s="3" t="s">
        <v>2566</v>
      </c>
      <c r="H557" s="3">
        <v>2000000</v>
      </c>
      <c r="I557" s="5" t="s">
        <v>1097</v>
      </c>
      <c r="J557" s="5">
        <v>9</v>
      </c>
      <c r="K557" s="6" t="str">
        <f t="shared" si="16"/>
        <v>Mumbai-Design</v>
      </c>
      <c r="L557" s="1" t="str">
        <f t="shared" si="17"/>
        <v>201</v>
      </c>
      <c r="M557" s="1" t="str" cm="1">
        <f t="array" ref="M557">IFERROR(_xlfn.IFS(AND(H557&gt;4500000, OR(C557="Bangalore",C557="Pune",C557="Mumbai",C557="Delhi")),"CAT A", AND(H557&gt;450000, OR(C557="Gurugram",C557="Surat",C557="Jaipur",C557="Hyderabad") ),"CAT B"),"CAT C")</f>
        <v>CAT C</v>
      </c>
      <c r="N557" t="str">
        <f>_xlfn.XLOOKUP(C557,Tier!A:A,Tier!B:B)</f>
        <v>Tier 1</v>
      </c>
    </row>
    <row r="558" spans="1:14">
      <c r="A558" s="5" t="s">
        <v>2568</v>
      </c>
      <c r="B558" s="5">
        <v>2018</v>
      </c>
      <c r="C558" s="5" t="s">
        <v>437</v>
      </c>
      <c r="D558" s="5" t="s">
        <v>2569</v>
      </c>
      <c r="E558" s="5" t="s">
        <v>2570</v>
      </c>
      <c r="F558" s="5" t="s">
        <v>2571</v>
      </c>
      <c r="G558" s="3" t="s">
        <v>2572</v>
      </c>
      <c r="H558" s="3">
        <v>2000000</v>
      </c>
      <c r="I558" s="5" t="s">
        <v>17</v>
      </c>
      <c r="J558" s="5">
        <v>9</v>
      </c>
      <c r="K558" s="6" t="str">
        <f t="shared" si="16"/>
        <v>Pune-Food Production</v>
      </c>
      <c r="L558" s="1" t="str">
        <f t="shared" si="17"/>
        <v>201</v>
      </c>
      <c r="M558" s="1" t="str" cm="1">
        <f t="array" ref="M558">IFERROR(_xlfn.IFS(AND(H558&gt;4500000, OR(C558="Bangalore",C558="Pune",C558="Mumbai",C558="Delhi")),"CAT A", AND(H558&gt;450000, OR(C558="Gurugram",C558="Surat",C558="Jaipur",C558="Hyderabad") ),"CAT B"),"CAT C")</f>
        <v>CAT C</v>
      </c>
      <c r="N558" t="str">
        <f>_xlfn.XLOOKUP(C558,Tier!A:A,Tier!B:B)</f>
        <v>Tier 1</v>
      </c>
    </row>
    <row r="559" spans="1:14">
      <c r="A559" s="5" t="s">
        <v>2574</v>
      </c>
      <c r="B559" s="5">
        <v>2016</v>
      </c>
      <c r="C559" s="5" t="s">
        <v>22</v>
      </c>
      <c r="D559" s="5" t="s">
        <v>722</v>
      </c>
      <c r="E559" s="5" t="s">
        <v>2575</v>
      </c>
      <c r="F559" s="5" t="s">
        <v>2576</v>
      </c>
      <c r="G559" s="3" t="s">
        <v>2577</v>
      </c>
      <c r="H559" s="3">
        <v>2000000</v>
      </c>
      <c r="I559" s="5" t="s">
        <v>321</v>
      </c>
      <c r="J559" s="5">
        <v>9</v>
      </c>
      <c r="K559" s="6" t="str">
        <f t="shared" si="16"/>
        <v>Bangalore-Logistics &amp; Supply Chain</v>
      </c>
      <c r="L559" s="1" t="str">
        <f t="shared" si="17"/>
        <v>201</v>
      </c>
      <c r="M559" s="1" t="str" cm="1">
        <f t="array" ref="M559">IFERROR(_xlfn.IFS(AND(H559&gt;4500000, OR(C559="Bangalore",C559="Pune",C559="Mumbai",C559="Delhi")),"CAT A", AND(H559&gt;450000, OR(C559="Gurugram",C559="Surat",C559="Jaipur",C559="Hyderabad") ),"CAT B"),"CAT C")</f>
        <v>CAT C</v>
      </c>
      <c r="N559" t="str">
        <f>_xlfn.XLOOKUP(C559,Tier!A:A,Tier!B:B)</f>
        <v>Tier 1</v>
      </c>
    </row>
    <row r="560" spans="1:14">
      <c r="A560" s="5" t="s">
        <v>2578</v>
      </c>
      <c r="B560" s="5">
        <v>2017</v>
      </c>
      <c r="C560" s="5" t="s">
        <v>12</v>
      </c>
      <c r="D560" s="5" t="s">
        <v>181</v>
      </c>
      <c r="E560" s="5" t="s">
        <v>2579</v>
      </c>
      <c r="F560" s="5" t="s">
        <v>2580</v>
      </c>
      <c r="G560" s="3" t="s">
        <v>2581</v>
      </c>
      <c r="H560" s="3">
        <v>2000000</v>
      </c>
      <c r="I560" s="5"/>
      <c r="J560" s="5">
        <v>8</v>
      </c>
      <c r="K560" s="6" t="str">
        <f t="shared" si="16"/>
        <v>Mumbai-Sports</v>
      </c>
      <c r="L560" s="1" t="str">
        <f t="shared" si="17"/>
        <v>201</v>
      </c>
      <c r="M560" s="1" t="str" cm="1">
        <f t="array" ref="M560">IFERROR(_xlfn.IFS(AND(H560&gt;4500000, OR(C560="Bangalore",C560="Pune",C560="Mumbai",C560="Delhi")),"CAT A", AND(H560&gt;450000, OR(C560="Gurugram",C560="Surat",C560="Jaipur",C560="Hyderabad") ),"CAT B"),"CAT C")</f>
        <v>CAT C</v>
      </c>
      <c r="N560" t="str">
        <f>_xlfn.XLOOKUP(C560,Tier!A:A,Tier!B:B)</f>
        <v>Tier 1</v>
      </c>
    </row>
    <row r="561" spans="1:14">
      <c r="A561" s="5" t="s">
        <v>2582</v>
      </c>
      <c r="B561" s="5">
        <v>2013</v>
      </c>
      <c r="C561" s="5" t="s">
        <v>81</v>
      </c>
      <c r="D561" s="5" t="s">
        <v>93</v>
      </c>
      <c r="E561" s="5" t="s">
        <v>2583</v>
      </c>
      <c r="F561" s="5" t="s">
        <v>2584</v>
      </c>
      <c r="G561" s="3" t="s">
        <v>2585</v>
      </c>
      <c r="H561" s="3">
        <v>2000000</v>
      </c>
      <c r="I561" s="5" t="s">
        <v>17</v>
      </c>
      <c r="J561" s="5">
        <v>8</v>
      </c>
      <c r="K561" s="6" t="str">
        <f t="shared" si="16"/>
        <v>Noida-Information Technology</v>
      </c>
      <c r="L561" s="1" t="str">
        <f t="shared" si="17"/>
        <v>201</v>
      </c>
      <c r="M561" s="1" t="str" cm="1">
        <f t="array" ref="M561">IFERROR(_xlfn.IFS(AND(H561&gt;4500000, OR(C561="Bangalore",C561="Pune",C561="Mumbai",C561="Delhi")),"CAT A", AND(H561&gt;450000, OR(C561="Gurugram",C561="Surat",C561="Jaipur",C561="Hyderabad") ),"CAT B"),"CAT C")</f>
        <v>CAT C</v>
      </c>
      <c r="N561" t="str">
        <f>_xlfn.XLOOKUP(C561,Tier!A:A,Tier!B:B)</f>
        <v>Tier 1</v>
      </c>
    </row>
    <row r="562" spans="1:14">
      <c r="A562" s="5" t="s">
        <v>2586</v>
      </c>
      <c r="B562" s="5">
        <v>2019</v>
      </c>
      <c r="C562" s="5" t="s">
        <v>437</v>
      </c>
      <c r="D562" s="5" t="s">
        <v>281</v>
      </c>
      <c r="E562" s="5" t="s">
        <v>2587</v>
      </c>
      <c r="F562" s="5" t="s">
        <v>2588</v>
      </c>
      <c r="G562" s="3"/>
      <c r="H562" s="3">
        <v>2000000</v>
      </c>
      <c r="I562" s="5"/>
      <c r="J562" s="5">
        <v>8</v>
      </c>
      <c r="K562" s="6" t="str">
        <f t="shared" si="16"/>
        <v>Pune-Automotive</v>
      </c>
      <c r="L562" s="1" t="str">
        <f t="shared" si="17"/>
        <v>201</v>
      </c>
      <c r="M562" s="1" t="str" cm="1">
        <f t="array" ref="M562">IFERROR(_xlfn.IFS(AND(H562&gt;4500000, OR(C562="Bangalore",C562="Pune",C562="Mumbai",C562="Delhi")),"CAT A", AND(H562&gt;450000, OR(C562="Gurugram",C562="Surat",C562="Jaipur",C562="Hyderabad") ),"CAT B"),"CAT C")</f>
        <v>CAT C</v>
      </c>
      <c r="N562" t="str">
        <f>_xlfn.XLOOKUP(C562,Tier!A:A,Tier!B:B)</f>
        <v>Tier 1</v>
      </c>
    </row>
    <row r="563" spans="1:14">
      <c r="A563" s="5" t="s">
        <v>2589</v>
      </c>
      <c r="B563" s="5">
        <v>2019</v>
      </c>
      <c r="C563" s="5" t="s">
        <v>22</v>
      </c>
      <c r="D563" s="5" t="s">
        <v>457</v>
      </c>
      <c r="E563" s="5" t="s">
        <v>2590</v>
      </c>
      <c r="F563" s="5" t="s">
        <v>2591</v>
      </c>
      <c r="G563" s="3" t="s">
        <v>1721</v>
      </c>
      <c r="H563" s="3">
        <v>2000000</v>
      </c>
      <c r="I563" s="5"/>
      <c r="J563" s="5">
        <v>8</v>
      </c>
      <c r="K563" s="6" t="str">
        <f t="shared" si="16"/>
        <v>Bangalore-Computer software</v>
      </c>
      <c r="L563" s="1" t="str">
        <f t="shared" si="17"/>
        <v>201</v>
      </c>
      <c r="M563" s="1" t="str" cm="1">
        <f t="array" ref="M563">IFERROR(_xlfn.IFS(AND(H563&gt;4500000, OR(C563="Bangalore",C563="Pune",C563="Mumbai",C563="Delhi")),"CAT A", AND(H563&gt;450000, OR(C563="Gurugram",C563="Surat",C563="Jaipur",C563="Hyderabad") ),"CAT B"),"CAT C")</f>
        <v>CAT C</v>
      </c>
      <c r="N563" t="str">
        <f>_xlfn.XLOOKUP(C563,Tier!A:A,Tier!B:B)</f>
        <v>Tier 1</v>
      </c>
    </row>
    <row r="564" spans="1:14">
      <c r="A564" s="5" t="s">
        <v>2592</v>
      </c>
      <c r="B564" s="5">
        <v>2012</v>
      </c>
      <c r="C564" s="5" t="s">
        <v>59</v>
      </c>
      <c r="D564" s="5" t="s">
        <v>113</v>
      </c>
      <c r="E564" s="5" t="s">
        <v>2593</v>
      </c>
      <c r="F564" s="5" t="s">
        <v>2594</v>
      </c>
      <c r="G564" s="3" t="s">
        <v>2595</v>
      </c>
      <c r="H564" s="3">
        <v>2000000</v>
      </c>
      <c r="I564" s="5" t="s">
        <v>1097</v>
      </c>
      <c r="J564" s="5">
        <v>8</v>
      </c>
      <c r="K564" s="6" t="str">
        <f t="shared" si="16"/>
        <v>New Delhi-Food &amp; Beverages</v>
      </c>
      <c r="L564" s="1" t="str">
        <f t="shared" si="17"/>
        <v>201</v>
      </c>
      <c r="M564" s="1" t="str" cm="1">
        <f t="array" ref="M564">IFERROR(_xlfn.IFS(AND(H564&gt;4500000, OR(C564="Bangalore",C564="Pune",C564="Mumbai",C564="Delhi")),"CAT A", AND(H564&gt;450000, OR(C564="Gurugram",C564="Surat",C564="Jaipur",C564="Hyderabad") ),"CAT B"),"CAT C")</f>
        <v>CAT C</v>
      </c>
      <c r="N564" t="str">
        <f>_xlfn.XLOOKUP(C564,Tier!A:A,Tier!B:B)</f>
        <v>Tier 1</v>
      </c>
    </row>
    <row r="565" spans="1:14">
      <c r="A565" s="5" t="s">
        <v>2596</v>
      </c>
      <c r="B565" s="5">
        <v>2017</v>
      </c>
      <c r="C565" s="5" t="s">
        <v>200</v>
      </c>
      <c r="D565" s="5" t="s">
        <v>208</v>
      </c>
      <c r="E565" s="5" t="s">
        <v>2597</v>
      </c>
      <c r="F565" s="5" t="s">
        <v>2598</v>
      </c>
      <c r="G565" s="3" t="s">
        <v>197</v>
      </c>
      <c r="H565" s="3">
        <v>2000000</v>
      </c>
      <c r="I565" s="5" t="s">
        <v>191</v>
      </c>
      <c r="J565" s="5">
        <v>8</v>
      </c>
      <c r="K565" s="6" t="str">
        <f t="shared" si="16"/>
        <v>Hyderabad-Consumer Goods</v>
      </c>
      <c r="L565" s="1" t="str">
        <f t="shared" si="17"/>
        <v>201</v>
      </c>
      <c r="M565" s="1" t="str" cm="1">
        <f t="array" ref="M565">IFERROR(_xlfn.IFS(AND(H565&gt;4500000, OR(C565="Bangalore",C565="Pune",C565="Mumbai",C565="Delhi")),"CAT A", AND(H565&gt;450000, OR(C565="Gurugram",C565="Surat",C565="Jaipur",C565="Hyderabad") ),"CAT B"),"CAT C")</f>
        <v>CAT B</v>
      </c>
      <c r="N565" t="str">
        <f>_xlfn.XLOOKUP(C565,Tier!A:A,Tier!B:B)</f>
        <v>Tier 1</v>
      </c>
    </row>
    <row r="566" spans="1:14">
      <c r="A566" s="5" t="s">
        <v>2600</v>
      </c>
      <c r="B566" s="5">
        <v>2014</v>
      </c>
      <c r="C566" s="5" t="s">
        <v>437</v>
      </c>
      <c r="D566" s="5" t="s">
        <v>1069</v>
      </c>
      <c r="E566" s="5" t="s">
        <v>2601</v>
      </c>
      <c r="F566" s="5" t="s">
        <v>2602</v>
      </c>
      <c r="G566" s="3" t="s">
        <v>2603</v>
      </c>
      <c r="H566" s="3">
        <v>2000000</v>
      </c>
      <c r="I566" s="5"/>
      <c r="J566" s="5">
        <v>7</v>
      </c>
      <c r="K566" s="6" t="str">
        <f t="shared" si="16"/>
        <v>Pune-Media</v>
      </c>
      <c r="L566" s="1" t="str">
        <f t="shared" si="17"/>
        <v>201</v>
      </c>
      <c r="M566" s="1" t="str" cm="1">
        <f t="array" ref="M566">IFERROR(_xlfn.IFS(AND(H566&gt;4500000, OR(C566="Bangalore",C566="Pune",C566="Mumbai",C566="Delhi")),"CAT A", AND(H566&gt;450000, OR(C566="Gurugram",C566="Surat",C566="Jaipur",C566="Hyderabad") ),"CAT B"),"CAT C")</f>
        <v>CAT C</v>
      </c>
      <c r="N566" t="str">
        <f>_xlfn.XLOOKUP(C566,Tier!A:A,Tier!B:B)</f>
        <v>Tier 1</v>
      </c>
    </row>
    <row r="567" spans="1:14">
      <c r="A567" s="5" t="s">
        <v>2605</v>
      </c>
      <c r="B567" s="5">
        <v>2015</v>
      </c>
      <c r="C567" s="5" t="s">
        <v>22</v>
      </c>
      <c r="D567" s="5" t="s">
        <v>125</v>
      </c>
      <c r="E567" s="5" t="s">
        <v>2606</v>
      </c>
      <c r="F567" s="5" t="s">
        <v>2607</v>
      </c>
      <c r="G567" s="3" t="s">
        <v>2608</v>
      </c>
      <c r="H567" s="3">
        <v>2000000</v>
      </c>
      <c r="I567" s="5" t="s">
        <v>321</v>
      </c>
      <c r="J567" s="5">
        <v>7</v>
      </c>
      <c r="K567" s="6" t="str">
        <f t="shared" si="16"/>
        <v>Bangalore-Gaming</v>
      </c>
      <c r="L567" s="1" t="str">
        <f t="shared" si="17"/>
        <v>201</v>
      </c>
      <c r="M567" s="1" t="str" cm="1">
        <f t="array" ref="M567">IFERROR(_xlfn.IFS(AND(H567&gt;4500000, OR(C567="Bangalore",C567="Pune",C567="Mumbai",C567="Delhi")),"CAT A", AND(H567&gt;450000, OR(C567="Gurugram",C567="Surat",C567="Jaipur",C567="Hyderabad") ),"CAT B"),"CAT C")</f>
        <v>CAT C</v>
      </c>
      <c r="N567" t="str">
        <f>_xlfn.XLOOKUP(C567,Tier!A:A,Tier!B:B)</f>
        <v>Tier 1</v>
      </c>
    </row>
    <row r="568" spans="1:14">
      <c r="A568" s="5" t="s">
        <v>2609</v>
      </c>
      <c r="B568" s="5">
        <v>2019</v>
      </c>
      <c r="C568" s="5" t="s">
        <v>22</v>
      </c>
      <c r="D568" s="5" t="s">
        <v>1910</v>
      </c>
      <c r="E568" s="5" t="s">
        <v>2610</v>
      </c>
      <c r="F568" s="5" t="s">
        <v>2611</v>
      </c>
      <c r="G568" s="3" t="s">
        <v>770</v>
      </c>
      <c r="H568" s="3">
        <v>2000000</v>
      </c>
      <c r="I568" s="5" t="s">
        <v>321</v>
      </c>
      <c r="J568" s="5">
        <v>7</v>
      </c>
      <c r="K568" s="6" t="str">
        <f t="shared" si="16"/>
        <v>Bangalore-Consumer Services</v>
      </c>
      <c r="L568" s="1" t="str">
        <f t="shared" si="17"/>
        <v>201</v>
      </c>
      <c r="M568" s="1" t="str" cm="1">
        <f t="array" ref="M568">IFERROR(_xlfn.IFS(AND(H568&gt;4500000, OR(C568="Bangalore",C568="Pune",C568="Mumbai",C568="Delhi")),"CAT A", AND(H568&gt;450000, OR(C568="Gurugram",C568="Surat",C568="Jaipur",C568="Hyderabad") ),"CAT B"),"CAT C")</f>
        <v>CAT C</v>
      </c>
      <c r="N568" t="str">
        <f>_xlfn.XLOOKUP(C568,Tier!A:A,Tier!B:B)</f>
        <v>Tier 1</v>
      </c>
    </row>
    <row r="569" spans="1:14">
      <c r="A569" s="5" t="s">
        <v>2612</v>
      </c>
      <c r="B569" s="5">
        <v>2016</v>
      </c>
      <c r="C569" s="5" t="s">
        <v>59</v>
      </c>
      <c r="D569" s="5" t="s">
        <v>744</v>
      </c>
      <c r="E569" s="5" t="s">
        <v>2613</v>
      </c>
      <c r="F569" s="5" t="s">
        <v>2614</v>
      </c>
      <c r="G569" s="3" t="s">
        <v>2615</v>
      </c>
      <c r="H569" s="3">
        <v>2000000</v>
      </c>
      <c r="I569" s="5"/>
      <c r="J569" s="5">
        <v>7</v>
      </c>
      <c r="K569" s="6" t="str">
        <f t="shared" si="16"/>
        <v>New Delhi-Solar</v>
      </c>
      <c r="L569" s="1" t="str">
        <f t="shared" si="17"/>
        <v>201</v>
      </c>
      <c r="M569" s="1" t="str" cm="1">
        <f t="array" ref="M569">IFERROR(_xlfn.IFS(AND(H569&gt;4500000, OR(C569="Bangalore",C569="Pune",C569="Mumbai",C569="Delhi")),"CAT A", AND(H569&gt;450000, OR(C569="Gurugram",C569="Surat",C569="Jaipur",C569="Hyderabad") ),"CAT B"),"CAT C")</f>
        <v>CAT C</v>
      </c>
      <c r="N569" t="str">
        <f>_xlfn.XLOOKUP(C569,Tier!A:A,Tier!B:B)</f>
        <v>Tier 1</v>
      </c>
    </row>
    <row r="570" spans="1:14">
      <c r="A570" s="5" t="s">
        <v>2616</v>
      </c>
      <c r="B570" s="5">
        <v>2015</v>
      </c>
      <c r="C570" s="5" t="s">
        <v>22</v>
      </c>
      <c r="D570" s="5" t="s">
        <v>88</v>
      </c>
      <c r="E570" s="5" t="s">
        <v>2617</v>
      </c>
      <c r="F570" s="5" t="s">
        <v>2618</v>
      </c>
      <c r="G570" s="3" t="s">
        <v>2619</v>
      </c>
      <c r="H570" s="3">
        <v>2000000</v>
      </c>
      <c r="I570" s="5"/>
      <c r="J570" s="5">
        <v>7</v>
      </c>
      <c r="K570" s="6" t="str">
        <f t="shared" si="16"/>
        <v>Bangalore-Healthcare</v>
      </c>
      <c r="L570" s="1" t="str">
        <f t="shared" si="17"/>
        <v>201</v>
      </c>
      <c r="M570" s="1" t="str" cm="1">
        <f t="array" ref="M570">IFERROR(_xlfn.IFS(AND(H570&gt;4500000, OR(C570="Bangalore",C570="Pune",C570="Mumbai",C570="Delhi")),"CAT A", AND(H570&gt;450000, OR(C570="Gurugram",C570="Surat",C570="Jaipur",C570="Hyderabad") ),"CAT B"),"CAT C")</f>
        <v>CAT C</v>
      </c>
      <c r="N570" t="str">
        <f>_xlfn.XLOOKUP(C570,Tier!A:A,Tier!B:B)</f>
        <v>Tier 1</v>
      </c>
    </row>
    <row r="571" spans="1:14">
      <c r="A571" s="5" t="s">
        <v>2620</v>
      </c>
      <c r="B571" s="5">
        <v>2017</v>
      </c>
      <c r="C571" s="5" t="s">
        <v>12</v>
      </c>
      <c r="D571" s="5" t="s">
        <v>274</v>
      </c>
      <c r="E571" s="5" t="s">
        <v>2621</v>
      </c>
      <c r="F571" s="5" t="s">
        <v>2622</v>
      </c>
      <c r="G571" s="3" t="s">
        <v>2623</v>
      </c>
      <c r="H571" s="3">
        <v>2000000</v>
      </c>
      <c r="I571" s="5" t="s">
        <v>321</v>
      </c>
      <c r="J571" s="5">
        <v>6</v>
      </c>
      <c r="K571" s="6" t="str">
        <f t="shared" si="16"/>
        <v>Mumbai-E-commerce</v>
      </c>
      <c r="L571" s="1" t="str">
        <f t="shared" si="17"/>
        <v>201</v>
      </c>
      <c r="M571" s="1" t="str" cm="1">
        <f t="array" ref="M571">IFERROR(_xlfn.IFS(AND(H571&gt;4500000, OR(C571="Bangalore",C571="Pune",C571="Mumbai",C571="Delhi")),"CAT A", AND(H571&gt;450000, OR(C571="Gurugram",C571="Surat",C571="Jaipur",C571="Hyderabad") ),"CAT B"),"CAT C")</f>
        <v>CAT C</v>
      </c>
      <c r="N571" t="str">
        <f>_xlfn.XLOOKUP(C571,Tier!A:A,Tier!B:B)</f>
        <v>Tier 1</v>
      </c>
    </row>
    <row r="572" spans="1:14">
      <c r="A572" s="5" t="s">
        <v>398</v>
      </c>
      <c r="B572" s="5">
        <v>2017</v>
      </c>
      <c r="C572" s="5" t="s">
        <v>59</v>
      </c>
      <c r="D572" s="5" t="s">
        <v>138</v>
      </c>
      <c r="E572" s="5" t="s">
        <v>2624</v>
      </c>
      <c r="F572" s="5" t="s">
        <v>401</v>
      </c>
      <c r="G572" s="3" t="s">
        <v>2625</v>
      </c>
      <c r="H572" s="3">
        <v>2000000</v>
      </c>
      <c r="I572" s="5" t="s">
        <v>78</v>
      </c>
      <c r="J572" s="5">
        <v>6</v>
      </c>
      <c r="K572" s="6" t="str">
        <f t="shared" si="16"/>
        <v>New Delhi-EdTech</v>
      </c>
      <c r="L572" s="1" t="str">
        <f t="shared" si="17"/>
        <v>201</v>
      </c>
      <c r="M572" s="1" t="str" cm="1">
        <f t="array" ref="M572">IFERROR(_xlfn.IFS(AND(H572&gt;4500000, OR(C572="Bangalore",C572="Pune",C572="Mumbai",C572="Delhi")),"CAT A", AND(H572&gt;450000, OR(C572="Gurugram",C572="Surat",C572="Jaipur",C572="Hyderabad") ),"CAT B"),"CAT C")</f>
        <v>CAT C</v>
      </c>
      <c r="N572" t="str">
        <f>_xlfn.XLOOKUP(C572,Tier!A:A,Tier!B:B)</f>
        <v>Tier 1</v>
      </c>
    </row>
    <row r="573" spans="1:14">
      <c r="A573" s="5" t="s">
        <v>2626</v>
      </c>
      <c r="B573" s="5">
        <v>2016</v>
      </c>
      <c r="C573" s="5" t="s">
        <v>22</v>
      </c>
      <c r="D573" s="5" t="s">
        <v>808</v>
      </c>
      <c r="E573" s="5" t="s">
        <v>2627</v>
      </c>
      <c r="F573" s="5" t="s">
        <v>2628</v>
      </c>
      <c r="G573" s="3" t="s">
        <v>2629</v>
      </c>
      <c r="H573" s="3">
        <v>2000000</v>
      </c>
      <c r="I573" s="5"/>
      <c r="J573" s="5">
        <v>6</v>
      </c>
      <c r="K573" s="6" t="str">
        <f t="shared" si="16"/>
        <v>Bangalore-EV startup</v>
      </c>
      <c r="L573" s="1" t="str">
        <f t="shared" si="17"/>
        <v>201</v>
      </c>
      <c r="M573" s="1" t="str" cm="1">
        <f t="array" ref="M573">IFERROR(_xlfn.IFS(AND(H573&gt;4500000, OR(C573="Bangalore",C573="Pune",C573="Mumbai",C573="Delhi")),"CAT A", AND(H573&gt;450000, OR(C573="Gurugram",C573="Surat",C573="Jaipur",C573="Hyderabad") ),"CAT B"),"CAT C")</f>
        <v>CAT C</v>
      </c>
      <c r="N573" t="str">
        <f>_xlfn.XLOOKUP(C573,Tier!A:A,Tier!B:B)</f>
        <v>Tier 1</v>
      </c>
    </row>
    <row r="574" spans="1:14">
      <c r="A574" s="5" t="s">
        <v>2631</v>
      </c>
      <c r="B574" s="5">
        <v>2017</v>
      </c>
      <c r="C574" s="5" t="s">
        <v>59</v>
      </c>
      <c r="D574" s="5" t="s">
        <v>88</v>
      </c>
      <c r="E574" s="5" t="s">
        <v>2632</v>
      </c>
      <c r="F574" s="5" t="s">
        <v>2633</v>
      </c>
      <c r="G574" s="3" t="s">
        <v>547</v>
      </c>
      <c r="H574" s="3">
        <v>2000000</v>
      </c>
      <c r="I574" s="5" t="s">
        <v>321</v>
      </c>
      <c r="J574" s="5">
        <v>6</v>
      </c>
      <c r="K574" s="6" t="str">
        <f t="shared" si="16"/>
        <v>New Delhi-Healthcare</v>
      </c>
      <c r="L574" s="1" t="str">
        <f t="shared" si="17"/>
        <v>201</v>
      </c>
      <c r="M574" s="1" t="str" cm="1">
        <f t="array" ref="M574">IFERROR(_xlfn.IFS(AND(H574&gt;4500000, OR(C574="Bangalore",C574="Pune",C574="Mumbai",C574="Delhi")),"CAT A", AND(H574&gt;450000, OR(C574="Gurugram",C574="Surat",C574="Jaipur",C574="Hyderabad") ),"CAT B"),"CAT C")</f>
        <v>CAT C</v>
      </c>
      <c r="N574" t="str">
        <f>_xlfn.XLOOKUP(C574,Tier!A:A,Tier!B:B)</f>
        <v>Tier 1</v>
      </c>
    </row>
    <row r="575" spans="1:14">
      <c r="A575" s="5" t="s">
        <v>2634</v>
      </c>
      <c r="B575" s="5">
        <v>2019</v>
      </c>
      <c r="C575" s="5" t="s">
        <v>22</v>
      </c>
      <c r="D575" s="5" t="s">
        <v>214</v>
      </c>
      <c r="E575" s="5" t="s">
        <v>2635</v>
      </c>
      <c r="F575" s="5" t="s">
        <v>2636</v>
      </c>
      <c r="G575" s="3" t="s">
        <v>2637</v>
      </c>
      <c r="H575" s="3">
        <v>1900000</v>
      </c>
      <c r="I575" s="5" t="s">
        <v>321</v>
      </c>
      <c r="J575" s="5">
        <v>10</v>
      </c>
      <c r="K575" s="6" t="str">
        <f t="shared" si="16"/>
        <v>Bangalore-Computer Software</v>
      </c>
      <c r="L575" s="1" t="str">
        <f t="shared" si="17"/>
        <v>201</v>
      </c>
      <c r="M575" s="1" t="str" cm="1">
        <f t="array" ref="M575">IFERROR(_xlfn.IFS(AND(H575&gt;4500000, OR(C575="Bangalore",C575="Pune",C575="Mumbai",C575="Delhi")),"CAT A", AND(H575&gt;450000, OR(C575="Gurugram",C575="Surat",C575="Jaipur",C575="Hyderabad") ),"CAT B"),"CAT C")</f>
        <v>CAT C</v>
      </c>
      <c r="N575" t="str">
        <f>_xlfn.XLOOKUP(C575,Tier!A:A,Tier!B:B)</f>
        <v>Tier 1</v>
      </c>
    </row>
    <row r="576" spans="1:14">
      <c r="A576" s="5" t="s">
        <v>2638</v>
      </c>
      <c r="B576" s="5">
        <v>2019</v>
      </c>
      <c r="C576" s="5" t="s">
        <v>12</v>
      </c>
      <c r="D576" s="5" t="s">
        <v>457</v>
      </c>
      <c r="E576" s="5" t="s">
        <v>2639</v>
      </c>
      <c r="F576" s="5" t="s">
        <v>2640</v>
      </c>
      <c r="G576" s="3" t="s">
        <v>2641</v>
      </c>
      <c r="H576" s="3">
        <v>1900000</v>
      </c>
      <c r="I576" s="5" t="s">
        <v>17</v>
      </c>
      <c r="J576" s="5">
        <v>7</v>
      </c>
      <c r="K576" s="6" t="str">
        <f t="shared" si="16"/>
        <v>Mumbai-Computer software</v>
      </c>
      <c r="L576" s="1" t="str">
        <f t="shared" si="17"/>
        <v>201</v>
      </c>
      <c r="M576" s="1" t="str" cm="1">
        <f t="array" ref="M576">IFERROR(_xlfn.IFS(AND(H576&gt;4500000, OR(C576="Bangalore",C576="Pune",C576="Mumbai",C576="Delhi")),"CAT A", AND(H576&gt;450000, OR(C576="Gurugram",C576="Surat",C576="Jaipur",C576="Hyderabad") ),"CAT B"),"CAT C")</f>
        <v>CAT C</v>
      </c>
      <c r="N576" t="str">
        <f>_xlfn.XLOOKUP(C576,Tier!A:A,Tier!B:B)</f>
        <v>Tier 1</v>
      </c>
    </row>
    <row r="577" spans="1:14">
      <c r="A577" s="5" t="s">
        <v>2643</v>
      </c>
      <c r="B577" s="5">
        <v>2016</v>
      </c>
      <c r="C577" s="5" t="s">
        <v>81</v>
      </c>
      <c r="D577" s="5" t="s">
        <v>98</v>
      </c>
      <c r="E577" s="5" t="s">
        <v>2644</v>
      </c>
      <c r="F577" s="5" t="s">
        <v>2645</v>
      </c>
      <c r="G577" s="3" t="s">
        <v>2646</v>
      </c>
      <c r="H577" s="3">
        <v>1700000</v>
      </c>
      <c r="I577" s="5" t="s">
        <v>321</v>
      </c>
      <c r="J577" s="5">
        <v>9</v>
      </c>
      <c r="K577" s="6" t="str">
        <f t="shared" si="16"/>
        <v>Noida-Financial Services</v>
      </c>
      <c r="L577" s="1" t="str">
        <f t="shared" si="17"/>
        <v>201</v>
      </c>
      <c r="M577" s="1" t="str" cm="1">
        <f t="array" ref="M577">IFERROR(_xlfn.IFS(AND(H577&gt;4500000, OR(C577="Bangalore",C577="Pune",C577="Mumbai",C577="Delhi")),"CAT A", AND(H577&gt;450000, OR(C577="Gurugram",C577="Surat",C577="Jaipur",C577="Hyderabad") ),"CAT B"),"CAT C")</f>
        <v>CAT C</v>
      </c>
      <c r="N577" t="str">
        <f>_xlfn.XLOOKUP(C577,Tier!A:A,Tier!B:B)</f>
        <v>Tier 1</v>
      </c>
    </row>
    <row r="578" spans="1:14">
      <c r="A578" s="5" t="s">
        <v>2648</v>
      </c>
      <c r="B578" s="5">
        <v>2014</v>
      </c>
      <c r="C578" s="5" t="s">
        <v>12</v>
      </c>
      <c r="D578" s="5" t="s">
        <v>2649</v>
      </c>
      <c r="E578" s="5" t="s">
        <v>2650</v>
      </c>
      <c r="F578" s="5" t="s">
        <v>2651</v>
      </c>
      <c r="G578" s="3" t="s">
        <v>2652</v>
      </c>
      <c r="H578" s="3">
        <v>1700000</v>
      </c>
      <c r="I578" s="5"/>
      <c r="J578" s="5">
        <v>8</v>
      </c>
      <c r="K578" s="6" t="str">
        <f t="shared" si="16"/>
        <v>Mumbai-HRTech</v>
      </c>
      <c r="L578" s="1" t="str">
        <f t="shared" si="17"/>
        <v>201</v>
      </c>
      <c r="M578" s="1" t="str" cm="1">
        <f t="array" ref="M578">IFERROR(_xlfn.IFS(AND(H578&gt;4500000, OR(C578="Bangalore",C578="Pune",C578="Mumbai",C578="Delhi")),"CAT A", AND(H578&gt;450000, OR(C578="Gurugram",C578="Surat",C578="Jaipur",C578="Hyderabad") ),"CAT B"),"CAT C")</f>
        <v>CAT C</v>
      </c>
      <c r="N578" t="str">
        <f>_xlfn.XLOOKUP(C578,Tier!A:A,Tier!B:B)</f>
        <v>Tier 1</v>
      </c>
    </row>
    <row r="579" spans="1:14">
      <c r="A579" s="5" t="s">
        <v>2648</v>
      </c>
      <c r="B579" s="5">
        <v>2014</v>
      </c>
      <c r="C579" s="5" t="s">
        <v>12</v>
      </c>
      <c r="D579" s="5" t="s">
        <v>2649</v>
      </c>
      <c r="E579" s="5" t="s">
        <v>2650</v>
      </c>
      <c r="F579" s="5" t="s">
        <v>2651</v>
      </c>
      <c r="G579" s="3" t="s">
        <v>2652</v>
      </c>
      <c r="H579" s="3">
        <v>1700000</v>
      </c>
      <c r="I579" s="5"/>
      <c r="J579" s="5">
        <v>8</v>
      </c>
      <c r="K579" s="6" t="str">
        <f t="shared" ref="K579:K642" si="18">CONCATENATE(C579,"-",D579)</f>
        <v>Mumbai-HRTech</v>
      </c>
      <c r="L579" s="1" t="str">
        <f t="shared" ref="L579:L642" si="19">LEFT(B579,3)</f>
        <v>201</v>
      </c>
      <c r="M579" s="1" t="str" cm="1">
        <f t="array" ref="M579">IFERROR(_xlfn.IFS(AND(H579&gt;4500000, OR(C579="Bangalore",C579="Pune",C579="Mumbai",C579="Delhi")),"CAT A", AND(H579&gt;450000, OR(C579="Gurugram",C579="Surat",C579="Jaipur",C579="Hyderabad") ),"CAT B"),"CAT C")</f>
        <v>CAT C</v>
      </c>
      <c r="N579" t="str">
        <f>_xlfn.XLOOKUP(C579,Tier!A:A,Tier!B:B)</f>
        <v>Tier 1</v>
      </c>
    </row>
    <row r="580" spans="1:14">
      <c r="A580" s="5" t="s">
        <v>2654</v>
      </c>
      <c r="B580" s="5">
        <v>2019</v>
      </c>
      <c r="C580" s="5" t="s">
        <v>12</v>
      </c>
      <c r="D580" s="5" t="s">
        <v>1185</v>
      </c>
      <c r="E580" s="5" t="s">
        <v>2655</v>
      </c>
      <c r="F580" s="5" t="s">
        <v>2656</v>
      </c>
      <c r="G580" s="3" t="s">
        <v>2657</v>
      </c>
      <c r="H580" s="3">
        <v>1700000</v>
      </c>
      <c r="I580" s="5" t="s">
        <v>321</v>
      </c>
      <c r="J580" s="5">
        <v>8</v>
      </c>
      <c r="K580" s="6" t="str">
        <f t="shared" si="18"/>
        <v>Mumbai-Insuretech</v>
      </c>
      <c r="L580" s="1" t="str">
        <f t="shared" si="19"/>
        <v>201</v>
      </c>
      <c r="M580" s="1" t="str" cm="1">
        <f t="array" ref="M580">IFERROR(_xlfn.IFS(AND(H580&gt;4500000, OR(C580="Bangalore",C580="Pune",C580="Mumbai",C580="Delhi")),"CAT A", AND(H580&gt;450000, OR(C580="Gurugram",C580="Surat",C580="Jaipur",C580="Hyderabad") ),"CAT B"),"CAT C")</f>
        <v>CAT C</v>
      </c>
      <c r="N580" t="str">
        <f>_xlfn.XLOOKUP(C580,Tier!A:A,Tier!B:B)</f>
        <v>Tier 1</v>
      </c>
    </row>
    <row r="581" spans="1:14">
      <c r="A581" s="5" t="s">
        <v>2659</v>
      </c>
      <c r="B581" s="5">
        <v>2014</v>
      </c>
      <c r="C581" s="5" t="s">
        <v>200</v>
      </c>
      <c r="D581" s="5" t="s">
        <v>82</v>
      </c>
      <c r="E581" s="5" t="s">
        <v>2660</v>
      </c>
      <c r="F581" s="5" t="s">
        <v>2661</v>
      </c>
      <c r="G581" s="3" t="s">
        <v>2662</v>
      </c>
      <c r="H581" s="3">
        <v>1600000</v>
      </c>
      <c r="I581" s="5"/>
      <c r="J581" s="5">
        <v>12</v>
      </c>
      <c r="K581" s="6" t="str">
        <f t="shared" si="18"/>
        <v>Hyderabad-Information Technology &amp; Services</v>
      </c>
      <c r="L581" s="1" t="str">
        <f t="shared" si="19"/>
        <v>201</v>
      </c>
      <c r="M581" s="1" t="str" cm="1">
        <f t="array" ref="M581">IFERROR(_xlfn.IFS(AND(H581&gt;4500000, OR(C581="Bangalore",C581="Pune",C581="Mumbai",C581="Delhi")),"CAT A", AND(H581&gt;450000, OR(C581="Gurugram",C581="Surat",C581="Jaipur",C581="Hyderabad") ),"CAT B"),"CAT C")</f>
        <v>CAT B</v>
      </c>
      <c r="N581" t="str">
        <f>_xlfn.XLOOKUP(C581,Tier!A:A,Tier!B:B)</f>
        <v>Tier 1</v>
      </c>
    </row>
    <row r="582" spans="1:14">
      <c r="A582" s="5" t="s">
        <v>2664</v>
      </c>
      <c r="B582" s="5">
        <v>2019</v>
      </c>
      <c r="C582" s="5" t="s">
        <v>22</v>
      </c>
      <c r="D582" s="5" t="s">
        <v>286</v>
      </c>
      <c r="E582" s="5" t="s">
        <v>2665</v>
      </c>
      <c r="F582" s="5" t="s">
        <v>2666</v>
      </c>
      <c r="G582" s="3" t="s">
        <v>2452</v>
      </c>
      <c r="H582" s="3">
        <v>1600000</v>
      </c>
      <c r="I582" s="5"/>
      <c r="J582" s="5">
        <v>7</v>
      </c>
      <c r="K582" s="6" t="str">
        <f t="shared" si="18"/>
        <v>Bangalore-IT</v>
      </c>
      <c r="L582" s="1" t="str">
        <f t="shared" si="19"/>
        <v>201</v>
      </c>
      <c r="M582" s="1" t="str" cm="1">
        <f t="array" ref="M582">IFERROR(_xlfn.IFS(AND(H582&gt;4500000, OR(C582="Bangalore",C582="Pune",C582="Mumbai",C582="Delhi")),"CAT A", AND(H582&gt;450000, OR(C582="Gurugram",C582="Surat",C582="Jaipur",C582="Hyderabad") ),"CAT B"),"CAT C")</f>
        <v>CAT C</v>
      </c>
      <c r="N582" t="str">
        <f>_xlfn.XLOOKUP(C582,Tier!A:A,Tier!B:B)</f>
        <v>Tier 1</v>
      </c>
    </row>
    <row r="583" spans="1:14">
      <c r="A583" s="5" t="s">
        <v>2667</v>
      </c>
      <c r="B583" s="5">
        <v>2018</v>
      </c>
      <c r="C583" s="5" t="s">
        <v>81</v>
      </c>
      <c r="D583" s="5" t="s">
        <v>1838</v>
      </c>
      <c r="E583" s="5" t="s">
        <v>2668</v>
      </c>
      <c r="F583" s="5" t="s">
        <v>2669</v>
      </c>
      <c r="G583" s="3" t="s">
        <v>2670</v>
      </c>
      <c r="H583" s="3">
        <v>1400000</v>
      </c>
      <c r="I583" s="5" t="s">
        <v>321</v>
      </c>
      <c r="J583" s="5">
        <v>7</v>
      </c>
      <c r="K583" s="6" t="str">
        <f t="shared" si="18"/>
        <v>Noida-Internet</v>
      </c>
      <c r="L583" s="1" t="str">
        <f t="shared" si="19"/>
        <v>201</v>
      </c>
      <c r="M583" s="1" t="str" cm="1">
        <f t="array" ref="M583">IFERROR(_xlfn.IFS(AND(H583&gt;4500000, OR(C583="Bangalore",C583="Pune",C583="Mumbai",C583="Delhi")),"CAT A", AND(H583&gt;450000, OR(C583="Gurugram",C583="Surat",C583="Jaipur",C583="Hyderabad") ),"CAT B"),"CAT C")</f>
        <v>CAT C</v>
      </c>
      <c r="N583" t="str">
        <f>_xlfn.XLOOKUP(C583,Tier!A:A,Tier!B:B)</f>
        <v>Tier 1</v>
      </c>
    </row>
    <row r="584" spans="1:14">
      <c r="A584" s="5" t="s">
        <v>2671</v>
      </c>
      <c r="B584" s="5">
        <v>2015</v>
      </c>
      <c r="C584" s="5" t="s">
        <v>200</v>
      </c>
      <c r="D584" s="5" t="s">
        <v>82</v>
      </c>
      <c r="E584" s="5" t="s">
        <v>2672</v>
      </c>
      <c r="F584" s="5" t="s">
        <v>2673</v>
      </c>
      <c r="G584" s="3" t="s">
        <v>2595</v>
      </c>
      <c r="H584" s="3">
        <v>1300000</v>
      </c>
      <c r="I584" s="5" t="s">
        <v>321</v>
      </c>
      <c r="J584" s="5">
        <v>12</v>
      </c>
      <c r="K584" s="6" t="str">
        <f t="shared" si="18"/>
        <v>Hyderabad-Information Technology &amp; Services</v>
      </c>
      <c r="L584" s="1" t="str">
        <f t="shared" si="19"/>
        <v>201</v>
      </c>
      <c r="M584" s="1" t="str" cm="1">
        <f t="array" ref="M584">IFERROR(_xlfn.IFS(AND(H584&gt;4500000, OR(C584="Bangalore",C584="Pune",C584="Mumbai",C584="Delhi")),"CAT A", AND(H584&gt;450000, OR(C584="Gurugram",C584="Surat",C584="Jaipur",C584="Hyderabad") ),"CAT B"),"CAT C")</f>
        <v>CAT B</v>
      </c>
      <c r="N584" t="str">
        <f>_xlfn.XLOOKUP(C584,Tier!A:A,Tier!B:B)</f>
        <v>Tier 1</v>
      </c>
    </row>
    <row r="585" spans="1:14">
      <c r="A585" s="5" t="s">
        <v>2671</v>
      </c>
      <c r="B585" s="5">
        <v>2015</v>
      </c>
      <c r="C585" s="5" t="s">
        <v>200</v>
      </c>
      <c r="D585" s="5" t="s">
        <v>82</v>
      </c>
      <c r="E585" s="5" t="s">
        <v>2672</v>
      </c>
      <c r="F585" s="5" t="s">
        <v>2673</v>
      </c>
      <c r="G585" s="3" t="s">
        <v>2595</v>
      </c>
      <c r="H585" s="3">
        <v>1300000</v>
      </c>
      <c r="I585" s="5" t="s">
        <v>321</v>
      </c>
      <c r="J585" s="5">
        <v>12</v>
      </c>
      <c r="K585" s="6" t="str">
        <f t="shared" si="18"/>
        <v>Hyderabad-Information Technology &amp; Services</v>
      </c>
      <c r="L585" s="1" t="str">
        <f t="shared" si="19"/>
        <v>201</v>
      </c>
      <c r="M585" s="1" t="str" cm="1">
        <f t="array" ref="M585">IFERROR(_xlfn.IFS(AND(H585&gt;4500000, OR(C585="Bangalore",C585="Pune",C585="Mumbai",C585="Delhi")),"CAT A", AND(H585&gt;450000, OR(C585="Gurugram",C585="Surat",C585="Jaipur",C585="Hyderabad") ),"CAT B"),"CAT C")</f>
        <v>CAT B</v>
      </c>
      <c r="N585" t="str">
        <f>_xlfn.XLOOKUP(C585,Tier!A:A,Tier!B:B)</f>
        <v>Tier 1</v>
      </c>
    </row>
    <row r="586" spans="1:14">
      <c r="A586" s="5" t="s">
        <v>2674</v>
      </c>
      <c r="B586" s="5">
        <v>2018</v>
      </c>
      <c r="C586" s="5" t="s">
        <v>200</v>
      </c>
      <c r="D586" s="5" t="s">
        <v>281</v>
      </c>
      <c r="E586" s="5" t="s">
        <v>2675</v>
      </c>
      <c r="F586" s="5" t="s">
        <v>2676</v>
      </c>
      <c r="G586" s="3" t="s">
        <v>2677</v>
      </c>
      <c r="H586" s="3">
        <v>1300000</v>
      </c>
      <c r="I586" s="5" t="s">
        <v>2678</v>
      </c>
      <c r="J586" s="5">
        <v>8</v>
      </c>
      <c r="K586" s="6" t="str">
        <f t="shared" si="18"/>
        <v>Hyderabad-Automotive</v>
      </c>
      <c r="L586" s="1" t="str">
        <f t="shared" si="19"/>
        <v>201</v>
      </c>
      <c r="M586" s="1" t="str" cm="1">
        <f t="array" ref="M586">IFERROR(_xlfn.IFS(AND(H586&gt;4500000, OR(C586="Bangalore",C586="Pune",C586="Mumbai",C586="Delhi")),"CAT A", AND(H586&gt;450000, OR(C586="Gurugram",C586="Surat",C586="Jaipur",C586="Hyderabad") ),"CAT B"),"CAT C")</f>
        <v>CAT B</v>
      </c>
      <c r="N586" t="str">
        <f>_xlfn.XLOOKUP(C586,Tier!A:A,Tier!B:B)</f>
        <v>Tier 1</v>
      </c>
    </row>
    <row r="587" spans="1:14">
      <c r="A587" s="5" t="s">
        <v>2680</v>
      </c>
      <c r="B587" s="5">
        <v>2019</v>
      </c>
      <c r="C587" s="5" t="s">
        <v>81</v>
      </c>
      <c r="D587" s="5" t="s">
        <v>2681</v>
      </c>
      <c r="E587" s="5" t="s">
        <v>2682</v>
      </c>
      <c r="F587" s="5" t="s">
        <v>2683</v>
      </c>
      <c r="G587" s="3" t="s">
        <v>2684</v>
      </c>
      <c r="H587" s="3">
        <v>1300000</v>
      </c>
      <c r="I587" s="5"/>
      <c r="J587" s="5">
        <v>7</v>
      </c>
      <c r="K587" s="6" t="str">
        <f t="shared" si="18"/>
        <v>Noida-Consumer software</v>
      </c>
      <c r="L587" s="1" t="str">
        <f t="shared" si="19"/>
        <v>201</v>
      </c>
      <c r="M587" s="1" t="str" cm="1">
        <f t="array" ref="M587">IFERROR(_xlfn.IFS(AND(H587&gt;4500000, OR(C587="Bangalore",C587="Pune",C587="Mumbai",C587="Delhi")),"CAT A", AND(H587&gt;450000, OR(C587="Gurugram",C587="Surat",C587="Jaipur",C587="Hyderabad") ),"CAT B"),"CAT C")</f>
        <v>CAT C</v>
      </c>
      <c r="N587" t="str">
        <f>_xlfn.XLOOKUP(C587,Tier!A:A,Tier!B:B)</f>
        <v>Tier 1</v>
      </c>
    </row>
    <row r="588" spans="1:14">
      <c r="A588" s="5" t="s">
        <v>2686</v>
      </c>
      <c r="B588" s="5">
        <v>2017</v>
      </c>
      <c r="C588" s="5" t="s">
        <v>437</v>
      </c>
      <c r="D588" s="5" t="s">
        <v>214</v>
      </c>
      <c r="E588" s="5" t="s">
        <v>2687</v>
      </c>
      <c r="F588" s="5" t="s">
        <v>2688</v>
      </c>
      <c r="G588" s="3" t="s">
        <v>2689</v>
      </c>
      <c r="H588" s="3">
        <v>1200000</v>
      </c>
      <c r="I588" s="5" t="s">
        <v>17</v>
      </c>
      <c r="J588" s="5">
        <v>12</v>
      </c>
      <c r="K588" s="6" t="str">
        <f t="shared" si="18"/>
        <v>Pune-Computer Software</v>
      </c>
      <c r="L588" s="1" t="str">
        <f t="shared" si="19"/>
        <v>201</v>
      </c>
      <c r="M588" s="1" t="str" cm="1">
        <f t="array" ref="M588">IFERROR(_xlfn.IFS(AND(H588&gt;4500000, OR(C588="Bangalore",C588="Pune",C588="Mumbai",C588="Delhi")),"CAT A", AND(H588&gt;450000, OR(C588="Gurugram",C588="Surat",C588="Jaipur",C588="Hyderabad") ),"CAT B"),"CAT C")</f>
        <v>CAT C</v>
      </c>
      <c r="N588" t="str">
        <f>_xlfn.XLOOKUP(C588,Tier!A:A,Tier!B:B)</f>
        <v>Tier 1</v>
      </c>
    </row>
    <row r="589" spans="1:14">
      <c r="A589" s="5" t="s">
        <v>2690</v>
      </c>
      <c r="B589" s="5">
        <v>2015</v>
      </c>
      <c r="C589" s="5" t="s">
        <v>81</v>
      </c>
      <c r="D589" s="5" t="s">
        <v>113</v>
      </c>
      <c r="E589" s="5" t="s">
        <v>2691</v>
      </c>
      <c r="F589" s="5" t="s">
        <v>2692</v>
      </c>
      <c r="G589" s="3" t="s">
        <v>547</v>
      </c>
      <c r="H589" s="3">
        <v>1200000</v>
      </c>
      <c r="I589" s="5" t="s">
        <v>321</v>
      </c>
      <c r="J589" s="5">
        <v>10</v>
      </c>
      <c r="K589" s="6" t="str">
        <f t="shared" si="18"/>
        <v>Noida-Food &amp; Beverages</v>
      </c>
      <c r="L589" s="1" t="str">
        <f t="shared" si="19"/>
        <v>201</v>
      </c>
      <c r="M589" s="1" t="str" cm="1">
        <f t="array" ref="M589">IFERROR(_xlfn.IFS(AND(H589&gt;4500000, OR(C589="Bangalore",C589="Pune",C589="Mumbai",C589="Delhi")),"CAT A", AND(H589&gt;450000, OR(C589="Gurugram",C589="Surat",C589="Jaipur",C589="Hyderabad") ),"CAT B"),"CAT C")</f>
        <v>CAT C</v>
      </c>
      <c r="N589" t="str">
        <f>_xlfn.XLOOKUP(C589,Tier!A:A,Tier!B:B)</f>
        <v>Tier 1</v>
      </c>
    </row>
    <row r="590" spans="1:14">
      <c r="A590" s="5" t="s">
        <v>2694</v>
      </c>
      <c r="B590" s="5">
        <v>2016</v>
      </c>
      <c r="C590" s="5" t="s">
        <v>59</v>
      </c>
      <c r="D590" s="5" t="s">
        <v>2695</v>
      </c>
      <c r="E590" s="5" t="s">
        <v>2696</v>
      </c>
      <c r="F590" s="5" t="s">
        <v>2697</v>
      </c>
      <c r="G590" s="3"/>
      <c r="H590" s="3">
        <v>1200000</v>
      </c>
      <c r="I590" s="5" t="s">
        <v>248</v>
      </c>
      <c r="J590" s="5">
        <v>8</v>
      </c>
      <c r="K590" s="6" t="str">
        <f t="shared" si="18"/>
        <v>New Delhi-Digital mortgage</v>
      </c>
      <c r="L590" s="1" t="str">
        <f t="shared" si="19"/>
        <v>201</v>
      </c>
      <c r="M590" s="1" t="str" cm="1">
        <f t="array" ref="M590">IFERROR(_xlfn.IFS(AND(H590&gt;4500000, OR(C590="Bangalore",C590="Pune",C590="Mumbai",C590="Delhi")),"CAT A", AND(H590&gt;450000, OR(C590="Gurugram",C590="Surat",C590="Jaipur",C590="Hyderabad") ),"CAT B"),"CAT C")</f>
        <v>CAT C</v>
      </c>
      <c r="N590" t="str">
        <f>_xlfn.XLOOKUP(C590,Tier!A:A,Tier!B:B)</f>
        <v>Tier 1</v>
      </c>
    </row>
    <row r="591" spans="1:14">
      <c r="A591" s="5" t="s">
        <v>2699</v>
      </c>
      <c r="B591" s="5">
        <v>2016</v>
      </c>
      <c r="C591" s="5" t="s">
        <v>22</v>
      </c>
      <c r="D591" s="5" t="s">
        <v>722</v>
      </c>
      <c r="E591" s="5" t="s">
        <v>2700</v>
      </c>
      <c r="F591" s="5" t="s">
        <v>2701</v>
      </c>
      <c r="G591" s="3" t="s">
        <v>2702</v>
      </c>
      <c r="H591" s="3">
        <v>1200000</v>
      </c>
      <c r="I591" s="5"/>
      <c r="J591" s="5">
        <v>8</v>
      </c>
      <c r="K591" s="6" t="str">
        <f t="shared" si="18"/>
        <v>Bangalore-Logistics &amp; Supply Chain</v>
      </c>
      <c r="L591" s="1" t="str">
        <f t="shared" si="19"/>
        <v>201</v>
      </c>
      <c r="M591" s="1" t="str" cm="1">
        <f t="array" ref="M591">IFERROR(_xlfn.IFS(AND(H591&gt;4500000, OR(C591="Bangalore",C591="Pune",C591="Mumbai",C591="Delhi")),"CAT A", AND(H591&gt;450000, OR(C591="Gurugram",C591="Surat",C591="Jaipur",C591="Hyderabad") ),"CAT B"),"CAT C")</f>
        <v>CAT C</v>
      </c>
      <c r="N591" t="str">
        <f>_xlfn.XLOOKUP(C591,Tier!A:A,Tier!B:B)</f>
        <v>Tier 1</v>
      </c>
    </row>
    <row r="592" spans="1:14">
      <c r="A592" s="5" t="s">
        <v>2703</v>
      </c>
      <c r="B592" s="5">
        <v>2017</v>
      </c>
      <c r="C592" s="5" t="s">
        <v>12</v>
      </c>
      <c r="D592" s="5" t="s">
        <v>45</v>
      </c>
      <c r="E592" s="5" t="s">
        <v>2704</v>
      </c>
      <c r="F592" s="5" t="s">
        <v>2705</v>
      </c>
      <c r="G592" s="3" t="s">
        <v>460</v>
      </c>
      <c r="H592" s="3">
        <v>1200000</v>
      </c>
      <c r="I592" s="5" t="s">
        <v>17</v>
      </c>
      <c r="J592" s="5">
        <v>6</v>
      </c>
      <c r="K592" s="6" t="str">
        <f t="shared" si="18"/>
        <v>Mumbai-FinTech</v>
      </c>
      <c r="L592" s="1" t="str">
        <f t="shared" si="19"/>
        <v>201</v>
      </c>
      <c r="M592" s="1" t="str" cm="1">
        <f t="array" ref="M592">IFERROR(_xlfn.IFS(AND(H592&gt;4500000, OR(C592="Bangalore",C592="Pune",C592="Mumbai",C592="Delhi")),"CAT A", AND(H592&gt;450000, OR(C592="Gurugram",C592="Surat",C592="Jaipur",C592="Hyderabad") ),"CAT B"),"CAT C")</f>
        <v>CAT C</v>
      </c>
      <c r="N592" t="str">
        <f>_xlfn.XLOOKUP(C592,Tier!A:A,Tier!B:B)</f>
        <v>Tier 1</v>
      </c>
    </row>
    <row r="593" spans="1:14">
      <c r="A593" s="5" t="s">
        <v>2706</v>
      </c>
      <c r="B593" s="5">
        <v>2016</v>
      </c>
      <c r="C593" s="5" t="s">
        <v>12</v>
      </c>
      <c r="D593" s="5" t="s">
        <v>2707</v>
      </c>
      <c r="E593" s="5" t="s">
        <v>2708</v>
      </c>
      <c r="F593" s="5" t="s">
        <v>2709</v>
      </c>
      <c r="G593" s="3" t="s">
        <v>547</v>
      </c>
      <c r="H593" s="3">
        <v>1100000</v>
      </c>
      <c r="I593" s="5" t="s">
        <v>321</v>
      </c>
      <c r="J593" s="5">
        <v>10</v>
      </c>
      <c r="K593" s="6" t="str">
        <f t="shared" si="18"/>
        <v>Mumbai-Foootwear</v>
      </c>
      <c r="L593" s="1" t="str">
        <f t="shared" si="19"/>
        <v>201</v>
      </c>
      <c r="M593" s="1" t="str" cm="1">
        <f t="array" ref="M593">IFERROR(_xlfn.IFS(AND(H593&gt;4500000, OR(C593="Bangalore",C593="Pune",C593="Mumbai",C593="Delhi")),"CAT A", AND(H593&gt;450000, OR(C593="Gurugram",C593="Surat",C593="Jaipur",C593="Hyderabad") ),"CAT B"),"CAT C")</f>
        <v>CAT C</v>
      </c>
      <c r="N593" t="str">
        <f>_xlfn.XLOOKUP(C593,Tier!A:A,Tier!B:B)</f>
        <v>Tier 1</v>
      </c>
    </row>
    <row r="594" spans="1:14">
      <c r="A594" s="5" t="s">
        <v>2711</v>
      </c>
      <c r="B594" s="5">
        <v>2019</v>
      </c>
      <c r="C594" s="5" t="s">
        <v>12</v>
      </c>
      <c r="D594" s="5" t="s">
        <v>98</v>
      </c>
      <c r="E594" s="5" t="s">
        <v>2712</v>
      </c>
      <c r="F594" s="5" t="s">
        <v>2713</v>
      </c>
      <c r="G594" s="3" t="s">
        <v>2714</v>
      </c>
      <c r="H594" s="3">
        <v>1000000</v>
      </c>
      <c r="I594" s="5" t="s">
        <v>321</v>
      </c>
      <c r="J594" s="5">
        <v>12</v>
      </c>
      <c r="K594" s="6" t="str">
        <f t="shared" si="18"/>
        <v>Mumbai-Financial Services</v>
      </c>
      <c r="L594" s="1" t="str">
        <f t="shared" si="19"/>
        <v>201</v>
      </c>
      <c r="M594" s="1" t="str" cm="1">
        <f t="array" ref="M594">IFERROR(_xlfn.IFS(AND(H594&gt;4500000, OR(C594="Bangalore",C594="Pune",C594="Mumbai",C594="Delhi")),"CAT A", AND(H594&gt;450000, OR(C594="Gurugram",C594="Surat",C594="Jaipur",C594="Hyderabad") ),"CAT B"),"CAT C")</f>
        <v>CAT C</v>
      </c>
      <c r="N594" t="str">
        <f>_xlfn.XLOOKUP(C594,Tier!A:A,Tier!B:B)</f>
        <v>Tier 1</v>
      </c>
    </row>
    <row r="595" spans="1:14">
      <c r="A595" s="5" t="s">
        <v>2711</v>
      </c>
      <c r="B595" s="5">
        <v>2019</v>
      </c>
      <c r="C595" s="5" t="s">
        <v>12</v>
      </c>
      <c r="D595" s="5" t="s">
        <v>98</v>
      </c>
      <c r="E595" s="5" t="s">
        <v>2712</v>
      </c>
      <c r="F595" s="5" t="s">
        <v>2713</v>
      </c>
      <c r="G595" s="3" t="s">
        <v>2714</v>
      </c>
      <c r="H595" s="3">
        <v>1000000</v>
      </c>
      <c r="I595" s="5" t="s">
        <v>321</v>
      </c>
      <c r="J595" s="5">
        <v>12</v>
      </c>
      <c r="K595" s="6" t="str">
        <f t="shared" si="18"/>
        <v>Mumbai-Financial Services</v>
      </c>
      <c r="L595" s="1" t="str">
        <f t="shared" si="19"/>
        <v>201</v>
      </c>
      <c r="M595" s="1" t="str" cm="1">
        <f t="array" ref="M595">IFERROR(_xlfn.IFS(AND(H595&gt;4500000, OR(C595="Bangalore",C595="Pune",C595="Mumbai",C595="Delhi")),"CAT A", AND(H595&gt;450000, OR(C595="Gurugram",C595="Surat",C595="Jaipur",C595="Hyderabad") ),"CAT B"),"CAT C")</f>
        <v>CAT C</v>
      </c>
      <c r="N595" t="str">
        <f>_xlfn.XLOOKUP(C595,Tier!A:A,Tier!B:B)</f>
        <v>Tier 1</v>
      </c>
    </row>
    <row r="596" spans="1:14">
      <c r="A596" s="5" t="s">
        <v>2715</v>
      </c>
      <c r="B596" s="5">
        <v>2011</v>
      </c>
      <c r="C596" s="5" t="s">
        <v>12</v>
      </c>
      <c r="D596" s="5" t="s">
        <v>2210</v>
      </c>
      <c r="E596" s="5" t="s">
        <v>2716</v>
      </c>
      <c r="F596" s="5" t="s">
        <v>2717</v>
      </c>
      <c r="G596" s="3" t="s">
        <v>2718</v>
      </c>
      <c r="H596" s="3">
        <v>1000000</v>
      </c>
      <c r="I596" s="5" t="s">
        <v>17</v>
      </c>
      <c r="J596" s="5">
        <v>12</v>
      </c>
      <c r="K596" s="6" t="str">
        <f t="shared" si="18"/>
        <v>Mumbai-Apparel &amp; Fashion</v>
      </c>
      <c r="L596" s="1" t="str">
        <f t="shared" si="19"/>
        <v>201</v>
      </c>
      <c r="M596" s="1" t="str" cm="1">
        <f t="array" ref="M596">IFERROR(_xlfn.IFS(AND(H596&gt;4500000, OR(C596="Bangalore",C596="Pune",C596="Mumbai",C596="Delhi")),"CAT A", AND(H596&gt;450000, OR(C596="Gurugram",C596="Surat",C596="Jaipur",C596="Hyderabad") ),"CAT B"),"CAT C")</f>
        <v>CAT C</v>
      </c>
      <c r="N596" t="str">
        <f>_xlfn.XLOOKUP(C596,Tier!A:A,Tier!B:B)</f>
        <v>Tier 1</v>
      </c>
    </row>
    <row r="597" spans="1:14">
      <c r="A597" s="5" t="s">
        <v>2719</v>
      </c>
      <c r="B597" s="5">
        <v>2015</v>
      </c>
      <c r="C597" s="5" t="s">
        <v>12</v>
      </c>
      <c r="D597" s="5" t="s">
        <v>821</v>
      </c>
      <c r="E597" s="5" t="s">
        <v>2720</v>
      </c>
      <c r="F597" s="5" t="s">
        <v>2721</v>
      </c>
      <c r="G597" s="3" t="s">
        <v>2722</v>
      </c>
      <c r="H597" s="3">
        <v>1000000</v>
      </c>
      <c r="I597" s="5" t="s">
        <v>321</v>
      </c>
      <c r="J597" s="5">
        <v>11</v>
      </c>
      <c r="K597" s="6" t="str">
        <f t="shared" si="18"/>
        <v>Mumbai-Hospitality</v>
      </c>
      <c r="L597" s="1" t="str">
        <f t="shared" si="19"/>
        <v>201</v>
      </c>
      <c r="M597" s="1" t="str" cm="1">
        <f t="array" ref="M597">IFERROR(_xlfn.IFS(AND(H597&gt;4500000, OR(C597="Bangalore",C597="Pune",C597="Mumbai",C597="Delhi")),"CAT A", AND(H597&gt;450000, OR(C597="Gurugram",C597="Surat",C597="Jaipur",C597="Hyderabad") ),"CAT B"),"CAT C")</f>
        <v>CAT C</v>
      </c>
      <c r="N597" t="str">
        <f>_xlfn.XLOOKUP(C597,Tier!A:A,Tier!B:B)</f>
        <v>Tier 1</v>
      </c>
    </row>
    <row r="598" spans="1:14">
      <c r="A598" s="5" t="s">
        <v>2723</v>
      </c>
      <c r="B598" s="5">
        <v>2017</v>
      </c>
      <c r="C598" s="5" t="s">
        <v>22</v>
      </c>
      <c r="D598" s="5" t="s">
        <v>2724</v>
      </c>
      <c r="E598" s="5" t="s">
        <v>2725</v>
      </c>
      <c r="F598" s="5" t="s">
        <v>2726</v>
      </c>
      <c r="G598" s="3" t="s">
        <v>609</v>
      </c>
      <c r="H598" s="3">
        <v>1000000</v>
      </c>
      <c r="I598" s="5" t="s">
        <v>248</v>
      </c>
      <c r="J598" s="5">
        <v>10</v>
      </c>
      <c r="K598" s="6" t="str">
        <f t="shared" si="18"/>
        <v>Bangalore-Sales and Distribution</v>
      </c>
      <c r="L598" s="1" t="str">
        <f t="shared" si="19"/>
        <v>201</v>
      </c>
      <c r="M598" s="1" t="str" cm="1">
        <f t="array" ref="M598">IFERROR(_xlfn.IFS(AND(H598&gt;4500000, OR(C598="Bangalore",C598="Pune",C598="Mumbai",C598="Delhi")),"CAT A", AND(H598&gt;450000, OR(C598="Gurugram",C598="Surat",C598="Jaipur",C598="Hyderabad") ),"CAT B"),"CAT C")</f>
        <v>CAT C</v>
      </c>
      <c r="N598" t="str">
        <f>_xlfn.XLOOKUP(C598,Tier!A:A,Tier!B:B)</f>
        <v>Tier 1</v>
      </c>
    </row>
    <row r="599" spans="1:14">
      <c r="A599" s="5" t="s">
        <v>2728</v>
      </c>
      <c r="B599" s="5">
        <v>2018</v>
      </c>
      <c r="C599" s="5" t="s">
        <v>59</v>
      </c>
      <c r="D599" s="5" t="s">
        <v>54</v>
      </c>
      <c r="E599" s="5" t="s">
        <v>2729</v>
      </c>
      <c r="F599" s="5" t="s">
        <v>2730</v>
      </c>
      <c r="G599" s="3" t="s">
        <v>2731</v>
      </c>
      <c r="H599" s="3">
        <v>1000000</v>
      </c>
      <c r="I599" s="5" t="s">
        <v>191</v>
      </c>
      <c r="J599" s="5">
        <v>9</v>
      </c>
      <c r="K599" s="6" t="str">
        <f t="shared" si="18"/>
        <v>New Delhi-Health, Wellness &amp; Fitness</v>
      </c>
      <c r="L599" s="1" t="str">
        <f t="shared" si="19"/>
        <v>201</v>
      </c>
      <c r="M599" s="1" t="str" cm="1">
        <f t="array" ref="M599">IFERROR(_xlfn.IFS(AND(H599&gt;4500000, OR(C599="Bangalore",C599="Pune",C599="Mumbai",C599="Delhi")),"CAT A", AND(H599&gt;450000, OR(C599="Gurugram",C599="Surat",C599="Jaipur",C599="Hyderabad") ),"CAT B"),"CAT C")</f>
        <v>CAT C</v>
      </c>
      <c r="N599" t="str">
        <f>_xlfn.XLOOKUP(C599,Tier!A:A,Tier!B:B)</f>
        <v>Tier 1</v>
      </c>
    </row>
    <row r="600" spans="1:14">
      <c r="A600" s="5" t="s">
        <v>2732</v>
      </c>
      <c r="B600" s="5">
        <v>2017</v>
      </c>
      <c r="C600" s="5" t="s">
        <v>22</v>
      </c>
      <c r="D600" s="5" t="s">
        <v>82</v>
      </c>
      <c r="E600" s="5" t="s">
        <v>2733</v>
      </c>
      <c r="F600" s="5" t="s">
        <v>2734</v>
      </c>
      <c r="G600" s="3" t="s">
        <v>2670</v>
      </c>
      <c r="H600" s="3">
        <v>1000000</v>
      </c>
      <c r="I600" s="5" t="s">
        <v>321</v>
      </c>
      <c r="J600" s="5">
        <v>9</v>
      </c>
      <c r="K600" s="6" t="str">
        <f t="shared" si="18"/>
        <v>Bangalore-Information Technology &amp; Services</v>
      </c>
      <c r="L600" s="1" t="str">
        <f t="shared" si="19"/>
        <v>201</v>
      </c>
      <c r="M600" s="1" t="str" cm="1">
        <f t="array" ref="M600">IFERROR(_xlfn.IFS(AND(H600&gt;4500000, OR(C600="Bangalore",C600="Pune",C600="Mumbai",C600="Delhi")),"CAT A", AND(H600&gt;450000, OR(C600="Gurugram",C600="Surat",C600="Jaipur",C600="Hyderabad") ),"CAT B"),"CAT C")</f>
        <v>CAT C</v>
      </c>
      <c r="N600" t="str">
        <f>_xlfn.XLOOKUP(C600,Tier!A:A,Tier!B:B)</f>
        <v>Tier 1</v>
      </c>
    </row>
    <row r="601" spans="1:14">
      <c r="A601" s="5" t="s">
        <v>504</v>
      </c>
      <c r="B601" s="5">
        <v>2018</v>
      </c>
      <c r="C601" s="5" t="s">
        <v>22</v>
      </c>
      <c r="D601" s="5" t="s">
        <v>2210</v>
      </c>
      <c r="E601" s="5" t="s">
        <v>2735</v>
      </c>
      <c r="F601" s="5" t="s">
        <v>2736</v>
      </c>
      <c r="G601" s="3" t="s">
        <v>2737</v>
      </c>
      <c r="H601" s="3">
        <v>1000000</v>
      </c>
      <c r="I601" s="5" t="s">
        <v>321</v>
      </c>
      <c r="J601" s="5">
        <v>9</v>
      </c>
      <c r="K601" s="6" t="str">
        <f t="shared" si="18"/>
        <v>Bangalore-Apparel &amp; Fashion</v>
      </c>
      <c r="L601" s="1" t="str">
        <f t="shared" si="19"/>
        <v>201</v>
      </c>
      <c r="M601" s="1" t="str" cm="1">
        <f t="array" ref="M601">IFERROR(_xlfn.IFS(AND(H601&gt;4500000, OR(C601="Bangalore",C601="Pune",C601="Mumbai",C601="Delhi")),"CAT A", AND(H601&gt;450000, OR(C601="Gurugram",C601="Surat",C601="Jaipur",C601="Hyderabad") ),"CAT B"),"CAT C")</f>
        <v>CAT C</v>
      </c>
      <c r="N601" t="str">
        <f>_xlfn.XLOOKUP(C601,Tier!A:A,Tier!B:B)</f>
        <v>Tier 1</v>
      </c>
    </row>
    <row r="602" spans="1:14">
      <c r="A602" s="5" t="s">
        <v>2739</v>
      </c>
      <c r="B602" s="5">
        <v>2015</v>
      </c>
      <c r="C602" s="5" t="s">
        <v>22</v>
      </c>
      <c r="D602" s="5" t="s">
        <v>113</v>
      </c>
      <c r="E602" s="5" t="s">
        <v>2740</v>
      </c>
      <c r="F602" s="5" t="s">
        <v>2741</v>
      </c>
      <c r="G602" s="3" t="s">
        <v>2742</v>
      </c>
      <c r="H602" s="3">
        <v>1000000</v>
      </c>
      <c r="I602" s="5" t="s">
        <v>17</v>
      </c>
      <c r="J602" s="5">
        <v>9</v>
      </c>
      <c r="K602" s="6" t="str">
        <f t="shared" si="18"/>
        <v>Bangalore-Food &amp; Beverages</v>
      </c>
      <c r="L602" s="1" t="str">
        <f t="shared" si="19"/>
        <v>201</v>
      </c>
      <c r="M602" s="1" t="str" cm="1">
        <f t="array" ref="M602">IFERROR(_xlfn.IFS(AND(H602&gt;4500000, OR(C602="Bangalore",C602="Pune",C602="Mumbai",C602="Delhi")),"CAT A", AND(H602&gt;450000, OR(C602="Gurugram",C602="Surat",C602="Jaipur",C602="Hyderabad") ),"CAT B"),"CAT C")</f>
        <v>CAT C</v>
      </c>
      <c r="N602" t="str">
        <f>_xlfn.XLOOKUP(C602,Tier!A:A,Tier!B:B)</f>
        <v>Tier 1</v>
      </c>
    </row>
    <row r="603" spans="1:14">
      <c r="A603" s="5" t="s">
        <v>2743</v>
      </c>
      <c r="B603" s="5">
        <v>2011</v>
      </c>
      <c r="C603" s="5" t="s">
        <v>12</v>
      </c>
      <c r="D603" s="5" t="s">
        <v>82</v>
      </c>
      <c r="E603" s="5" t="s">
        <v>2744</v>
      </c>
      <c r="F603" s="5" t="s">
        <v>2745</v>
      </c>
      <c r="G603" s="3" t="s">
        <v>2746</v>
      </c>
      <c r="H603" s="3">
        <v>1000000</v>
      </c>
      <c r="I603" s="5" t="s">
        <v>321</v>
      </c>
      <c r="J603" s="5">
        <v>9</v>
      </c>
      <c r="K603" s="6" t="str">
        <f t="shared" si="18"/>
        <v>Mumbai-Information Technology &amp; Services</v>
      </c>
      <c r="L603" s="1" t="str">
        <f t="shared" si="19"/>
        <v>201</v>
      </c>
      <c r="M603" s="1" t="str" cm="1">
        <f t="array" ref="M603">IFERROR(_xlfn.IFS(AND(H603&gt;4500000, OR(C603="Bangalore",C603="Pune",C603="Mumbai",C603="Delhi")),"CAT A", AND(H603&gt;450000, OR(C603="Gurugram",C603="Surat",C603="Jaipur",C603="Hyderabad") ),"CAT B"),"CAT C")</f>
        <v>CAT C</v>
      </c>
      <c r="N603" t="str">
        <f>_xlfn.XLOOKUP(C603,Tier!A:A,Tier!B:B)</f>
        <v>Tier 1</v>
      </c>
    </row>
    <row r="604" spans="1:14">
      <c r="A604" s="5" t="s">
        <v>2747</v>
      </c>
      <c r="B604" s="5">
        <v>2018</v>
      </c>
      <c r="C604" s="5" t="s">
        <v>59</v>
      </c>
      <c r="D604" s="5" t="s">
        <v>722</v>
      </c>
      <c r="E604" s="5" t="s">
        <v>2748</v>
      </c>
      <c r="F604" s="5" t="s">
        <v>2749</v>
      </c>
      <c r="G604" s="3"/>
      <c r="H604" s="3">
        <v>1000000</v>
      </c>
      <c r="I604" s="5"/>
      <c r="J604" s="5">
        <v>8</v>
      </c>
      <c r="K604" s="6" t="str">
        <f t="shared" si="18"/>
        <v>New Delhi-Logistics &amp; Supply Chain</v>
      </c>
      <c r="L604" s="1" t="str">
        <f t="shared" si="19"/>
        <v>201</v>
      </c>
      <c r="M604" s="1" t="str" cm="1">
        <f t="array" ref="M604">IFERROR(_xlfn.IFS(AND(H604&gt;4500000, OR(C604="Bangalore",C604="Pune",C604="Mumbai",C604="Delhi")),"CAT A", AND(H604&gt;450000, OR(C604="Gurugram",C604="Surat",C604="Jaipur",C604="Hyderabad") ),"CAT B"),"CAT C")</f>
        <v>CAT C</v>
      </c>
      <c r="N604" t="str">
        <f>_xlfn.XLOOKUP(C604,Tier!A:A,Tier!B:B)</f>
        <v>Tier 1</v>
      </c>
    </row>
    <row r="605" spans="1:14">
      <c r="A605" s="5" t="s">
        <v>2747</v>
      </c>
      <c r="B605" s="5">
        <v>2018</v>
      </c>
      <c r="C605" s="5" t="s">
        <v>59</v>
      </c>
      <c r="D605" s="5" t="s">
        <v>722</v>
      </c>
      <c r="E605" s="5" t="s">
        <v>2748</v>
      </c>
      <c r="F605" s="5" t="s">
        <v>2749</v>
      </c>
      <c r="G605" s="3"/>
      <c r="H605" s="3">
        <v>1000000</v>
      </c>
      <c r="I605" s="5" t="s">
        <v>321</v>
      </c>
      <c r="J605" s="5">
        <v>8</v>
      </c>
      <c r="K605" s="6" t="str">
        <f t="shared" si="18"/>
        <v>New Delhi-Logistics &amp; Supply Chain</v>
      </c>
      <c r="L605" s="1" t="str">
        <f t="shared" si="19"/>
        <v>201</v>
      </c>
      <c r="M605" s="1" t="str" cm="1">
        <f t="array" ref="M605">IFERROR(_xlfn.IFS(AND(H605&gt;4500000, OR(C605="Bangalore",C605="Pune",C605="Mumbai",C605="Delhi")),"CAT A", AND(H605&gt;450000, OR(C605="Gurugram",C605="Surat",C605="Jaipur",C605="Hyderabad") ),"CAT B"),"CAT C")</f>
        <v>CAT C</v>
      </c>
      <c r="N605" t="str">
        <f>_xlfn.XLOOKUP(C605,Tier!A:A,Tier!B:B)</f>
        <v>Tier 1</v>
      </c>
    </row>
    <row r="606" spans="1:14">
      <c r="A606" s="5" t="s">
        <v>2751</v>
      </c>
      <c r="B606" s="5">
        <v>2016</v>
      </c>
      <c r="C606" s="5" t="s">
        <v>22</v>
      </c>
      <c r="D606" s="5" t="s">
        <v>2035</v>
      </c>
      <c r="E606" s="5" t="s">
        <v>2752</v>
      </c>
      <c r="F606" s="5" t="s">
        <v>2753</v>
      </c>
      <c r="G606" s="3" t="s">
        <v>2754</v>
      </c>
      <c r="H606" s="3">
        <v>1000000</v>
      </c>
      <c r="I606" s="5" t="s">
        <v>191</v>
      </c>
      <c r="J606" s="5">
        <v>8</v>
      </c>
      <c r="K606" s="6" t="str">
        <f t="shared" si="18"/>
        <v>Bangalore-Industrial Automation</v>
      </c>
      <c r="L606" s="1" t="str">
        <f t="shared" si="19"/>
        <v>201</v>
      </c>
      <c r="M606" s="1" t="str" cm="1">
        <f t="array" ref="M606">IFERROR(_xlfn.IFS(AND(H606&gt;4500000, OR(C606="Bangalore",C606="Pune",C606="Mumbai",C606="Delhi")),"CAT A", AND(H606&gt;450000, OR(C606="Gurugram",C606="Surat",C606="Jaipur",C606="Hyderabad") ),"CAT B"),"CAT C")</f>
        <v>CAT C</v>
      </c>
      <c r="N606" t="str">
        <f>_xlfn.XLOOKUP(C606,Tier!A:A,Tier!B:B)</f>
        <v>Tier 1</v>
      </c>
    </row>
    <row r="607" spans="1:14">
      <c r="A607" s="5" t="s">
        <v>2756</v>
      </c>
      <c r="B607" s="5">
        <v>2016</v>
      </c>
      <c r="C607" s="5" t="s">
        <v>22</v>
      </c>
      <c r="D607" s="5" t="s">
        <v>208</v>
      </c>
      <c r="E607" s="5" t="s">
        <v>2757</v>
      </c>
      <c r="F607" s="5" t="s">
        <v>2758</v>
      </c>
      <c r="G607" s="3" t="s">
        <v>2759</v>
      </c>
      <c r="H607" s="3">
        <v>1000000</v>
      </c>
      <c r="I607" s="5"/>
      <c r="J607" s="5">
        <v>8</v>
      </c>
      <c r="K607" s="6" t="str">
        <f t="shared" si="18"/>
        <v>Bangalore-Consumer Goods</v>
      </c>
      <c r="L607" s="1" t="str">
        <f t="shared" si="19"/>
        <v>201</v>
      </c>
      <c r="M607" s="1" t="str" cm="1">
        <f t="array" ref="M607">IFERROR(_xlfn.IFS(AND(H607&gt;4500000, OR(C607="Bangalore",C607="Pune",C607="Mumbai",C607="Delhi")),"CAT A", AND(H607&gt;450000, OR(C607="Gurugram",C607="Surat",C607="Jaipur",C607="Hyderabad") ),"CAT B"),"CAT C")</f>
        <v>CAT C</v>
      </c>
      <c r="N607" t="str">
        <f>_xlfn.XLOOKUP(C607,Tier!A:A,Tier!B:B)</f>
        <v>Tier 1</v>
      </c>
    </row>
    <row r="608" spans="1:14">
      <c r="A608" s="5" t="s">
        <v>2760</v>
      </c>
      <c r="B608" s="5">
        <v>2016</v>
      </c>
      <c r="C608" s="5" t="s">
        <v>59</v>
      </c>
      <c r="D608" s="5" t="s">
        <v>2761</v>
      </c>
      <c r="E608" s="5" t="s">
        <v>2762</v>
      </c>
      <c r="F608" s="5" t="s">
        <v>2763</v>
      </c>
      <c r="G608" s="3" t="s">
        <v>2764</v>
      </c>
      <c r="H608" s="3">
        <v>1000000</v>
      </c>
      <c r="I608" s="5"/>
      <c r="J608" s="5">
        <v>8</v>
      </c>
      <c r="K608" s="6" t="str">
        <f t="shared" si="18"/>
        <v>New Delhi-Healtcare</v>
      </c>
      <c r="L608" s="1" t="str">
        <f t="shared" si="19"/>
        <v>201</v>
      </c>
      <c r="M608" s="1" t="str" cm="1">
        <f t="array" ref="M608">IFERROR(_xlfn.IFS(AND(H608&gt;4500000, OR(C608="Bangalore",C608="Pune",C608="Mumbai",C608="Delhi")),"CAT A", AND(H608&gt;450000, OR(C608="Gurugram",C608="Surat",C608="Jaipur",C608="Hyderabad") ),"CAT B"),"CAT C")</f>
        <v>CAT C</v>
      </c>
      <c r="N608" t="str">
        <f>_xlfn.XLOOKUP(C608,Tier!A:A,Tier!B:B)</f>
        <v>Tier 1</v>
      </c>
    </row>
    <row r="609" spans="1:14">
      <c r="A609" s="5" t="s">
        <v>2766</v>
      </c>
      <c r="B609" s="5">
        <v>2019</v>
      </c>
      <c r="C609" s="5" t="s">
        <v>22</v>
      </c>
      <c r="D609" s="5" t="s">
        <v>2767</v>
      </c>
      <c r="E609" s="5" t="s">
        <v>2768</v>
      </c>
      <c r="F609" s="5" t="s">
        <v>2769</v>
      </c>
      <c r="G609" s="3" t="s">
        <v>2770</v>
      </c>
      <c r="H609" s="3">
        <v>1000000</v>
      </c>
      <c r="I609" s="5"/>
      <c r="J609" s="5">
        <v>8</v>
      </c>
      <c r="K609" s="6" t="str">
        <f t="shared" si="18"/>
        <v>Bangalore-Location Analytics</v>
      </c>
      <c r="L609" s="1" t="str">
        <f t="shared" si="19"/>
        <v>201</v>
      </c>
      <c r="M609" s="1" t="str" cm="1">
        <f t="array" ref="M609">IFERROR(_xlfn.IFS(AND(H609&gt;4500000, OR(C609="Bangalore",C609="Pune",C609="Mumbai",C609="Delhi")),"CAT A", AND(H609&gt;450000, OR(C609="Gurugram",C609="Surat",C609="Jaipur",C609="Hyderabad") ),"CAT B"),"CAT C")</f>
        <v>CAT C</v>
      </c>
      <c r="N609" t="str">
        <f>_xlfn.XLOOKUP(C609,Tier!A:A,Tier!B:B)</f>
        <v>Tier 1</v>
      </c>
    </row>
    <row r="610" spans="1:14">
      <c r="A610" s="5" t="s">
        <v>2772</v>
      </c>
      <c r="B610" s="5">
        <v>2012</v>
      </c>
      <c r="C610" s="5" t="s">
        <v>22</v>
      </c>
      <c r="D610" s="5" t="s">
        <v>2773</v>
      </c>
      <c r="E610" s="5" t="s">
        <v>2774</v>
      </c>
      <c r="F610" s="5" t="s">
        <v>2775</v>
      </c>
      <c r="G610" s="3" t="s">
        <v>449</v>
      </c>
      <c r="H610" s="3">
        <v>1000000</v>
      </c>
      <c r="I610" s="5" t="s">
        <v>17</v>
      </c>
      <c r="J610" s="5">
        <v>8</v>
      </c>
      <c r="K610" s="6" t="str">
        <f t="shared" si="18"/>
        <v>Bangalore-DeepTech</v>
      </c>
      <c r="L610" s="1" t="str">
        <f t="shared" si="19"/>
        <v>201</v>
      </c>
      <c r="M610" s="1" t="str" cm="1">
        <f t="array" ref="M610">IFERROR(_xlfn.IFS(AND(H610&gt;4500000, OR(C610="Bangalore",C610="Pune",C610="Mumbai",C610="Delhi")),"CAT A", AND(H610&gt;450000, OR(C610="Gurugram",C610="Surat",C610="Jaipur",C610="Hyderabad") ),"CAT B"),"CAT C")</f>
        <v>CAT C</v>
      </c>
      <c r="N610" t="str">
        <f>_xlfn.XLOOKUP(C610,Tier!A:A,Tier!B:B)</f>
        <v>Tier 1</v>
      </c>
    </row>
    <row r="611" spans="1:14">
      <c r="A611" s="5" t="s">
        <v>2777</v>
      </c>
      <c r="B611" s="5">
        <v>2017</v>
      </c>
      <c r="C611" s="5" t="s">
        <v>22</v>
      </c>
      <c r="D611" s="5" t="s">
        <v>1910</v>
      </c>
      <c r="E611" s="5" t="s">
        <v>2778</v>
      </c>
      <c r="F611" s="5" t="s">
        <v>2779</v>
      </c>
      <c r="G611" s="3" t="s">
        <v>609</v>
      </c>
      <c r="H611" s="3">
        <v>1000000</v>
      </c>
      <c r="I611" s="5" t="s">
        <v>321</v>
      </c>
      <c r="J611" s="5">
        <v>7</v>
      </c>
      <c r="K611" s="6" t="str">
        <f t="shared" si="18"/>
        <v>Bangalore-Consumer Services</v>
      </c>
      <c r="L611" s="1" t="str">
        <f t="shared" si="19"/>
        <v>201</v>
      </c>
      <c r="M611" s="1" t="str" cm="1">
        <f t="array" ref="M611">IFERROR(_xlfn.IFS(AND(H611&gt;4500000, OR(C611="Bangalore",C611="Pune",C611="Mumbai",C611="Delhi")),"CAT A", AND(H611&gt;450000, OR(C611="Gurugram",C611="Surat",C611="Jaipur",C611="Hyderabad") ),"CAT B"),"CAT C")</f>
        <v>CAT C</v>
      </c>
      <c r="N611" t="str">
        <f>_xlfn.XLOOKUP(C611,Tier!A:A,Tier!B:B)</f>
        <v>Tier 1</v>
      </c>
    </row>
    <row r="612" spans="1:14">
      <c r="A612" s="5" t="s">
        <v>2780</v>
      </c>
      <c r="B612" s="5">
        <v>2019</v>
      </c>
      <c r="C612" s="5" t="s">
        <v>12</v>
      </c>
      <c r="D612" s="5" t="s">
        <v>208</v>
      </c>
      <c r="E612" s="5" t="s">
        <v>2781</v>
      </c>
      <c r="F612" s="5"/>
      <c r="G612" s="3" t="s">
        <v>2782</v>
      </c>
      <c r="H612" s="3">
        <v>1000000</v>
      </c>
      <c r="I612" s="5" t="s">
        <v>321</v>
      </c>
      <c r="J612" s="5">
        <v>7</v>
      </c>
      <c r="K612" s="6" t="str">
        <f t="shared" si="18"/>
        <v>Mumbai-Consumer Goods</v>
      </c>
      <c r="L612" s="1" t="str">
        <f t="shared" si="19"/>
        <v>201</v>
      </c>
      <c r="M612" s="1" t="str" cm="1">
        <f t="array" ref="M612">IFERROR(_xlfn.IFS(AND(H612&gt;4500000, OR(C612="Bangalore",C612="Pune",C612="Mumbai",C612="Delhi")),"CAT A", AND(H612&gt;450000, OR(C612="Gurugram",C612="Surat",C612="Jaipur",C612="Hyderabad") ),"CAT B"),"CAT C")</f>
        <v>CAT C</v>
      </c>
      <c r="N612" t="str">
        <f>_xlfn.XLOOKUP(C612,Tier!A:A,Tier!B:B)</f>
        <v>Tier 1</v>
      </c>
    </row>
    <row r="613" spans="1:14">
      <c r="A613" s="5" t="s">
        <v>2783</v>
      </c>
      <c r="B613" s="5">
        <v>2019</v>
      </c>
      <c r="C613" s="5" t="s">
        <v>22</v>
      </c>
      <c r="D613" s="5" t="s">
        <v>113</v>
      </c>
      <c r="E613" s="5" t="s">
        <v>2784</v>
      </c>
      <c r="F613" s="5" t="s">
        <v>2785</v>
      </c>
      <c r="G613" s="3" t="s">
        <v>2786</v>
      </c>
      <c r="H613" s="3">
        <v>1000000</v>
      </c>
      <c r="I613" s="5"/>
      <c r="J613" s="5">
        <v>7</v>
      </c>
      <c r="K613" s="6" t="str">
        <f t="shared" si="18"/>
        <v>Bangalore-Food &amp; Beverages</v>
      </c>
      <c r="L613" s="1" t="str">
        <f t="shared" si="19"/>
        <v>201</v>
      </c>
      <c r="M613" s="1" t="str" cm="1">
        <f t="array" ref="M613">IFERROR(_xlfn.IFS(AND(H613&gt;4500000, OR(C613="Bangalore",C613="Pune",C613="Mumbai",C613="Delhi")),"CAT A", AND(H613&gt;450000, OR(C613="Gurugram",C613="Surat",C613="Jaipur",C613="Hyderabad") ),"CAT B"),"CAT C")</f>
        <v>CAT C</v>
      </c>
      <c r="N613" t="str">
        <f>_xlfn.XLOOKUP(C613,Tier!A:A,Tier!B:B)</f>
        <v>Tier 1</v>
      </c>
    </row>
    <row r="614" spans="1:14">
      <c r="A614" s="5" t="s">
        <v>2787</v>
      </c>
      <c r="B614" s="5">
        <v>2014</v>
      </c>
      <c r="C614" s="5" t="s">
        <v>59</v>
      </c>
      <c r="D614" s="5" t="s">
        <v>821</v>
      </c>
      <c r="E614" s="5" t="s">
        <v>2788</v>
      </c>
      <c r="F614" s="5" t="s">
        <v>2789</v>
      </c>
      <c r="G614" s="3" t="s">
        <v>2790</v>
      </c>
      <c r="H614" s="3">
        <v>1000000</v>
      </c>
      <c r="I614" s="5" t="s">
        <v>321</v>
      </c>
      <c r="J614" s="5">
        <v>7</v>
      </c>
      <c r="K614" s="6" t="str">
        <f t="shared" si="18"/>
        <v>New Delhi-Hospitality</v>
      </c>
      <c r="L614" s="1" t="str">
        <f t="shared" si="19"/>
        <v>201</v>
      </c>
      <c r="M614" s="1" t="str" cm="1">
        <f t="array" ref="M614">IFERROR(_xlfn.IFS(AND(H614&gt;4500000, OR(C614="Bangalore",C614="Pune",C614="Mumbai",C614="Delhi")),"CAT A", AND(H614&gt;450000, OR(C614="Gurugram",C614="Surat",C614="Jaipur",C614="Hyderabad") ),"CAT B"),"CAT C")</f>
        <v>CAT C</v>
      </c>
      <c r="N614" t="str">
        <f>_xlfn.XLOOKUP(C614,Tier!A:A,Tier!B:B)</f>
        <v>Tier 1</v>
      </c>
    </row>
    <row r="615" spans="1:14">
      <c r="A615" s="5" t="s">
        <v>2791</v>
      </c>
      <c r="B615" s="5">
        <v>2015</v>
      </c>
      <c r="C615" s="5" t="s">
        <v>59</v>
      </c>
      <c r="D615" s="5" t="s">
        <v>499</v>
      </c>
      <c r="E615" s="5" t="s">
        <v>2792</v>
      </c>
      <c r="F615" s="5" t="s">
        <v>2793</v>
      </c>
      <c r="G615" s="3" t="s">
        <v>2794</v>
      </c>
      <c r="H615" s="3">
        <v>1000000</v>
      </c>
      <c r="I615" s="5" t="s">
        <v>321</v>
      </c>
      <c r="J615" s="5">
        <v>6</v>
      </c>
      <c r="K615" s="6" t="str">
        <f t="shared" si="18"/>
        <v>New Delhi-HealthCare</v>
      </c>
      <c r="L615" s="1" t="str">
        <f t="shared" si="19"/>
        <v>201</v>
      </c>
      <c r="M615" s="1" t="str" cm="1">
        <f t="array" ref="M615">IFERROR(_xlfn.IFS(AND(H615&gt;4500000, OR(C615="Bangalore",C615="Pune",C615="Mumbai",C615="Delhi")),"CAT A", AND(H615&gt;450000, OR(C615="Gurugram",C615="Surat",C615="Jaipur",C615="Hyderabad") ),"CAT B"),"CAT C")</f>
        <v>CAT C</v>
      </c>
      <c r="N615" t="str">
        <f>_xlfn.XLOOKUP(C615,Tier!A:A,Tier!B:B)</f>
        <v>Tier 1</v>
      </c>
    </row>
    <row r="616" spans="1:14">
      <c r="A616" s="5" t="s">
        <v>2795</v>
      </c>
      <c r="B616" s="5">
        <v>2018</v>
      </c>
      <c r="C616" s="5" t="s">
        <v>59</v>
      </c>
      <c r="D616" s="5" t="s">
        <v>499</v>
      </c>
      <c r="E616" s="5" t="s">
        <v>2796</v>
      </c>
      <c r="F616" s="5" t="s">
        <v>2797</v>
      </c>
      <c r="G616" s="3" t="s">
        <v>2798</v>
      </c>
      <c r="H616" s="3">
        <v>1000000</v>
      </c>
      <c r="I616" s="5"/>
      <c r="J616" s="5">
        <v>6</v>
      </c>
      <c r="K616" s="6" t="str">
        <f t="shared" si="18"/>
        <v>New Delhi-HealthCare</v>
      </c>
      <c r="L616" s="1" t="str">
        <f t="shared" si="19"/>
        <v>201</v>
      </c>
      <c r="M616" s="1" t="str" cm="1">
        <f t="array" ref="M616">IFERROR(_xlfn.IFS(AND(H616&gt;4500000, OR(C616="Bangalore",C616="Pune",C616="Mumbai",C616="Delhi")),"CAT A", AND(H616&gt;450000, OR(C616="Gurugram",C616="Surat",C616="Jaipur",C616="Hyderabad") ),"CAT B"),"CAT C")</f>
        <v>CAT C</v>
      </c>
      <c r="N616" t="str">
        <f>_xlfn.XLOOKUP(C616,Tier!A:A,Tier!B:B)</f>
        <v>Tier 1</v>
      </c>
    </row>
    <row r="617" spans="1:14">
      <c r="A617" s="5" t="s">
        <v>2799</v>
      </c>
      <c r="B617" s="5">
        <v>2016</v>
      </c>
      <c r="C617" s="5" t="s">
        <v>59</v>
      </c>
      <c r="D617" s="5" t="s">
        <v>13</v>
      </c>
      <c r="E617" s="5" t="s">
        <v>2800</v>
      </c>
      <c r="F617" s="5" t="s">
        <v>2801</v>
      </c>
      <c r="G617" s="3" t="s">
        <v>2802</v>
      </c>
      <c r="H617" s="3">
        <v>1000000</v>
      </c>
      <c r="I617" s="5"/>
      <c r="J617" s="5">
        <v>6</v>
      </c>
      <c r="K617" s="6" t="str">
        <f t="shared" si="18"/>
        <v>New Delhi-Logistics</v>
      </c>
      <c r="L617" s="1" t="str">
        <f t="shared" si="19"/>
        <v>201</v>
      </c>
      <c r="M617" s="1" t="str" cm="1">
        <f t="array" ref="M617">IFERROR(_xlfn.IFS(AND(H617&gt;4500000, OR(C617="Bangalore",C617="Pune",C617="Mumbai",C617="Delhi")),"CAT A", AND(H617&gt;450000, OR(C617="Gurugram",C617="Surat",C617="Jaipur",C617="Hyderabad") ),"CAT B"),"CAT C")</f>
        <v>CAT C</v>
      </c>
      <c r="N617" t="str">
        <f>_xlfn.XLOOKUP(C617,Tier!A:A,Tier!B:B)</f>
        <v>Tier 1</v>
      </c>
    </row>
    <row r="618" spans="1:14">
      <c r="A618" s="5" t="s">
        <v>2803</v>
      </c>
      <c r="B618" s="5">
        <v>2017</v>
      </c>
      <c r="C618" s="5" t="s">
        <v>59</v>
      </c>
      <c r="D618" s="5" t="s">
        <v>45</v>
      </c>
      <c r="E618" s="5" t="s">
        <v>2804</v>
      </c>
      <c r="F618" s="5" t="s">
        <v>2805</v>
      </c>
      <c r="G618" s="3" t="s">
        <v>2806</v>
      </c>
      <c r="H618" s="3">
        <v>1000000</v>
      </c>
      <c r="I618" s="5"/>
      <c r="J618" s="5">
        <v>6</v>
      </c>
      <c r="K618" s="6" t="str">
        <f t="shared" si="18"/>
        <v>New Delhi-FinTech</v>
      </c>
      <c r="L618" s="1" t="str">
        <f t="shared" si="19"/>
        <v>201</v>
      </c>
      <c r="M618" s="1" t="str" cm="1">
        <f t="array" ref="M618">IFERROR(_xlfn.IFS(AND(H618&gt;4500000, OR(C618="Bangalore",C618="Pune",C618="Mumbai",C618="Delhi")),"CAT A", AND(H618&gt;450000, OR(C618="Gurugram",C618="Surat",C618="Jaipur",C618="Hyderabad") ),"CAT B"),"CAT C")</f>
        <v>CAT C</v>
      </c>
      <c r="N618" t="str">
        <f>_xlfn.XLOOKUP(C618,Tier!A:A,Tier!B:B)</f>
        <v>Tier 1</v>
      </c>
    </row>
    <row r="619" spans="1:14">
      <c r="A619" s="5" t="s">
        <v>2807</v>
      </c>
      <c r="B619" s="5">
        <v>2019</v>
      </c>
      <c r="C619" s="5" t="s">
        <v>22</v>
      </c>
      <c r="D619" s="5" t="s">
        <v>13</v>
      </c>
      <c r="E619" s="5" t="s">
        <v>2808</v>
      </c>
      <c r="F619" s="5" t="s">
        <v>2809</v>
      </c>
      <c r="G619" s="3" t="s">
        <v>609</v>
      </c>
      <c r="H619" s="3">
        <v>1000000</v>
      </c>
      <c r="I619" s="5" t="s">
        <v>321</v>
      </c>
      <c r="J619" s="5">
        <v>6</v>
      </c>
      <c r="K619" s="6" t="str">
        <f t="shared" si="18"/>
        <v>Bangalore-Logistics</v>
      </c>
      <c r="L619" s="1" t="str">
        <f t="shared" si="19"/>
        <v>201</v>
      </c>
      <c r="M619" s="1" t="str" cm="1">
        <f t="array" ref="M619">IFERROR(_xlfn.IFS(AND(H619&gt;4500000, OR(C619="Bangalore",C619="Pune",C619="Mumbai",C619="Delhi")),"CAT A", AND(H619&gt;450000, OR(C619="Gurugram",C619="Surat",C619="Jaipur",C619="Hyderabad") ),"CAT B"),"CAT C")</f>
        <v>CAT C</v>
      </c>
      <c r="N619" t="str">
        <f>_xlfn.XLOOKUP(C619,Tier!A:A,Tier!B:B)</f>
        <v>Tier 1</v>
      </c>
    </row>
    <row r="620" spans="1:14">
      <c r="A620" s="5" t="s">
        <v>2810</v>
      </c>
      <c r="B620" s="5">
        <v>2018</v>
      </c>
      <c r="C620" s="5" t="s">
        <v>59</v>
      </c>
      <c r="D620" s="5" t="s">
        <v>2811</v>
      </c>
      <c r="E620" s="5" t="s">
        <v>2812</v>
      </c>
      <c r="F620" s="5" t="s">
        <v>2813</v>
      </c>
      <c r="G620" s="3" t="s">
        <v>2814</v>
      </c>
      <c r="H620" s="3">
        <v>1000000</v>
      </c>
      <c r="I620" s="5"/>
      <c r="J620" s="5">
        <v>6</v>
      </c>
      <c r="K620" s="6" t="str">
        <f t="shared" si="18"/>
        <v>New Delhi-Nutrition</v>
      </c>
      <c r="L620" s="1" t="str">
        <f t="shared" si="19"/>
        <v>201</v>
      </c>
      <c r="M620" s="1" t="str" cm="1">
        <f t="array" ref="M620">IFERROR(_xlfn.IFS(AND(H620&gt;4500000, OR(C620="Bangalore",C620="Pune",C620="Mumbai",C620="Delhi")),"CAT A", AND(H620&gt;450000, OR(C620="Gurugram",C620="Surat",C620="Jaipur",C620="Hyderabad") ),"CAT B"),"CAT C")</f>
        <v>CAT C</v>
      </c>
      <c r="N620" t="str">
        <f>_xlfn.XLOOKUP(C620,Tier!A:A,Tier!B:B)</f>
        <v>Tier 1</v>
      </c>
    </row>
    <row r="621" spans="1:14">
      <c r="A621" s="5" t="s">
        <v>2816</v>
      </c>
      <c r="B621" s="5">
        <v>2016</v>
      </c>
      <c r="C621" s="5" t="s">
        <v>437</v>
      </c>
      <c r="D621" s="5" t="s">
        <v>722</v>
      </c>
      <c r="E621" s="5" t="s">
        <v>2817</v>
      </c>
      <c r="F621" s="5" t="s">
        <v>2818</v>
      </c>
      <c r="G621" s="3" t="s">
        <v>2819</v>
      </c>
      <c r="H621" s="3">
        <v>770000</v>
      </c>
      <c r="I621" s="5" t="s">
        <v>17</v>
      </c>
      <c r="J621" s="5">
        <v>8</v>
      </c>
      <c r="K621" s="6" t="str">
        <f t="shared" si="18"/>
        <v>Pune-Logistics &amp; Supply Chain</v>
      </c>
      <c r="L621" s="1" t="str">
        <f t="shared" si="19"/>
        <v>201</v>
      </c>
      <c r="M621" s="1" t="str" cm="1">
        <f t="array" ref="M621">IFERROR(_xlfn.IFS(AND(H621&gt;4500000, OR(C621="Bangalore",C621="Pune",C621="Mumbai",C621="Delhi")),"CAT A", AND(H621&gt;450000, OR(C621="Gurugram",C621="Surat",C621="Jaipur",C621="Hyderabad") ),"CAT B"),"CAT C")</f>
        <v>CAT C</v>
      </c>
      <c r="N621" t="str">
        <f>_xlfn.XLOOKUP(C621,Tier!A:A,Tier!B:B)</f>
        <v>Tier 1</v>
      </c>
    </row>
    <row r="622" spans="1:14">
      <c r="A622" s="5" t="s">
        <v>2820</v>
      </c>
      <c r="B622" s="5">
        <v>2018</v>
      </c>
      <c r="C622" s="5" t="s">
        <v>59</v>
      </c>
      <c r="D622" s="5" t="s">
        <v>220</v>
      </c>
      <c r="E622" s="5" t="s">
        <v>2821</v>
      </c>
      <c r="F622" s="5" t="s">
        <v>2822</v>
      </c>
      <c r="G622" s="3" t="s">
        <v>2823</v>
      </c>
      <c r="H622" s="3">
        <v>725000</v>
      </c>
      <c r="I622" s="5" t="s">
        <v>321</v>
      </c>
      <c r="J622" s="5">
        <v>12</v>
      </c>
      <c r="K622" s="6" t="str">
        <f t="shared" si="18"/>
        <v>New Delhi-Insurance</v>
      </c>
      <c r="L622" s="1" t="str">
        <f t="shared" si="19"/>
        <v>201</v>
      </c>
      <c r="M622" s="1" t="str" cm="1">
        <f t="array" ref="M622">IFERROR(_xlfn.IFS(AND(H622&gt;4500000, OR(C622="Bangalore",C622="Pune",C622="Mumbai",C622="Delhi")),"CAT A", AND(H622&gt;450000, OR(C622="Gurugram",C622="Surat",C622="Jaipur",C622="Hyderabad") ),"CAT B"),"CAT C")</f>
        <v>CAT C</v>
      </c>
      <c r="N622" t="str">
        <f>_xlfn.XLOOKUP(C622,Tier!A:A,Tier!B:B)</f>
        <v>Tier 1</v>
      </c>
    </row>
    <row r="623" spans="1:14">
      <c r="A623" s="5" t="s">
        <v>2820</v>
      </c>
      <c r="B623" s="5">
        <v>2018</v>
      </c>
      <c r="C623" s="5" t="s">
        <v>59</v>
      </c>
      <c r="D623" s="5" t="s">
        <v>220</v>
      </c>
      <c r="E623" s="5" t="s">
        <v>2821</v>
      </c>
      <c r="F623" s="5" t="s">
        <v>2822</v>
      </c>
      <c r="G623" s="3" t="s">
        <v>2823</v>
      </c>
      <c r="H623" s="3">
        <v>725000</v>
      </c>
      <c r="I623" s="5" t="s">
        <v>321</v>
      </c>
      <c r="J623" s="5">
        <v>12</v>
      </c>
      <c r="K623" s="6" t="str">
        <f t="shared" si="18"/>
        <v>New Delhi-Insurance</v>
      </c>
      <c r="L623" s="1" t="str">
        <f t="shared" si="19"/>
        <v>201</v>
      </c>
      <c r="M623" s="1" t="str" cm="1">
        <f t="array" ref="M623">IFERROR(_xlfn.IFS(AND(H623&gt;4500000, OR(C623="Bangalore",C623="Pune",C623="Mumbai",C623="Delhi")),"CAT A", AND(H623&gt;450000, OR(C623="Gurugram",C623="Surat",C623="Jaipur",C623="Hyderabad") ),"CAT B"),"CAT C")</f>
        <v>CAT C</v>
      </c>
      <c r="N623" t="str">
        <f>_xlfn.XLOOKUP(C623,Tier!A:A,Tier!B:B)</f>
        <v>Tier 1</v>
      </c>
    </row>
    <row r="624" spans="1:14">
      <c r="A624" s="5" t="s">
        <v>2825</v>
      </c>
      <c r="B624" s="5">
        <v>2018</v>
      </c>
      <c r="C624" s="5" t="s">
        <v>59</v>
      </c>
      <c r="D624" s="5" t="s">
        <v>208</v>
      </c>
      <c r="E624" s="5" t="s">
        <v>2826</v>
      </c>
      <c r="F624" s="5" t="s">
        <v>2827</v>
      </c>
      <c r="G624" s="3" t="s">
        <v>609</v>
      </c>
      <c r="H624" s="3">
        <v>700000</v>
      </c>
      <c r="I624" s="5" t="s">
        <v>321</v>
      </c>
      <c r="J624" s="5">
        <v>10</v>
      </c>
      <c r="K624" s="6" t="str">
        <f t="shared" si="18"/>
        <v>New Delhi-Consumer Goods</v>
      </c>
      <c r="L624" s="1" t="str">
        <f t="shared" si="19"/>
        <v>201</v>
      </c>
      <c r="M624" s="1" t="str" cm="1">
        <f t="array" ref="M624">IFERROR(_xlfn.IFS(AND(H624&gt;4500000, OR(C624="Bangalore",C624="Pune",C624="Mumbai",C624="Delhi")),"CAT A", AND(H624&gt;450000, OR(C624="Gurugram",C624="Surat",C624="Jaipur",C624="Hyderabad") ),"CAT B"),"CAT C")</f>
        <v>CAT C</v>
      </c>
      <c r="N624" t="str">
        <f>_xlfn.XLOOKUP(C624,Tier!A:A,Tier!B:B)</f>
        <v>Tier 1</v>
      </c>
    </row>
    <row r="625" spans="1:14">
      <c r="A625" s="5" t="s">
        <v>2828</v>
      </c>
      <c r="B625" s="5">
        <v>2019</v>
      </c>
      <c r="C625" s="5" t="s">
        <v>22</v>
      </c>
      <c r="D625" s="5" t="s">
        <v>539</v>
      </c>
      <c r="E625" s="5" t="s">
        <v>2829</v>
      </c>
      <c r="F625" s="5" t="s">
        <v>2830</v>
      </c>
      <c r="G625" s="3" t="s">
        <v>2831</v>
      </c>
      <c r="H625" s="3">
        <v>700000</v>
      </c>
      <c r="I625" s="5"/>
      <c r="J625" s="5">
        <v>9</v>
      </c>
      <c r="K625" s="6" t="str">
        <f t="shared" si="18"/>
        <v>Bangalore-SaaS startup</v>
      </c>
      <c r="L625" s="1" t="str">
        <f t="shared" si="19"/>
        <v>201</v>
      </c>
      <c r="M625" s="1" t="str" cm="1">
        <f t="array" ref="M625">IFERROR(_xlfn.IFS(AND(H625&gt;4500000, OR(C625="Bangalore",C625="Pune",C625="Mumbai",C625="Delhi")),"CAT A", AND(H625&gt;450000, OR(C625="Gurugram",C625="Surat",C625="Jaipur",C625="Hyderabad") ),"CAT B"),"CAT C")</f>
        <v>CAT C</v>
      </c>
      <c r="N625" t="str">
        <f>_xlfn.XLOOKUP(C625,Tier!A:A,Tier!B:B)</f>
        <v>Tier 1</v>
      </c>
    </row>
    <row r="626" spans="1:14">
      <c r="A626" s="5" t="s">
        <v>2832</v>
      </c>
      <c r="B626" s="5">
        <v>2018</v>
      </c>
      <c r="C626" s="5" t="s">
        <v>59</v>
      </c>
      <c r="D626" s="5" t="s">
        <v>371</v>
      </c>
      <c r="E626" s="5" t="s">
        <v>2833</v>
      </c>
      <c r="F626" s="5" t="s">
        <v>2834</v>
      </c>
      <c r="G626" s="3" t="s">
        <v>2835</v>
      </c>
      <c r="H626" s="3">
        <v>600000</v>
      </c>
      <c r="I626" s="5" t="s">
        <v>248</v>
      </c>
      <c r="J626" s="5">
        <v>10</v>
      </c>
      <c r="K626" s="6" t="str">
        <f t="shared" si="18"/>
        <v>New Delhi-Retail</v>
      </c>
      <c r="L626" s="1" t="str">
        <f t="shared" si="19"/>
        <v>201</v>
      </c>
      <c r="M626" s="1" t="str" cm="1">
        <f t="array" ref="M626">IFERROR(_xlfn.IFS(AND(H626&gt;4500000, OR(C626="Bangalore",C626="Pune",C626="Mumbai",C626="Delhi")),"CAT A", AND(H626&gt;450000, OR(C626="Gurugram",C626="Surat",C626="Jaipur",C626="Hyderabad") ),"CAT B"),"CAT C")</f>
        <v>CAT C</v>
      </c>
      <c r="N626" t="str">
        <f>_xlfn.XLOOKUP(C626,Tier!A:A,Tier!B:B)</f>
        <v>Tier 1</v>
      </c>
    </row>
    <row r="627" spans="1:14">
      <c r="A627" s="5" t="s">
        <v>2837</v>
      </c>
      <c r="B627" s="5">
        <v>2017</v>
      </c>
      <c r="C627" s="5" t="s">
        <v>81</v>
      </c>
      <c r="D627" s="5" t="s">
        <v>2838</v>
      </c>
      <c r="E627" s="5" t="s">
        <v>2839</v>
      </c>
      <c r="F627" s="5" t="s">
        <v>2840</v>
      </c>
      <c r="G627" s="3" t="s">
        <v>2841</v>
      </c>
      <c r="H627" s="3">
        <v>600000</v>
      </c>
      <c r="I627" s="5" t="s">
        <v>17</v>
      </c>
      <c r="J627" s="5">
        <v>10</v>
      </c>
      <c r="K627" s="6" t="str">
        <f t="shared" si="18"/>
        <v>Noida-Translation &amp; Localization</v>
      </c>
      <c r="L627" s="1" t="str">
        <f t="shared" si="19"/>
        <v>201</v>
      </c>
      <c r="M627" s="1" t="str" cm="1">
        <f t="array" ref="M627">IFERROR(_xlfn.IFS(AND(H627&gt;4500000, OR(C627="Bangalore",C627="Pune",C627="Mumbai",C627="Delhi")),"CAT A", AND(H627&gt;450000, OR(C627="Gurugram",C627="Surat",C627="Jaipur",C627="Hyderabad") ),"CAT B"),"CAT C")</f>
        <v>CAT C</v>
      </c>
      <c r="N627" t="str">
        <f>_xlfn.XLOOKUP(C627,Tier!A:A,Tier!B:B)</f>
        <v>Tier 1</v>
      </c>
    </row>
    <row r="628" spans="1:14">
      <c r="A628" s="5" t="s">
        <v>2843</v>
      </c>
      <c r="B628" s="5">
        <v>2019</v>
      </c>
      <c r="C628" s="5" t="s">
        <v>437</v>
      </c>
      <c r="D628" s="5" t="s">
        <v>2035</v>
      </c>
      <c r="E628" s="5" t="s">
        <v>2844</v>
      </c>
      <c r="F628" s="5" t="s">
        <v>2845</v>
      </c>
      <c r="G628" s="3" t="s">
        <v>2846</v>
      </c>
      <c r="H628" s="3">
        <v>600000</v>
      </c>
      <c r="I628" s="5"/>
      <c r="J628" s="5">
        <v>9</v>
      </c>
      <c r="K628" s="6" t="str">
        <f t="shared" si="18"/>
        <v>Pune-Industrial Automation</v>
      </c>
      <c r="L628" s="1" t="str">
        <f t="shared" si="19"/>
        <v>201</v>
      </c>
      <c r="M628" s="1" t="str" cm="1">
        <f t="array" ref="M628">IFERROR(_xlfn.IFS(AND(H628&gt;4500000, OR(C628="Bangalore",C628="Pune",C628="Mumbai",C628="Delhi")),"CAT A", AND(H628&gt;450000, OR(C628="Gurugram",C628="Surat",C628="Jaipur",C628="Hyderabad") ),"CAT B"),"CAT C")</f>
        <v>CAT C</v>
      </c>
      <c r="N628" t="str">
        <f>_xlfn.XLOOKUP(C628,Tier!A:A,Tier!B:B)</f>
        <v>Tier 1</v>
      </c>
    </row>
    <row r="629" spans="1:14">
      <c r="A629" s="5" t="s">
        <v>2847</v>
      </c>
      <c r="B629" s="5">
        <v>2014</v>
      </c>
      <c r="C629" s="5" t="s">
        <v>59</v>
      </c>
      <c r="D629" s="5" t="s">
        <v>138</v>
      </c>
      <c r="E629" s="5" t="s">
        <v>2848</v>
      </c>
      <c r="F629" s="5" t="s">
        <v>2849</v>
      </c>
      <c r="G629" s="3" t="s">
        <v>2850</v>
      </c>
      <c r="H629" s="3">
        <v>600000</v>
      </c>
      <c r="I629" s="5" t="s">
        <v>321</v>
      </c>
      <c r="J629" s="5">
        <v>6</v>
      </c>
      <c r="K629" s="6" t="str">
        <f t="shared" si="18"/>
        <v>New Delhi-EdTech</v>
      </c>
      <c r="L629" s="1" t="str">
        <f t="shared" si="19"/>
        <v>201</v>
      </c>
      <c r="M629" s="1" t="str" cm="1">
        <f t="array" ref="M629">IFERROR(_xlfn.IFS(AND(H629&gt;4500000, OR(C629="Bangalore",C629="Pune",C629="Mumbai",C629="Delhi")),"CAT A", AND(H629&gt;450000, OR(C629="Gurugram",C629="Surat",C629="Jaipur",C629="Hyderabad") ),"CAT B"),"CAT C")</f>
        <v>CAT C</v>
      </c>
      <c r="N629" t="str">
        <f>_xlfn.XLOOKUP(C629,Tier!A:A,Tier!B:B)</f>
        <v>Tier 1</v>
      </c>
    </row>
    <row r="630" spans="1:14">
      <c r="A630" s="5" t="s">
        <v>2851</v>
      </c>
      <c r="B630" s="5">
        <v>2015</v>
      </c>
      <c r="C630" s="5" t="s">
        <v>200</v>
      </c>
      <c r="D630" s="5" t="s">
        <v>1595</v>
      </c>
      <c r="E630" s="5" t="s">
        <v>2852</v>
      </c>
      <c r="F630" s="5" t="s">
        <v>2853</v>
      </c>
      <c r="G630" s="3" t="s">
        <v>2854</v>
      </c>
      <c r="H630" s="3">
        <v>600000</v>
      </c>
      <c r="I630" s="5"/>
      <c r="J630" s="5">
        <v>6</v>
      </c>
      <c r="K630" s="6" t="str">
        <f t="shared" si="18"/>
        <v>Hyderabad-Recruitment</v>
      </c>
      <c r="L630" s="1" t="str">
        <f t="shared" si="19"/>
        <v>201</v>
      </c>
      <c r="M630" s="1" t="str" cm="1">
        <f t="array" ref="M630">IFERROR(_xlfn.IFS(AND(H630&gt;4500000, OR(C630="Bangalore",C630="Pune",C630="Mumbai",C630="Delhi")),"CAT A", AND(H630&gt;450000, OR(C630="Gurugram",C630="Surat",C630="Jaipur",C630="Hyderabad") ),"CAT B"),"CAT C")</f>
        <v>CAT B</v>
      </c>
      <c r="N630" t="str">
        <f>_xlfn.XLOOKUP(C630,Tier!A:A,Tier!B:B)</f>
        <v>Tier 1</v>
      </c>
    </row>
    <row r="631" spans="1:14">
      <c r="A631" s="5" t="s">
        <v>2856</v>
      </c>
      <c r="B631" s="5">
        <v>2016</v>
      </c>
      <c r="C631" s="5" t="s">
        <v>22</v>
      </c>
      <c r="D631" s="5" t="s">
        <v>852</v>
      </c>
      <c r="E631" s="5" t="s">
        <v>2857</v>
      </c>
      <c r="F631" s="5" t="s">
        <v>2858</v>
      </c>
      <c r="G631" s="3" t="s">
        <v>2859</v>
      </c>
      <c r="H631" s="3">
        <v>540000</v>
      </c>
      <c r="I631" s="5" t="s">
        <v>17</v>
      </c>
      <c r="J631" s="5">
        <v>9</v>
      </c>
      <c r="K631" s="6" t="str">
        <f t="shared" si="18"/>
        <v>Bangalore-Mobility</v>
      </c>
      <c r="L631" s="1" t="str">
        <f t="shared" si="19"/>
        <v>201</v>
      </c>
      <c r="M631" s="1" t="str" cm="1">
        <f t="array" ref="M631">IFERROR(_xlfn.IFS(AND(H631&gt;4500000, OR(C631="Bangalore",C631="Pune",C631="Mumbai",C631="Delhi")),"CAT A", AND(H631&gt;450000, OR(C631="Gurugram",C631="Surat",C631="Jaipur",C631="Hyderabad") ),"CAT B"),"CAT C")</f>
        <v>CAT C</v>
      </c>
      <c r="N631" t="str">
        <f>_xlfn.XLOOKUP(C631,Tier!A:A,Tier!B:B)</f>
        <v>Tier 1</v>
      </c>
    </row>
    <row r="632" spans="1:14">
      <c r="A632" s="5" t="s">
        <v>2860</v>
      </c>
      <c r="B632" s="5">
        <v>2019</v>
      </c>
      <c r="C632" s="5" t="s">
        <v>22</v>
      </c>
      <c r="D632" s="5" t="s">
        <v>98</v>
      </c>
      <c r="E632" s="5" t="s">
        <v>2861</v>
      </c>
      <c r="F632" s="5" t="s">
        <v>2862</v>
      </c>
      <c r="G632" s="3" t="s">
        <v>2863</v>
      </c>
      <c r="H632" s="3">
        <v>500000</v>
      </c>
      <c r="I632" s="5" t="s">
        <v>496</v>
      </c>
      <c r="J632" s="5">
        <v>10</v>
      </c>
      <c r="K632" s="6" t="str">
        <f t="shared" si="18"/>
        <v>Bangalore-Financial Services</v>
      </c>
      <c r="L632" s="1" t="str">
        <f t="shared" si="19"/>
        <v>201</v>
      </c>
      <c r="M632" s="1" t="str" cm="1">
        <f t="array" ref="M632">IFERROR(_xlfn.IFS(AND(H632&gt;4500000, OR(C632="Bangalore",C632="Pune",C632="Mumbai",C632="Delhi")),"CAT A", AND(H632&gt;450000, OR(C632="Gurugram",C632="Surat",C632="Jaipur",C632="Hyderabad") ),"CAT B"),"CAT C")</f>
        <v>CAT C</v>
      </c>
      <c r="N632" t="str">
        <f>_xlfn.XLOOKUP(C632,Tier!A:A,Tier!B:B)</f>
        <v>Tier 1</v>
      </c>
    </row>
    <row r="633" spans="1:14">
      <c r="A633" s="5" t="s">
        <v>2864</v>
      </c>
      <c r="B633" s="5">
        <v>2014</v>
      </c>
      <c r="C633" s="5" t="s">
        <v>437</v>
      </c>
      <c r="D633" s="5" t="s">
        <v>98</v>
      </c>
      <c r="E633" s="5" t="s">
        <v>2865</v>
      </c>
      <c r="F633" s="5" t="s">
        <v>2866</v>
      </c>
      <c r="G633" s="3"/>
      <c r="H633" s="3">
        <v>500000</v>
      </c>
      <c r="I633" s="5" t="s">
        <v>248</v>
      </c>
      <c r="J633" s="5">
        <v>10</v>
      </c>
      <c r="K633" s="6" t="str">
        <f t="shared" si="18"/>
        <v>Pune-Financial Services</v>
      </c>
      <c r="L633" s="1" t="str">
        <f t="shared" si="19"/>
        <v>201</v>
      </c>
      <c r="M633" s="1" t="str" cm="1">
        <f t="array" ref="M633">IFERROR(_xlfn.IFS(AND(H633&gt;4500000, OR(C633="Bangalore",C633="Pune",C633="Mumbai",C633="Delhi")),"CAT A", AND(H633&gt;450000, OR(C633="Gurugram",C633="Surat",C633="Jaipur",C633="Hyderabad") ),"CAT B"),"CAT C")</f>
        <v>CAT C</v>
      </c>
      <c r="N633" t="str">
        <f>_xlfn.XLOOKUP(C633,Tier!A:A,Tier!B:B)</f>
        <v>Tier 1</v>
      </c>
    </row>
    <row r="634" spans="1:14">
      <c r="A634" s="5" t="s">
        <v>2867</v>
      </c>
      <c r="B634" s="5">
        <v>2018</v>
      </c>
      <c r="C634" s="5" t="s">
        <v>59</v>
      </c>
      <c r="D634" s="5" t="s">
        <v>2868</v>
      </c>
      <c r="E634" s="5" t="s">
        <v>2869</v>
      </c>
      <c r="F634" s="5" t="s">
        <v>2870</v>
      </c>
      <c r="G634" s="3" t="s">
        <v>2871</v>
      </c>
      <c r="H634" s="3">
        <v>500000</v>
      </c>
      <c r="I634" s="5"/>
      <c r="J634" s="5">
        <v>10</v>
      </c>
      <c r="K634" s="6" t="str">
        <f t="shared" si="18"/>
        <v>New Delhi-Investment Banking</v>
      </c>
      <c r="L634" s="1" t="str">
        <f t="shared" si="19"/>
        <v>201</v>
      </c>
      <c r="M634" s="1" t="str" cm="1">
        <f t="array" ref="M634">IFERROR(_xlfn.IFS(AND(H634&gt;4500000, OR(C634="Bangalore",C634="Pune",C634="Mumbai",C634="Delhi")),"CAT A", AND(H634&gt;450000, OR(C634="Gurugram",C634="Surat",C634="Jaipur",C634="Hyderabad") ),"CAT B"),"CAT C")</f>
        <v>CAT C</v>
      </c>
      <c r="N634" t="str">
        <f>_xlfn.XLOOKUP(C634,Tier!A:A,Tier!B:B)</f>
        <v>Tier 1</v>
      </c>
    </row>
    <row r="635" spans="1:14">
      <c r="A635" s="5" t="s">
        <v>2873</v>
      </c>
      <c r="B635" s="5">
        <v>2019</v>
      </c>
      <c r="C635" s="5" t="s">
        <v>22</v>
      </c>
      <c r="D635" s="5" t="s">
        <v>2569</v>
      </c>
      <c r="E635" s="5" t="s">
        <v>2874</v>
      </c>
      <c r="F635" s="5" t="s">
        <v>2875</v>
      </c>
      <c r="G635" s="3" t="s">
        <v>2876</v>
      </c>
      <c r="H635" s="3">
        <v>500000</v>
      </c>
      <c r="I635" s="5" t="s">
        <v>17</v>
      </c>
      <c r="J635" s="5">
        <v>9</v>
      </c>
      <c r="K635" s="6" t="str">
        <f t="shared" si="18"/>
        <v>Bangalore-Food Production</v>
      </c>
      <c r="L635" s="1" t="str">
        <f t="shared" si="19"/>
        <v>201</v>
      </c>
      <c r="M635" s="1" t="str" cm="1">
        <f t="array" ref="M635">IFERROR(_xlfn.IFS(AND(H635&gt;4500000, OR(C635="Bangalore",C635="Pune",C635="Mumbai",C635="Delhi")),"CAT A", AND(H635&gt;450000, OR(C635="Gurugram",C635="Surat",C635="Jaipur",C635="Hyderabad") ),"CAT B"),"CAT C")</f>
        <v>CAT C</v>
      </c>
      <c r="N635" t="str">
        <f>_xlfn.XLOOKUP(C635,Tier!A:A,Tier!B:B)</f>
        <v>Tier 1</v>
      </c>
    </row>
    <row r="636" spans="1:14">
      <c r="A636" s="5" t="s">
        <v>2878</v>
      </c>
      <c r="B636" s="5">
        <v>2019</v>
      </c>
      <c r="C636" s="5" t="s">
        <v>22</v>
      </c>
      <c r="D636" s="5" t="s">
        <v>45</v>
      </c>
      <c r="E636" s="5" t="s">
        <v>2879</v>
      </c>
      <c r="F636" s="5" t="s">
        <v>2880</v>
      </c>
      <c r="G636" s="3" t="s">
        <v>2881</v>
      </c>
      <c r="H636" s="3">
        <v>500000</v>
      </c>
      <c r="I636" s="5" t="s">
        <v>17</v>
      </c>
      <c r="J636" s="5">
        <v>9</v>
      </c>
      <c r="K636" s="6" t="str">
        <f t="shared" si="18"/>
        <v>Bangalore-FinTech</v>
      </c>
      <c r="L636" s="1" t="str">
        <f t="shared" si="19"/>
        <v>201</v>
      </c>
      <c r="M636" s="1" t="str" cm="1">
        <f t="array" ref="M636">IFERROR(_xlfn.IFS(AND(H636&gt;4500000, OR(C636="Bangalore",C636="Pune",C636="Mumbai",C636="Delhi")),"CAT A", AND(H636&gt;450000, OR(C636="Gurugram",C636="Surat",C636="Jaipur",C636="Hyderabad") ),"CAT B"),"CAT C")</f>
        <v>CAT C</v>
      </c>
      <c r="N636" t="str">
        <f>_xlfn.XLOOKUP(C636,Tier!A:A,Tier!B:B)</f>
        <v>Tier 1</v>
      </c>
    </row>
    <row r="637" spans="1:14">
      <c r="A637" s="5" t="s">
        <v>2882</v>
      </c>
      <c r="B637" s="5">
        <v>2019</v>
      </c>
      <c r="C637" s="5" t="s">
        <v>12</v>
      </c>
      <c r="D637" s="5" t="s">
        <v>208</v>
      </c>
      <c r="E637" s="5" t="s">
        <v>2883</v>
      </c>
      <c r="F637" s="5" t="s">
        <v>2884</v>
      </c>
      <c r="G637" s="3" t="s">
        <v>2885</v>
      </c>
      <c r="H637" s="3">
        <v>500000</v>
      </c>
      <c r="I637" s="5" t="s">
        <v>248</v>
      </c>
      <c r="J637" s="5">
        <v>8</v>
      </c>
      <c r="K637" s="6" t="str">
        <f t="shared" si="18"/>
        <v>Mumbai-Consumer Goods</v>
      </c>
      <c r="L637" s="1" t="str">
        <f t="shared" si="19"/>
        <v>201</v>
      </c>
      <c r="M637" s="1" t="str" cm="1">
        <f t="array" ref="M637">IFERROR(_xlfn.IFS(AND(H637&gt;4500000, OR(C637="Bangalore",C637="Pune",C637="Mumbai",C637="Delhi")),"CAT A", AND(H637&gt;450000, OR(C637="Gurugram",C637="Surat",C637="Jaipur",C637="Hyderabad") ),"CAT B"),"CAT C")</f>
        <v>CAT C</v>
      </c>
      <c r="N637" t="str">
        <f>_xlfn.XLOOKUP(C637,Tier!A:A,Tier!B:B)</f>
        <v>Tier 1</v>
      </c>
    </row>
    <row r="638" spans="1:14">
      <c r="A638" s="5" t="s">
        <v>2886</v>
      </c>
      <c r="B638" s="5">
        <v>2017</v>
      </c>
      <c r="C638" s="5" t="s">
        <v>59</v>
      </c>
      <c r="D638" s="5" t="s">
        <v>2887</v>
      </c>
      <c r="E638" s="5" t="s">
        <v>2888</v>
      </c>
      <c r="F638" s="5" t="s">
        <v>2889</v>
      </c>
      <c r="G638" s="3" t="s">
        <v>1188</v>
      </c>
      <c r="H638" s="3">
        <v>500000</v>
      </c>
      <c r="I638" s="5" t="s">
        <v>2890</v>
      </c>
      <c r="J638" s="5">
        <v>8</v>
      </c>
      <c r="K638" s="6" t="str">
        <f t="shared" si="18"/>
        <v>New Delhi-IoT</v>
      </c>
      <c r="L638" s="1" t="str">
        <f t="shared" si="19"/>
        <v>201</v>
      </c>
      <c r="M638" s="1" t="str" cm="1">
        <f t="array" ref="M638">IFERROR(_xlfn.IFS(AND(H638&gt;4500000, OR(C638="Bangalore",C638="Pune",C638="Mumbai",C638="Delhi")),"CAT A", AND(H638&gt;450000, OR(C638="Gurugram",C638="Surat",C638="Jaipur",C638="Hyderabad") ),"CAT B"),"CAT C")</f>
        <v>CAT C</v>
      </c>
      <c r="N638" t="str">
        <f>_xlfn.XLOOKUP(C638,Tier!A:A,Tier!B:B)</f>
        <v>Tier 1</v>
      </c>
    </row>
    <row r="639" spans="1:14">
      <c r="A639" s="5" t="s">
        <v>2892</v>
      </c>
      <c r="B639" s="5">
        <v>2014</v>
      </c>
      <c r="C639" s="5" t="s">
        <v>22</v>
      </c>
      <c r="D639" s="5" t="s">
        <v>2893</v>
      </c>
      <c r="E639" s="5" t="s">
        <v>2894</v>
      </c>
      <c r="F639" s="5" t="s">
        <v>2895</v>
      </c>
      <c r="G639" s="3" t="s">
        <v>2896</v>
      </c>
      <c r="H639" s="3">
        <v>500000</v>
      </c>
      <c r="I639" s="5" t="s">
        <v>321</v>
      </c>
      <c r="J639" s="5">
        <v>8</v>
      </c>
      <c r="K639" s="6" t="str">
        <f t="shared" si="18"/>
        <v>Bangalore-SportsTech</v>
      </c>
      <c r="L639" s="1" t="str">
        <f t="shared" si="19"/>
        <v>201</v>
      </c>
      <c r="M639" s="1" t="str" cm="1">
        <f t="array" ref="M639">IFERROR(_xlfn.IFS(AND(H639&gt;4500000, OR(C639="Bangalore",C639="Pune",C639="Mumbai",C639="Delhi")),"CAT A", AND(H639&gt;450000, OR(C639="Gurugram",C639="Surat",C639="Jaipur",C639="Hyderabad") ),"CAT B"),"CAT C")</f>
        <v>CAT C</v>
      </c>
      <c r="N639" t="str">
        <f>_xlfn.XLOOKUP(C639,Tier!A:A,Tier!B:B)</f>
        <v>Tier 1</v>
      </c>
    </row>
    <row r="640" spans="1:14">
      <c r="A640" s="5" t="s">
        <v>2898</v>
      </c>
      <c r="B640" s="5">
        <v>2018</v>
      </c>
      <c r="C640" s="5" t="s">
        <v>437</v>
      </c>
      <c r="D640" s="5" t="s">
        <v>1813</v>
      </c>
      <c r="E640" s="5" t="s">
        <v>2899</v>
      </c>
      <c r="F640" s="5" t="s">
        <v>2900</v>
      </c>
      <c r="G640" s="3" t="s">
        <v>2901</v>
      </c>
      <c r="H640" s="3">
        <v>500000</v>
      </c>
      <c r="I640" s="5"/>
      <c r="J640" s="5">
        <v>7</v>
      </c>
      <c r="K640" s="6" t="str">
        <f t="shared" si="18"/>
        <v>Pune-Human Resources</v>
      </c>
      <c r="L640" s="1" t="str">
        <f t="shared" si="19"/>
        <v>201</v>
      </c>
      <c r="M640" s="1" t="str" cm="1">
        <f t="array" ref="M640">IFERROR(_xlfn.IFS(AND(H640&gt;4500000, OR(C640="Bangalore",C640="Pune",C640="Mumbai",C640="Delhi")),"CAT A", AND(H640&gt;450000, OR(C640="Gurugram",C640="Surat",C640="Jaipur",C640="Hyderabad") ),"CAT B"),"CAT C")</f>
        <v>CAT C</v>
      </c>
      <c r="N640" t="str">
        <f>_xlfn.XLOOKUP(C640,Tier!A:A,Tier!B:B)</f>
        <v>Tier 1</v>
      </c>
    </row>
    <row r="641" spans="1:14">
      <c r="A641" s="5" t="s">
        <v>2903</v>
      </c>
      <c r="B641" s="5">
        <v>2015</v>
      </c>
      <c r="C641" s="5" t="s">
        <v>22</v>
      </c>
      <c r="D641" s="5" t="s">
        <v>281</v>
      </c>
      <c r="E641" s="5" t="s">
        <v>2904</v>
      </c>
      <c r="F641" s="5" t="s">
        <v>2905</v>
      </c>
      <c r="G641" s="3" t="s">
        <v>2906</v>
      </c>
      <c r="H641" s="3">
        <v>500000</v>
      </c>
      <c r="I641" s="5"/>
      <c r="J641" s="5">
        <v>7</v>
      </c>
      <c r="K641" s="6" t="str">
        <f t="shared" si="18"/>
        <v>Bangalore-Automotive</v>
      </c>
      <c r="L641" s="1" t="str">
        <f t="shared" si="19"/>
        <v>201</v>
      </c>
      <c r="M641" s="1" t="str" cm="1">
        <f t="array" ref="M641">IFERROR(_xlfn.IFS(AND(H641&gt;4500000, OR(C641="Bangalore",C641="Pune",C641="Mumbai",C641="Delhi")),"CAT A", AND(H641&gt;450000, OR(C641="Gurugram",C641="Surat",C641="Jaipur",C641="Hyderabad") ),"CAT B"),"CAT C")</f>
        <v>CAT C</v>
      </c>
      <c r="N641" t="str">
        <f>_xlfn.XLOOKUP(C641,Tier!A:A,Tier!B:B)</f>
        <v>Tier 1</v>
      </c>
    </row>
    <row r="642" spans="1:14">
      <c r="A642" s="5" t="s">
        <v>2907</v>
      </c>
      <c r="B642" s="5">
        <v>2018</v>
      </c>
      <c r="C642" s="5" t="s">
        <v>12</v>
      </c>
      <c r="D642" s="5" t="s">
        <v>208</v>
      </c>
      <c r="E642" s="5" t="s">
        <v>2908</v>
      </c>
      <c r="F642" s="5" t="s">
        <v>2909</v>
      </c>
      <c r="G642" s="3" t="s">
        <v>2910</v>
      </c>
      <c r="H642" s="3">
        <v>500000</v>
      </c>
      <c r="I642" s="5" t="s">
        <v>17</v>
      </c>
      <c r="J642" s="5">
        <v>7</v>
      </c>
      <c r="K642" s="6" t="str">
        <f t="shared" si="18"/>
        <v>Mumbai-Consumer Goods</v>
      </c>
      <c r="L642" s="1" t="str">
        <f t="shared" si="19"/>
        <v>201</v>
      </c>
      <c r="M642" s="1" t="str" cm="1">
        <f t="array" ref="M642">IFERROR(_xlfn.IFS(AND(H642&gt;4500000, OR(C642="Bangalore",C642="Pune",C642="Mumbai",C642="Delhi")),"CAT A", AND(H642&gt;450000, OR(C642="Gurugram",C642="Surat",C642="Jaipur",C642="Hyderabad") ),"CAT B"),"CAT C")</f>
        <v>CAT C</v>
      </c>
      <c r="N642" t="str">
        <f>_xlfn.XLOOKUP(C642,Tier!A:A,Tier!B:B)</f>
        <v>Tier 1</v>
      </c>
    </row>
    <row r="643" spans="1:14">
      <c r="A643" s="5" t="s">
        <v>424</v>
      </c>
      <c r="B643" s="5">
        <v>2011</v>
      </c>
      <c r="C643" s="5" t="s">
        <v>12</v>
      </c>
      <c r="D643" s="5" t="s">
        <v>2911</v>
      </c>
      <c r="E643" s="5" t="s">
        <v>2912</v>
      </c>
      <c r="F643" s="5" t="s">
        <v>2913</v>
      </c>
      <c r="G643" s="3" t="s">
        <v>2914</v>
      </c>
      <c r="H643" s="3">
        <v>500000</v>
      </c>
      <c r="I643" s="5" t="s">
        <v>321</v>
      </c>
      <c r="J643" s="5">
        <v>6</v>
      </c>
      <c r="K643" s="6" t="str">
        <f t="shared" ref="K643:K706" si="20">CONCATENATE(C643,"-",D643)</f>
        <v>Mumbai-Innovation management</v>
      </c>
      <c r="L643" s="1" t="str">
        <f t="shared" ref="L643:L706" si="21">LEFT(B643,3)</f>
        <v>201</v>
      </c>
      <c r="M643" s="1" t="str" cm="1">
        <f t="array" ref="M643">IFERROR(_xlfn.IFS(AND(H643&gt;4500000, OR(C643="Bangalore",C643="Pune",C643="Mumbai",C643="Delhi")),"CAT A", AND(H643&gt;450000, OR(C643="Gurugram",C643="Surat",C643="Jaipur",C643="Hyderabad") ),"CAT B"),"CAT C")</f>
        <v>CAT C</v>
      </c>
      <c r="N643" t="str">
        <f>_xlfn.XLOOKUP(C643,Tier!A:A,Tier!B:B)</f>
        <v>Tier 1</v>
      </c>
    </row>
    <row r="644" spans="1:14">
      <c r="A644" s="5" t="s">
        <v>2916</v>
      </c>
      <c r="B644" s="5">
        <v>2019</v>
      </c>
      <c r="C644" s="5" t="s">
        <v>22</v>
      </c>
      <c r="D644" s="5" t="s">
        <v>2035</v>
      </c>
      <c r="E644" s="5" t="s">
        <v>2917</v>
      </c>
      <c r="F644" s="5" t="s">
        <v>2918</v>
      </c>
      <c r="G644" s="3" t="s">
        <v>2919</v>
      </c>
      <c r="H644" s="3">
        <v>400000</v>
      </c>
      <c r="I644" s="5"/>
      <c r="J644" s="5">
        <v>12</v>
      </c>
      <c r="K644" s="6" t="str">
        <f t="shared" si="20"/>
        <v>Bangalore-Industrial Automation</v>
      </c>
      <c r="L644" s="1" t="str">
        <f t="shared" si="21"/>
        <v>201</v>
      </c>
      <c r="M644" s="1" t="str" cm="1">
        <f t="array" ref="M644">IFERROR(_xlfn.IFS(AND(H644&gt;4500000, OR(C644="Bangalore",C644="Pune",C644="Mumbai",C644="Delhi")),"CAT A", AND(H644&gt;450000, OR(C644="Gurugram",C644="Surat",C644="Jaipur",C644="Hyderabad") ),"CAT B"),"CAT C")</f>
        <v>CAT C</v>
      </c>
      <c r="N644" t="str">
        <f>_xlfn.XLOOKUP(C644,Tier!A:A,Tier!B:B)</f>
        <v>Tier 1</v>
      </c>
    </row>
    <row r="645" spans="1:14">
      <c r="A645" s="5" t="s">
        <v>2920</v>
      </c>
      <c r="B645" s="5">
        <v>2015</v>
      </c>
      <c r="C645" s="5" t="s">
        <v>12</v>
      </c>
      <c r="D645" s="5" t="s">
        <v>208</v>
      </c>
      <c r="E645" s="5" t="s">
        <v>2921</v>
      </c>
      <c r="F645" s="5" t="s">
        <v>2922</v>
      </c>
      <c r="G645" s="3" t="s">
        <v>1562</v>
      </c>
      <c r="H645" s="3">
        <v>400000</v>
      </c>
      <c r="I645" s="5"/>
      <c r="J645" s="5">
        <v>11</v>
      </c>
      <c r="K645" s="6" t="str">
        <f t="shared" si="20"/>
        <v>Mumbai-Consumer Goods</v>
      </c>
      <c r="L645" s="1" t="str">
        <f t="shared" si="21"/>
        <v>201</v>
      </c>
      <c r="M645" s="1" t="str" cm="1">
        <f t="array" ref="M645">IFERROR(_xlfn.IFS(AND(H645&gt;4500000, OR(C645="Bangalore",C645="Pune",C645="Mumbai",C645="Delhi")),"CAT A", AND(H645&gt;450000, OR(C645="Gurugram",C645="Surat",C645="Jaipur",C645="Hyderabad") ),"CAT B"),"CAT C")</f>
        <v>CAT C</v>
      </c>
      <c r="N645" t="str">
        <f>_xlfn.XLOOKUP(C645,Tier!A:A,Tier!B:B)</f>
        <v>Tier 1</v>
      </c>
    </row>
    <row r="646" spans="1:14">
      <c r="A646" s="5" t="s">
        <v>2923</v>
      </c>
      <c r="B646" s="5">
        <v>2018</v>
      </c>
      <c r="C646" s="5" t="s">
        <v>200</v>
      </c>
      <c r="D646" s="5" t="s">
        <v>98</v>
      </c>
      <c r="E646" s="5" t="s">
        <v>2924</v>
      </c>
      <c r="F646" s="5" t="s">
        <v>2925</v>
      </c>
      <c r="G646" s="3" t="s">
        <v>2926</v>
      </c>
      <c r="H646" s="3">
        <v>400000</v>
      </c>
      <c r="I646" s="5"/>
      <c r="J646" s="5">
        <v>11</v>
      </c>
      <c r="K646" s="6" t="str">
        <f t="shared" si="20"/>
        <v>Hyderabad-Financial Services</v>
      </c>
      <c r="L646" s="1" t="str">
        <f t="shared" si="21"/>
        <v>201</v>
      </c>
      <c r="M646" s="1" t="str" cm="1">
        <f t="array" ref="M646">IFERROR(_xlfn.IFS(AND(H646&gt;4500000, OR(C646="Bangalore",C646="Pune",C646="Mumbai",C646="Delhi")),"CAT A", AND(H646&gt;450000, OR(C646="Gurugram",C646="Surat",C646="Jaipur",C646="Hyderabad") ),"CAT B"),"CAT C")</f>
        <v>CAT C</v>
      </c>
      <c r="N646" t="str">
        <f>_xlfn.XLOOKUP(C646,Tier!A:A,Tier!B:B)</f>
        <v>Tier 1</v>
      </c>
    </row>
    <row r="647" spans="1:14">
      <c r="A647" s="5" t="s">
        <v>2927</v>
      </c>
      <c r="B647" s="5">
        <v>2018</v>
      </c>
      <c r="C647" s="5" t="s">
        <v>22</v>
      </c>
      <c r="D647" s="5" t="s">
        <v>399</v>
      </c>
      <c r="E647" s="5" t="s">
        <v>2928</v>
      </c>
      <c r="F647" s="5" t="s">
        <v>2929</v>
      </c>
      <c r="G647" s="3" t="s">
        <v>1188</v>
      </c>
      <c r="H647" s="3">
        <v>400000</v>
      </c>
      <c r="I647" s="5" t="s">
        <v>17</v>
      </c>
      <c r="J647" s="5">
        <v>10</v>
      </c>
      <c r="K647" s="6" t="str">
        <f t="shared" si="20"/>
        <v>Bangalore-Higher Education</v>
      </c>
      <c r="L647" s="1" t="str">
        <f t="shared" si="21"/>
        <v>201</v>
      </c>
      <c r="M647" s="1" t="str" cm="1">
        <f t="array" ref="M647">IFERROR(_xlfn.IFS(AND(H647&gt;4500000, OR(C647="Bangalore",C647="Pune",C647="Mumbai",C647="Delhi")),"CAT A", AND(H647&gt;450000, OR(C647="Gurugram",C647="Surat",C647="Jaipur",C647="Hyderabad") ),"CAT B"),"CAT C")</f>
        <v>CAT C</v>
      </c>
      <c r="N647" t="str">
        <f>_xlfn.XLOOKUP(C647,Tier!A:A,Tier!B:B)</f>
        <v>Tier 1</v>
      </c>
    </row>
    <row r="648" spans="1:14">
      <c r="A648" s="5" t="s">
        <v>2931</v>
      </c>
      <c r="B648" s="5">
        <v>2017</v>
      </c>
      <c r="C648" s="5" t="s">
        <v>22</v>
      </c>
      <c r="D648" s="5" t="s">
        <v>1813</v>
      </c>
      <c r="E648" s="5" t="s">
        <v>2932</v>
      </c>
      <c r="F648" s="5" t="s">
        <v>2933</v>
      </c>
      <c r="G648" s="3" t="s">
        <v>2934</v>
      </c>
      <c r="H648" s="3">
        <v>400000</v>
      </c>
      <c r="I648" s="5" t="s">
        <v>17</v>
      </c>
      <c r="J648" s="5">
        <v>10</v>
      </c>
      <c r="K648" s="6" t="str">
        <f t="shared" si="20"/>
        <v>Bangalore-Human Resources</v>
      </c>
      <c r="L648" s="1" t="str">
        <f t="shared" si="21"/>
        <v>201</v>
      </c>
      <c r="M648" s="1" t="str" cm="1">
        <f t="array" ref="M648">IFERROR(_xlfn.IFS(AND(H648&gt;4500000, OR(C648="Bangalore",C648="Pune",C648="Mumbai",C648="Delhi")),"CAT A", AND(H648&gt;450000, OR(C648="Gurugram",C648="Surat",C648="Jaipur",C648="Hyderabad") ),"CAT B"),"CAT C")</f>
        <v>CAT C</v>
      </c>
      <c r="N648" t="str">
        <f>_xlfn.XLOOKUP(C648,Tier!A:A,Tier!B:B)</f>
        <v>Tier 1</v>
      </c>
    </row>
    <row r="649" spans="1:14">
      <c r="A649" s="5" t="s">
        <v>2935</v>
      </c>
      <c r="B649" s="5">
        <v>2015</v>
      </c>
      <c r="C649" s="5" t="s">
        <v>22</v>
      </c>
      <c r="D649" s="5" t="s">
        <v>113</v>
      </c>
      <c r="E649" s="5" t="s">
        <v>2936</v>
      </c>
      <c r="F649" s="5" t="s">
        <v>2937</v>
      </c>
      <c r="G649" s="3" t="s">
        <v>2938</v>
      </c>
      <c r="H649" s="3">
        <v>400000</v>
      </c>
      <c r="I649" s="5"/>
      <c r="J649" s="5">
        <v>9</v>
      </c>
      <c r="K649" s="6" t="str">
        <f t="shared" si="20"/>
        <v>Bangalore-Food &amp; Beverages</v>
      </c>
      <c r="L649" s="1" t="str">
        <f t="shared" si="21"/>
        <v>201</v>
      </c>
      <c r="M649" s="1" t="str" cm="1">
        <f t="array" ref="M649">IFERROR(_xlfn.IFS(AND(H649&gt;4500000, OR(C649="Bangalore",C649="Pune",C649="Mumbai",C649="Delhi")),"CAT A", AND(H649&gt;450000, OR(C649="Gurugram",C649="Surat",C649="Jaipur",C649="Hyderabad") ),"CAT B"),"CAT C")</f>
        <v>CAT C</v>
      </c>
      <c r="N649" t="str">
        <f>_xlfn.XLOOKUP(C649,Tier!A:A,Tier!B:B)</f>
        <v>Tier 1</v>
      </c>
    </row>
    <row r="650" spans="1:14">
      <c r="A650" s="5" t="s">
        <v>2939</v>
      </c>
      <c r="B650" s="5">
        <v>2019</v>
      </c>
      <c r="C650" s="5" t="s">
        <v>22</v>
      </c>
      <c r="D650" s="5" t="s">
        <v>2143</v>
      </c>
      <c r="E650" s="5" t="s">
        <v>2940</v>
      </c>
      <c r="F650" s="5" t="s">
        <v>2941</v>
      </c>
      <c r="G650" s="3" t="s">
        <v>2942</v>
      </c>
      <c r="H650" s="3">
        <v>400000</v>
      </c>
      <c r="I650" s="5"/>
      <c r="J650" s="5">
        <v>8</v>
      </c>
      <c r="K650" s="6" t="str">
        <f t="shared" si="20"/>
        <v>Bangalore-Wine &amp; Spirits</v>
      </c>
      <c r="L650" s="1" t="str">
        <f t="shared" si="21"/>
        <v>201</v>
      </c>
      <c r="M650" s="1" t="str" cm="1">
        <f t="array" ref="M650">IFERROR(_xlfn.IFS(AND(H650&gt;4500000, OR(C650="Bangalore",C650="Pune",C650="Mumbai",C650="Delhi")),"CAT A", AND(H650&gt;450000, OR(C650="Gurugram",C650="Surat",C650="Jaipur",C650="Hyderabad") ),"CAT B"),"CAT C")</f>
        <v>CAT C</v>
      </c>
      <c r="N650" t="str">
        <f>_xlfn.XLOOKUP(C650,Tier!A:A,Tier!B:B)</f>
        <v>Tier 1</v>
      </c>
    </row>
    <row r="651" spans="1:14">
      <c r="A651" s="5" t="s">
        <v>2944</v>
      </c>
      <c r="B651" s="5">
        <v>2019</v>
      </c>
      <c r="C651" s="5" t="s">
        <v>22</v>
      </c>
      <c r="D651" s="5" t="s">
        <v>1976</v>
      </c>
      <c r="E651" s="5" t="s">
        <v>2945</v>
      </c>
      <c r="F651" s="5" t="s">
        <v>2946</v>
      </c>
      <c r="G651" s="3" t="s">
        <v>2947</v>
      </c>
      <c r="H651" s="3">
        <v>400000</v>
      </c>
      <c r="I651" s="5" t="s">
        <v>496</v>
      </c>
      <c r="J651" s="5">
        <v>8</v>
      </c>
      <c r="K651" s="6" t="str">
        <f t="shared" si="20"/>
        <v>Bangalore-Tech startup</v>
      </c>
      <c r="L651" s="1" t="str">
        <f t="shared" si="21"/>
        <v>201</v>
      </c>
      <c r="M651" s="1" t="str" cm="1">
        <f t="array" ref="M651">IFERROR(_xlfn.IFS(AND(H651&gt;4500000, OR(C651="Bangalore",C651="Pune",C651="Mumbai",C651="Delhi")),"CAT A", AND(H651&gt;450000, OR(C651="Gurugram",C651="Surat",C651="Jaipur",C651="Hyderabad") ),"CAT B"),"CAT C")</f>
        <v>CAT C</v>
      </c>
      <c r="N651" t="str">
        <f>_xlfn.XLOOKUP(C651,Tier!A:A,Tier!B:B)</f>
        <v>Tier 1</v>
      </c>
    </row>
    <row r="652" spans="1:14">
      <c r="A652" s="5" t="s">
        <v>2949</v>
      </c>
      <c r="B652" s="5">
        <v>2017</v>
      </c>
      <c r="C652" s="5" t="s">
        <v>81</v>
      </c>
      <c r="D652" s="5" t="s">
        <v>2950</v>
      </c>
      <c r="E652" s="5" t="s">
        <v>2951</v>
      </c>
      <c r="F652" s="5" t="s">
        <v>2952</v>
      </c>
      <c r="G652" s="3" t="s">
        <v>2953</v>
      </c>
      <c r="H652" s="3">
        <v>400000</v>
      </c>
      <c r="I652" s="5"/>
      <c r="J652" s="5">
        <v>8</v>
      </c>
      <c r="K652" s="6" t="str">
        <f t="shared" si="20"/>
        <v>Noida-Fintech</v>
      </c>
      <c r="L652" s="1" t="str">
        <f t="shared" si="21"/>
        <v>201</v>
      </c>
      <c r="M652" s="1" t="str" cm="1">
        <f t="array" ref="M652">IFERROR(_xlfn.IFS(AND(H652&gt;4500000, OR(C652="Bangalore",C652="Pune",C652="Mumbai",C652="Delhi")),"CAT A", AND(H652&gt;450000, OR(C652="Gurugram",C652="Surat",C652="Jaipur",C652="Hyderabad") ),"CAT B"),"CAT C")</f>
        <v>CAT C</v>
      </c>
      <c r="N652" t="str">
        <f>_xlfn.XLOOKUP(C652,Tier!A:A,Tier!B:B)</f>
        <v>Tier 1</v>
      </c>
    </row>
    <row r="653" spans="1:14">
      <c r="A653" s="5" t="s">
        <v>2955</v>
      </c>
      <c r="B653" s="5">
        <v>2016</v>
      </c>
      <c r="C653" s="5" t="s">
        <v>437</v>
      </c>
      <c r="D653" s="5" t="s">
        <v>138</v>
      </c>
      <c r="E653" s="5" t="s">
        <v>2956</v>
      </c>
      <c r="F653" s="5" t="s">
        <v>2957</v>
      </c>
      <c r="G653" s="3" t="s">
        <v>609</v>
      </c>
      <c r="H653" s="3">
        <v>400000</v>
      </c>
      <c r="I653" s="5" t="s">
        <v>1632</v>
      </c>
      <c r="J653" s="5">
        <v>6</v>
      </c>
      <c r="K653" s="6" t="str">
        <f t="shared" si="20"/>
        <v>Pune-EdTech</v>
      </c>
      <c r="L653" s="1" t="str">
        <f t="shared" si="21"/>
        <v>201</v>
      </c>
      <c r="M653" s="1" t="str" cm="1">
        <f t="array" ref="M653">IFERROR(_xlfn.IFS(AND(H653&gt;4500000, OR(C653="Bangalore",C653="Pune",C653="Mumbai",C653="Delhi")),"CAT A", AND(H653&gt;450000, OR(C653="Gurugram",C653="Surat",C653="Jaipur",C653="Hyderabad") ),"CAT B"),"CAT C")</f>
        <v>CAT C</v>
      </c>
      <c r="N653" t="str">
        <f>_xlfn.XLOOKUP(C653,Tier!A:A,Tier!B:B)</f>
        <v>Tier 1</v>
      </c>
    </row>
    <row r="654" spans="1:14">
      <c r="A654" s="5" t="s">
        <v>2958</v>
      </c>
      <c r="B654" s="5">
        <v>2019</v>
      </c>
      <c r="C654" s="5" t="s">
        <v>22</v>
      </c>
      <c r="D654" s="5" t="s">
        <v>60</v>
      </c>
      <c r="E654" s="5" t="s">
        <v>2959</v>
      </c>
      <c r="F654" s="5" t="s">
        <v>2960</v>
      </c>
      <c r="G654" s="3" t="s">
        <v>2961</v>
      </c>
      <c r="H654" s="3">
        <v>400000</v>
      </c>
      <c r="I654" s="5" t="s">
        <v>17</v>
      </c>
      <c r="J654" s="5">
        <v>6</v>
      </c>
      <c r="K654" s="6" t="str">
        <f t="shared" si="20"/>
        <v>Bangalore-AgriTech</v>
      </c>
      <c r="L654" s="1" t="str">
        <f t="shared" si="21"/>
        <v>201</v>
      </c>
      <c r="M654" s="1" t="str" cm="1">
        <f t="array" ref="M654">IFERROR(_xlfn.IFS(AND(H654&gt;4500000, OR(C654="Bangalore",C654="Pune",C654="Mumbai",C654="Delhi")),"CAT A", AND(H654&gt;450000, OR(C654="Gurugram",C654="Surat",C654="Jaipur",C654="Hyderabad") ),"CAT B"),"CAT C")</f>
        <v>CAT C</v>
      </c>
      <c r="N654" t="str">
        <f>_xlfn.XLOOKUP(C654,Tier!A:A,Tier!B:B)</f>
        <v>Tier 1</v>
      </c>
    </row>
    <row r="655" spans="1:14">
      <c r="A655" s="5" t="s">
        <v>2523</v>
      </c>
      <c r="B655" s="5">
        <v>2019</v>
      </c>
      <c r="C655" s="5" t="s">
        <v>22</v>
      </c>
      <c r="D655" s="5" t="s">
        <v>93</v>
      </c>
      <c r="E655" s="5" t="s">
        <v>2962</v>
      </c>
      <c r="F655" s="5" t="s">
        <v>2525</v>
      </c>
      <c r="G655" s="3" t="s">
        <v>2963</v>
      </c>
      <c r="H655" s="3">
        <v>370000</v>
      </c>
      <c r="I655" s="5" t="s">
        <v>17</v>
      </c>
      <c r="J655" s="5">
        <v>7</v>
      </c>
      <c r="K655" s="6" t="str">
        <f t="shared" si="20"/>
        <v>Bangalore-Information Technology</v>
      </c>
      <c r="L655" s="1" t="str">
        <f t="shared" si="21"/>
        <v>201</v>
      </c>
      <c r="M655" s="1" t="str" cm="1">
        <f t="array" ref="M655">IFERROR(_xlfn.IFS(AND(H655&gt;4500000, OR(C655="Bangalore",C655="Pune",C655="Mumbai",C655="Delhi")),"CAT A", AND(H655&gt;450000, OR(C655="Gurugram",C655="Surat",C655="Jaipur",C655="Hyderabad") ),"CAT B"),"CAT C")</f>
        <v>CAT C</v>
      </c>
      <c r="N655" t="str">
        <f>_xlfn.XLOOKUP(C655,Tier!A:A,Tier!B:B)</f>
        <v>Tier 1</v>
      </c>
    </row>
    <row r="656" spans="1:14">
      <c r="A656" s="5" t="s">
        <v>2964</v>
      </c>
      <c r="B656" s="5">
        <v>2019</v>
      </c>
      <c r="C656" s="5" t="s">
        <v>22</v>
      </c>
      <c r="D656" s="5" t="s">
        <v>93</v>
      </c>
      <c r="E656" s="5" t="s">
        <v>2965</v>
      </c>
      <c r="F656" s="5" t="s">
        <v>2966</v>
      </c>
      <c r="G656" s="3" t="s">
        <v>1633</v>
      </c>
      <c r="H656" s="3">
        <v>370000</v>
      </c>
      <c r="I656" s="5" t="s">
        <v>17</v>
      </c>
      <c r="J656" s="5">
        <v>7</v>
      </c>
      <c r="K656" s="6" t="str">
        <f t="shared" si="20"/>
        <v>Bangalore-Information Technology</v>
      </c>
      <c r="L656" s="1" t="str">
        <f t="shared" si="21"/>
        <v>201</v>
      </c>
      <c r="M656" s="1" t="str" cm="1">
        <f t="array" ref="M656">IFERROR(_xlfn.IFS(AND(H656&gt;4500000, OR(C656="Bangalore",C656="Pune",C656="Mumbai",C656="Delhi")),"CAT A", AND(H656&gt;450000, OR(C656="Gurugram",C656="Surat",C656="Jaipur",C656="Hyderabad") ),"CAT B"),"CAT C")</f>
        <v>CAT C</v>
      </c>
      <c r="N656" t="str">
        <f>_xlfn.XLOOKUP(C656,Tier!A:A,Tier!B:B)</f>
        <v>Tier 1</v>
      </c>
    </row>
    <row r="657" spans="1:14">
      <c r="A657" s="5" t="s">
        <v>2967</v>
      </c>
      <c r="B657" s="5">
        <v>2017</v>
      </c>
      <c r="C657" s="5" t="s">
        <v>200</v>
      </c>
      <c r="D657" s="5" t="s">
        <v>45</v>
      </c>
      <c r="E657" s="5" t="s">
        <v>2968</v>
      </c>
      <c r="F657" s="5" t="s">
        <v>2969</v>
      </c>
      <c r="G657" s="3" t="s">
        <v>1895</v>
      </c>
      <c r="H657" s="3">
        <v>330000</v>
      </c>
      <c r="I657" s="5" t="s">
        <v>496</v>
      </c>
      <c r="J657" s="5">
        <v>7</v>
      </c>
      <c r="K657" s="6" t="str">
        <f t="shared" si="20"/>
        <v>Hyderabad-FinTech</v>
      </c>
      <c r="L657" s="1" t="str">
        <f t="shared" si="21"/>
        <v>201</v>
      </c>
      <c r="M657" s="1" t="str" cm="1">
        <f t="array" ref="M657">IFERROR(_xlfn.IFS(AND(H657&gt;4500000, OR(C657="Bangalore",C657="Pune",C657="Mumbai",C657="Delhi")),"CAT A", AND(H657&gt;450000, OR(C657="Gurugram",C657="Surat",C657="Jaipur",C657="Hyderabad") ),"CAT B"),"CAT C")</f>
        <v>CAT C</v>
      </c>
      <c r="N657" t="str">
        <f>_xlfn.XLOOKUP(C657,Tier!A:A,Tier!B:B)</f>
        <v>Tier 1</v>
      </c>
    </row>
    <row r="658" spans="1:14">
      <c r="A658" s="5" t="s">
        <v>2971</v>
      </c>
      <c r="B658" s="5">
        <v>2013</v>
      </c>
      <c r="C658" s="5" t="s">
        <v>12</v>
      </c>
      <c r="D658" s="5" t="s">
        <v>2972</v>
      </c>
      <c r="E658" s="5" t="s">
        <v>2973</v>
      </c>
      <c r="F658" s="5" t="s">
        <v>2974</v>
      </c>
      <c r="G658" s="3" t="s">
        <v>2906</v>
      </c>
      <c r="H658" s="3">
        <v>320000</v>
      </c>
      <c r="I658" s="5"/>
      <c r="J658" s="5">
        <v>9</v>
      </c>
      <c r="K658" s="6" t="str">
        <f t="shared" si="20"/>
        <v>Mumbai-Computer Games</v>
      </c>
      <c r="L658" s="1" t="str">
        <f t="shared" si="21"/>
        <v>201</v>
      </c>
      <c r="M658" s="1" t="str" cm="1">
        <f t="array" ref="M658">IFERROR(_xlfn.IFS(AND(H658&gt;4500000, OR(C658="Bangalore",C658="Pune",C658="Mumbai",C658="Delhi")),"CAT A", AND(H658&gt;450000, OR(C658="Gurugram",C658="Surat",C658="Jaipur",C658="Hyderabad") ),"CAT B"),"CAT C")</f>
        <v>CAT C</v>
      </c>
      <c r="N658" t="str">
        <f>_xlfn.XLOOKUP(C658,Tier!A:A,Tier!B:B)</f>
        <v>Tier 1</v>
      </c>
    </row>
    <row r="659" spans="1:14">
      <c r="A659" s="5" t="s">
        <v>2976</v>
      </c>
      <c r="B659" s="5">
        <v>2016</v>
      </c>
      <c r="C659" s="5" t="s">
        <v>22</v>
      </c>
      <c r="D659" s="5" t="s">
        <v>2977</v>
      </c>
      <c r="E659" s="5" t="s">
        <v>2978</v>
      </c>
      <c r="F659" s="5" t="s">
        <v>2979</v>
      </c>
      <c r="G659" s="3" t="s">
        <v>2980</v>
      </c>
      <c r="H659" s="3">
        <v>320000</v>
      </c>
      <c r="I659" s="5"/>
      <c r="J659" s="5">
        <v>6</v>
      </c>
      <c r="K659" s="6" t="str">
        <f t="shared" si="20"/>
        <v>Bangalore-CRM</v>
      </c>
      <c r="L659" s="1" t="str">
        <f t="shared" si="21"/>
        <v>201</v>
      </c>
      <c r="M659" s="1" t="str" cm="1">
        <f t="array" ref="M659">IFERROR(_xlfn.IFS(AND(H659&gt;4500000, OR(C659="Bangalore",C659="Pune",C659="Mumbai",C659="Delhi")),"CAT A", AND(H659&gt;450000, OR(C659="Gurugram",C659="Surat",C659="Jaipur",C659="Hyderabad") ),"CAT B"),"CAT C")</f>
        <v>CAT C</v>
      </c>
      <c r="N659" t="str">
        <f>_xlfn.XLOOKUP(C659,Tier!A:A,Tier!B:B)</f>
        <v>Tier 1</v>
      </c>
    </row>
    <row r="660" spans="1:14">
      <c r="A660" s="5" t="s">
        <v>2982</v>
      </c>
      <c r="B660" s="5">
        <v>2018</v>
      </c>
      <c r="C660" s="5" t="s">
        <v>12</v>
      </c>
      <c r="D660" s="5" t="s">
        <v>2761</v>
      </c>
      <c r="E660" s="5" t="s">
        <v>2983</v>
      </c>
      <c r="F660" s="5" t="s">
        <v>2984</v>
      </c>
      <c r="G660" s="3" t="s">
        <v>609</v>
      </c>
      <c r="H660" s="3">
        <v>300000</v>
      </c>
      <c r="I660" s="5" t="s">
        <v>17</v>
      </c>
      <c r="J660" s="5">
        <v>9</v>
      </c>
      <c r="K660" s="6" t="str">
        <f t="shared" si="20"/>
        <v>Mumbai-Healtcare</v>
      </c>
      <c r="L660" s="1" t="str">
        <f t="shared" si="21"/>
        <v>201</v>
      </c>
      <c r="M660" s="1" t="str" cm="1">
        <f t="array" ref="M660">IFERROR(_xlfn.IFS(AND(H660&gt;4500000, OR(C660="Bangalore",C660="Pune",C660="Mumbai",C660="Delhi")),"CAT A", AND(H660&gt;450000, OR(C660="Gurugram",C660="Surat",C660="Jaipur",C660="Hyderabad") ),"CAT B"),"CAT C")</f>
        <v>CAT C</v>
      </c>
      <c r="N660" t="str">
        <f>_xlfn.XLOOKUP(C660,Tier!A:A,Tier!B:B)</f>
        <v>Tier 1</v>
      </c>
    </row>
    <row r="661" spans="1:14">
      <c r="A661" s="5" t="s">
        <v>2986</v>
      </c>
      <c r="B661" s="5">
        <v>2016</v>
      </c>
      <c r="C661" s="5" t="s">
        <v>12</v>
      </c>
      <c r="D661" s="5" t="s">
        <v>2987</v>
      </c>
      <c r="E661" s="5" t="s">
        <v>2988</v>
      </c>
      <c r="F661" s="5" t="s">
        <v>2989</v>
      </c>
      <c r="G661" s="3" t="s">
        <v>1417</v>
      </c>
      <c r="H661" s="3">
        <v>300000</v>
      </c>
      <c r="I661" s="5" t="s">
        <v>321</v>
      </c>
      <c r="J661" s="5">
        <v>7</v>
      </c>
      <c r="K661" s="6" t="str">
        <f t="shared" si="20"/>
        <v>Mumbai-Merchandise</v>
      </c>
      <c r="L661" s="1" t="str">
        <f t="shared" si="21"/>
        <v>201</v>
      </c>
      <c r="M661" s="1" t="str" cm="1">
        <f t="array" ref="M661">IFERROR(_xlfn.IFS(AND(H661&gt;4500000, OR(C661="Bangalore",C661="Pune",C661="Mumbai",C661="Delhi")),"CAT A", AND(H661&gt;450000, OR(C661="Gurugram",C661="Surat",C661="Jaipur",C661="Hyderabad") ),"CAT B"),"CAT C")</f>
        <v>CAT C</v>
      </c>
      <c r="N661" t="str">
        <f>_xlfn.XLOOKUP(C661,Tier!A:A,Tier!B:B)</f>
        <v>Tier 1</v>
      </c>
    </row>
    <row r="662" spans="1:14">
      <c r="A662" s="5" t="s">
        <v>2991</v>
      </c>
      <c r="B662" s="5">
        <v>2018</v>
      </c>
      <c r="C662" s="5" t="s">
        <v>12</v>
      </c>
      <c r="D662" s="5" t="s">
        <v>2188</v>
      </c>
      <c r="E662" s="5" t="s">
        <v>2992</v>
      </c>
      <c r="F662" s="5" t="s">
        <v>2993</v>
      </c>
      <c r="G662" s="3" t="s">
        <v>609</v>
      </c>
      <c r="H662" s="3">
        <v>300000</v>
      </c>
      <c r="I662" s="5" t="s">
        <v>1632</v>
      </c>
      <c r="J662" s="5">
        <v>7</v>
      </c>
      <c r="K662" s="6" t="str">
        <f t="shared" si="20"/>
        <v>Mumbai-Deeptech</v>
      </c>
      <c r="L662" s="1" t="str">
        <f t="shared" si="21"/>
        <v>201</v>
      </c>
      <c r="M662" s="1" t="str" cm="1">
        <f t="array" ref="M662">IFERROR(_xlfn.IFS(AND(H662&gt;4500000, OR(C662="Bangalore",C662="Pune",C662="Mumbai",C662="Delhi")),"CAT A", AND(H662&gt;450000, OR(C662="Gurugram",C662="Surat",C662="Jaipur",C662="Hyderabad") ),"CAT B"),"CAT C")</f>
        <v>CAT C</v>
      </c>
      <c r="N662" t="str">
        <f>_xlfn.XLOOKUP(C662,Tier!A:A,Tier!B:B)</f>
        <v>Tier 1</v>
      </c>
    </row>
    <row r="663" spans="1:14">
      <c r="A663" s="5" t="s">
        <v>2832</v>
      </c>
      <c r="B663" s="5">
        <v>2018</v>
      </c>
      <c r="C663" s="5" t="s">
        <v>59</v>
      </c>
      <c r="D663" s="5" t="s">
        <v>113</v>
      </c>
      <c r="E663" s="5" t="s">
        <v>2995</v>
      </c>
      <c r="F663" s="5" t="s">
        <v>2996</v>
      </c>
      <c r="G663" s="3" t="s">
        <v>2997</v>
      </c>
      <c r="H663" s="3">
        <v>300000</v>
      </c>
      <c r="I663" s="5" t="s">
        <v>321</v>
      </c>
      <c r="J663" s="5">
        <v>6</v>
      </c>
      <c r="K663" s="6" t="str">
        <f t="shared" si="20"/>
        <v>New Delhi-Food &amp; Beverages</v>
      </c>
      <c r="L663" s="1" t="str">
        <f t="shared" si="21"/>
        <v>201</v>
      </c>
      <c r="M663" s="1" t="str" cm="1">
        <f t="array" ref="M663">IFERROR(_xlfn.IFS(AND(H663&gt;4500000, OR(C663="Bangalore",C663="Pune",C663="Mumbai",C663="Delhi")),"CAT A", AND(H663&gt;450000, OR(C663="Gurugram",C663="Surat",C663="Jaipur",C663="Hyderabad") ),"CAT B"),"CAT C")</f>
        <v>CAT C</v>
      </c>
      <c r="N663" t="str">
        <f>_xlfn.XLOOKUP(C663,Tier!A:A,Tier!B:B)</f>
        <v>Tier 1</v>
      </c>
    </row>
    <row r="664" spans="1:14">
      <c r="A664" s="5" t="s">
        <v>2998</v>
      </c>
      <c r="B664" s="5">
        <v>2016</v>
      </c>
      <c r="C664" s="5" t="s">
        <v>22</v>
      </c>
      <c r="D664" s="5" t="s">
        <v>138</v>
      </c>
      <c r="E664" s="5" t="s">
        <v>2999</v>
      </c>
      <c r="F664" s="5" t="s">
        <v>3000</v>
      </c>
      <c r="G664" s="3" t="s">
        <v>3001</v>
      </c>
      <c r="H664" s="3">
        <v>300000</v>
      </c>
      <c r="I664" s="5"/>
      <c r="J664" s="5">
        <v>6</v>
      </c>
      <c r="K664" s="6" t="str">
        <f t="shared" si="20"/>
        <v>Bangalore-EdTech</v>
      </c>
      <c r="L664" s="1" t="str">
        <f t="shared" si="21"/>
        <v>201</v>
      </c>
      <c r="M664" s="1" t="str" cm="1">
        <f t="array" ref="M664">IFERROR(_xlfn.IFS(AND(H664&gt;4500000, OR(C664="Bangalore",C664="Pune",C664="Mumbai",C664="Delhi")),"CAT A", AND(H664&gt;450000, OR(C664="Gurugram",C664="Surat",C664="Jaipur",C664="Hyderabad") ),"CAT B"),"CAT C")</f>
        <v>CAT C</v>
      </c>
      <c r="N664" t="str">
        <f>_xlfn.XLOOKUP(C664,Tier!A:A,Tier!B:B)</f>
        <v>Tier 1</v>
      </c>
    </row>
    <row r="665" spans="1:14">
      <c r="A665" s="5" t="s">
        <v>3002</v>
      </c>
      <c r="B665" s="5">
        <v>2019</v>
      </c>
      <c r="C665" s="5" t="s">
        <v>437</v>
      </c>
      <c r="D665" s="5" t="s">
        <v>457</v>
      </c>
      <c r="E665" s="5" t="s">
        <v>3003</v>
      </c>
      <c r="F665" s="5" t="s">
        <v>3004</v>
      </c>
      <c r="G665" s="3" t="s">
        <v>3005</v>
      </c>
      <c r="H665" s="3">
        <v>250000</v>
      </c>
      <c r="I665" s="5" t="s">
        <v>17</v>
      </c>
      <c r="J665" s="5">
        <v>8</v>
      </c>
      <c r="K665" s="6" t="str">
        <f t="shared" si="20"/>
        <v>Pune-Computer software</v>
      </c>
      <c r="L665" s="1" t="str">
        <f t="shared" si="21"/>
        <v>201</v>
      </c>
      <c r="M665" s="1" t="str" cm="1">
        <f t="array" ref="M665">IFERROR(_xlfn.IFS(AND(H665&gt;4500000, OR(C665="Bangalore",C665="Pune",C665="Mumbai",C665="Delhi")),"CAT A", AND(H665&gt;450000, OR(C665="Gurugram",C665="Surat",C665="Jaipur",C665="Hyderabad") ),"CAT B"),"CAT C")</f>
        <v>CAT C</v>
      </c>
      <c r="N665" t="str">
        <f>_xlfn.XLOOKUP(C665,Tier!A:A,Tier!B:B)</f>
        <v>Tier 1</v>
      </c>
    </row>
    <row r="666" spans="1:14">
      <c r="A666" s="5" t="s">
        <v>3007</v>
      </c>
      <c r="B666" s="5">
        <v>2019</v>
      </c>
      <c r="C666" s="5" t="s">
        <v>22</v>
      </c>
      <c r="D666" s="5" t="s">
        <v>393</v>
      </c>
      <c r="E666" s="5" t="s">
        <v>3008</v>
      </c>
      <c r="F666" s="5" t="s">
        <v>3009</v>
      </c>
      <c r="G666" s="3" t="s">
        <v>3010</v>
      </c>
      <c r="H666" s="3">
        <v>235000</v>
      </c>
      <c r="I666" s="5" t="s">
        <v>496</v>
      </c>
      <c r="J666" s="5">
        <v>12</v>
      </c>
      <c r="K666" s="6" t="str">
        <f t="shared" si="20"/>
        <v>Bangalore-E-learning</v>
      </c>
      <c r="L666" s="1" t="str">
        <f t="shared" si="21"/>
        <v>201</v>
      </c>
      <c r="M666" s="1" t="str" cm="1">
        <f t="array" ref="M666">IFERROR(_xlfn.IFS(AND(H666&gt;4500000, OR(C666="Bangalore",C666="Pune",C666="Mumbai",C666="Delhi")),"CAT A", AND(H666&gt;450000, OR(C666="Gurugram",C666="Surat",C666="Jaipur",C666="Hyderabad") ),"CAT B"),"CAT C")</f>
        <v>CAT C</v>
      </c>
      <c r="N666" t="str">
        <f>_xlfn.XLOOKUP(C666,Tier!A:A,Tier!B:B)</f>
        <v>Tier 1</v>
      </c>
    </row>
    <row r="667" spans="1:14">
      <c r="A667" s="5" t="s">
        <v>3011</v>
      </c>
      <c r="B667" s="5">
        <v>2018</v>
      </c>
      <c r="C667" s="5" t="s">
        <v>59</v>
      </c>
      <c r="D667" s="5" t="s">
        <v>405</v>
      </c>
      <c r="E667" s="5" t="s">
        <v>3012</v>
      </c>
      <c r="F667" s="5" t="s">
        <v>3013</v>
      </c>
      <c r="G667" s="3" t="s">
        <v>3014</v>
      </c>
      <c r="H667" s="3">
        <v>200000</v>
      </c>
      <c r="I667" s="5"/>
      <c r="J667" s="5">
        <v>12</v>
      </c>
      <c r="K667" s="6" t="str">
        <f t="shared" si="20"/>
        <v>New Delhi-Consumer Electronics</v>
      </c>
      <c r="L667" s="1" t="str">
        <f t="shared" si="21"/>
        <v>201</v>
      </c>
      <c r="M667" s="1" t="str" cm="1">
        <f t="array" ref="M667">IFERROR(_xlfn.IFS(AND(H667&gt;4500000, OR(C667="Bangalore",C667="Pune",C667="Mumbai",C667="Delhi")),"CAT A", AND(H667&gt;450000, OR(C667="Gurugram",C667="Surat",C667="Jaipur",C667="Hyderabad") ),"CAT B"),"CAT C")</f>
        <v>CAT C</v>
      </c>
      <c r="N667" t="str">
        <f>_xlfn.XLOOKUP(C667,Tier!A:A,Tier!B:B)</f>
        <v>Tier 1</v>
      </c>
    </row>
    <row r="668" spans="1:14">
      <c r="A668" s="5" t="s">
        <v>3016</v>
      </c>
      <c r="B668" s="5">
        <v>2019</v>
      </c>
      <c r="C668" s="5" t="s">
        <v>12</v>
      </c>
      <c r="D668" s="5" t="s">
        <v>2210</v>
      </c>
      <c r="E668" s="5" t="s">
        <v>3017</v>
      </c>
      <c r="F668" s="5" t="s">
        <v>3018</v>
      </c>
      <c r="G668" s="3" t="s">
        <v>698</v>
      </c>
      <c r="H668" s="3">
        <v>200000</v>
      </c>
      <c r="I668" s="5" t="s">
        <v>17</v>
      </c>
      <c r="J668" s="5">
        <v>10</v>
      </c>
      <c r="K668" s="6" t="str">
        <f t="shared" si="20"/>
        <v>Mumbai-Apparel &amp; Fashion</v>
      </c>
      <c r="L668" s="1" t="str">
        <f t="shared" si="21"/>
        <v>201</v>
      </c>
      <c r="M668" s="1" t="str" cm="1">
        <f t="array" ref="M668">IFERROR(_xlfn.IFS(AND(H668&gt;4500000, OR(C668="Bangalore",C668="Pune",C668="Mumbai",C668="Delhi")),"CAT A", AND(H668&gt;450000, OR(C668="Gurugram",C668="Surat",C668="Jaipur",C668="Hyderabad") ),"CAT B"),"CAT C")</f>
        <v>CAT C</v>
      </c>
      <c r="N668" t="str">
        <f>_xlfn.XLOOKUP(C668,Tier!A:A,Tier!B:B)</f>
        <v>Tier 1</v>
      </c>
    </row>
    <row r="669" spans="1:14">
      <c r="A669" s="5" t="s">
        <v>3019</v>
      </c>
      <c r="B669" s="5">
        <v>2019</v>
      </c>
      <c r="C669" s="5" t="s">
        <v>200</v>
      </c>
      <c r="D669" s="5" t="s">
        <v>393</v>
      </c>
      <c r="E669" s="5" t="s">
        <v>3020</v>
      </c>
      <c r="F669" s="5" t="s">
        <v>3021</v>
      </c>
      <c r="G669" s="3" t="s">
        <v>3022</v>
      </c>
      <c r="H669" s="3">
        <v>200000</v>
      </c>
      <c r="I669" s="5"/>
      <c r="J669" s="5">
        <v>9</v>
      </c>
      <c r="K669" s="6" t="str">
        <f t="shared" si="20"/>
        <v>Hyderabad-E-learning</v>
      </c>
      <c r="L669" s="1" t="str">
        <f t="shared" si="21"/>
        <v>201</v>
      </c>
      <c r="M669" s="1" t="str" cm="1">
        <f t="array" ref="M669">IFERROR(_xlfn.IFS(AND(H669&gt;4500000, OR(C669="Bangalore",C669="Pune",C669="Mumbai",C669="Delhi")),"CAT A", AND(H669&gt;450000, OR(C669="Gurugram",C669="Surat",C669="Jaipur",C669="Hyderabad") ),"CAT B"),"CAT C")</f>
        <v>CAT C</v>
      </c>
      <c r="N669" t="str">
        <f>_xlfn.XLOOKUP(C669,Tier!A:A,Tier!B:B)</f>
        <v>Tier 1</v>
      </c>
    </row>
    <row r="670" spans="1:14">
      <c r="A670" s="5" t="s">
        <v>3023</v>
      </c>
      <c r="B670" s="5">
        <v>2019</v>
      </c>
      <c r="C670" s="5" t="s">
        <v>12</v>
      </c>
      <c r="D670" s="5" t="s">
        <v>1910</v>
      </c>
      <c r="E670" s="5" t="s">
        <v>3024</v>
      </c>
      <c r="F670" s="5" t="s">
        <v>3025</v>
      </c>
      <c r="G670" s="3" t="s">
        <v>609</v>
      </c>
      <c r="H670" s="3">
        <v>200000</v>
      </c>
      <c r="I670" s="5" t="s">
        <v>321</v>
      </c>
      <c r="J670" s="5">
        <v>9</v>
      </c>
      <c r="K670" s="6" t="str">
        <f t="shared" si="20"/>
        <v>Mumbai-Consumer Services</v>
      </c>
      <c r="L670" s="1" t="str">
        <f t="shared" si="21"/>
        <v>201</v>
      </c>
      <c r="M670" s="1" t="str" cm="1">
        <f t="array" ref="M670">IFERROR(_xlfn.IFS(AND(H670&gt;4500000, OR(C670="Bangalore",C670="Pune",C670="Mumbai",C670="Delhi")),"CAT A", AND(H670&gt;450000, OR(C670="Gurugram",C670="Surat",C670="Jaipur",C670="Hyderabad") ),"CAT B"),"CAT C")</f>
        <v>CAT C</v>
      </c>
      <c r="N670" t="str">
        <f>_xlfn.XLOOKUP(C670,Tier!A:A,Tier!B:B)</f>
        <v>Tier 1</v>
      </c>
    </row>
    <row r="671" spans="1:14">
      <c r="A671" s="5" t="s">
        <v>3026</v>
      </c>
      <c r="B671" s="5">
        <v>2019</v>
      </c>
      <c r="C671" s="5" t="s">
        <v>437</v>
      </c>
      <c r="D671" s="5" t="s">
        <v>3027</v>
      </c>
      <c r="E671" s="5" t="s">
        <v>3028</v>
      </c>
      <c r="F671" s="5" t="s">
        <v>3029</v>
      </c>
      <c r="G671" s="3"/>
      <c r="H671" s="3">
        <v>200000</v>
      </c>
      <c r="I671" s="5"/>
      <c r="J671" s="5">
        <v>7</v>
      </c>
      <c r="K671" s="6" t="str">
        <f t="shared" si="20"/>
        <v>Pune-Facilities Services</v>
      </c>
      <c r="L671" s="1" t="str">
        <f t="shared" si="21"/>
        <v>201</v>
      </c>
      <c r="M671" s="1" t="str" cm="1">
        <f t="array" ref="M671">IFERROR(_xlfn.IFS(AND(H671&gt;4500000, OR(C671="Bangalore",C671="Pune",C671="Mumbai",C671="Delhi")),"CAT A", AND(H671&gt;450000, OR(C671="Gurugram",C671="Surat",C671="Jaipur",C671="Hyderabad") ),"CAT B"),"CAT C")</f>
        <v>CAT C</v>
      </c>
      <c r="N671" t="str">
        <f>_xlfn.XLOOKUP(C671,Tier!A:A,Tier!B:B)</f>
        <v>Tier 1</v>
      </c>
    </row>
    <row r="672" spans="1:14">
      <c r="A672" s="5" t="s">
        <v>415</v>
      </c>
      <c r="B672" s="5">
        <v>2019</v>
      </c>
      <c r="C672" s="5" t="s">
        <v>12</v>
      </c>
      <c r="D672" s="5" t="s">
        <v>457</v>
      </c>
      <c r="E672" s="5" t="s">
        <v>3031</v>
      </c>
      <c r="F672" s="5" t="s">
        <v>3032</v>
      </c>
      <c r="G672" s="3" t="s">
        <v>3033</v>
      </c>
      <c r="H672" s="3">
        <v>150000</v>
      </c>
      <c r="I672" s="5"/>
      <c r="J672" s="5">
        <v>7</v>
      </c>
      <c r="K672" s="6" t="str">
        <f t="shared" si="20"/>
        <v>Mumbai-Computer software</v>
      </c>
      <c r="L672" s="1" t="str">
        <f t="shared" si="21"/>
        <v>201</v>
      </c>
      <c r="M672" s="1" t="str" cm="1">
        <f t="array" ref="M672">IFERROR(_xlfn.IFS(AND(H672&gt;4500000, OR(C672="Bangalore",C672="Pune",C672="Mumbai",C672="Delhi")),"CAT A", AND(H672&gt;450000, OR(C672="Gurugram",C672="Surat",C672="Jaipur",C672="Hyderabad") ),"CAT B"),"CAT C")</f>
        <v>CAT C</v>
      </c>
      <c r="N672" t="str">
        <f>_xlfn.XLOOKUP(C672,Tier!A:A,Tier!B:B)</f>
        <v>Tier 1</v>
      </c>
    </row>
    <row r="673" spans="1:14">
      <c r="A673" s="5" t="s">
        <v>3034</v>
      </c>
      <c r="B673" s="5">
        <v>2018</v>
      </c>
      <c r="C673" s="5" t="s">
        <v>59</v>
      </c>
      <c r="D673" s="5" t="s">
        <v>166</v>
      </c>
      <c r="E673" s="5" t="s">
        <v>3035</v>
      </c>
      <c r="F673" s="5" t="s">
        <v>3036</v>
      </c>
      <c r="G673" s="3" t="s">
        <v>3037</v>
      </c>
      <c r="H673" s="3">
        <v>150000</v>
      </c>
      <c r="I673" s="5" t="s">
        <v>17</v>
      </c>
      <c r="J673" s="5">
        <v>6</v>
      </c>
      <c r="K673" s="6" t="str">
        <f t="shared" si="20"/>
        <v>New Delhi-Consulting</v>
      </c>
      <c r="L673" s="1" t="str">
        <f t="shared" si="21"/>
        <v>201</v>
      </c>
      <c r="M673" s="1" t="str" cm="1">
        <f t="array" ref="M673">IFERROR(_xlfn.IFS(AND(H673&gt;4500000, OR(C673="Bangalore",C673="Pune",C673="Mumbai",C673="Delhi")),"CAT A", AND(H673&gt;450000, OR(C673="Gurugram",C673="Surat",C673="Jaipur",C673="Hyderabad") ),"CAT B"),"CAT C")</f>
        <v>CAT C</v>
      </c>
      <c r="N673" t="str">
        <f>_xlfn.XLOOKUP(C673,Tier!A:A,Tier!B:B)</f>
        <v>Tier 1</v>
      </c>
    </row>
    <row r="674" spans="1:14">
      <c r="A674" s="5" t="s">
        <v>3039</v>
      </c>
      <c r="B674" s="5">
        <v>2018</v>
      </c>
      <c r="C674" s="5" t="s">
        <v>22</v>
      </c>
      <c r="D674" s="5" t="s">
        <v>292</v>
      </c>
      <c r="E674" s="5" t="s">
        <v>3040</v>
      </c>
      <c r="F674" s="5" t="s">
        <v>3041</v>
      </c>
      <c r="G674" s="3" t="s">
        <v>1323</v>
      </c>
      <c r="H674" s="3">
        <v>100000</v>
      </c>
      <c r="I674" s="5"/>
      <c r="J674" s="5">
        <v>10</v>
      </c>
      <c r="K674" s="6" t="str">
        <f t="shared" si="20"/>
        <v>Bangalore-Biotechnology</v>
      </c>
      <c r="L674" s="1" t="str">
        <f t="shared" si="21"/>
        <v>201</v>
      </c>
      <c r="M674" s="1" t="str" cm="1">
        <f t="array" ref="M674">IFERROR(_xlfn.IFS(AND(H674&gt;4500000, OR(C674="Bangalore",C674="Pune",C674="Mumbai",C674="Delhi")),"CAT A", AND(H674&gt;450000, OR(C674="Gurugram",C674="Surat",C674="Jaipur",C674="Hyderabad") ),"CAT B"),"CAT C")</f>
        <v>CAT C</v>
      </c>
      <c r="N674" t="str">
        <f>_xlfn.XLOOKUP(C674,Tier!A:A,Tier!B:B)</f>
        <v>Tier 1</v>
      </c>
    </row>
    <row r="675" spans="1:14">
      <c r="A675" s="5" t="s">
        <v>3042</v>
      </c>
      <c r="B675" s="5">
        <v>2016</v>
      </c>
      <c r="C675" s="5" t="s">
        <v>200</v>
      </c>
      <c r="D675" s="5" t="s">
        <v>214</v>
      </c>
      <c r="E675" s="5" t="s">
        <v>3043</v>
      </c>
      <c r="F675" s="5" t="s">
        <v>3044</v>
      </c>
      <c r="G675" s="3" t="s">
        <v>2953</v>
      </c>
      <c r="H675" s="3">
        <v>100000</v>
      </c>
      <c r="I675" s="5" t="s">
        <v>321</v>
      </c>
      <c r="J675" s="5">
        <v>9</v>
      </c>
      <c r="K675" s="6" t="str">
        <f t="shared" si="20"/>
        <v>Hyderabad-Computer Software</v>
      </c>
      <c r="L675" s="1" t="str">
        <f t="shared" si="21"/>
        <v>201</v>
      </c>
      <c r="M675" s="1" t="str" cm="1">
        <f t="array" ref="M675">IFERROR(_xlfn.IFS(AND(H675&gt;4500000, OR(C675="Bangalore",C675="Pune",C675="Mumbai",C675="Delhi")),"CAT A", AND(H675&gt;450000, OR(C675="Gurugram",C675="Surat",C675="Jaipur",C675="Hyderabad") ),"CAT B"),"CAT C")</f>
        <v>CAT C</v>
      </c>
      <c r="N675" t="str">
        <f>_xlfn.XLOOKUP(C675,Tier!A:A,Tier!B:B)</f>
        <v>Tier 1</v>
      </c>
    </row>
    <row r="676" spans="1:14">
      <c r="A676" s="5" t="s">
        <v>3045</v>
      </c>
      <c r="B676" s="5">
        <v>2019</v>
      </c>
      <c r="C676" s="5" t="s">
        <v>22</v>
      </c>
      <c r="D676" s="5" t="s">
        <v>785</v>
      </c>
      <c r="E676" s="5" t="s">
        <v>3046</v>
      </c>
      <c r="F676" s="5" t="s">
        <v>3047</v>
      </c>
      <c r="G676" s="3" t="s">
        <v>3048</v>
      </c>
      <c r="H676" s="3">
        <v>100000</v>
      </c>
      <c r="I676" s="5"/>
      <c r="J676" s="5">
        <v>6</v>
      </c>
      <c r="K676" s="6" t="str">
        <f t="shared" si="20"/>
        <v>Bangalore-IT startup</v>
      </c>
      <c r="L676" s="1" t="str">
        <f t="shared" si="21"/>
        <v>201</v>
      </c>
      <c r="M676" s="1" t="str" cm="1">
        <f t="array" ref="M676">IFERROR(_xlfn.IFS(AND(H676&gt;4500000, OR(C676="Bangalore",C676="Pune",C676="Mumbai",C676="Delhi")),"CAT A", AND(H676&gt;450000, OR(C676="Gurugram",C676="Surat",C676="Jaipur",C676="Hyderabad") ),"CAT B"),"CAT C")</f>
        <v>CAT C</v>
      </c>
      <c r="N676" t="str">
        <f>_xlfn.XLOOKUP(C676,Tier!A:A,Tier!B:B)</f>
        <v>Tier 1</v>
      </c>
    </row>
    <row r="677" spans="1:14">
      <c r="A677" s="5" t="s">
        <v>3050</v>
      </c>
      <c r="B677" s="5">
        <v>2019</v>
      </c>
      <c r="C677" s="5" t="s">
        <v>437</v>
      </c>
      <c r="D677" s="5" t="s">
        <v>138</v>
      </c>
      <c r="E677" s="5" t="s">
        <v>3051</v>
      </c>
      <c r="F677" s="5" t="s">
        <v>3052</v>
      </c>
      <c r="G677" s="3" t="s">
        <v>3053</v>
      </c>
      <c r="H677" s="5"/>
      <c r="I677" s="5"/>
      <c r="J677" s="5">
        <v>9</v>
      </c>
      <c r="K677" s="6" t="str">
        <f t="shared" si="20"/>
        <v>Pune-EdTech</v>
      </c>
      <c r="L677" s="1" t="str">
        <f t="shared" si="21"/>
        <v>201</v>
      </c>
      <c r="M677" s="1" t="str" cm="1">
        <f t="array" ref="M677">IFERROR(_xlfn.IFS(AND(H677&gt;4500000, OR(C677="Bangalore",C677="Pune",C677="Mumbai",C677="Delhi")),"CAT A", AND(H677&gt;450000, OR(C677="Gurugram",C677="Surat",C677="Jaipur",C677="Hyderabad") ),"CAT B"),"CAT C")</f>
        <v>CAT C</v>
      </c>
      <c r="N677" t="str">
        <f>_xlfn.XLOOKUP(C677,Tier!A:A,Tier!B:B)</f>
        <v>Tier 1</v>
      </c>
    </row>
    <row r="678" spans="1:14">
      <c r="A678" s="5" t="s">
        <v>737</v>
      </c>
      <c r="B678" s="5">
        <v>2018</v>
      </c>
      <c r="C678" s="5" t="s">
        <v>22</v>
      </c>
      <c r="D678" s="5" t="s">
        <v>181</v>
      </c>
      <c r="E678" s="5" t="s">
        <v>3054</v>
      </c>
      <c r="F678" s="5" t="s">
        <v>3055</v>
      </c>
      <c r="G678" s="3" t="s">
        <v>3056</v>
      </c>
      <c r="H678" s="5"/>
      <c r="I678" s="5" t="s">
        <v>205</v>
      </c>
      <c r="J678" s="5">
        <v>9</v>
      </c>
      <c r="K678" s="6" t="str">
        <f t="shared" si="20"/>
        <v>Bangalore-Sports</v>
      </c>
      <c r="L678" s="1" t="str">
        <f t="shared" si="21"/>
        <v>201</v>
      </c>
      <c r="M678" s="1" t="str" cm="1">
        <f t="array" ref="M678">IFERROR(_xlfn.IFS(AND(H678&gt;4500000, OR(C678="Bangalore",C678="Pune",C678="Mumbai",C678="Delhi")),"CAT A", AND(H678&gt;450000, OR(C678="Gurugram",C678="Surat",C678="Jaipur",C678="Hyderabad") ),"CAT B"),"CAT C")</f>
        <v>CAT C</v>
      </c>
      <c r="N678" t="str">
        <f>_xlfn.XLOOKUP(C678,Tier!A:A,Tier!B:B)</f>
        <v>Tier 1</v>
      </c>
    </row>
    <row r="679" spans="1:14">
      <c r="A679" s="5" t="s">
        <v>3058</v>
      </c>
      <c r="B679" s="5">
        <v>2017</v>
      </c>
      <c r="C679" s="5" t="s">
        <v>3059</v>
      </c>
      <c r="D679" s="5" t="s">
        <v>2236</v>
      </c>
      <c r="E679" s="5" t="s">
        <v>3060</v>
      </c>
      <c r="F679" s="5" t="s">
        <v>3061</v>
      </c>
      <c r="G679" s="3" t="s">
        <v>3062</v>
      </c>
      <c r="H679" s="5" t="s">
        <v>117</v>
      </c>
      <c r="I679" s="5"/>
      <c r="J679" s="5">
        <v>10</v>
      </c>
      <c r="K679" s="6" t="str">
        <f t="shared" si="20"/>
        <v>Kanpur-Renewables &amp; Environment</v>
      </c>
      <c r="L679" s="1" t="str">
        <f t="shared" si="21"/>
        <v>201</v>
      </c>
      <c r="M679" s="1" t="str" cm="1">
        <f t="array" ref="M679">IFERROR(_xlfn.IFS(AND(H679&gt;4500000, OR(C679="Bangalore",C679="Pune",C679="Mumbai",C679="Delhi")),"CAT A", AND(H679&gt;450000, OR(C679="Gurugram",C679="Surat",C679="Jaipur",C679="Hyderabad") ),"CAT B"),"CAT C")</f>
        <v>CAT C</v>
      </c>
      <c r="N679" t="str">
        <f>_xlfn.XLOOKUP(C679,Tier!A:A,Tier!B:B)</f>
        <v>Tier 2</v>
      </c>
    </row>
    <row r="680" spans="1:14">
      <c r="A680" s="5" t="s">
        <v>3064</v>
      </c>
      <c r="B680" s="5">
        <v>2018</v>
      </c>
      <c r="C680" s="5" t="s">
        <v>53</v>
      </c>
      <c r="D680" s="5" t="s">
        <v>281</v>
      </c>
      <c r="E680" s="5" t="s">
        <v>3065</v>
      </c>
      <c r="F680" s="5" t="s">
        <v>3066</v>
      </c>
      <c r="G680" s="3" t="s">
        <v>3067</v>
      </c>
      <c r="H680" s="5" t="s">
        <v>117</v>
      </c>
      <c r="I680" s="5"/>
      <c r="J680" s="5">
        <v>9</v>
      </c>
      <c r="K680" s="6" t="str">
        <f t="shared" si="20"/>
        <v>Gurugram-Automotive</v>
      </c>
      <c r="L680" s="1" t="str">
        <f t="shared" si="21"/>
        <v>201</v>
      </c>
      <c r="M680" s="1" t="str" cm="1">
        <f t="array" ref="M680">IFERROR(_xlfn.IFS(AND(H680&gt;4500000, OR(C680="Bangalore",C680="Pune",C680="Mumbai",C680="Delhi")),"CAT A", AND(H680&gt;450000, OR(C680="Gurugram",C680="Surat",C680="Jaipur",C680="Hyderabad") ),"CAT B"),"CAT C")</f>
        <v>CAT B</v>
      </c>
      <c r="N680" t="str">
        <f>_xlfn.XLOOKUP(C680,Tier!A:A,Tier!B:B)</f>
        <v>Tier 2</v>
      </c>
    </row>
    <row r="681" spans="1:14">
      <c r="A681" s="5" t="s">
        <v>3069</v>
      </c>
      <c r="B681" s="5">
        <v>2016</v>
      </c>
      <c r="C681" s="5" t="s">
        <v>3070</v>
      </c>
      <c r="D681" s="5" t="s">
        <v>377</v>
      </c>
      <c r="E681" s="5" t="s">
        <v>3071</v>
      </c>
      <c r="F681" s="5" t="s">
        <v>3072</v>
      </c>
      <c r="G681" s="3" t="s">
        <v>3073</v>
      </c>
      <c r="H681" s="5" t="s">
        <v>117</v>
      </c>
      <c r="I681" s="5" t="s">
        <v>321</v>
      </c>
      <c r="J681" s="5">
        <v>9</v>
      </c>
      <c r="K681" s="6" t="str">
        <f t="shared" si="20"/>
        <v>Guwahati-Arts &amp; Crafts</v>
      </c>
      <c r="L681" s="1" t="str">
        <f t="shared" si="21"/>
        <v>201</v>
      </c>
      <c r="M681" s="1" t="str" cm="1">
        <f t="array" ref="M681">IFERROR(_xlfn.IFS(AND(H681&gt;4500000, OR(C681="Bangalore",C681="Pune",C681="Mumbai",C681="Delhi")),"CAT A", AND(H681&gt;450000, OR(C681="Gurugram",C681="Surat",C681="Jaipur",C681="Hyderabad") ),"CAT B"),"CAT C")</f>
        <v>CAT C</v>
      </c>
      <c r="N681" t="str">
        <f>_xlfn.XLOOKUP(C681,Tier!A:A,Tier!B:B)</f>
        <v>Tier 2</v>
      </c>
    </row>
    <row r="682" spans="1:14">
      <c r="A682" s="5" t="s">
        <v>3075</v>
      </c>
      <c r="B682" s="5">
        <v>2017</v>
      </c>
      <c r="C682" s="5" t="s">
        <v>53</v>
      </c>
      <c r="D682" s="5" t="s">
        <v>3076</v>
      </c>
      <c r="E682" s="5" t="s">
        <v>3077</v>
      </c>
      <c r="F682" s="5" t="s">
        <v>3078</v>
      </c>
      <c r="G682" s="3" t="s">
        <v>3079</v>
      </c>
      <c r="H682" s="5" t="s">
        <v>117</v>
      </c>
      <c r="I682" s="5"/>
      <c r="J682" s="5">
        <v>9</v>
      </c>
      <c r="K682" s="6" t="str">
        <f t="shared" si="20"/>
        <v>Gurugram-sports</v>
      </c>
      <c r="L682" s="1" t="str">
        <f t="shared" si="21"/>
        <v>201</v>
      </c>
      <c r="M682" s="1" t="str" cm="1">
        <f t="array" ref="M682">IFERROR(_xlfn.IFS(AND(H682&gt;4500000, OR(C682="Bangalore",C682="Pune",C682="Mumbai",C682="Delhi")),"CAT A", AND(H682&gt;450000, OR(C682="Gurugram",C682="Surat",C682="Jaipur",C682="Hyderabad") ),"CAT B"),"CAT C")</f>
        <v>CAT B</v>
      </c>
      <c r="N682" t="str">
        <f>_xlfn.XLOOKUP(C682,Tier!A:A,Tier!B:B)</f>
        <v>Tier 2</v>
      </c>
    </row>
    <row r="683" spans="1:14">
      <c r="A683" s="5" t="s">
        <v>3081</v>
      </c>
      <c r="B683" s="5">
        <v>2015</v>
      </c>
      <c r="C683" s="5" t="s">
        <v>53</v>
      </c>
      <c r="D683" s="5" t="s">
        <v>138</v>
      </c>
      <c r="E683" s="5" t="s">
        <v>3082</v>
      </c>
      <c r="F683" s="5" t="s">
        <v>3083</v>
      </c>
      <c r="G683" s="3" t="s">
        <v>3084</v>
      </c>
      <c r="H683" s="5" t="s">
        <v>117</v>
      </c>
      <c r="I683" s="5" t="s">
        <v>17</v>
      </c>
      <c r="J683" s="5">
        <v>9</v>
      </c>
      <c r="K683" s="6" t="str">
        <f t="shared" si="20"/>
        <v>Gurugram-EdTech</v>
      </c>
      <c r="L683" s="1" t="str">
        <f t="shared" si="21"/>
        <v>201</v>
      </c>
      <c r="M683" s="1" t="str" cm="1">
        <f t="array" ref="M683">IFERROR(_xlfn.IFS(AND(H683&gt;4500000, OR(C683="Bangalore",C683="Pune",C683="Mumbai",C683="Delhi")),"CAT A", AND(H683&gt;450000, OR(C683="Gurugram",C683="Surat",C683="Jaipur",C683="Hyderabad") ),"CAT B"),"CAT C")</f>
        <v>CAT B</v>
      </c>
      <c r="N683" t="str">
        <f>_xlfn.XLOOKUP(C683,Tier!A:A,Tier!B:B)</f>
        <v>Tier 2</v>
      </c>
    </row>
    <row r="684" spans="1:14">
      <c r="A684" s="5" t="s">
        <v>3086</v>
      </c>
      <c r="B684" s="5">
        <v>2018</v>
      </c>
      <c r="C684" s="5" t="s">
        <v>53</v>
      </c>
      <c r="D684" s="5" t="s">
        <v>93</v>
      </c>
      <c r="E684" s="5" t="s">
        <v>3087</v>
      </c>
      <c r="F684" s="5" t="s">
        <v>3088</v>
      </c>
      <c r="G684" s="3" t="s">
        <v>3089</v>
      </c>
      <c r="H684" s="5" t="s">
        <v>117</v>
      </c>
      <c r="I684" s="5" t="s">
        <v>17</v>
      </c>
      <c r="J684" s="5">
        <v>8</v>
      </c>
      <c r="K684" s="6" t="str">
        <f t="shared" si="20"/>
        <v>Gurugram-Information Technology</v>
      </c>
      <c r="L684" s="1" t="str">
        <f t="shared" si="21"/>
        <v>201</v>
      </c>
      <c r="M684" s="1" t="str" cm="1">
        <f t="array" ref="M684">IFERROR(_xlfn.IFS(AND(H684&gt;4500000, OR(C684="Bangalore",C684="Pune",C684="Mumbai",C684="Delhi")),"CAT A", AND(H684&gt;450000, OR(C684="Gurugram",C684="Surat",C684="Jaipur",C684="Hyderabad") ),"CAT B"),"CAT C")</f>
        <v>CAT B</v>
      </c>
      <c r="N684" t="str">
        <f>_xlfn.XLOOKUP(C684,Tier!A:A,Tier!B:B)</f>
        <v>Tier 2</v>
      </c>
    </row>
    <row r="685" spans="1:14">
      <c r="A685" s="5" t="s">
        <v>3091</v>
      </c>
      <c r="B685" s="5">
        <v>2015</v>
      </c>
      <c r="C685" s="5" t="s">
        <v>44</v>
      </c>
      <c r="D685" s="5" t="s">
        <v>2035</v>
      </c>
      <c r="E685" s="5" t="s">
        <v>3092</v>
      </c>
      <c r="F685" s="5" t="s">
        <v>3093</v>
      </c>
      <c r="G685" s="3" t="s">
        <v>3094</v>
      </c>
      <c r="H685" s="5" t="s">
        <v>450</v>
      </c>
      <c r="I685" s="5" t="s">
        <v>321</v>
      </c>
      <c r="J685" s="5">
        <v>8</v>
      </c>
      <c r="K685" s="6" t="str">
        <f t="shared" si="20"/>
        <v>Chennai-Industrial Automation</v>
      </c>
      <c r="L685" s="1" t="str">
        <f t="shared" si="21"/>
        <v>201</v>
      </c>
      <c r="M685" s="1" t="str" cm="1">
        <f t="array" ref="M685">IFERROR(_xlfn.IFS(AND(H685&gt;4500000, OR(C685="Bangalore",C685="Pune",C685="Mumbai",C685="Delhi")),"CAT A", AND(H685&gt;450000, OR(C685="Gurugram",C685="Surat",C685="Jaipur",C685="Hyderabad") ),"CAT B"),"CAT C")</f>
        <v>CAT C</v>
      </c>
      <c r="N685" t="str">
        <f>_xlfn.XLOOKUP(C685,Tier!A:A,Tier!B:B)</f>
        <v>Tier 2</v>
      </c>
    </row>
    <row r="686" spans="1:14">
      <c r="A686" s="5" t="s">
        <v>3096</v>
      </c>
      <c r="B686" s="5">
        <v>2017</v>
      </c>
      <c r="C686" s="5" t="s">
        <v>3097</v>
      </c>
      <c r="D686" s="5" t="s">
        <v>113</v>
      </c>
      <c r="E686" s="5" t="s">
        <v>3098</v>
      </c>
      <c r="F686" s="5" t="s">
        <v>3099</v>
      </c>
      <c r="G686" s="3" t="s">
        <v>547</v>
      </c>
      <c r="H686" s="5" t="s">
        <v>117</v>
      </c>
      <c r="I686" s="5" t="s">
        <v>321</v>
      </c>
      <c r="J686" s="5">
        <v>7</v>
      </c>
      <c r="K686" s="6" t="str">
        <f t="shared" si="20"/>
        <v>Lucknow-Food &amp; Beverages</v>
      </c>
      <c r="L686" s="1" t="str">
        <f t="shared" si="21"/>
        <v>201</v>
      </c>
      <c r="M686" s="1" t="str" cm="1">
        <f t="array" ref="M686">IFERROR(_xlfn.IFS(AND(H686&gt;4500000, OR(C686="Bangalore",C686="Pune",C686="Mumbai",C686="Delhi")),"CAT A", AND(H686&gt;450000, OR(C686="Gurugram",C686="Surat",C686="Jaipur",C686="Hyderabad") ),"CAT B"),"CAT C")</f>
        <v>CAT C</v>
      </c>
      <c r="N686" t="str">
        <f>_xlfn.XLOOKUP(C686,Tier!A:A,Tier!B:B)</f>
        <v>Tier 2</v>
      </c>
    </row>
    <row r="687" spans="1:14">
      <c r="A687" s="5" t="s">
        <v>3101</v>
      </c>
      <c r="B687" s="5">
        <v>2019</v>
      </c>
      <c r="C687" s="5" t="s">
        <v>53</v>
      </c>
      <c r="D687" s="5" t="s">
        <v>88</v>
      </c>
      <c r="E687" s="5" t="s">
        <v>3102</v>
      </c>
      <c r="F687" s="5" t="s">
        <v>3103</v>
      </c>
      <c r="G687" s="3" t="s">
        <v>3104</v>
      </c>
      <c r="H687" s="5" t="s">
        <v>117</v>
      </c>
      <c r="I687" s="5" t="s">
        <v>17</v>
      </c>
      <c r="J687" s="5">
        <v>7</v>
      </c>
      <c r="K687" s="6" t="str">
        <f t="shared" si="20"/>
        <v>Gurugram-Healthcare</v>
      </c>
      <c r="L687" s="1" t="str">
        <f t="shared" si="21"/>
        <v>201</v>
      </c>
      <c r="M687" s="1" t="str" cm="1">
        <f t="array" ref="M687">IFERROR(_xlfn.IFS(AND(H687&gt;4500000, OR(C687="Bangalore",C687="Pune",C687="Mumbai",C687="Delhi")),"CAT A", AND(H687&gt;450000, OR(C687="Gurugram",C687="Surat",C687="Jaipur",C687="Hyderabad") ),"CAT B"),"CAT C")</f>
        <v>CAT B</v>
      </c>
      <c r="N687" t="str">
        <f>_xlfn.XLOOKUP(C687,Tier!A:A,Tier!B:B)</f>
        <v>Tier 2</v>
      </c>
    </row>
    <row r="688" spans="1:14">
      <c r="A688" s="5" t="s">
        <v>3106</v>
      </c>
      <c r="B688" s="5">
        <v>2016</v>
      </c>
      <c r="C688" s="5" t="s">
        <v>53</v>
      </c>
      <c r="D688" s="5" t="s">
        <v>3107</v>
      </c>
      <c r="E688" s="5" t="s">
        <v>3108</v>
      </c>
      <c r="F688" s="5" t="s">
        <v>3109</v>
      </c>
      <c r="G688" s="3" t="s">
        <v>3110</v>
      </c>
      <c r="H688" s="5" t="s">
        <v>117</v>
      </c>
      <c r="I688" s="5" t="s">
        <v>321</v>
      </c>
      <c r="J688" s="5">
        <v>7</v>
      </c>
      <c r="K688" s="6" t="str">
        <f t="shared" si="20"/>
        <v>Gurugram-IT company</v>
      </c>
      <c r="L688" s="1" t="str">
        <f t="shared" si="21"/>
        <v>201</v>
      </c>
      <c r="M688" s="1" t="str" cm="1">
        <f t="array" ref="M688">IFERROR(_xlfn.IFS(AND(H688&gt;4500000, OR(C688="Bangalore",C688="Pune",C688="Mumbai",C688="Delhi")),"CAT A", AND(H688&gt;450000, OR(C688="Gurugram",C688="Surat",C688="Jaipur",C688="Hyderabad") ),"CAT B"),"CAT C")</f>
        <v>CAT B</v>
      </c>
      <c r="N688" t="str">
        <f>_xlfn.XLOOKUP(C688,Tier!A:A,Tier!B:B)</f>
        <v>Tier 2</v>
      </c>
    </row>
    <row r="689" spans="1:14">
      <c r="A689" s="5" t="s">
        <v>3112</v>
      </c>
      <c r="B689" s="5">
        <v>2019</v>
      </c>
      <c r="C689" s="5" t="s">
        <v>53</v>
      </c>
      <c r="D689" s="5" t="s">
        <v>499</v>
      </c>
      <c r="E689" s="5" t="s">
        <v>3113</v>
      </c>
      <c r="F689" s="5" t="s">
        <v>3114</v>
      </c>
      <c r="G689" s="3" t="s">
        <v>3115</v>
      </c>
      <c r="H689" s="5" t="s">
        <v>117</v>
      </c>
      <c r="I689" s="5" t="s">
        <v>17</v>
      </c>
      <c r="J689" s="5">
        <v>6</v>
      </c>
      <c r="K689" s="6" t="str">
        <f t="shared" si="20"/>
        <v>Gurugram-HealthCare</v>
      </c>
      <c r="L689" s="1" t="str">
        <f t="shared" si="21"/>
        <v>201</v>
      </c>
      <c r="M689" s="1" t="str" cm="1">
        <f t="array" ref="M689">IFERROR(_xlfn.IFS(AND(H689&gt;4500000, OR(C689="Bangalore",C689="Pune",C689="Mumbai",C689="Delhi")),"CAT A", AND(H689&gt;450000, OR(C689="Gurugram",C689="Surat",C689="Jaipur",C689="Hyderabad") ),"CAT B"),"CAT C")</f>
        <v>CAT B</v>
      </c>
      <c r="N689" t="str">
        <f>_xlfn.XLOOKUP(C689,Tier!A:A,Tier!B:B)</f>
        <v>Tier 2</v>
      </c>
    </row>
    <row r="690" spans="1:14">
      <c r="A690" s="5" t="s">
        <v>3117</v>
      </c>
      <c r="B690" s="5">
        <v>2018</v>
      </c>
      <c r="C690" s="5" t="s">
        <v>53</v>
      </c>
      <c r="D690" s="5" t="s">
        <v>138</v>
      </c>
      <c r="E690" s="5" t="s">
        <v>3118</v>
      </c>
      <c r="F690" s="5" t="s">
        <v>3119</v>
      </c>
      <c r="G690" s="3" t="s">
        <v>3120</v>
      </c>
      <c r="H690" s="5" t="s">
        <v>117</v>
      </c>
      <c r="I690" s="5"/>
      <c r="J690" s="5">
        <v>3</v>
      </c>
      <c r="K690" s="6" t="str">
        <f t="shared" si="20"/>
        <v>Gurugram-EdTech</v>
      </c>
      <c r="L690" s="1" t="str">
        <f t="shared" si="21"/>
        <v>201</v>
      </c>
      <c r="M690" s="1" t="str" cm="1">
        <f t="array" ref="M690">IFERROR(_xlfn.IFS(AND(H690&gt;4500000, OR(C690="Bangalore",C690="Pune",C690="Mumbai",C690="Delhi")),"CAT A", AND(H690&gt;450000, OR(C690="Gurugram",C690="Surat",C690="Jaipur",C690="Hyderabad") ),"CAT B"),"CAT C")</f>
        <v>CAT B</v>
      </c>
      <c r="N690" t="str">
        <f>_xlfn.XLOOKUP(C690,Tier!A:A,Tier!B:B)</f>
        <v>Tier 2</v>
      </c>
    </row>
    <row r="691" spans="1:14">
      <c r="A691" s="5" t="s">
        <v>3121</v>
      </c>
      <c r="B691" s="5">
        <v>2019</v>
      </c>
      <c r="C691" s="5" t="s">
        <v>3122</v>
      </c>
      <c r="D691" s="5" t="s">
        <v>1054</v>
      </c>
      <c r="E691" s="5" t="s">
        <v>3123</v>
      </c>
      <c r="F691" s="5" t="s">
        <v>3124</v>
      </c>
      <c r="G691" s="3" t="s">
        <v>1260</v>
      </c>
      <c r="H691" s="5" t="s">
        <v>117</v>
      </c>
      <c r="I691" s="5" t="s">
        <v>321</v>
      </c>
      <c r="J691" s="5">
        <v>2</v>
      </c>
      <c r="K691" s="6" t="str">
        <f t="shared" si="20"/>
        <v>Haryana-Transportation</v>
      </c>
      <c r="L691" s="1" t="str">
        <f t="shared" si="21"/>
        <v>201</v>
      </c>
      <c r="M691" s="1" t="str" cm="1">
        <f t="array" ref="M691">IFERROR(_xlfn.IFS(AND(H691&gt;4500000, OR(C691="Bangalore",C691="Pune",C691="Mumbai",C691="Delhi")),"CAT A", AND(H691&gt;450000, OR(C691="Gurugram",C691="Surat",C691="Jaipur",C691="Hyderabad") ),"CAT B"),"CAT C")</f>
        <v>CAT C</v>
      </c>
      <c r="N691" t="str">
        <f>_xlfn.XLOOKUP(C691,Tier!A:A,Tier!B:B)</f>
        <v>Tier 2</v>
      </c>
    </row>
    <row r="692" spans="1:14">
      <c r="A692" s="5" t="s">
        <v>3126</v>
      </c>
      <c r="B692" s="5">
        <v>2019</v>
      </c>
      <c r="C692" s="5" t="s">
        <v>53</v>
      </c>
      <c r="D692" s="5" t="s">
        <v>138</v>
      </c>
      <c r="E692" s="5" t="s">
        <v>3127</v>
      </c>
      <c r="F692" s="5" t="s">
        <v>3128</v>
      </c>
      <c r="G692" s="3" t="s">
        <v>3129</v>
      </c>
      <c r="H692" s="5" t="s">
        <v>117</v>
      </c>
      <c r="I692" s="5"/>
      <c r="J692" s="5">
        <v>2</v>
      </c>
      <c r="K692" s="6" t="str">
        <f t="shared" si="20"/>
        <v>Gurugram-EdTech</v>
      </c>
      <c r="L692" s="1" t="str">
        <f t="shared" si="21"/>
        <v>201</v>
      </c>
      <c r="M692" s="1" t="str" cm="1">
        <f t="array" ref="M692">IFERROR(_xlfn.IFS(AND(H692&gt;4500000, OR(C692="Bangalore",C692="Pune",C692="Mumbai",C692="Delhi")),"CAT A", AND(H692&gt;450000, OR(C692="Gurugram",C692="Surat",C692="Jaipur",C692="Hyderabad") ),"CAT B"),"CAT C")</f>
        <v>CAT B</v>
      </c>
      <c r="N692" t="str">
        <f>_xlfn.XLOOKUP(C692,Tier!A:A,Tier!B:B)</f>
        <v>Tier 2</v>
      </c>
    </row>
    <row r="693" spans="1:14">
      <c r="A693" s="5" t="s">
        <v>3130</v>
      </c>
      <c r="B693" s="5">
        <v>2018</v>
      </c>
      <c r="C693" s="5" t="s">
        <v>53</v>
      </c>
      <c r="D693" s="5" t="s">
        <v>166</v>
      </c>
      <c r="E693" s="5" t="s">
        <v>3131</v>
      </c>
      <c r="F693" s="5" t="s">
        <v>3132</v>
      </c>
      <c r="G693" s="3" t="s">
        <v>3133</v>
      </c>
      <c r="H693" s="5" t="s">
        <v>117</v>
      </c>
      <c r="I693" s="5" t="s">
        <v>17</v>
      </c>
      <c r="J693" s="5">
        <v>2</v>
      </c>
      <c r="K693" s="6" t="str">
        <f t="shared" si="20"/>
        <v>Gurugram-Consulting</v>
      </c>
      <c r="L693" s="1" t="str">
        <f t="shared" si="21"/>
        <v>201</v>
      </c>
      <c r="M693" s="1" t="str" cm="1">
        <f t="array" ref="M693">IFERROR(_xlfn.IFS(AND(H693&gt;4500000, OR(C693="Bangalore",C693="Pune",C693="Mumbai",C693="Delhi")),"CAT A", AND(H693&gt;450000, OR(C693="Gurugram",C693="Surat",C693="Jaipur",C693="Hyderabad") ),"CAT B"),"CAT C")</f>
        <v>CAT B</v>
      </c>
      <c r="N693" t="str">
        <f>_xlfn.XLOOKUP(C693,Tier!A:A,Tier!B:B)</f>
        <v>Tier 2</v>
      </c>
    </row>
    <row r="694" spans="1:14">
      <c r="A694" s="5" t="s">
        <v>1741</v>
      </c>
      <c r="B694" s="5">
        <v>2018</v>
      </c>
      <c r="C694" s="5" t="s">
        <v>97</v>
      </c>
      <c r="D694" s="5" t="s">
        <v>274</v>
      </c>
      <c r="E694" s="5" t="s">
        <v>3135</v>
      </c>
      <c r="F694" s="5" t="s">
        <v>3136</v>
      </c>
      <c r="G694" s="3" t="s">
        <v>3137</v>
      </c>
      <c r="H694" s="5" t="s">
        <v>735</v>
      </c>
      <c r="I694" s="5"/>
      <c r="J694" s="5">
        <v>4</v>
      </c>
      <c r="K694" s="6" t="str">
        <f t="shared" si="20"/>
        <v>Jaipur-E-commerce</v>
      </c>
      <c r="L694" s="1" t="str">
        <f t="shared" si="21"/>
        <v>201</v>
      </c>
      <c r="M694" s="1" t="str" cm="1">
        <f t="array" ref="M694">IFERROR(_xlfn.IFS(AND(H694&gt;4500000, OR(C694="Bangalore",C694="Pune",C694="Mumbai",C694="Delhi")),"CAT A", AND(H694&gt;450000, OR(C694="Gurugram",C694="Surat",C694="Jaipur",C694="Hyderabad") ),"CAT B"),"CAT C")</f>
        <v>CAT B</v>
      </c>
      <c r="N694" t="str">
        <f>_xlfn.XLOOKUP(C694,Tier!A:A,Tier!B:B)</f>
        <v>Tier 2</v>
      </c>
    </row>
    <row r="695" spans="1:14">
      <c r="A695" s="5" t="s">
        <v>3139</v>
      </c>
      <c r="B695" s="5">
        <v>2019</v>
      </c>
      <c r="C695" s="5" t="s">
        <v>53</v>
      </c>
      <c r="D695" s="5" t="s">
        <v>45</v>
      </c>
      <c r="E695" s="5" t="s">
        <v>3140</v>
      </c>
      <c r="F695" s="5" t="s">
        <v>3141</v>
      </c>
      <c r="G695" s="3" t="s">
        <v>3142</v>
      </c>
      <c r="H695" s="5" t="s">
        <v>758</v>
      </c>
      <c r="I695" s="5" t="s">
        <v>17</v>
      </c>
      <c r="J695" s="5">
        <v>1</v>
      </c>
      <c r="K695" s="6" t="str">
        <f t="shared" si="20"/>
        <v>Gurugram-FinTech</v>
      </c>
      <c r="L695" s="1" t="str">
        <f t="shared" si="21"/>
        <v>201</v>
      </c>
      <c r="M695" s="1" t="str" cm="1">
        <f t="array" ref="M695">IFERROR(_xlfn.IFS(AND(H695&gt;4500000, OR(C695="Bangalore",C695="Pune",C695="Mumbai",C695="Delhi")),"CAT A", AND(H695&gt;450000, OR(C695="Gurugram",C695="Surat",C695="Jaipur",C695="Hyderabad") ),"CAT B"),"CAT C")</f>
        <v>CAT B</v>
      </c>
      <c r="N695" t="str">
        <f>_xlfn.XLOOKUP(C695,Tier!A:A,Tier!B:B)</f>
        <v>Tier 2</v>
      </c>
    </row>
    <row r="696" spans="1:14">
      <c r="A696" s="5" t="s">
        <v>3144</v>
      </c>
      <c r="B696" s="5">
        <v>2015</v>
      </c>
      <c r="C696" s="5" t="s">
        <v>97</v>
      </c>
      <c r="D696" s="5" t="s">
        <v>1689</v>
      </c>
      <c r="E696" s="5" t="s">
        <v>3145</v>
      </c>
      <c r="F696" s="5" t="s">
        <v>3146</v>
      </c>
      <c r="G696" s="3" t="s">
        <v>3147</v>
      </c>
      <c r="H696" s="5" t="s">
        <v>788</v>
      </c>
      <c r="I696" s="5" t="s">
        <v>321</v>
      </c>
      <c r="J696" s="5">
        <v>5</v>
      </c>
      <c r="K696" s="6" t="str">
        <f t="shared" si="20"/>
        <v>Jaipur-Finance</v>
      </c>
      <c r="L696" s="1" t="str">
        <f t="shared" si="21"/>
        <v>201</v>
      </c>
      <c r="M696" s="1" t="str" cm="1">
        <f t="array" ref="M696">IFERROR(_xlfn.IFS(AND(H696&gt;4500000, OR(C696="Bangalore",C696="Pune",C696="Mumbai",C696="Delhi")),"CAT A", AND(H696&gt;450000, OR(C696="Gurugram",C696="Surat",C696="Jaipur",C696="Hyderabad") ),"CAT B"),"CAT C")</f>
        <v>CAT B</v>
      </c>
      <c r="N696" t="str">
        <f>_xlfn.XLOOKUP(C696,Tier!A:A,Tier!B:B)</f>
        <v>Tier 2</v>
      </c>
    </row>
    <row r="697" spans="1:14">
      <c r="A697" s="5" t="s">
        <v>3064</v>
      </c>
      <c r="B697" s="5">
        <v>2018</v>
      </c>
      <c r="C697" s="5" t="s">
        <v>53</v>
      </c>
      <c r="D697" s="5" t="s">
        <v>3149</v>
      </c>
      <c r="E697" s="5" t="s">
        <v>3150</v>
      </c>
      <c r="F697" s="5" t="s">
        <v>3151</v>
      </c>
      <c r="G697" s="3" t="s">
        <v>3152</v>
      </c>
      <c r="H697" s="5" t="s">
        <v>844</v>
      </c>
      <c r="I697" s="5" t="s">
        <v>321</v>
      </c>
      <c r="J697" s="5">
        <v>4</v>
      </c>
      <c r="K697" s="6" t="str">
        <f t="shared" si="20"/>
        <v>Gurugram-Rental</v>
      </c>
      <c r="L697" s="1" t="str">
        <f t="shared" si="21"/>
        <v>201</v>
      </c>
      <c r="M697" s="1" t="str" cm="1">
        <f t="array" ref="M697">IFERROR(_xlfn.IFS(AND(H697&gt;4500000, OR(C697="Bangalore",C697="Pune",C697="Mumbai",C697="Delhi")),"CAT A", AND(H697&gt;450000, OR(C697="Gurugram",C697="Surat",C697="Jaipur",C697="Hyderabad") ),"CAT B"),"CAT C")</f>
        <v>CAT B</v>
      </c>
      <c r="N697" t="str">
        <f>_xlfn.XLOOKUP(C697,Tier!A:A,Tier!B:B)</f>
        <v>Tier 2</v>
      </c>
    </row>
    <row r="698" spans="1:14">
      <c r="A698" s="5" t="s">
        <v>3154</v>
      </c>
      <c r="B698" s="5">
        <v>2015</v>
      </c>
      <c r="C698" s="5" t="s">
        <v>53</v>
      </c>
      <c r="D698" s="5" t="s">
        <v>371</v>
      </c>
      <c r="E698" s="5" t="s">
        <v>3155</v>
      </c>
      <c r="F698" s="5" t="s">
        <v>3156</v>
      </c>
      <c r="G698" s="3" t="s">
        <v>3157</v>
      </c>
      <c r="H698" s="5" t="s">
        <v>3158</v>
      </c>
      <c r="I698" s="5" t="s">
        <v>302</v>
      </c>
      <c r="J698" s="5">
        <v>4</v>
      </c>
      <c r="K698" s="6" t="str">
        <f t="shared" si="20"/>
        <v>Gurugram-Retail</v>
      </c>
      <c r="L698" s="1" t="str">
        <f t="shared" si="21"/>
        <v>201</v>
      </c>
      <c r="M698" s="1" t="str" cm="1">
        <f t="array" ref="M698">IFERROR(_xlfn.IFS(AND(H698&gt;4500000, OR(C698="Bangalore",C698="Pune",C698="Mumbai",C698="Delhi")),"CAT A", AND(H698&gt;450000, OR(C698="Gurugram",C698="Surat",C698="Jaipur",C698="Hyderabad") ),"CAT B"),"CAT C")</f>
        <v>CAT B</v>
      </c>
      <c r="N698" t="str">
        <f>_xlfn.XLOOKUP(C698,Tier!A:A,Tier!B:B)</f>
        <v>Tier 2</v>
      </c>
    </row>
    <row r="699" spans="1:14">
      <c r="A699" s="5" t="s">
        <v>3160</v>
      </c>
      <c r="B699" s="5">
        <v>2015</v>
      </c>
      <c r="C699" s="5" t="s">
        <v>53</v>
      </c>
      <c r="D699" s="5" t="s">
        <v>45</v>
      </c>
      <c r="E699" s="5" t="s">
        <v>3161</v>
      </c>
      <c r="F699" s="5" t="s">
        <v>3162</v>
      </c>
      <c r="G699" s="3" t="s">
        <v>3163</v>
      </c>
      <c r="H699" s="5" t="s">
        <v>266</v>
      </c>
      <c r="I699" s="5" t="s">
        <v>78</v>
      </c>
      <c r="J699" s="5">
        <v>3</v>
      </c>
      <c r="K699" s="6" t="str">
        <f t="shared" si="20"/>
        <v>Gurugram-FinTech</v>
      </c>
      <c r="L699" s="1" t="str">
        <f t="shared" si="21"/>
        <v>201</v>
      </c>
      <c r="M699" s="1" t="str" cm="1">
        <f t="array" ref="M699">IFERROR(_xlfn.IFS(AND(H699&gt;4500000, OR(C699="Bangalore",C699="Pune",C699="Mumbai",C699="Delhi")),"CAT A", AND(H699&gt;450000, OR(C699="Gurugram",C699="Surat",C699="Jaipur",C699="Hyderabad") ),"CAT B"),"CAT C")</f>
        <v>CAT B</v>
      </c>
      <c r="N699" t="str">
        <f>_xlfn.XLOOKUP(C699,Tier!A:A,Tier!B:B)</f>
        <v>Tier 2</v>
      </c>
    </row>
    <row r="700" spans="1:14">
      <c r="A700" s="5" t="s">
        <v>3164</v>
      </c>
      <c r="B700" s="5">
        <v>2018</v>
      </c>
      <c r="C700" s="5" t="s">
        <v>53</v>
      </c>
      <c r="D700" s="5" t="s">
        <v>132</v>
      </c>
      <c r="E700" s="5" t="s">
        <v>3165</v>
      </c>
      <c r="F700" s="5" t="s">
        <v>3166</v>
      </c>
      <c r="G700" s="3" t="s">
        <v>3167</v>
      </c>
      <c r="H700" s="5" t="s">
        <v>3168</v>
      </c>
      <c r="I700" s="5" t="s">
        <v>778</v>
      </c>
      <c r="J700" s="5">
        <v>4</v>
      </c>
      <c r="K700" s="6" t="str">
        <f t="shared" si="20"/>
        <v>Gurugram-HealthTech</v>
      </c>
      <c r="L700" s="1" t="str">
        <f t="shared" si="21"/>
        <v>201</v>
      </c>
      <c r="M700" s="1" t="str" cm="1">
        <f t="array" ref="M700">IFERROR(_xlfn.IFS(AND(H700&gt;4500000, OR(C700="Bangalore",C700="Pune",C700="Mumbai",C700="Delhi")),"CAT A", AND(H700&gt;450000, OR(C700="Gurugram",C700="Surat",C700="Jaipur",C700="Hyderabad") ),"CAT B"),"CAT C")</f>
        <v>CAT B</v>
      </c>
      <c r="N700" t="str">
        <f>_xlfn.XLOOKUP(C700,Tier!A:A,Tier!B:B)</f>
        <v>Tier 2</v>
      </c>
    </row>
    <row r="701" spans="1:14">
      <c r="A701" s="5" t="s">
        <v>3170</v>
      </c>
      <c r="B701" s="5">
        <v>2017</v>
      </c>
      <c r="C701" s="5" t="s">
        <v>53</v>
      </c>
      <c r="D701" s="5" t="s">
        <v>3171</v>
      </c>
      <c r="E701" s="5" t="s">
        <v>3172</v>
      </c>
      <c r="F701" s="5" t="s">
        <v>3173</v>
      </c>
      <c r="G701" s="3" t="s">
        <v>609</v>
      </c>
      <c r="H701" s="5" t="s">
        <v>961</v>
      </c>
      <c r="I701" s="5" t="s">
        <v>321</v>
      </c>
      <c r="J701" s="5">
        <v>3</v>
      </c>
      <c r="K701" s="6" t="str">
        <f t="shared" si="20"/>
        <v>Gurugram-Co-working</v>
      </c>
      <c r="L701" s="1" t="str">
        <f t="shared" si="21"/>
        <v>201</v>
      </c>
      <c r="M701" s="1" t="str" cm="1">
        <f t="array" ref="M701">IFERROR(_xlfn.IFS(AND(H701&gt;4500000, OR(C701="Bangalore",C701="Pune",C701="Mumbai",C701="Delhi")),"CAT A", AND(H701&gt;450000, OR(C701="Gurugram",C701="Surat",C701="Jaipur",C701="Hyderabad") ),"CAT B"),"CAT C")</f>
        <v>CAT B</v>
      </c>
      <c r="N701" t="str">
        <f>_xlfn.XLOOKUP(C701,Tier!A:A,Tier!B:B)</f>
        <v>Tier 2</v>
      </c>
    </row>
    <row r="702" spans="1:14">
      <c r="A702" s="5" t="s">
        <v>3175</v>
      </c>
      <c r="B702" s="5">
        <v>2015</v>
      </c>
      <c r="C702" s="5" t="s">
        <v>3176</v>
      </c>
      <c r="D702" s="5" t="s">
        <v>3177</v>
      </c>
      <c r="E702" s="5" t="s">
        <v>3178</v>
      </c>
      <c r="F702" s="5" t="s">
        <v>3179</v>
      </c>
      <c r="G702" s="3" t="s">
        <v>3180</v>
      </c>
      <c r="H702" s="5" t="s">
        <v>961</v>
      </c>
      <c r="I702" s="5"/>
      <c r="J702" s="5">
        <v>1</v>
      </c>
      <c r="K702" s="6" t="str">
        <f t="shared" si="20"/>
        <v>Ahmedabad-Legaltech</v>
      </c>
      <c r="L702" s="1" t="str">
        <f t="shared" si="21"/>
        <v>201</v>
      </c>
      <c r="M702" s="1" t="str" cm="1">
        <f t="array" ref="M702">IFERROR(_xlfn.IFS(AND(H702&gt;4500000, OR(C702="Bangalore",C702="Pune",C702="Mumbai",C702="Delhi")),"CAT A", AND(H702&gt;450000, OR(C702="Gurugram",C702="Surat",C702="Jaipur",C702="Hyderabad") ),"CAT B"),"CAT C")</f>
        <v>CAT C</v>
      </c>
      <c r="N702" t="str">
        <f>_xlfn.XLOOKUP(C702,Tier!A:A,Tier!B:B)</f>
        <v>Tier 2</v>
      </c>
    </row>
    <row r="703" spans="1:14">
      <c r="A703" s="5" t="s">
        <v>3182</v>
      </c>
      <c r="B703" s="5">
        <v>2019</v>
      </c>
      <c r="C703" s="5" t="s">
        <v>53</v>
      </c>
      <c r="D703" s="5" t="s">
        <v>984</v>
      </c>
      <c r="E703" s="5" t="s">
        <v>3183</v>
      </c>
      <c r="F703" s="5" t="s">
        <v>3184</v>
      </c>
      <c r="G703" s="3" t="s">
        <v>3185</v>
      </c>
      <c r="H703" s="5" t="s">
        <v>1063</v>
      </c>
      <c r="I703" s="5" t="s">
        <v>17</v>
      </c>
      <c r="J703" s="5">
        <v>5</v>
      </c>
      <c r="K703" s="6" t="str">
        <f t="shared" si="20"/>
        <v>Gurugram-Sports startup</v>
      </c>
      <c r="L703" s="1" t="str">
        <f t="shared" si="21"/>
        <v>201</v>
      </c>
      <c r="M703" s="1" t="str" cm="1">
        <f t="array" ref="M703">IFERROR(_xlfn.IFS(AND(H703&gt;4500000, OR(C703="Bangalore",C703="Pune",C703="Mumbai",C703="Delhi")),"CAT A", AND(H703&gt;450000, OR(C703="Gurugram",C703="Surat",C703="Jaipur",C703="Hyderabad") ),"CAT B"),"CAT C")</f>
        <v>CAT B</v>
      </c>
      <c r="N703" t="str">
        <f>_xlfn.XLOOKUP(C703,Tier!A:A,Tier!B:B)</f>
        <v>Tier 2</v>
      </c>
    </row>
    <row r="704" spans="1:14">
      <c r="A704" s="5" t="s">
        <v>3117</v>
      </c>
      <c r="B704" s="5">
        <v>2018</v>
      </c>
      <c r="C704" s="5" t="s">
        <v>53</v>
      </c>
      <c r="D704" s="5" t="s">
        <v>138</v>
      </c>
      <c r="E704" s="5" t="s">
        <v>3187</v>
      </c>
      <c r="F704" s="5" t="s">
        <v>3188</v>
      </c>
      <c r="G704" s="3" t="s">
        <v>3189</v>
      </c>
      <c r="H704" s="5" t="s">
        <v>77</v>
      </c>
      <c r="I704" s="5" t="s">
        <v>191</v>
      </c>
      <c r="J704" s="5">
        <v>5</v>
      </c>
      <c r="K704" s="6" t="str">
        <f t="shared" si="20"/>
        <v>Gurugram-EdTech</v>
      </c>
      <c r="L704" s="1" t="str">
        <f t="shared" si="21"/>
        <v>201</v>
      </c>
      <c r="M704" s="1" t="str" cm="1">
        <f t="array" ref="M704">IFERROR(_xlfn.IFS(AND(H704&gt;4500000, OR(C704="Bangalore",C704="Pune",C704="Mumbai",C704="Delhi")),"CAT A", AND(H704&gt;450000, OR(C704="Gurugram",C704="Surat",C704="Jaipur",C704="Hyderabad") ),"CAT B"),"CAT C")</f>
        <v>CAT B</v>
      </c>
      <c r="N704" t="str">
        <f>_xlfn.XLOOKUP(C704,Tier!A:A,Tier!B:B)</f>
        <v>Tier 2</v>
      </c>
    </row>
    <row r="705" spans="1:14">
      <c r="A705" s="5" t="s">
        <v>3190</v>
      </c>
      <c r="B705" s="5">
        <v>2017</v>
      </c>
      <c r="C705" s="5" t="s">
        <v>53</v>
      </c>
      <c r="D705" s="5" t="s">
        <v>1054</v>
      </c>
      <c r="E705" s="5" t="s">
        <v>3191</v>
      </c>
      <c r="F705" s="5" t="s">
        <v>3192</v>
      </c>
      <c r="G705" s="3" t="s">
        <v>3193</v>
      </c>
      <c r="H705" s="5" t="s">
        <v>77</v>
      </c>
      <c r="I705" s="5"/>
      <c r="J705" s="5">
        <v>4</v>
      </c>
      <c r="K705" s="6" t="str">
        <f t="shared" si="20"/>
        <v>Gurugram-Transportation</v>
      </c>
      <c r="L705" s="1" t="str">
        <f t="shared" si="21"/>
        <v>201</v>
      </c>
      <c r="M705" s="1" t="str" cm="1">
        <f t="array" ref="M705">IFERROR(_xlfn.IFS(AND(H705&gt;4500000, OR(C705="Bangalore",C705="Pune",C705="Mumbai",C705="Delhi")),"CAT A", AND(H705&gt;450000, OR(C705="Gurugram",C705="Surat",C705="Jaipur",C705="Hyderabad") ),"CAT B"),"CAT C")</f>
        <v>CAT B</v>
      </c>
      <c r="N705" t="str">
        <f>_xlfn.XLOOKUP(C705,Tier!A:A,Tier!B:B)</f>
        <v>Tier 2</v>
      </c>
    </row>
    <row r="706" spans="1:14">
      <c r="A706" s="5" t="s">
        <v>1741</v>
      </c>
      <c r="B706" s="5">
        <v>2018</v>
      </c>
      <c r="C706" s="5" t="s">
        <v>97</v>
      </c>
      <c r="D706" s="5" t="s">
        <v>274</v>
      </c>
      <c r="E706" s="5" t="s">
        <v>3135</v>
      </c>
      <c r="F706" s="5" t="s">
        <v>3136</v>
      </c>
      <c r="G706" s="3" t="s">
        <v>3195</v>
      </c>
      <c r="H706" s="5" t="s">
        <v>77</v>
      </c>
      <c r="I706" s="5" t="s">
        <v>78</v>
      </c>
      <c r="J706" s="5">
        <v>3</v>
      </c>
      <c r="K706" s="6" t="str">
        <f t="shared" si="20"/>
        <v>Jaipur-E-commerce</v>
      </c>
      <c r="L706" s="1" t="str">
        <f t="shared" si="21"/>
        <v>201</v>
      </c>
      <c r="M706" s="1" t="str" cm="1">
        <f t="array" ref="M706">IFERROR(_xlfn.IFS(AND(H706&gt;4500000, OR(C706="Bangalore",C706="Pune",C706="Mumbai",C706="Delhi")),"CAT A", AND(H706&gt;450000, OR(C706="Gurugram",C706="Surat",C706="Jaipur",C706="Hyderabad") ),"CAT B"),"CAT C")</f>
        <v>CAT B</v>
      </c>
      <c r="N706" t="str">
        <f>_xlfn.XLOOKUP(C706,Tier!A:A,Tier!B:B)</f>
        <v>Tier 2</v>
      </c>
    </row>
    <row r="707" spans="1:14">
      <c r="A707" s="5" t="s">
        <v>3196</v>
      </c>
      <c r="B707" s="5">
        <v>2018</v>
      </c>
      <c r="C707" s="5" t="s">
        <v>44</v>
      </c>
      <c r="D707" s="5" t="s">
        <v>3197</v>
      </c>
      <c r="E707" s="5" t="s">
        <v>3198</v>
      </c>
      <c r="F707" s="5" t="s">
        <v>3199</v>
      </c>
      <c r="G707" s="3"/>
      <c r="H707" s="5" t="s">
        <v>3200</v>
      </c>
      <c r="I707" s="5" t="s">
        <v>17</v>
      </c>
      <c r="J707" s="5">
        <v>5</v>
      </c>
      <c r="K707" s="6" t="str">
        <f t="shared" ref="K707:K770" si="22">CONCATENATE(C707,"-",D707)</f>
        <v>Chennai-Software</v>
      </c>
      <c r="L707" s="1" t="str">
        <f t="shared" ref="L707:L770" si="23">LEFT(B707,3)</f>
        <v>201</v>
      </c>
      <c r="M707" s="1" t="str" cm="1">
        <f t="array" ref="M707">IFERROR(_xlfn.IFS(AND(H707&gt;4500000, OR(C707="Bangalore",C707="Pune",C707="Mumbai",C707="Delhi")),"CAT A", AND(H707&gt;450000, OR(C707="Gurugram",C707="Surat",C707="Jaipur",C707="Hyderabad") ),"CAT B"),"CAT C")</f>
        <v>CAT C</v>
      </c>
      <c r="N707" t="str">
        <f>_xlfn.XLOOKUP(C707,Tier!A:A,Tier!B:B)</f>
        <v>Tier 2</v>
      </c>
    </row>
    <row r="708" spans="1:14">
      <c r="A708" s="5" t="s">
        <v>3202</v>
      </c>
      <c r="B708" s="5">
        <v>2016</v>
      </c>
      <c r="C708" s="5" t="s">
        <v>53</v>
      </c>
      <c r="D708" s="5" t="s">
        <v>138</v>
      </c>
      <c r="E708" s="5" t="s">
        <v>3203</v>
      </c>
      <c r="F708" s="5" t="s">
        <v>3204</v>
      </c>
      <c r="G708" s="3" t="s">
        <v>3205</v>
      </c>
      <c r="H708" s="5" t="s">
        <v>147</v>
      </c>
      <c r="I708" s="5" t="s">
        <v>136</v>
      </c>
      <c r="J708" s="5">
        <v>2</v>
      </c>
      <c r="K708" s="6" t="str">
        <f t="shared" si="22"/>
        <v>Gurugram-EdTech</v>
      </c>
      <c r="L708" s="1" t="str">
        <f t="shared" si="23"/>
        <v>201</v>
      </c>
      <c r="M708" s="1" t="str" cm="1">
        <f t="array" ref="M708">IFERROR(_xlfn.IFS(AND(H708&gt;4500000, OR(C708="Bangalore",C708="Pune",C708="Mumbai",C708="Delhi")),"CAT A", AND(H708&gt;450000, OR(C708="Gurugram",C708="Surat",C708="Jaipur",C708="Hyderabad") ),"CAT B"),"CAT C")</f>
        <v>CAT B</v>
      </c>
      <c r="N708" t="str">
        <f>_xlfn.XLOOKUP(C708,Tier!A:A,Tier!B:B)</f>
        <v>Tier 2</v>
      </c>
    </row>
    <row r="709" spans="1:14">
      <c r="A709" s="5" t="s">
        <v>3206</v>
      </c>
      <c r="B709" s="5">
        <v>2012</v>
      </c>
      <c r="C709" s="5" t="s">
        <v>53</v>
      </c>
      <c r="D709" s="5" t="s">
        <v>821</v>
      </c>
      <c r="E709" s="5" t="s">
        <v>822</v>
      </c>
      <c r="F709" s="5" t="s">
        <v>823</v>
      </c>
      <c r="G709" s="3" t="s">
        <v>824</v>
      </c>
      <c r="H709" s="5" t="s">
        <v>3207</v>
      </c>
      <c r="I709" s="5"/>
      <c r="J709" s="5">
        <v>3</v>
      </c>
      <c r="K709" s="6" t="str">
        <f t="shared" si="22"/>
        <v>Gurugram-Hospitality</v>
      </c>
      <c r="L709" s="1" t="str">
        <f t="shared" si="23"/>
        <v>201</v>
      </c>
      <c r="M709" s="1" t="str" cm="1">
        <f t="array" ref="M709">IFERROR(_xlfn.IFS(AND(H709&gt;4500000, OR(C709="Bangalore",C709="Pune",C709="Mumbai",C709="Delhi")),"CAT A", AND(H709&gt;450000, OR(C709="Gurugram",C709="Surat",C709="Jaipur",C709="Hyderabad") ),"CAT B"),"CAT C")</f>
        <v>CAT B</v>
      </c>
      <c r="N709" t="str">
        <f>_xlfn.XLOOKUP(C709,Tier!A:A,Tier!B:B)</f>
        <v>Tier 2</v>
      </c>
    </row>
    <row r="710" spans="1:14">
      <c r="A710" s="5" t="s">
        <v>3139</v>
      </c>
      <c r="B710" s="5">
        <v>2019</v>
      </c>
      <c r="C710" s="5" t="s">
        <v>53</v>
      </c>
      <c r="D710" s="5" t="s">
        <v>45</v>
      </c>
      <c r="E710" s="5" t="s">
        <v>3209</v>
      </c>
      <c r="F710" s="5" t="s">
        <v>3141</v>
      </c>
      <c r="G710" s="3" t="s">
        <v>3210</v>
      </c>
      <c r="H710" s="5" t="s">
        <v>3211</v>
      </c>
      <c r="I710" s="5" t="s">
        <v>191</v>
      </c>
      <c r="J710" s="5">
        <v>3</v>
      </c>
      <c r="K710" s="6" t="str">
        <f t="shared" si="22"/>
        <v>Gurugram-FinTech</v>
      </c>
      <c r="L710" s="1" t="str">
        <f t="shared" si="23"/>
        <v>201</v>
      </c>
      <c r="M710" s="1" t="str" cm="1">
        <f t="array" ref="M710">IFERROR(_xlfn.IFS(AND(H710&gt;4500000, OR(C710="Bangalore",C710="Pune",C710="Mumbai",C710="Delhi")),"CAT A", AND(H710&gt;450000, OR(C710="Gurugram",C710="Surat",C710="Jaipur",C710="Hyderabad") ),"CAT B"),"CAT C")</f>
        <v>CAT B</v>
      </c>
      <c r="N710" t="str">
        <f>_xlfn.XLOOKUP(C710,Tier!A:A,Tier!B:B)</f>
        <v>Tier 2</v>
      </c>
    </row>
    <row r="711" spans="1:14">
      <c r="A711" s="5" t="s">
        <v>3212</v>
      </c>
      <c r="B711" s="5">
        <v>2015</v>
      </c>
      <c r="C711" s="5" t="s">
        <v>53</v>
      </c>
      <c r="D711" s="5" t="s">
        <v>60</v>
      </c>
      <c r="E711" s="5" t="s">
        <v>3213</v>
      </c>
      <c r="F711" s="5" t="s">
        <v>3214</v>
      </c>
      <c r="G711" s="3" t="s">
        <v>3215</v>
      </c>
      <c r="H711" s="5" t="s">
        <v>3216</v>
      </c>
      <c r="I711" s="5" t="s">
        <v>321</v>
      </c>
      <c r="J711" s="5">
        <v>5</v>
      </c>
      <c r="K711" s="6" t="str">
        <f t="shared" si="22"/>
        <v>Gurugram-AgriTech</v>
      </c>
      <c r="L711" s="1" t="str">
        <f t="shared" si="23"/>
        <v>201</v>
      </c>
      <c r="M711" s="1" t="str" cm="1">
        <f t="array" ref="M711">IFERROR(_xlfn.IFS(AND(H711&gt;4500000, OR(C711="Bangalore",C711="Pune",C711="Mumbai",C711="Delhi")),"CAT A", AND(H711&gt;450000, OR(C711="Gurugram",C711="Surat",C711="Jaipur",C711="Hyderabad") ),"CAT B"),"CAT C")</f>
        <v>CAT B</v>
      </c>
      <c r="N711" t="str">
        <f>_xlfn.XLOOKUP(C711,Tier!A:A,Tier!B:B)</f>
        <v>Tier 2</v>
      </c>
    </row>
    <row r="712" spans="1:14">
      <c r="A712" s="5" t="s">
        <v>3218</v>
      </c>
      <c r="B712" s="5">
        <v>2019</v>
      </c>
      <c r="C712" s="5" t="s">
        <v>53</v>
      </c>
      <c r="D712" s="5" t="s">
        <v>1595</v>
      </c>
      <c r="E712" s="5" t="s">
        <v>3219</v>
      </c>
      <c r="F712" s="5" t="s">
        <v>3220</v>
      </c>
      <c r="G712" s="3" t="s">
        <v>3221</v>
      </c>
      <c r="H712" s="5" t="s">
        <v>1303</v>
      </c>
      <c r="I712" s="5" t="s">
        <v>17</v>
      </c>
      <c r="J712" s="5">
        <v>4</v>
      </c>
      <c r="K712" s="6" t="str">
        <f t="shared" si="22"/>
        <v>Gurugram-Recruitment</v>
      </c>
      <c r="L712" s="1" t="str">
        <f t="shared" si="23"/>
        <v>201</v>
      </c>
      <c r="M712" s="1" t="str" cm="1">
        <f t="array" ref="M712">IFERROR(_xlfn.IFS(AND(H712&gt;4500000, OR(C712="Bangalore",C712="Pune",C712="Mumbai",C712="Delhi")),"CAT A", AND(H712&gt;450000, OR(C712="Gurugram",C712="Surat",C712="Jaipur",C712="Hyderabad") ),"CAT B"),"CAT C")</f>
        <v>CAT B</v>
      </c>
      <c r="N712" t="str">
        <f>_xlfn.XLOOKUP(C712,Tier!A:A,Tier!B:B)</f>
        <v>Tier 2</v>
      </c>
    </row>
    <row r="713" spans="1:14">
      <c r="A713" s="5" t="s">
        <v>3223</v>
      </c>
      <c r="B713" s="5">
        <v>2018</v>
      </c>
      <c r="C713" s="5" t="s">
        <v>53</v>
      </c>
      <c r="D713" s="5" t="s">
        <v>274</v>
      </c>
      <c r="E713" s="5" t="s">
        <v>3224</v>
      </c>
      <c r="F713" s="5" t="s">
        <v>3225</v>
      </c>
      <c r="G713" s="3" t="s">
        <v>3226</v>
      </c>
      <c r="H713" s="5" t="s">
        <v>1303</v>
      </c>
      <c r="I713" s="5"/>
      <c r="J713" s="5">
        <v>3</v>
      </c>
      <c r="K713" s="6" t="str">
        <f t="shared" si="22"/>
        <v>Gurugram-E-commerce</v>
      </c>
      <c r="L713" s="1" t="str">
        <f t="shared" si="23"/>
        <v>201</v>
      </c>
      <c r="M713" s="1" t="str" cm="1">
        <f t="array" ref="M713">IFERROR(_xlfn.IFS(AND(H713&gt;4500000, OR(C713="Bangalore",C713="Pune",C713="Mumbai",C713="Delhi")),"CAT A", AND(H713&gt;450000, OR(C713="Gurugram",C713="Surat",C713="Jaipur",C713="Hyderabad") ),"CAT B"),"CAT C")</f>
        <v>CAT B</v>
      </c>
      <c r="N713" t="str">
        <f>_xlfn.XLOOKUP(C713,Tier!A:A,Tier!B:B)</f>
        <v>Tier 2</v>
      </c>
    </row>
    <row r="714" spans="1:14">
      <c r="A714" s="5" t="s">
        <v>3227</v>
      </c>
      <c r="B714" s="5">
        <v>2016</v>
      </c>
      <c r="C714" s="5" t="s">
        <v>3097</v>
      </c>
      <c r="D714" s="5" t="s">
        <v>1069</v>
      </c>
      <c r="E714" s="5" t="s">
        <v>3228</v>
      </c>
      <c r="F714" s="5" t="s">
        <v>3229</v>
      </c>
      <c r="G714" s="3" t="s">
        <v>3230</v>
      </c>
      <c r="H714" s="5" t="s">
        <v>1303</v>
      </c>
      <c r="I714" s="5"/>
      <c r="J714" s="5">
        <v>1</v>
      </c>
      <c r="K714" s="6" t="str">
        <f t="shared" si="22"/>
        <v>Lucknow-Media</v>
      </c>
      <c r="L714" s="1" t="str">
        <f t="shared" si="23"/>
        <v>201</v>
      </c>
      <c r="M714" s="1" t="str" cm="1">
        <f t="array" ref="M714">IFERROR(_xlfn.IFS(AND(H714&gt;4500000, OR(C714="Bangalore",C714="Pune",C714="Mumbai",C714="Delhi")),"CAT A", AND(H714&gt;450000, OR(C714="Gurugram",C714="Surat",C714="Jaipur",C714="Hyderabad") ),"CAT B"),"CAT C")</f>
        <v>CAT C</v>
      </c>
      <c r="N714" t="str">
        <f>_xlfn.XLOOKUP(C714,Tier!A:A,Tier!B:B)</f>
        <v>Tier 2</v>
      </c>
    </row>
    <row r="715" spans="1:14">
      <c r="A715" s="5" t="s">
        <v>2825</v>
      </c>
      <c r="B715" s="5">
        <v>2018</v>
      </c>
      <c r="C715" s="5" t="s">
        <v>3122</v>
      </c>
      <c r="D715" s="5" t="s">
        <v>194</v>
      </c>
      <c r="E715" s="5" t="s">
        <v>3232</v>
      </c>
      <c r="F715" s="5" t="s">
        <v>3233</v>
      </c>
      <c r="G715" s="3" t="s">
        <v>3234</v>
      </c>
      <c r="H715" s="5" t="s">
        <v>1303</v>
      </c>
      <c r="I715" s="5" t="s">
        <v>17</v>
      </c>
      <c r="J715" s="5">
        <v>1</v>
      </c>
      <c r="K715" s="6" t="str">
        <f t="shared" si="22"/>
        <v>Haryana-Cosmetics</v>
      </c>
      <c r="L715" s="1" t="str">
        <f t="shared" si="23"/>
        <v>201</v>
      </c>
      <c r="M715" s="1" t="str" cm="1">
        <f t="array" ref="M715">IFERROR(_xlfn.IFS(AND(H715&gt;4500000, OR(C715="Bangalore",C715="Pune",C715="Mumbai",C715="Delhi")),"CAT A", AND(H715&gt;450000, OR(C715="Gurugram",C715="Surat",C715="Jaipur",C715="Hyderabad") ),"CAT B"),"CAT C")</f>
        <v>CAT C</v>
      </c>
      <c r="N715" t="str">
        <f>_xlfn.XLOOKUP(C715,Tier!A:A,Tier!B:B)</f>
        <v>Tier 2</v>
      </c>
    </row>
    <row r="716" spans="1:14">
      <c r="A716" s="5" t="s">
        <v>3236</v>
      </c>
      <c r="B716" s="5">
        <v>2012</v>
      </c>
      <c r="C716" s="5" t="s">
        <v>53</v>
      </c>
      <c r="D716" s="5" t="s">
        <v>125</v>
      </c>
      <c r="E716" s="5" t="s">
        <v>3237</v>
      </c>
      <c r="F716" s="5" t="s">
        <v>3238</v>
      </c>
      <c r="G716" s="3" t="s">
        <v>3239</v>
      </c>
      <c r="H716" s="5" t="s">
        <v>1335</v>
      </c>
      <c r="I716" s="5"/>
      <c r="J716" s="5">
        <v>3</v>
      </c>
      <c r="K716" s="6" t="str">
        <f t="shared" si="22"/>
        <v>Gurugram-Gaming</v>
      </c>
      <c r="L716" s="1" t="str">
        <f t="shared" si="23"/>
        <v>201</v>
      </c>
      <c r="M716" s="1" t="str" cm="1">
        <f t="array" ref="M716">IFERROR(_xlfn.IFS(AND(H716&gt;4500000, OR(C716="Bangalore",C716="Pune",C716="Mumbai",C716="Delhi")),"CAT A", AND(H716&gt;450000, OR(C716="Gurugram",C716="Surat",C716="Jaipur",C716="Hyderabad") ),"CAT B"),"CAT C")</f>
        <v>CAT B</v>
      </c>
      <c r="N716" t="str">
        <f>_xlfn.XLOOKUP(C716,Tier!A:A,Tier!B:B)</f>
        <v>Tier 2</v>
      </c>
    </row>
    <row r="717" spans="1:14">
      <c r="A717" s="5" t="s">
        <v>3241</v>
      </c>
      <c r="B717" s="5">
        <v>2015</v>
      </c>
      <c r="C717" s="5" t="s">
        <v>53</v>
      </c>
      <c r="D717" s="5" t="s">
        <v>3242</v>
      </c>
      <c r="E717" s="5" t="s">
        <v>3243</v>
      </c>
      <c r="F717" s="5" t="s">
        <v>3244</v>
      </c>
      <c r="G717" s="3" t="s">
        <v>3245</v>
      </c>
      <c r="H717" s="5" t="s">
        <v>1375</v>
      </c>
      <c r="I717" s="5" t="s">
        <v>321</v>
      </c>
      <c r="J717" s="5">
        <v>2</v>
      </c>
      <c r="K717" s="6" t="str">
        <f t="shared" si="22"/>
        <v>Gurugram-Water purification</v>
      </c>
      <c r="L717" s="1" t="str">
        <f t="shared" si="23"/>
        <v>201</v>
      </c>
      <c r="M717" s="1" t="str" cm="1">
        <f t="array" ref="M717">IFERROR(_xlfn.IFS(AND(H717&gt;4500000, OR(C717="Bangalore",C717="Pune",C717="Mumbai",C717="Delhi")),"CAT A", AND(H717&gt;450000, OR(C717="Gurugram",C717="Surat",C717="Jaipur",C717="Hyderabad") ),"CAT B"),"CAT C")</f>
        <v>CAT B</v>
      </c>
      <c r="N717" t="str">
        <f>_xlfn.XLOOKUP(C717,Tier!A:A,Tier!B:B)</f>
        <v>Tier 2</v>
      </c>
    </row>
    <row r="718" spans="1:14">
      <c r="A718" s="5" t="s">
        <v>3247</v>
      </c>
      <c r="B718" s="5">
        <v>2017</v>
      </c>
      <c r="C718" s="5" t="s">
        <v>53</v>
      </c>
      <c r="D718" s="5" t="s">
        <v>138</v>
      </c>
      <c r="E718" s="5" t="s">
        <v>3248</v>
      </c>
      <c r="F718" s="5" t="s">
        <v>3249</v>
      </c>
      <c r="G718" s="3" t="s">
        <v>3250</v>
      </c>
      <c r="H718" s="5" t="s">
        <v>1385</v>
      </c>
      <c r="I718" s="5" t="s">
        <v>17</v>
      </c>
      <c r="J718" s="5">
        <v>5</v>
      </c>
      <c r="K718" s="6" t="str">
        <f t="shared" si="22"/>
        <v>Gurugram-EdTech</v>
      </c>
      <c r="L718" s="1" t="str">
        <f t="shared" si="23"/>
        <v>201</v>
      </c>
      <c r="M718" s="1" t="str" cm="1">
        <f t="array" ref="M718">IFERROR(_xlfn.IFS(AND(H718&gt;4500000, OR(C718="Bangalore",C718="Pune",C718="Mumbai",C718="Delhi")),"CAT A", AND(H718&gt;450000, OR(C718="Gurugram",C718="Surat",C718="Jaipur",C718="Hyderabad") ),"CAT B"),"CAT C")</f>
        <v>CAT B</v>
      </c>
      <c r="N718" t="str">
        <f>_xlfn.XLOOKUP(C718,Tier!A:A,Tier!B:B)</f>
        <v>Tier 2</v>
      </c>
    </row>
    <row r="719" spans="1:14">
      <c r="A719" s="5" t="s">
        <v>3251</v>
      </c>
      <c r="B719" s="5">
        <v>2018</v>
      </c>
      <c r="C719" s="5" t="s">
        <v>53</v>
      </c>
      <c r="D719" s="5" t="s">
        <v>3252</v>
      </c>
      <c r="E719" s="5" t="s">
        <v>3253</v>
      </c>
      <c r="F719" s="5" t="s">
        <v>3061</v>
      </c>
      <c r="G719" s="3" t="s">
        <v>3254</v>
      </c>
      <c r="H719" s="5" t="s">
        <v>1385</v>
      </c>
      <c r="I719" s="5"/>
      <c r="J719" s="5">
        <v>4</v>
      </c>
      <c r="K719" s="6" t="str">
        <f t="shared" si="22"/>
        <v>Gurugram-Marketing</v>
      </c>
      <c r="L719" s="1" t="str">
        <f t="shared" si="23"/>
        <v>201</v>
      </c>
      <c r="M719" s="1" t="str" cm="1">
        <f t="array" ref="M719">IFERROR(_xlfn.IFS(AND(H719&gt;4500000, OR(C719="Bangalore",C719="Pune",C719="Mumbai",C719="Delhi")),"CAT A", AND(H719&gt;450000, OR(C719="Gurugram",C719="Surat",C719="Jaipur",C719="Hyderabad") ),"CAT B"),"CAT C")</f>
        <v>CAT B</v>
      </c>
      <c r="N719" t="str">
        <f>_xlfn.XLOOKUP(C719,Tier!A:A,Tier!B:B)</f>
        <v>Tier 2</v>
      </c>
    </row>
    <row r="720" spans="1:14">
      <c r="A720" s="5" t="s">
        <v>3256</v>
      </c>
      <c r="B720" s="5">
        <v>2015</v>
      </c>
      <c r="C720" s="5" t="s">
        <v>53</v>
      </c>
      <c r="D720" s="5" t="s">
        <v>45</v>
      </c>
      <c r="E720" s="5" t="s">
        <v>3257</v>
      </c>
      <c r="F720" s="5" t="s">
        <v>3258</v>
      </c>
      <c r="G720" s="3" t="s">
        <v>3259</v>
      </c>
      <c r="H720" s="5" t="s">
        <v>3260</v>
      </c>
      <c r="I720" s="5"/>
      <c r="J720" s="5">
        <v>4</v>
      </c>
      <c r="K720" s="6" t="str">
        <f t="shared" si="22"/>
        <v>Gurugram-FinTech</v>
      </c>
      <c r="L720" s="1" t="str">
        <f t="shared" si="23"/>
        <v>201</v>
      </c>
      <c r="M720" s="1" t="str" cm="1">
        <f t="array" ref="M720">IFERROR(_xlfn.IFS(AND(H720&gt;4500000, OR(C720="Bangalore",C720="Pune",C720="Mumbai",C720="Delhi")),"CAT A", AND(H720&gt;450000, OR(C720="Gurugram",C720="Surat",C720="Jaipur",C720="Hyderabad") ),"CAT B"),"CAT C")</f>
        <v>CAT B</v>
      </c>
      <c r="N720" t="str">
        <f>_xlfn.XLOOKUP(C720,Tier!A:A,Tier!B:B)</f>
        <v>Tier 2</v>
      </c>
    </row>
    <row r="721" spans="1:14">
      <c r="A721" s="5" t="s">
        <v>3261</v>
      </c>
      <c r="B721" s="5">
        <v>2018</v>
      </c>
      <c r="C721" s="5" t="s">
        <v>53</v>
      </c>
      <c r="D721" s="5" t="s">
        <v>505</v>
      </c>
      <c r="E721" s="5" t="s">
        <v>3262</v>
      </c>
      <c r="F721" s="5" t="s">
        <v>3263</v>
      </c>
      <c r="G721" s="3" t="s">
        <v>3264</v>
      </c>
      <c r="H721" s="5" t="s">
        <v>320</v>
      </c>
      <c r="I721" s="5" t="s">
        <v>191</v>
      </c>
      <c r="J721" s="5">
        <v>4</v>
      </c>
      <c r="K721" s="6" t="str">
        <f t="shared" si="22"/>
        <v>Gurugram-Fashion</v>
      </c>
      <c r="L721" s="1" t="str">
        <f t="shared" si="23"/>
        <v>201</v>
      </c>
      <c r="M721" s="1" t="str" cm="1">
        <f t="array" ref="M721">IFERROR(_xlfn.IFS(AND(H721&gt;4500000, OR(C721="Bangalore",C721="Pune",C721="Mumbai",C721="Delhi")),"CAT A", AND(H721&gt;450000, OR(C721="Gurugram",C721="Surat",C721="Jaipur",C721="Hyderabad") ),"CAT B"),"CAT C")</f>
        <v>CAT B</v>
      </c>
      <c r="N721" t="str">
        <f>_xlfn.XLOOKUP(C721,Tier!A:A,Tier!B:B)</f>
        <v>Tier 2</v>
      </c>
    </row>
    <row r="722" spans="1:14">
      <c r="A722" s="5" t="s">
        <v>3266</v>
      </c>
      <c r="B722" s="5">
        <v>2016</v>
      </c>
      <c r="C722" s="5" t="s">
        <v>44</v>
      </c>
      <c r="D722" s="5" t="s">
        <v>149</v>
      </c>
      <c r="E722" s="5" t="s">
        <v>3267</v>
      </c>
      <c r="F722" s="5" t="s">
        <v>3268</v>
      </c>
      <c r="G722" s="3" t="s">
        <v>3269</v>
      </c>
      <c r="H722" s="5" t="s">
        <v>320</v>
      </c>
      <c r="I722" s="5" t="s">
        <v>17</v>
      </c>
      <c r="J722" s="5">
        <v>3</v>
      </c>
      <c r="K722" s="6" t="str">
        <f t="shared" si="22"/>
        <v>Chennai-Drone</v>
      </c>
      <c r="L722" s="1" t="str">
        <f t="shared" si="23"/>
        <v>201</v>
      </c>
      <c r="M722" s="1" t="str" cm="1">
        <f t="array" ref="M722">IFERROR(_xlfn.IFS(AND(H722&gt;4500000, OR(C722="Bangalore",C722="Pune",C722="Mumbai",C722="Delhi")),"CAT A", AND(H722&gt;450000, OR(C722="Gurugram",C722="Surat",C722="Jaipur",C722="Hyderabad") ),"CAT B"),"CAT C")</f>
        <v>CAT C</v>
      </c>
      <c r="N722" t="str">
        <f>_xlfn.XLOOKUP(C722,Tier!A:A,Tier!B:B)</f>
        <v>Tier 2</v>
      </c>
    </row>
    <row r="723" spans="1:14">
      <c r="A723" s="5" t="s">
        <v>3271</v>
      </c>
      <c r="B723" s="5">
        <v>2019</v>
      </c>
      <c r="C723" s="5" t="s">
        <v>53</v>
      </c>
      <c r="D723" s="5" t="s">
        <v>274</v>
      </c>
      <c r="E723" s="5" t="s">
        <v>3272</v>
      </c>
      <c r="F723" s="5" t="s">
        <v>3273</v>
      </c>
      <c r="G723" s="3" t="s">
        <v>3274</v>
      </c>
      <c r="H723" s="5" t="s">
        <v>320</v>
      </c>
      <c r="I723" s="5" t="s">
        <v>17</v>
      </c>
      <c r="J723" s="5">
        <v>2</v>
      </c>
      <c r="K723" s="6" t="str">
        <f t="shared" si="22"/>
        <v>Gurugram-E-commerce</v>
      </c>
      <c r="L723" s="1" t="str">
        <f t="shared" si="23"/>
        <v>201</v>
      </c>
      <c r="M723" s="1" t="str" cm="1">
        <f t="array" ref="M723">IFERROR(_xlfn.IFS(AND(H723&gt;4500000, OR(C723="Bangalore",C723="Pune",C723="Mumbai",C723="Delhi")),"CAT A", AND(H723&gt;450000, OR(C723="Gurugram",C723="Surat",C723="Jaipur",C723="Hyderabad") ),"CAT B"),"CAT C")</f>
        <v>CAT B</v>
      </c>
      <c r="N723" t="str">
        <f>_xlfn.XLOOKUP(C723,Tier!A:A,Tier!B:B)</f>
        <v>Tier 2</v>
      </c>
    </row>
    <row r="724" spans="1:14">
      <c r="A724" s="5" t="s">
        <v>3275</v>
      </c>
      <c r="B724" s="5">
        <v>2018</v>
      </c>
      <c r="C724" s="5" t="s">
        <v>53</v>
      </c>
      <c r="D724" s="5" t="s">
        <v>138</v>
      </c>
      <c r="E724" s="5" t="s">
        <v>3276</v>
      </c>
      <c r="F724" s="5" t="s">
        <v>3277</v>
      </c>
      <c r="G724" s="3" t="s">
        <v>3278</v>
      </c>
      <c r="H724" s="5" t="s">
        <v>3279</v>
      </c>
      <c r="I724" s="5" t="s">
        <v>302</v>
      </c>
      <c r="J724" s="5">
        <v>2</v>
      </c>
      <c r="K724" s="6" t="str">
        <f t="shared" si="22"/>
        <v>Gurugram-EdTech</v>
      </c>
      <c r="L724" s="1" t="str">
        <f t="shared" si="23"/>
        <v>201</v>
      </c>
      <c r="M724" s="1" t="str" cm="1">
        <f t="array" ref="M724">IFERROR(_xlfn.IFS(AND(H724&gt;4500000, OR(C724="Bangalore",C724="Pune",C724="Mumbai",C724="Delhi")),"CAT A", AND(H724&gt;450000, OR(C724="Gurugram",C724="Surat",C724="Jaipur",C724="Hyderabad") ),"CAT B"),"CAT C")</f>
        <v>CAT B</v>
      </c>
      <c r="N724" t="str">
        <f>_xlfn.XLOOKUP(C724,Tier!A:A,Tier!B:B)</f>
        <v>Tier 2</v>
      </c>
    </row>
    <row r="725" spans="1:14">
      <c r="A725" s="5" t="s">
        <v>3280</v>
      </c>
      <c r="B725" s="5">
        <v>2017</v>
      </c>
      <c r="C725" s="5" t="s">
        <v>3176</v>
      </c>
      <c r="D725" s="5" t="s">
        <v>3281</v>
      </c>
      <c r="E725" s="5" t="s">
        <v>3282</v>
      </c>
      <c r="F725" s="5" t="s">
        <v>3283</v>
      </c>
      <c r="G725" s="3"/>
      <c r="H725" s="5" t="s">
        <v>3284</v>
      </c>
      <c r="I725" s="5"/>
      <c r="J725" s="5">
        <v>11</v>
      </c>
      <c r="K725" s="6" t="str">
        <f t="shared" si="22"/>
        <v>Ahmedabad-Housing Marketplace</v>
      </c>
      <c r="L725" s="1" t="str">
        <f t="shared" si="23"/>
        <v>201</v>
      </c>
      <c r="M725" s="1" t="str" cm="1">
        <f t="array" ref="M725">IFERROR(_xlfn.IFS(AND(H725&gt;4500000, OR(C725="Bangalore",C725="Pune",C725="Mumbai",C725="Delhi")),"CAT A", AND(H725&gt;450000, OR(C725="Gurugram",C725="Surat",C725="Jaipur",C725="Hyderabad") ),"CAT B"),"CAT C")</f>
        <v>CAT C</v>
      </c>
      <c r="N725" t="str">
        <f>_xlfn.XLOOKUP(C725,Tier!A:A,Tier!B:B)</f>
        <v>Tier 2</v>
      </c>
    </row>
    <row r="726" spans="1:14">
      <c r="A726" s="5" t="s">
        <v>3286</v>
      </c>
      <c r="B726" s="5">
        <v>2011</v>
      </c>
      <c r="C726" s="5" t="s">
        <v>44</v>
      </c>
      <c r="D726" s="5" t="s">
        <v>3287</v>
      </c>
      <c r="E726" s="5" t="s">
        <v>3288</v>
      </c>
      <c r="F726" s="5" t="s">
        <v>3289</v>
      </c>
      <c r="G726" s="3" t="s">
        <v>3290</v>
      </c>
      <c r="H726" s="5" t="s">
        <v>110</v>
      </c>
      <c r="I726" s="5"/>
      <c r="J726" s="5">
        <v>2</v>
      </c>
      <c r="K726" s="6" t="str">
        <f t="shared" si="22"/>
        <v>Chennai-Food Industry</v>
      </c>
      <c r="L726" s="1" t="str">
        <f t="shared" si="23"/>
        <v>201</v>
      </c>
      <c r="M726" s="1" t="str" cm="1">
        <f t="array" ref="M726">IFERROR(_xlfn.IFS(AND(H726&gt;4500000, OR(C726="Bangalore",C726="Pune",C726="Mumbai",C726="Delhi")),"CAT A", AND(H726&gt;450000, OR(C726="Gurugram",C726="Surat",C726="Jaipur",C726="Hyderabad") ),"CAT B"),"CAT C")</f>
        <v>CAT C</v>
      </c>
      <c r="N726" t="str">
        <f>_xlfn.XLOOKUP(C726,Tier!A:A,Tier!B:B)</f>
        <v>Tier 2</v>
      </c>
    </row>
    <row r="727" spans="1:14">
      <c r="A727" s="5" t="s">
        <v>3292</v>
      </c>
      <c r="B727" s="5">
        <v>2017</v>
      </c>
      <c r="C727" s="5" t="s">
        <v>44</v>
      </c>
      <c r="D727" s="5" t="s">
        <v>801</v>
      </c>
      <c r="E727" s="5" t="s">
        <v>3293</v>
      </c>
      <c r="F727" s="5" t="s">
        <v>3294</v>
      </c>
      <c r="G727" s="3" t="s">
        <v>3295</v>
      </c>
      <c r="H727" s="5" t="s">
        <v>1613</v>
      </c>
      <c r="I727" s="5" t="s">
        <v>191</v>
      </c>
      <c r="J727" s="5">
        <v>5</v>
      </c>
      <c r="K727" s="6" t="str">
        <f t="shared" si="22"/>
        <v>Chennai-SpaceTech</v>
      </c>
      <c r="L727" s="1" t="str">
        <f t="shared" si="23"/>
        <v>201</v>
      </c>
      <c r="M727" s="1" t="str" cm="1">
        <f t="array" ref="M727">IFERROR(_xlfn.IFS(AND(H727&gt;4500000, OR(C727="Bangalore",C727="Pune",C727="Mumbai",C727="Delhi")),"CAT A", AND(H727&gt;450000, OR(C727="Gurugram",C727="Surat",C727="Jaipur",C727="Hyderabad") ),"CAT B"),"CAT C")</f>
        <v>CAT C</v>
      </c>
      <c r="N727" t="str">
        <f>_xlfn.XLOOKUP(C727,Tier!A:A,Tier!B:B)</f>
        <v>Tier 2</v>
      </c>
    </row>
    <row r="728" spans="1:14">
      <c r="A728" s="5" t="s">
        <v>3297</v>
      </c>
      <c r="B728" s="5">
        <v>2019</v>
      </c>
      <c r="C728" s="5" t="s">
        <v>53</v>
      </c>
      <c r="D728" s="5" t="s">
        <v>274</v>
      </c>
      <c r="E728" s="5" t="s">
        <v>3298</v>
      </c>
      <c r="F728" s="5" t="s">
        <v>3299</v>
      </c>
      <c r="G728" s="3" t="s">
        <v>3300</v>
      </c>
      <c r="H728" s="5" t="s">
        <v>1613</v>
      </c>
      <c r="I728" s="5" t="s">
        <v>191</v>
      </c>
      <c r="J728" s="5">
        <v>3</v>
      </c>
      <c r="K728" s="6" t="str">
        <f t="shared" si="22"/>
        <v>Gurugram-E-commerce</v>
      </c>
      <c r="L728" s="1" t="str">
        <f t="shared" si="23"/>
        <v>201</v>
      </c>
      <c r="M728" s="1" t="str" cm="1">
        <f t="array" ref="M728">IFERROR(_xlfn.IFS(AND(H728&gt;4500000, OR(C728="Bangalore",C728="Pune",C728="Mumbai",C728="Delhi")),"CAT A", AND(H728&gt;450000, OR(C728="Gurugram",C728="Surat",C728="Jaipur",C728="Hyderabad") ),"CAT B"),"CAT C")</f>
        <v>CAT B</v>
      </c>
      <c r="N728" t="str">
        <f>_xlfn.XLOOKUP(C728,Tier!A:A,Tier!B:B)</f>
        <v>Tier 2</v>
      </c>
    </row>
    <row r="729" spans="1:14">
      <c r="A729" s="5" t="s">
        <v>3301</v>
      </c>
      <c r="B729" s="5">
        <v>2019</v>
      </c>
      <c r="C729" s="5" t="s">
        <v>3302</v>
      </c>
      <c r="D729" s="5" t="s">
        <v>3303</v>
      </c>
      <c r="E729" s="5" t="s">
        <v>3304</v>
      </c>
      <c r="F729" s="5" t="s">
        <v>3305</v>
      </c>
      <c r="G729" s="3" t="s">
        <v>3306</v>
      </c>
      <c r="H729" s="5" t="s">
        <v>1618</v>
      </c>
      <c r="I729" s="5" t="s">
        <v>17</v>
      </c>
      <c r="J729" s="5">
        <v>4</v>
      </c>
      <c r="K729" s="6" t="str">
        <f t="shared" si="22"/>
        <v>Ranchi-Milk startup</v>
      </c>
      <c r="L729" s="1" t="str">
        <f t="shared" si="23"/>
        <v>201</v>
      </c>
      <c r="M729" s="1" t="str" cm="1">
        <f t="array" ref="M729">IFERROR(_xlfn.IFS(AND(H729&gt;4500000, OR(C729="Bangalore",C729="Pune",C729="Mumbai",C729="Delhi")),"CAT A", AND(H729&gt;450000, OR(C729="Gurugram",C729="Surat",C729="Jaipur",C729="Hyderabad") ),"CAT B"),"CAT C")</f>
        <v>CAT C</v>
      </c>
      <c r="N729" t="e">
        <f>_xlfn.XLOOKUP(C729,Tier!A:A,Tier!B:B)</f>
        <v>#N/A</v>
      </c>
    </row>
    <row r="730" spans="1:14">
      <c r="A730" s="5" t="s">
        <v>3308</v>
      </c>
      <c r="B730" s="5">
        <v>2017</v>
      </c>
      <c r="C730" s="5" t="s">
        <v>53</v>
      </c>
      <c r="D730" s="5" t="s">
        <v>45</v>
      </c>
      <c r="E730" s="5" t="s">
        <v>3309</v>
      </c>
      <c r="F730" s="5" t="s">
        <v>3310</v>
      </c>
      <c r="G730" s="3" t="s">
        <v>1757</v>
      </c>
      <c r="H730" s="5" t="s">
        <v>172</v>
      </c>
      <c r="I730" s="5"/>
      <c r="J730" s="5">
        <v>4</v>
      </c>
      <c r="K730" s="6" t="str">
        <f t="shared" si="22"/>
        <v>Gurugram-FinTech</v>
      </c>
      <c r="L730" s="1" t="str">
        <f t="shared" si="23"/>
        <v>201</v>
      </c>
      <c r="M730" s="1" t="str" cm="1">
        <f t="array" ref="M730">IFERROR(_xlfn.IFS(AND(H730&gt;4500000, OR(C730="Bangalore",C730="Pune",C730="Mumbai",C730="Delhi")),"CAT A", AND(H730&gt;450000, OR(C730="Gurugram",C730="Surat",C730="Jaipur",C730="Hyderabad") ),"CAT B"),"CAT C")</f>
        <v>CAT B</v>
      </c>
      <c r="N730" t="str">
        <f>_xlfn.XLOOKUP(C730,Tier!A:A,Tier!B:B)</f>
        <v>Tier 2</v>
      </c>
    </row>
    <row r="731" spans="1:14">
      <c r="A731" s="5" t="s">
        <v>3311</v>
      </c>
      <c r="B731" s="5">
        <v>2014</v>
      </c>
      <c r="C731" s="5" t="s">
        <v>53</v>
      </c>
      <c r="D731" s="5" t="s">
        <v>45</v>
      </c>
      <c r="E731" s="5" t="s">
        <v>3312</v>
      </c>
      <c r="F731" s="5" t="s">
        <v>3313</v>
      </c>
      <c r="G731" s="3" t="s">
        <v>3314</v>
      </c>
      <c r="H731" s="5" t="s">
        <v>172</v>
      </c>
      <c r="I731" s="5" t="s">
        <v>78</v>
      </c>
      <c r="J731" s="5">
        <v>3</v>
      </c>
      <c r="K731" s="6" t="str">
        <f t="shared" si="22"/>
        <v>Gurugram-FinTech</v>
      </c>
      <c r="L731" s="1" t="str">
        <f t="shared" si="23"/>
        <v>201</v>
      </c>
      <c r="M731" s="1" t="str" cm="1">
        <f t="array" ref="M731">IFERROR(_xlfn.IFS(AND(H731&gt;4500000, OR(C731="Bangalore",C731="Pune",C731="Mumbai",C731="Delhi")),"CAT A", AND(H731&gt;450000, OR(C731="Gurugram",C731="Surat",C731="Jaipur",C731="Hyderabad") ),"CAT B"),"CAT C")</f>
        <v>CAT B</v>
      </c>
      <c r="N731" t="str">
        <f>_xlfn.XLOOKUP(C731,Tier!A:A,Tier!B:B)</f>
        <v>Tier 2</v>
      </c>
    </row>
    <row r="732" spans="1:14">
      <c r="A732" s="5" t="s">
        <v>3315</v>
      </c>
      <c r="B732" s="5">
        <v>2014</v>
      </c>
      <c r="C732" s="5" t="s">
        <v>44</v>
      </c>
      <c r="D732" s="5" t="s">
        <v>45</v>
      </c>
      <c r="E732" s="5" t="s">
        <v>3316</v>
      </c>
      <c r="F732" s="5" t="s">
        <v>3317</v>
      </c>
      <c r="G732" s="3" t="s">
        <v>3318</v>
      </c>
      <c r="H732" s="5" t="s">
        <v>172</v>
      </c>
      <c r="I732" s="5" t="s">
        <v>136</v>
      </c>
      <c r="J732" s="5">
        <v>3</v>
      </c>
      <c r="K732" s="6" t="str">
        <f t="shared" si="22"/>
        <v>Chennai-FinTech</v>
      </c>
      <c r="L732" s="1" t="str">
        <f t="shared" si="23"/>
        <v>201</v>
      </c>
      <c r="M732" s="1" t="str" cm="1">
        <f t="array" ref="M732">IFERROR(_xlfn.IFS(AND(H732&gt;4500000, OR(C732="Bangalore",C732="Pune",C732="Mumbai",C732="Delhi")),"CAT A", AND(H732&gt;450000, OR(C732="Gurugram",C732="Surat",C732="Jaipur",C732="Hyderabad") ),"CAT B"),"CAT C")</f>
        <v>CAT C</v>
      </c>
      <c r="N732" t="str">
        <f>_xlfn.XLOOKUP(C732,Tier!A:A,Tier!B:B)</f>
        <v>Tier 2</v>
      </c>
    </row>
    <row r="733" spans="1:14">
      <c r="A733" s="5" t="s">
        <v>3319</v>
      </c>
      <c r="B733" s="5">
        <v>2010</v>
      </c>
      <c r="C733" s="5" t="s">
        <v>53</v>
      </c>
      <c r="D733" s="5" t="s">
        <v>60</v>
      </c>
      <c r="E733" s="5" t="s">
        <v>3320</v>
      </c>
      <c r="F733" s="5" t="s">
        <v>3321</v>
      </c>
      <c r="G733" s="3" t="s">
        <v>3322</v>
      </c>
      <c r="H733" s="5" t="s">
        <v>172</v>
      </c>
      <c r="I733" s="5" t="s">
        <v>78</v>
      </c>
      <c r="J733" s="5">
        <v>2</v>
      </c>
      <c r="K733" s="6" t="str">
        <f t="shared" si="22"/>
        <v>Gurugram-AgriTech</v>
      </c>
      <c r="L733" s="1" t="str">
        <f t="shared" si="23"/>
        <v>201</v>
      </c>
      <c r="M733" s="1" t="str" cm="1">
        <f t="array" ref="M733">IFERROR(_xlfn.IFS(AND(H733&gt;4500000, OR(C733="Bangalore",C733="Pune",C733="Mumbai",C733="Delhi")),"CAT A", AND(H733&gt;450000, OR(C733="Gurugram",C733="Surat",C733="Jaipur",C733="Hyderabad") ),"CAT B"),"CAT C")</f>
        <v>CAT B</v>
      </c>
      <c r="N733" t="str">
        <f>_xlfn.XLOOKUP(C733,Tier!A:A,Tier!B:B)</f>
        <v>Tier 2</v>
      </c>
    </row>
    <row r="734" spans="1:14">
      <c r="A734" s="5" t="s">
        <v>3323</v>
      </c>
      <c r="B734" s="5">
        <v>2014</v>
      </c>
      <c r="C734" s="5" t="s">
        <v>44</v>
      </c>
      <c r="D734" s="5" t="s">
        <v>60</v>
      </c>
      <c r="E734" s="5" t="s">
        <v>3324</v>
      </c>
      <c r="F734" s="5" t="s">
        <v>3325</v>
      </c>
      <c r="G734" s="3" t="s">
        <v>3326</v>
      </c>
      <c r="H734" s="5" t="s">
        <v>172</v>
      </c>
      <c r="I734" s="5" t="s">
        <v>78</v>
      </c>
      <c r="J734" s="5">
        <v>1</v>
      </c>
      <c r="K734" s="6" t="str">
        <f t="shared" si="22"/>
        <v>Chennai-AgriTech</v>
      </c>
      <c r="L734" s="1" t="str">
        <f t="shared" si="23"/>
        <v>201</v>
      </c>
      <c r="M734" s="1" t="str" cm="1">
        <f t="array" ref="M734">IFERROR(_xlfn.IFS(AND(H734&gt;4500000, OR(C734="Bangalore",C734="Pune",C734="Mumbai",C734="Delhi")),"CAT A", AND(H734&gt;450000, OR(C734="Gurugram",C734="Surat",C734="Jaipur",C734="Hyderabad") ),"CAT B"),"CAT C")</f>
        <v>CAT C</v>
      </c>
      <c r="N734" t="str">
        <f>_xlfn.XLOOKUP(C734,Tier!A:A,Tier!B:B)</f>
        <v>Tier 2</v>
      </c>
    </row>
    <row r="735" spans="1:14">
      <c r="A735" s="5" t="s">
        <v>3206</v>
      </c>
      <c r="B735" s="5">
        <v>2013</v>
      </c>
      <c r="C735" s="5" t="s">
        <v>53</v>
      </c>
      <c r="D735" s="5" t="s">
        <v>821</v>
      </c>
      <c r="E735" s="5" t="s">
        <v>3328</v>
      </c>
      <c r="F735" s="5" t="s">
        <v>823</v>
      </c>
      <c r="G735" s="3" t="s">
        <v>3329</v>
      </c>
      <c r="H735" s="5">
        <v>660000000</v>
      </c>
      <c r="I735" s="5"/>
      <c r="J735" s="5">
        <v>7</v>
      </c>
      <c r="K735" s="6" t="str">
        <f t="shared" si="22"/>
        <v>Gurugram-Hospitality</v>
      </c>
      <c r="L735" s="1" t="str">
        <f t="shared" si="23"/>
        <v>201</v>
      </c>
      <c r="M735" s="1" t="str" cm="1">
        <f t="array" ref="M735">IFERROR(_xlfn.IFS(AND(H735&gt;4500000, OR(C735="Bangalore",C735="Pune",C735="Mumbai",C735="Delhi")),"CAT A", AND(H735&gt;450000, OR(C735="Gurugram",C735="Surat",C735="Jaipur",C735="Hyderabad") ),"CAT B"),"CAT C")</f>
        <v>CAT B</v>
      </c>
      <c r="N735" t="str">
        <f>_xlfn.XLOOKUP(C735,Tier!A:A,Tier!B:B)</f>
        <v>Tier 2</v>
      </c>
    </row>
    <row r="736" spans="1:14">
      <c r="A736" s="5" t="s">
        <v>3330</v>
      </c>
      <c r="B736" s="5">
        <v>2015</v>
      </c>
      <c r="C736" s="5" t="s">
        <v>53</v>
      </c>
      <c r="D736" s="5" t="s">
        <v>281</v>
      </c>
      <c r="E736" s="5" t="s">
        <v>3331</v>
      </c>
      <c r="F736" s="5" t="s">
        <v>3332</v>
      </c>
      <c r="G736" s="3" t="s">
        <v>3333</v>
      </c>
      <c r="H736" s="5">
        <v>450000000</v>
      </c>
      <c r="I736" s="5" t="s">
        <v>102</v>
      </c>
      <c r="J736" s="5">
        <v>9</v>
      </c>
      <c r="K736" s="6" t="str">
        <f t="shared" si="22"/>
        <v>Gurugram-Automotive</v>
      </c>
      <c r="L736" s="1" t="str">
        <f t="shared" si="23"/>
        <v>201</v>
      </c>
      <c r="M736" s="1" t="str" cm="1">
        <f t="array" ref="M736">IFERROR(_xlfn.IFS(AND(H736&gt;4500000, OR(C736="Bangalore",C736="Pune",C736="Mumbai",C736="Delhi")),"CAT A", AND(H736&gt;450000, OR(C736="Gurugram",C736="Surat",C736="Jaipur",C736="Hyderabad") ),"CAT B"),"CAT C")</f>
        <v>CAT B</v>
      </c>
      <c r="N736" t="str">
        <f>_xlfn.XLOOKUP(C736,Tier!A:A,Tier!B:B)</f>
        <v>Tier 2</v>
      </c>
    </row>
    <row r="737" spans="1:14">
      <c r="A737" s="5" t="s">
        <v>3256</v>
      </c>
      <c r="B737" s="5">
        <v>2015</v>
      </c>
      <c r="C737" s="5" t="s">
        <v>53</v>
      </c>
      <c r="D737" s="5" t="s">
        <v>98</v>
      </c>
      <c r="E737" s="5" t="s">
        <v>3334</v>
      </c>
      <c r="F737" s="5" t="s">
        <v>3335</v>
      </c>
      <c r="G737" s="3" t="s">
        <v>3336</v>
      </c>
      <c r="H737" s="5">
        <v>325000000</v>
      </c>
      <c r="I737" s="5"/>
      <c r="J737" s="5">
        <v>12</v>
      </c>
      <c r="K737" s="6" t="str">
        <f t="shared" si="22"/>
        <v>Gurugram-Financial Services</v>
      </c>
      <c r="L737" s="1" t="str">
        <f t="shared" si="23"/>
        <v>201</v>
      </c>
      <c r="M737" s="1" t="str" cm="1">
        <f t="array" ref="M737">IFERROR(_xlfn.IFS(AND(H737&gt;4500000, OR(C737="Bangalore",C737="Pune",C737="Mumbai",C737="Delhi")),"CAT A", AND(H737&gt;450000, OR(C737="Gurugram",C737="Surat",C737="Jaipur",C737="Hyderabad") ),"CAT B"),"CAT C")</f>
        <v>CAT B</v>
      </c>
      <c r="N737" t="str">
        <f>_xlfn.XLOOKUP(C737,Tier!A:A,Tier!B:B)</f>
        <v>Tier 2</v>
      </c>
    </row>
    <row r="738" spans="1:14">
      <c r="A738" s="5" t="s">
        <v>3338</v>
      </c>
      <c r="B738" s="5">
        <v>2011</v>
      </c>
      <c r="C738" s="5" t="s">
        <v>53</v>
      </c>
      <c r="D738" s="5" t="s">
        <v>13</v>
      </c>
      <c r="E738" s="5" t="s">
        <v>3339</v>
      </c>
      <c r="F738" s="5" t="s">
        <v>3340</v>
      </c>
      <c r="G738" s="3" t="s">
        <v>3341</v>
      </c>
      <c r="H738" s="5">
        <v>270000000</v>
      </c>
      <c r="I738" s="5" t="s">
        <v>179</v>
      </c>
      <c r="J738" s="5">
        <v>6</v>
      </c>
      <c r="K738" s="6" t="str">
        <f t="shared" si="22"/>
        <v>Gurugram-Logistics</v>
      </c>
      <c r="L738" s="1" t="str">
        <f t="shared" si="23"/>
        <v>201</v>
      </c>
      <c r="M738" s="1" t="str" cm="1">
        <f t="array" ref="M738">IFERROR(_xlfn.IFS(AND(H738&gt;4500000, OR(C738="Bangalore",C738="Pune",C738="Mumbai",C738="Delhi")),"CAT A", AND(H738&gt;450000, OR(C738="Gurugram",C738="Surat",C738="Jaipur",C738="Hyderabad") ),"CAT B"),"CAT C")</f>
        <v>CAT B</v>
      </c>
      <c r="N738" t="str">
        <f>_xlfn.XLOOKUP(C738,Tier!A:A,Tier!B:B)</f>
        <v>Tier 2</v>
      </c>
    </row>
    <row r="739" spans="1:14">
      <c r="A739" s="5" t="s">
        <v>3154</v>
      </c>
      <c r="B739" s="5">
        <v>2015</v>
      </c>
      <c r="C739" s="5" t="s">
        <v>53</v>
      </c>
      <c r="D739" s="5" t="s">
        <v>281</v>
      </c>
      <c r="E739" s="5" t="s">
        <v>3343</v>
      </c>
      <c r="F739" s="5" t="s">
        <v>3344</v>
      </c>
      <c r="G739" s="3" t="s">
        <v>3345</v>
      </c>
      <c r="H739" s="5">
        <v>248000000</v>
      </c>
      <c r="I739" s="5" t="s">
        <v>205</v>
      </c>
      <c r="J739" s="5">
        <v>11</v>
      </c>
      <c r="K739" s="6" t="str">
        <f t="shared" si="22"/>
        <v>Gurugram-Automotive</v>
      </c>
      <c r="L739" s="1" t="str">
        <f t="shared" si="23"/>
        <v>201</v>
      </c>
      <c r="M739" s="1" t="str" cm="1">
        <f t="array" ref="M739">IFERROR(_xlfn.IFS(AND(H739&gt;4500000, OR(C739="Bangalore",C739="Pune",C739="Mumbai",C739="Delhi")),"CAT A", AND(H739&gt;450000, OR(C739="Gurugram",C739="Surat",C739="Jaipur",C739="Hyderabad") ),"CAT B"),"CAT C")</f>
        <v>CAT B</v>
      </c>
      <c r="N739" t="str">
        <f>_xlfn.XLOOKUP(C739,Tier!A:A,Tier!B:B)</f>
        <v>Tier 2</v>
      </c>
    </row>
    <row r="740" spans="1:14">
      <c r="A740" s="5" t="s">
        <v>3346</v>
      </c>
      <c r="B740" s="5">
        <v>2014</v>
      </c>
      <c r="C740" s="5" t="s">
        <v>53</v>
      </c>
      <c r="D740" s="5" t="s">
        <v>3347</v>
      </c>
      <c r="E740" s="5" t="s">
        <v>3348</v>
      </c>
      <c r="F740" s="5" t="s">
        <v>3349</v>
      </c>
      <c r="G740" s="3"/>
      <c r="H740" s="5">
        <v>200000000</v>
      </c>
      <c r="I740" s="5"/>
      <c r="J740" s="5">
        <v>7</v>
      </c>
      <c r="K740" s="6" t="str">
        <f t="shared" si="22"/>
        <v>Gurugram-Automobile</v>
      </c>
      <c r="L740" s="1" t="str">
        <f t="shared" si="23"/>
        <v>201</v>
      </c>
      <c r="M740" s="1" t="str" cm="1">
        <f t="array" ref="M740">IFERROR(_xlfn.IFS(AND(H740&gt;4500000, OR(C740="Bangalore",C740="Pune",C740="Mumbai",C740="Delhi")),"CAT A", AND(H740&gt;450000, OR(C740="Gurugram",C740="Surat",C740="Jaipur",C740="Hyderabad") ),"CAT B"),"CAT C")</f>
        <v>CAT B</v>
      </c>
      <c r="N740" t="str">
        <f>_xlfn.XLOOKUP(C740,Tier!A:A,Tier!B:B)</f>
        <v>Tier 2</v>
      </c>
    </row>
    <row r="741" spans="1:14">
      <c r="A741" s="5" t="s">
        <v>3351</v>
      </c>
      <c r="B741" s="5">
        <v>2018</v>
      </c>
      <c r="C741" s="5" t="s">
        <v>44</v>
      </c>
      <c r="D741" s="5" t="s">
        <v>54</v>
      </c>
      <c r="E741" s="5" t="s">
        <v>3352</v>
      </c>
      <c r="F741" s="5" t="s">
        <v>3353</v>
      </c>
      <c r="G741" s="3" t="s">
        <v>3354</v>
      </c>
      <c r="H741" s="5">
        <v>140000000</v>
      </c>
      <c r="I741" s="5" t="s">
        <v>302</v>
      </c>
      <c r="J741" s="5">
        <v>10</v>
      </c>
      <c r="K741" s="6" t="str">
        <f t="shared" si="22"/>
        <v>Chennai-Health, Wellness &amp; Fitness</v>
      </c>
      <c r="L741" s="1" t="str">
        <f t="shared" si="23"/>
        <v>201</v>
      </c>
      <c r="M741" s="1" t="str" cm="1">
        <f t="array" ref="M741">IFERROR(_xlfn.IFS(AND(H741&gt;4500000, OR(C741="Bangalore",C741="Pune",C741="Mumbai",C741="Delhi")),"CAT A", AND(H741&gt;450000, OR(C741="Gurugram",C741="Surat",C741="Jaipur",C741="Hyderabad") ),"CAT B"),"CAT C")</f>
        <v>CAT C</v>
      </c>
      <c r="N741" t="str">
        <f>_xlfn.XLOOKUP(C741,Tier!A:A,Tier!B:B)</f>
        <v>Tier 2</v>
      </c>
    </row>
    <row r="742" spans="1:14">
      <c r="A742" s="5" t="s">
        <v>3338</v>
      </c>
      <c r="B742" s="5">
        <v>2011</v>
      </c>
      <c r="C742" s="5" t="s">
        <v>53</v>
      </c>
      <c r="D742" s="5" t="s">
        <v>722</v>
      </c>
      <c r="E742" s="5" t="s">
        <v>3356</v>
      </c>
      <c r="F742" s="5" t="s">
        <v>3357</v>
      </c>
      <c r="G742" s="3" t="s">
        <v>3358</v>
      </c>
      <c r="H742" s="5">
        <v>125000000</v>
      </c>
      <c r="I742" s="5"/>
      <c r="J742" s="5">
        <v>9</v>
      </c>
      <c r="K742" s="6" t="str">
        <f t="shared" si="22"/>
        <v>Gurugram-Logistics &amp; Supply Chain</v>
      </c>
      <c r="L742" s="1" t="str">
        <f t="shared" si="23"/>
        <v>201</v>
      </c>
      <c r="M742" s="1" t="str" cm="1">
        <f t="array" ref="M742">IFERROR(_xlfn.IFS(AND(H742&gt;4500000, OR(C742="Bangalore",C742="Pune",C742="Mumbai",C742="Delhi")),"CAT A", AND(H742&gt;450000, OR(C742="Gurugram",C742="Surat",C742="Jaipur",C742="Hyderabad") ),"CAT B"),"CAT C")</f>
        <v>CAT B</v>
      </c>
      <c r="N742" t="str">
        <f>_xlfn.XLOOKUP(C742,Tier!A:A,Tier!B:B)</f>
        <v>Tier 2</v>
      </c>
    </row>
    <row r="743" spans="1:14">
      <c r="A743" s="5" t="s">
        <v>3360</v>
      </c>
      <c r="B743" s="5">
        <v>2012</v>
      </c>
      <c r="C743" s="5" t="s">
        <v>53</v>
      </c>
      <c r="D743" s="5" t="s">
        <v>82</v>
      </c>
      <c r="E743" s="5" t="s">
        <v>3361</v>
      </c>
      <c r="F743" s="5" t="s">
        <v>3362</v>
      </c>
      <c r="G743" s="3" t="s">
        <v>3363</v>
      </c>
      <c r="H743" s="5">
        <v>115000000</v>
      </c>
      <c r="I743" s="5" t="s">
        <v>778</v>
      </c>
      <c r="J743" s="5">
        <v>10</v>
      </c>
      <c r="K743" s="6" t="str">
        <f t="shared" si="22"/>
        <v>Gurugram-Information Technology &amp; Services</v>
      </c>
      <c r="L743" s="1" t="str">
        <f t="shared" si="23"/>
        <v>201</v>
      </c>
      <c r="M743" s="1" t="str" cm="1">
        <f t="array" ref="M743">IFERROR(_xlfn.IFS(AND(H743&gt;4500000, OR(C743="Bangalore",C743="Pune",C743="Mumbai",C743="Delhi")),"CAT A", AND(H743&gt;450000, OR(C743="Gurugram",C743="Surat",C743="Jaipur",C743="Hyderabad") ),"CAT B"),"CAT C")</f>
        <v>CAT B</v>
      </c>
      <c r="N743" t="str">
        <f>_xlfn.XLOOKUP(C743,Tier!A:A,Tier!B:B)</f>
        <v>Tier 2</v>
      </c>
    </row>
    <row r="744" spans="1:14">
      <c r="A744" s="5" t="s">
        <v>3154</v>
      </c>
      <c r="B744" s="5">
        <v>2015</v>
      </c>
      <c r="C744" s="5" t="s">
        <v>53</v>
      </c>
      <c r="D744" s="5" t="s">
        <v>281</v>
      </c>
      <c r="E744" s="5" t="s">
        <v>3343</v>
      </c>
      <c r="F744" s="5" t="s">
        <v>3344</v>
      </c>
      <c r="G744" s="3" t="s">
        <v>1671</v>
      </c>
      <c r="H744" s="5">
        <v>108000000</v>
      </c>
      <c r="I744" s="5" t="s">
        <v>778</v>
      </c>
      <c r="J744" s="5">
        <v>7</v>
      </c>
      <c r="K744" s="6" t="str">
        <f t="shared" si="22"/>
        <v>Gurugram-Automotive</v>
      </c>
      <c r="L744" s="1" t="str">
        <f t="shared" si="23"/>
        <v>201</v>
      </c>
      <c r="M744" s="1" t="str" cm="1">
        <f t="array" ref="M744">IFERROR(_xlfn.IFS(AND(H744&gt;4500000, OR(C744="Bangalore",C744="Pune",C744="Mumbai",C744="Delhi")),"CAT A", AND(H744&gt;450000, OR(C744="Gurugram",C744="Surat",C744="Jaipur",C744="Hyderabad") ),"CAT B"),"CAT C")</f>
        <v>CAT B</v>
      </c>
      <c r="N744" t="str">
        <f>_xlfn.XLOOKUP(C744,Tier!A:A,Tier!B:B)</f>
        <v>Tier 2</v>
      </c>
    </row>
    <row r="745" spans="1:14">
      <c r="A745" s="5" t="s">
        <v>3164</v>
      </c>
      <c r="B745" s="5">
        <v>2018</v>
      </c>
      <c r="C745" s="5" t="s">
        <v>53</v>
      </c>
      <c r="D745" s="5" t="s">
        <v>201</v>
      </c>
      <c r="E745" s="5" t="s">
        <v>3365</v>
      </c>
      <c r="F745" s="5" t="s">
        <v>3366</v>
      </c>
      <c r="G745" s="3" t="s">
        <v>3367</v>
      </c>
      <c r="H745" s="5">
        <v>96000000</v>
      </c>
      <c r="I745" s="5" t="s">
        <v>205</v>
      </c>
      <c r="J745" s="5">
        <v>12</v>
      </c>
      <c r="K745" s="6" t="str">
        <f t="shared" si="22"/>
        <v>Gurugram-Hospital &amp; Health Care</v>
      </c>
      <c r="L745" s="1" t="str">
        <f t="shared" si="23"/>
        <v>201</v>
      </c>
      <c r="M745" s="1" t="str" cm="1">
        <f t="array" ref="M745">IFERROR(_xlfn.IFS(AND(H745&gt;4500000, OR(C745="Bangalore",C745="Pune",C745="Mumbai",C745="Delhi")),"CAT A", AND(H745&gt;450000, OR(C745="Gurugram",C745="Surat",C745="Jaipur",C745="Hyderabad") ),"CAT B"),"CAT C")</f>
        <v>CAT B</v>
      </c>
      <c r="N745" t="str">
        <f>_xlfn.XLOOKUP(C745,Tier!A:A,Tier!B:B)</f>
        <v>Tier 2</v>
      </c>
    </row>
    <row r="746" spans="1:14">
      <c r="A746" s="5" t="s">
        <v>3369</v>
      </c>
      <c r="B746" s="5">
        <v>2017</v>
      </c>
      <c r="C746" s="5" t="s">
        <v>44</v>
      </c>
      <c r="D746" s="5" t="s">
        <v>45</v>
      </c>
      <c r="E746" s="5" t="s">
        <v>3370</v>
      </c>
      <c r="F746" s="5" t="s">
        <v>3371</v>
      </c>
      <c r="G746" s="3" t="s">
        <v>3372</v>
      </c>
      <c r="H746" s="5">
        <v>90000000</v>
      </c>
      <c r="I746" s="5" t="s">
        <v>191</v>
      </c>
      <c r="J746" s="5">
        <v>9</v>
      </c>
      <c r="K746" s="6" t="str">
        <f t="shared" si="22"/>
        <v>Chennai-FinTech</v>
      </c>
      <c r="L746" s="1" t="str">
        <f t="shared" si="23"/>
        <v>201</v>
      </c>
      <c r="M746" s="1" t="str" cm="1">
        <f t="array" ref="M746">IFERROR(_xlfn.IFS(AND(H746&gt;4500000, OR(C746="Bangalore",C746="Pune",C746="Mumbai",C746="Delhi")),"CAT A", AND(H746&gt;450000, OR(C746="Gurugram",C746="Surat",C746="Jaipur",C746="Hyderabad") ),"CAT B"),"CAT C")</f>
        <v>CAT C</v>
      </c>
      <c r="N746" t="str">
        <f>_xlfn.XLOOKUP(C746,Tier!A:A,Tier!B:B)</f>
        <v>Tier 2</v>
      </c>
    </row>
    <row r="747" spans="1:14">
      <c r="A747" s="5" t="s">
        <v>3338</v>
      </c>
      <c r="B747" s="5">
        <v>2011</v>
      </c>
      <c r="C747" s="5" t="s">
        <v>53</v>
      </c>
      <c r="D747" s="5" t="s">
        <v>722</v>
      </c>
      <c r="E747" s="5" t="s">
        <v>3356</v>
      </c>
      <c r="F747" s="5" t="s">
        <v>3357</v>
      </c>
      <c r="G747" s="3" t="s">
        <v>3373</v>
      </c>
      <c r="H747" s="5">
        <v>76000000</v>
      </c>
      <c r="I747" s="5" t="s">
        <v>3374</v>
      </c>
      <c r="J747" s="5">
        <v>9</v>
      </c>
      <c r="K747" s="6" t="str">
        <f t="shared" si="22"/>
        <v>Gurugram-Logistics &amp; Supply Chain</v>
      </c>
      <c r="L747" s="1" t="str">
        <f t="shared" si="23"/>
        <v>201</v>
      </c>
      <c r="M747" s="1" t="str" cm="1">
        <f t="array" ref="M747">IFERROR(_xlfn.IFS(AND(H747&gt;4500000, OR(C747="Bangalore",C747="Pune",C747="Mumbai",C747="Delhi")),"CAT A", AND(H747&gt;450000, OR(C747="Gurugram",C747="Surat",C747="Jaipur",C747="Hyderabad") ),"CAT B"),"CAT C")</f>
        <v>CAT B</v>
      </c>
      <c r="N747" t="str">
        <f>_xlfn.XLOOKUP(C747,Tier!A:A,Tier!B:B)</f>
        <v>Tier 2</v>
      </c>
    </row>
    <row r="748" spans="1:14">
      <c r="A748" s="5" t="s">
        <v>3375</v>
      </c>
      <c r="B748" s="5">
        <v>2016</v>
      </c>
      <c r="C748" s="5" t="s">
        <v>53</v>
      </c>
      <c r="D748" s="5" t="s">
        <v>88</v>
      </c>
      <c r="E748" s="5" t="s">
        <v>3376</v>
      </c>
      <c r="F748" s="5" t="s">
        <v>3377</v>
      </c>
      <c r="G748" s="3" t="s">
        <v>3378</v>
      </c>
      <c r="H748" s="5">
        <v>50000000</v>
      </c>
      <c r="I748" s="5"/>
      <c r="J748" s="5">
        <v>7</v>
      </c>
      <c r="K748" s="6" t="str">
        <f t="shared" si="22"/>
        <v>Gurugram-Healthcare</v>
      </c>
      <c r="L748" s="1" t="str">
        <f t="shared" si="23"/>
        <v>201</v>
      </c>
      <c r="M748" s="1" t="str" cm="1">
        <f t="array" ref="M748">IFERROR(_xlfn.IFS(AND(H748&gt;4500000, OR(C748="Bangalore",C748="Pune",C748="Mumbai",C748="Delhi")),"CAT A", AND(H748&gt;450000, OR(C748="Gurugram",C748="Surat",C748="Jaipur",C748="Hyderabad") ),"CAT B"),"CAT C")</f>
        <v>CAT B</v>
      </c>
      <c r="N748" t="str">
        <f>_xlfn.XLOOKUP(C748,Tier!A:A,Tier!B:B)</f>
        <v>Tier 2</v>
      </c>
    </row>
    <row r="749" spans="1:14">
      <c r="A749" s="5" t="s">
        <v>3379</v>
      </c>
      <c r="B749" s="5">
        <v>2015</v>
      </c>
      <c r="C749" s="5" t="s">
        <v>53</v>
      </c>
      <c r="D749" s="5" t="s">
        <v>1185</v>
      </c>
      <c r="E749" s="5" t="s">
        <v>3380</v>
      </c>
      <c r="F749" s="5" t="s">
        <v>3381</v>
      </c>
      <c r="G749" s="3" t="s">
        <v>3382</v>
      </c>
      <c r="H749" s="5">
        <v>45000000</v>
      </c>
      <c r="I749" s="5" t="s">
        <v>302</v>
      </c>
      <c r="J749" s="5">
        <v>6</v>
      </c>
      <c r="K749" s="6" t="str">
        <f t="shared" si="22"/>
        <v>Gurugram-Insuretech</v>
      </c>
      <c r="L749" s="1" t="str">
        <f t="shared" si="23"/>
        <v>201</v>
      </c>
      <c r="M749" s="1" t="str" cm="1">
        <f t="array" ref="M749">IFERROR(_xlfn.IFS(AND(H749&gt;4500000, OR(C749="Bangalore",C749="Pune",C749="Mumbai",C749="Delhi")),"CAT A", AND(H749&gt;450000, OR(C749="Gurugram",C749="Surat",C749="Jaipur",C749="Hyderabad") ),"CAT B"),"CAT C")</f>
        <v>CAT B</v>
      </c>
      <c r="N749" t="str">
        <f>_xlfn.XLOOKUP(C749,Tier!A:A,Tier!B:B)</f>
        <v>Tier 2</v>
      </c>
    </row>
    <row r="750" spans="1:14">
      <c r="A750" s="5" t="s">
        <v>3384</v>
      </c>
      <c r="B750" s="5">
        <v>2016</v>
      </c>
      <c r="C750" s="5" t="s">
        <v>53</v>
      </c>
      <c r="D750" s="5" t="s">
        <v>281</v>
      </c>
      <c r="E750" s="5" t="s">
        <v>3385</v>
      </c>
      <c r="F750" s="5" t="s">
        <v>3386</v>
      </c>
      <c r="G750" s="3" t="s">
        <v>3387</v>
      </c>
      <c r="H750" s="5">
        <v>42000000</v>
      </c>
      <c r="I750" s="5" t="s">
        <v>302</v>
      </c>
      <c r="J750" s="5">
        <v>6</v>
      </c>
      <c r="K750" s="6" t="str">
        <f t="shared" si="22"/>
        <v>Gurugram-Automotive</v>
      </c>
      <c r="L750" s="1" t="str">
        <f t="shared" si="23"/>
        <v>201</v>
      </c>
      <c r="M750" s="1" t="str" cm="1">
        <f t="array" ref="M750">IFERROR(_xlfn.IFS(AND(H750&gt;4500000, OR(C750="Bangalore",C750="Pune",C750="Mumbai",C750="Delhi")),"CAT A", AND(H750&gt;450000, OR(C750="Gurugram",C750="Surat",C750="Jaipur",C750="Hyderabad") ),"CAT B"),"CAT C")</f>
        <v>CAT B</v>
      </c>
      <c r="N750" t="str">
        <f>_xlfn.XLOOKUP(C750,Tier!A:A,Tier!B:B)</f>
        <v>Tier 2</v>
      </c>
    </row>
    <row r="751" spans="1:14">
      <c r="A751" s="5" t="s">
        <v>3160</v>
      </c>
      <c r="B751" s="5">
        <v>2015</v>
      </c>
      <c r="C751" s="5" t="s">
        <v>53</v>
      </c>
      <c r="D751" s="5" t="s">
        <v>98</v>
      </c>
      <c r="E751" s="5" t="s">
        <v>3388</v>
      </c>
      <c r="F751" s="5" t="s">
        <v>3389</v>
      </c>
      <c r="G751" s="3" t="s">
        <v>3390</v>
      </c>
      <c r="H751" s="5">
        <v>40000000</v>
      </c>
      <c r="I751" s="5"/>
      <c r="J751" s="5">
        <v>11</v>
      </c>
      <c r="K751" s="6" t="str">
        <f t="shared" si="22"/>
        <v>Gurugram-Financial Services</v>
      </c>
      <c r="L751" s="1" t="str">
        <f t="shared" si="23"/>
        <v>201</v>
      </c>
      <c r="M751" s="1" t="str" cm="1">
        <f t="array" ref="M751">IFERROR(_xlfn.IFS(AND(H751&gt;4500000, OR(C751="Bangalore",C751="Pune",C751="Mumbai",C751="Delhi")),"CAT A", AND(H751&gt;450000, OR(C751="Gurugram",C751="Surat",C751="Jaipur",C751="Hyderabad") ),"CAT B"),"CAT C")</f>
        <v>CAT B</v>
      </c>
      <c r="N751" t="str">
        <f>_xlfn.XLOOKUP(C751,Tier!A:A,Tier!B:B)</f>
        <v>Tier 2</v>
      </c>
    </row>
    <row r="752" spans="1:14">
      <c r="A752" s="5" t="s">
        <v>2421</v>
      </c>
      <c r="B752" s="5">
        <v>2015</v>
      </c>
      <c r="C752" s="5" t="s">
        <v>44</v>
      </c>
      <c r="D752" s="5" t="s">
        <v>98</v>
      </c>
      <c r="E752" s="5" t="s">
        <v>3391</v>
      </c>
      <c r="F752" s="5" t="s">
        <v>3392</v>
      </c>
      <c r="G752" s="3" t="s">
        <v>1671</v>
      </c>
      <c r="H752" s="5">
        <v>35000000</v>
      </c>
      <c r="I752" s="5" t="s">
        <v>302</v>
      </c>
      <c r="J752" s="5">
        <v>10</v>
      </c>
      <c r="K752" s="6" t="str">
        <f t="shared" si="22"/>
        <v>Chennai-Financial Services</v>
      </c>
      <c r="L752" s="1" t="str">
        <f t="shared" si="23"/>
        <v>201</v>
      </c>
      <c r="M752" s="1" t="str" cm="1">
        <f t="array" ref="M752">IFERROR(_xlfn.IFS(AND(H752&gt;4500000, OR(C752="Bangalore",C752="Pune",C752="Mumbai",C752="Delhi")),"CAT A", AND(H752&gt;450000, OR(C752="Gurugram",C752="Surat",C752="Jaipur",C752="Hyderabad") ),"CAT B"),"CAT C")</f>
        <v>CAT C</v>
      </c>
      <c r="N752" t="str">
        <f>_xlfn.XLOOKUP(C752,Tier!A:A,Tier!B:B)</f>
        <v>Tier 2</v>
      </c>
    </row>
    <row r="753" spans="1:14">
      <c r="A753" s="5" t="s">
        <v>3394</v>
      </c>
      <c r="B753" s="5">
        <v>2015</v>
      </c>
      <c r="C753" s="5" t="s">
        <v>3176</v>
      </c>
      <c r="D753" s="5" t="s">
        <v>208</v>
      </c>
      <c r="E753" s="5" t="s">
        <v>3395</v>
      </c>
      <c r="F753" s="5" t="s">
        <v>3396</v>
      </c>
      <c r="G753" s="3" t="s">
        <v>2161</v>
      </c>
      <c r="H753" s="5">
        <v>30000000</v>
      </c>
      <c r="I753" s="5" t="s">
        <v>191</v>
      </c>
      <c r="J753" s="5">
        <v>12</v>
      </c>
      <c r="K753" s="6" t="str">
        <f t="shared" si="22"/>
        <v>Ahmedabad-Consumer Goods</v>
      </c>
      <c r="L753" s="1" t="str">
        <f t="shared" si="23"/>
        <v>201</v>
      </c>
      <c r="M753" s="1" t="str" cm="1">
        <f t="array" ref="M753">IFERROR(_xlfn.IFS(AND(H753&gt;4500000, OR(C753="Bangalore",C753="Pune",C753="Mumbai",C753="Delhi")),"CAT A", AND(H753&gt;450000, OR(C753="Gurugram",C753="Surat",C753="Jaipur",C753="Hyderabad") ),"CAT B"),"CAT C")</f>
        <v>CAT C</v>
      </c>
      <c r="N753" t="str">
        <f>_xlfn.XLOOKUP(C753,Tier!A:A,Tier!B:B)</f>
        <v>Tier 2</v>
      </c>
    </row>
    <row r="754" spans="1:14">
      <c r="A754" s="5" t="s">
        <v>3311</v>
      </c>
      <c r="B754" s="5">
        <v>2014</v>
      </c>
      <c r="C754" s="5" t="s">
        <v>53</v>
      </c>
      <c r="D754" s="5" t="s">
        <v>98</v>
      </c>
      <c r="E754" s="5" t="s">
        <v>3398</v>
      </c>
      <c r="F754" s="5" t="s">
        <v>3399</v>
      </c>
      <c r="G754" s="3" t="s">
        <v>3400</v>
      </c>
      <c r="H754" s="5">
        <v>30000000</v>
      </c>
      <c r="I754" s="5"/>
      <c r="J754" s="5">
        <v>11</v>
      </c>
      <c r="K754" s="6" t="str">
        <f t="shared" si="22"/>
        <v>Gurugram-Financial Services</v>
      </c>
      <c r="L754" s="1" t="str">
        <f t="shared" si="23"/>
        <v>201</v>
      </c>
      <c r="M754" s="1" t="str" cm="1">
        <f t="array" ref="M754">IFERROR(_xlfn.IFS(AND(H754&gt;4500000, OR(C754="Bangalore",C754="Pune",C754="Mumbai",C754="Delhi")),"CAT A", AND(H754&gt;450000, OR(C754="Gurugram",C754="Surat",C754="Jaipur",C754="Hyderabad") ),"CAT B"),"CAT C")</f>
        <v>CAT B</v>
      </c>
      <c r="N754" t="str">
        <f>_xlfn.XLOOKUP(C754,Tier!A:A,Tier!B:B)</f>
        <v>Tier 2</v>
      </c>
    </row>
    <row r="755" spans="1:14">
      <c r="A755" s="5" t="s">
        <v>3401</v>
      </c>
      <c r="B755" s="5">
        <v>2014</v>
      </c>
      <c r="C755" s="5" t="s">
        <v>53</v>
      </c>
      <c r="D755" s="5" t="s">
        <v>82</v>
      </c>
      <c r="E755" s="5" t="s">
        <v>3402</v>
      </c>
      <c r="F755" s="5" t="s">
        <v>3403</v>
      </c>
      <c r="G755" s="3"/>
      <c r="H755" s="5">
        <v>30000000</v>
      </c>
      <c r="I755" s="5" t="s">
        <v>191</v>
      </c>
      <c r="J755" s="5">
        <v>10</v>
      </c>
      <c r="K755" s="6" t="str">
        <f t="shared" si="22"/>
        <v>Gurugram-Information Technology &amp; Services</v>
      </c>
      <c r="L755" s="1" t="str">
        <f t="shared" si="23"/>
        <v>201</v>
      </c>
      <c r="M755" s="1" t="str" cm="1">
        <f t="array" ref="M755">IFERROR(_xlfn.IFS(AND(H755&gt;4500000, OR(C755="Bangalore",C755="Pune",C755="Mumbai",C755="Delhi")),"CAT A", AND(H755&gt;450000, OR(C755="Gurugram",C755="Surat",C755="Jaipur",C755="Hyderabad") ),"CAT B"),"CAT C")</f>
        <v>CAT B</v>
      </c>
      <c r="N755" t="str">
        <f>_xlfn.XLOOKUP(C755,Tier!A:A,Tier!B:B)</f>
        <v>Tier 2</v>
      </c>
    </row>
    <row r="756" spans="1:14">
      <c r="A756" s="5" t="s">
        <v>3404</v>
      </c>
      <c r="B756" s="5">
        <v>2016</v>
      </c>
      <c r="C756" s="5" t="s">
        <v>3176</v>
      </c>
      <c r="D756" s="5" t="s">
        <v>201</v>
      </c>
      <c r="E756" s="5" t="s">
        <v>3405</v>
      </c>
      <c r="F756" s="5" t="s">
        <v>3406</v>
      </c>
      <c r="G756" s="3" t="s">
        <v>341</v>
      </c>
      <c r="H756" s="5">
        <v>30000000</v>
      </c>
      <c r="I756" s="5"/>
      <c r="J756" s="5">
        <v>9</v>
      </c>
      <c r="K756" s="6" t="str">
        <f t="shared" si="22"/>
        <v>Ahmedabad-Hospital &amp; Health Care</v>
      </c>
      <c r="L756" s="1" t="str">
        <f t="shared" si="23"/>
        <v>201</v>
      </c>
      <c r="M756" s="1" t="str" cm="1">
        <f t="array" ref="M756">IFERROR(_xlfn.IFS(AND(H756&gt;4500000, OR(C756="Bangalore",C756="Pune",C756="Mumbai",C756="Delhi")),"CAT A", AND(H756&gt;450000, OR(C756="Gurugram",C756="Surat",C756="Jaipur",C756="Hyderabad") ),"CAT B"),"CAT C")</f>
        <v>CAT C</v>
      </c>
      <c r="N756" t="str">
        <f>_xlfn.XLOOKUP(C756,Tier!A:A,Tier!B:B)</f>
        <v>Tier 2</v>
      </c>
    </row>
    <row r="757" spans="1:14">
      <c r="A757" s="5" t="s">
        <v>3408</v>
      </c>
      <c r="B757" s="5">
        <v>2015</v>
      </c>
      <c r="C757" s="5" t="s">
        <v>53</v>
      </c>
      <c r="D757" s="5" t="s">
        <v>214</v>
      </c>
      <c r="E757" s="5" t="s">
        <v>3409</v>
      </c>
      <c r="F757" s="5" t="s">
        <v>3410</v>
      </c>
      <c r="G757" s="3" t="s">
        <v>1334</v>
      </c>
      <c r="H757" s="5">
        <v>30000000</v>
      </c>
      <c r="I757" s="5" t="s">
        <v>136</v>
      </c>
      <c r="J757" s="5">
        <v>9</v>
      </c>
      <c r="K757" s="6" t="str">
        <f t="shared" si="22"/>
        <v>Gurugram-Computer Software</v>
      </c>
      <c r="L757" s="1" t="str">
        <f t="shared" si="23"/>
        <v>201</v>
      </c>
      <c r="M757" s="1" t="str" cm="1">
        <f t="array" ref="M757">IFERROR(_xlfn.IFS(AND(H757&gt;4500000, OR(C757="Bangalore",C757="Pune",C757="Mumbai",C757="Delhi")),"CAT A", AND(H757&gt;450000, OR(C757="Gurugram",C757="Surat",C757="Jaipur",C757="Hyderabad") ),"CAT B"),"CAT C")</f>
        <v>CAT B</v>
      </c>
      <c r="N757" t="str">
        <f>_xlfn.XLOOKUP(C757,Tier!A:A,Tier!B:B)</f>
        <v>Tier 2</v>
      </c>
    </row>
    <row r="758" spans="1:14">
      <c r="A758" s="5" t="s">
        <v>1647</v>
      </c>
      <c r="B758" s="5">
        <v>2018</v>
      </c>
      <c r="C758" s="5" t="s">
        <v>53</v>
      </c>
      <c r="D758" s="5" t="s">
        <v>125</v>
      </c>
      <c r="E758" s="5" t="s">
        <v>3412</v>
      </c>
      <c r="F758" s="5" t="s">
        <v>3413</v>
      </c>
      <c r="G758" s="3" t="s">
        <v>3414</v>
      </c>
      <c r="H758" s="5">
        <v>30000000</v>
      </c>
      <c r="I758" s="5"/>
      <c r="J758" s="5">
        <v>8</v>
      </c>
      <c r="K758" s="6" t="str">
        <f t="shared" si="22"/>
        <v>Gurugram-Gaming</v>
      </c>
      <c r="L758" s="1" t="str">
        <f t="shared" si="23"/>
        <v>201</v>
      </c>
      <c r="M758" s="1" t="str" cm="1">
        <f t="array" ref="M758">IFERROR(_xlfn.IFS(AND(H758&gt;4500000, OR(C758="Bangalore",C758="Pune",C758="Mumbai",C758="Delhi")),"CAT A", AND(H758&gt;450000, OR(C758="Gurugram",C758="Surat",C758="Jaipur",C758="Hyderabad") ),"CAT B"),"CAT C")</f>
        <v>CAT B</v>
      </c>
      <c r="N758" t="str">
        <f>_xlfn.XLOOKUP(C758,Tier!A:A,Tier!B:B)</f>
        <v>Tier 2</v>
      </c>
    </row>
    <row r="759" spans="1:14">
      <c r="A759" s="5" t="s">
        <v>3415</v>
      </c>
      <c r="B759" s="5">
        <v>2011</v>
      </c>
      <c r="C759" s="5" t="s">
        <v>53</v>
      </c>
      <c r="D759" s="5" t="s">
        <v>138</v>
      </c>
      <c r="E759" s="5" t="s">
        <v>3416</v>
      </c>
      <c r="F759" s="5" t="s">
        <v>3417</v>
      </c>
      <c r="G759" s="3" t="s">
        <v>2016</v>
      </c>
      <c r="H759" s="5">
        <v>28000000</v>
      </c>
      <c r="I759" s="5" t="s">
        <v>136</v>
      </c>
      <c r="J759" s="5">
        <v>10</v>
      </c>
      <c r="K759" s="6" t="str">
        <f t="shared" si="22"/>
        <v>Gurugram-EdTech</v>
      </c>
      <c r="L759" s="1" t="str">
        <f t="shared" si="23"/>
        <v>201</v>
      </c>
      <c r="M759" s="1" t="str" cm="1">
        <f t="array" ref="M759">IFERROR(_xlfn.IFS(AND(H759&gt;4500000, OR(C759="Bangalore",C759="Pune",C759="Mumbai",C759="Delhi")),"CAT A", AND(H759&gt;450000, OR(C759="Gurugram",C759="Surat",C759="Jaipur",C759="Hyderabad") ),"CAT B"),"CAT C")</f>
        <v>CAT B</v>
      </c>
      <c r="N759" t="str">
        <f>_xlfn.XLOOKUP(C759,Tier!A:A,Tier!B:B)</f>
        <v>Tier 2</v>
      </c>
    </row>
    <row r="760" spans="1:14">
      <c r="A760" s="5" t="s">
        <v>1934</v>
      </c>
      <c r="B760" s="5">
        <v>2015</v>
      </c>
      <c r="C760" s="5" t="s">
        <v>53</v>
      </c>
      <c r="D760" s="5" t="s">
        <v>138</v>
      </c>
      <c r="E760" s="5" t="s">
        <v>3418</v>
      </c>
      <c r="F760" s="5" t="s">
        <v>1936</v>
      </c>
      <c r="G760" s="3" t="s">
        <v>3419</v>
      </c>
      <c r="H760" s="5">
        <v>26000000</v>
      </c>
      <c r="I760" s="5" t="s">
        <v>136</v>
      </c>
      <c r="J760" s="5">
        <v>9</v>
      </c>
      <c r="K760" s="6" t="str">
        <f t="shared" si="22"/>
        <v>Gurugram-EdTech</v>
      </c>
      <c r="L760" s="1" t="str">
        <f t="shared" si="23"/>
        <v>201</v>
      </c>
      <c r="M760" s="1" t="str" cm="1">
        <f t="array" ref="M760">IFERROR(_xlfn.IFS(AND(H760&gt;4500000, OR(C760="Bangalore",C760="Pune",C760="Mumbai",C760="Delhi")),"CAT A", AND(H760&gt;450000, OR(C760="Gurugram",C760="Surat",C760="Jaipur",C760="Hyderabad") ),"CAT B"),"CAT C")</f>
        <v>CAT B</v>
      </c>
      <c r="N760" t="str">
        <f>_xlfn.XLOOKUP(C760,Tier!A:A,Tier!B:B)</f>
        <v>Tier 2</v>
      </c>
    </row>
    <row r="761" spans="1:14">
      <c r="A761" s="5" t="s">
        <v>3420</v>
      </c>
      <c r="B761" s="5">
        <v>2014</v>
      </c>
      <c r="C761" s="5" t="s">
        <v>53</v>
      </c>
      <c r="D761" s="5" t="s">
        <v>2297</v>
      </c>
      <c r="E761" s="5" t="s">
        <v>3421</v>
      </c>
      <c r="F761" s="5" t="s">
        <v>3422</v>
      </c>
      <c r="G761" s="3" t="s">
        <v>3423</v>
      </c>
      <c r="H761" s="5">
        <v>25000000</v>
      </c>
      <c r="I761" s="5"/>
      <c r="J761" s="5">
        <v>7</v>
      </c>
      <c r="K761" s="6" t="str">
        <f t="shared" si="22"/>
        <v>Gurugram-Real Estate</v>
      </c>
      <c r="L761" s="1" t="str">
        <f t="shared" si="23"/>
        <v>201</v>
      </c>
      <c r="M761" s="1" t="str" cm="1">
        <f t="array" ref="M761">IFERROR(_xlfn.IFS(AND(H761&gt;4500000, OR(C761="Bangalore",C761="Pune",C761="Mumbai",C761="Delhi")),"CAT A", AND(H761&gt;450000, OR(C761="Gurugram",C761="Surat",C761="Jaipur",C761="Hyderabad") ),"CAT B"),"CAT C")</f>
        <v>CAT B</v>
      </c>
      <c r="N761" t="str">
        <f>_xlfn.XLOOKUP(C761,Tier!A:A,Tier!B:B)</f>
        <v>Tier 2</v>
      </c>
    </row>
    <row r="762" spans="1:14">
      <c r="A762" s="5" t="s">
        <v>3297</v>
      </c>
      <c r="B762" s="5">
        <v>2019</v>
      </c>
      <c r="C762" s="5" t="s">
        <v>53</v>
      </c>
      <c r="D762" s="5" t="s">
        <v>274</v>
      </c>
      <c r="E762" s="5" t="s">
        <v>3298</v>
      </c>
      <c r="F762" s="5" t="s">
        <v>3425</v>
      </c>
      <c r="G762" s="3" t="s">
        <v>3426</v>
      </c>
      <c r="H762" s="5">
        <v>22000000</v>
      </c>
      <c r="I762" s="5" t="s">
        <v>136</v>
      </c>
      <c r="J762" s="5">
        <v>6</v>
      </c>
      <c r="K762" s="6" t="str">
        <f t="shared" si="22"/>
        <v>Gurugram-E-commerce</v>
      </c>
      <c r="L762" s="1" t="str">
        <f t="shared" si="23"/>
        <v>201</v>
      </c>
      <c r="M762" s="1" t="str" cm="1">
        <f t="array" ref="M762">IFERROR(_xlfn.IFS(AND(H762&gt;4500000, OR(C762="Bangalore",C762="Pune",C762="Mumbai",C762="Delhi")),"CAT A", AND(H762&gt;450000, OR(C762="Gurugram",C762="Surat",C762="Jaipur",C762="Hyderabad") ),"CAT B"),"CAT C")</f>
        <v>CAT B</v>
      </c>
      <c r="N762" t="str">
        <f>_xlfn.XLOOKUP(C762,Tier!A:A,Tier!B:B)</f>
        <v>Tier 2</v>
      </c>
    </row>
    <row r="763" spans="1:14">
      <c r="A763" s="5" t="s">
        <v>3427</v>
      </c>
      <c r="B763" s="5">
        <v>2016</v>
      </c>
      <c r="C763" s="5" t="s">
        <v>53</v>
      </c>
      <c r="D763" s="5" t="s">
        <v>393</v>
      </c>
      <c r="E763" s="5" t="s">
        <v>3428</v>
      </c>
      <c r="F763" s="5" t="s">
        <v>3429</v>
      </c>
      <c r="G763" s="3" t="s">
        <v>2016</v>
      </c>
      <c r="H763" s="5">
        <v>20000000</v>
      </c>
      <c r="I763" s="5" t="s">
        <v>136</v>
      </c>
      <c r="J763" s="5">
        <v>11</v>
      </c>
      <c r="K763" s="6" t="str">
        <f t="shared" si="22"/>
        <v>Gurugram-E-learning</v>
      </c>
      <c r="L763" s="1" t="str">
        <f t="shared" si="23"/>
        <v>201</v>
      </c>
      <c r="M763" s="1" t="str" cm="1">
        <f t="array" ref="M763">IFERROR(_xlfn.IFS(AND(H763&gt;4500000, OR(C763="Bangalore",C763="Pune",C763="Mumbai",C763="Delhi")),"CAT A", AND(H763&gt;450000, OR(C763="Gurugram",C763="Surat",C763="Jaipur",C763="Hyderabad") ),"CAT B"),"CAT C")</f>
        <v>CAT B</v>
      </c>
      <c r="N763" t="str">
        <f>_xlfn.XLOOKUP(C763,Tier!A:A,Tier!B:B)</f>
        <v>Tier 2</v>
      </c>
    </row>
    <row r="764" spans="1:14">
      <c r="A764" s="5" t="s">
        <v>3431</v>
      </c>
      <c r="B764" s="5">
        <v>2015</v>
      </c>
      <c r="C764" s="5" t="s">
        <v>53</v>
      </c>
      <c r="D764" s="5" t="s">
        <v>13</v>
      </c>
      <c r="E764" s="5" t="s">
        <v>3432</v>
      </c>
      <c r="F764" s="5" t="s">
        <v>3433</v>
      </c>
      <c r="G764" s="3" t="s">
        <v>3434</v>
      </c>
      <c r="H764" s="5">
        <v>20000000</v>
      </c>
      <c r="I764" s="5" t="s">
        <v>136</v>
      </c>
      <c r="J764" s="5">
        <v>6</v>
      </c>
      <c r="K764" s="6" t="str">
        <f t="shared" si="22"/>
        <v>Gurugram-Logistics</v>
      </c>
      <c r="L764" s="1" t="str">
        <f t="shared" si="23"/>
        <v>201</v>
      </c>
      <c r="M764" s="1" t="str" cm="1">
        <f t="array" ref="M764">IFERROR(_xlfn.IFS(AND(H764&gt;4500000, OR(C764="Bangalore",C764="Pune",C764="Mumbai",C764="Delhi")),"CAT A", AND(H764&gt;450000, OR(C764="Gurugram",C764="Surat",C764="Jaipur",C764="Hyderabad") ),"CAT B"),"CAT C")</f>
        <v>CAT B</v>
      </c>
      <c r="N764" t="str">
        <f>_xlfn.XLOOKUP(C764,Tier!A:A,Tier!B:B)</f>
        <v>Tier 2</v>
      </c>
    </row>
    <row r="765" spans="1:14">
      <c r="A765" s="5" t="s">
        <v>3435</v>
      </c>
      <c r="B765" s="5">
        <v>2011</v>
      </c>
      <c r="C765" s="5" t="s">
        <v>53</v>
      </c>
      <c r="D765" s="5" t="s">
        <v>113</v>
      </c>
      <c r="E765" s="5" t="s">
        <v>3436</v>
      </c>
      <c r="F765" s="5" t="s">
        <v>3437</v>
      </c>
      <c r="G765" s="3" t="s">
        <v>3438</v>
      </c>
      <c r="H765" s="5">
        <v>17000000</v>
      </c>
      <c r="I765" s="5"/>
      <c r="J765" s="5">
        <v>11</v>
      </c>
      <c r="K765" s="6" t="str">
        <f t="shared" si="22"/>
        <v>Gurugram-Food &amp; Beverages</v>
      </c>
      <c r="L765" s="1" t="str">
        <f t="shared" si="23"/>
        <v>201</v>
      </c>
      <c r="M765" s="1" t="str" cm="1">
        <f t="array" ref="M765">IFERROR(_xlfn.IFS(AND(H765&gt;4500000, OR(C765="Bangalore",C765="Pune",C765="Mumbai",C765="Delhi")),"CAT A", AND(H765&gt;450000, OR(C765="Gurugram",C765="Surat",C765="Jaipur",C765="Hyderabad") ),"CAT B"),"CAT C")</f>
        <v>CAT B</v>
      </c>
      <c r="N765" t="str">
        <f>_xlfn.XLOOKUP(C765,Tier!A:A,Tier!B:B)</f>
        <v>Tier 2</v>
      </c>
    </row>
    <row r="766" spans="1:14">
      <c r="A766" s="5" t="s">
        <v>3440</v>
      </c>
      <c r="B766" s="5">
        <v>2018</v>
      </c>
      <c r="C766" s="5" t="s">
        <v>53</v>
      </c>
      <c r="D766" s="5" t="s">
        <v>13</v>
      </c>
      <c r="E766" s="5" t="s">
        <v>3441</v>
      </c>
      <c r="F766" s="5" t="s">
        <v>3442</v>
      </c>
      <c r="G766" s="3" t="s">
        <v>3443</v>
      </c>
      <c r="H766" s="5">
        <v>15000000</v>
      </c>
      <c r="I766" s="5" t="s">
        <v>136</v>
      </c>
      <c r="J766" s="5">
        <v>7</v>
      </c>
      <c r="K766" s="6" t="str">
        <f t="shared" si="22"/>
        <v>Gurugram-Logistics</v>
      </c>
      <c r="L766" s="1" t="str">
        <f t="shared" si="23"/>
        <v>201</v>
      </c>
      <c r="M766" s="1" t="str" cm="1">
        <f t="array" ref="M766">IFERROR(_xlfn.IFS(AND(H766&gt;4500000, OR(C766="Bangalore",C766="Pune",C766="Mumbai",C766="Delhi")),"CAT A", AND(H766&gt;450000, OR(C766="Gurugram",C766="Surat",C766="Jaipur",C766="Hyderabad") ),"CAT B"),"CAT C")</f>
        <v>CAT B</v>
      </c>
      <c r="N766" t="str">
        <f>_xlfn.XLOOKUP(C766,Tier!A:A,Tier!B:B)</f>
        <v>Tier 2</v>
      </c>
    </row>
    <row r="767" spans="1:14">
      <c r="A767" s="5" t="s">
        <v>3444</v>
      </c>
      <c r="B767" s="5">
        <v>2017</v>
      </c>
      <c r="C767" s="5" t="s">
        <v>53</v>
      </c>
      <c r="D767" s="5" t="s">
        <v>2354</v>
      </c>
      <c r="E767" s="5" t="s">
        <v>3445</v>
      </c>
      <c r="F767" s="5" t="s">
        <v>3446</v>
      </c>
      <c r="G767" s="3" t="s">
        <v>3447</v>
      </c>
      <c r="H767" s="5">
        <v>13000000</v>
      </c>
      <c r="I767" s="5" t="s">
        <v>136</v>
      </c>
      <c r="J767" s="5">
        <v>12</v>
      </c>
      <c r="K767" s="6" t="str">
        <f t="shared" si="22"/>
        <v>Gurugram-Education Management</v>
      </c>
      <c r="L767" s="1" t="str">
        <f t="shared" si="23"/>
        <v>201</v>
      </c>
      <c r="M767" s="1" t="str" cm="1">
        <f t="array" ref="M767">IFERROR(_xlfn.IFS(AND(H767&gt;4500000, OR(C767="Bangalore",C767="Pune",C767="Mumbai",C767="Delhi")),"CAT A", AND(H767&gt;450000, OR(C767="Gurugram",C767="Surat",C767="Jaipur",C767="Hyderabad") ),"CAT B"),"CAT C")</f>
        <v>CAT B</v>
      </c>
      <c r="N767" t="str">
        <f>_xlfn.XLOOKUP(C767,Tier!A:A,Tier!B:B)</f>
        <v>Tier 2</v>
      </c>
    </row>
    <row r="768" spans="1:14">
      <c r="A768" s="5" t="s">
        <v>3449</v>
      </c>
      <c r="B768" s="5">
        <v>2017</v>
      </c>
      <c r="C768" s="5" t="s">
        <v>44</v>
      </c>
      <c r="D768" s="5" t="s">
        <v>82</v>
      </c>
      <c r="E768" s="5" t="s">
        <v>3450</v>
      </c>
      <c r="F768" s="5" t="s">
        <v>3451</v>
      </c>
      <c r="G768" s="3" t="s">
        <v>770</v>
      </c>
      <c r="H768" s="5">
        <v>12000000</v>
      </c>
      <c r="I768" s="5" t="s">
        <v>191</v>
      </c>
      <c r="J768" s="5">
        <v>11</v>
      </c>
      <c r="K768" s="6" t="str">
        <f t="shared" si="22"/>
        <v>Chennai-Information Technology &amp; Services</v>
      </c>
      <c r="L768" s="1" t="str">
        <f t="shared" si="23"/>
        <v>201</v>
      </c>
      <c r="M768" s="1" t="str" cm="1">
        <f t="array" ref="M768">IFERROR(_xlfn.IFS(AND(H768&gt;4500000, OR(C768="Bangalore",C768="Pune",C768="Mumbai",C768="Delhi")),"CAT A", AND(H768&gt;450000, OR(C768="Gurugram",C768="Surat",C768="Jaipur",C768="Hyderabad") ),"CAT B"),"CAT C")</f>
        <v>CAT C</v>
      </c>
      <c r="N768" t="str">
        <f>_xlfn.XLOOKUP(C768,Tier!A:A,Tier!B:B)</f>
        <v>Tier 2</v>
      </c>
    </row>
    <row r="769" spans="1:14">
      <c r="A769" s="5" t="s">
        <v>3452</v>
      </c>
      <c r="B769" s="5">
        <v>2010</v>
      </c>
      <c r="C769" s="5" t="s">
        <v>53</v>
      </c>
      <c r="D769" s="5" t="s">
        <v>138</v>
      </c>
      <c r="E769" s="5" t="s">
        <v>3453</v>
      </c>
      <c r="F769" s="5" t="s">
        <v>3454</v>
      </c>
      <c r="G769" s="3" t="s">
        <v>3455</v>
      </c>
      <c r="H769" s="5">
        <v>12000000</v>
      </c>
      <c r="I769" s="5"/>
      <c r="J769" s="5">
        <v>8</v>
      </c>
      <c r="K769" s="6" t="str">
        <f t="shared" si="22"/>
        <v>Gurugram-EdTech</v>
      </c>
      <c r="L769" s="1" t="str">
        <f t="shared" si="23"/>
        <v>201</v>
      </c>
      <c r="M769" s="1" t="str" cm="1">
        <f t="array" ref="M769">IFERROR(_xlfn.IFS(AND(H769&gt;4500000, OR(C769="Bangalore",C769="Pune",C769="Mumbai",C769="Delhi")),"CAT A", AND(H769&gt;450000, OR(C769="Gurugram",C769="Surat",C769="Jaipur",C769="Hyderabad") ),"CAT B"),"CAT C")</f>
        <v>CAT B</v>
      </c>
      <c r="N769" t="str">
        <f>_xlfn.XLOOKUP(C769,Tier!A:A,Tier!B:B)</f>
        <v>Tier 2</v>
      </c>
    </row>
    <row r="770" spans="1:14">
      <c r="A770" s="5" t="s">
        <v>3452</v>
      </c>
      <c r="B770" s="5">
        <v>2010</v>
      </c>
      <c r="C770" s="5" t="s">
        <v>53</v>
      </c>
      <c r="D770" s="5" t="s">
        <v>138</v>
      </c>
      <c r="E770" s="5" t="s">
        <v>3453</v>
      </c>
      <c r="F770" s="5" t="s">
        <v>3454</v>
      </c>
      <c r="G770" s="3" t="s">
        <v>3455</v>
      </c>
      <c r="H770" s="5">
        <v>12000000</v>
      </c>
      <c r="I770" s="5" t="s">
        <v>191</v>
      </c>
      <c r="J770" s="5">
        <v>8</v>
      </c>
      <c r="K770" s="6" t="str">
        <f t="shared" si="22"/>
        <v>Gurugram-EdTech</v>
      </c>
      <c r="L770" s="1" t="str">
        <f t="shared" si="23"/>
        <v>201</v>
      </c>
      <c r="M770" s="1" t="str" cm="1">
        <f t="array" ref="M770">IFERROR(_xlfn.IFS(AND(H770&gt;4500000, OR(C770="Bangalore",C770="Pune",C770="Mumbai",C770="Delhi")),"CAT A", AND(H770&gt;450000, OR(C770="Gurugram",C770="Surat",C770="Jaipur",C770="Hyderabad") ),"CAT B"),"CAT C")</f>
        <v>CAT B</v>
      </c>
      <c r="N770" t="str">
        <f>_xlfn.XLOOKUP(C770,Tier!A:A,Tier!B:B)</f>
        <v>Tier 2</v>
      </c>
    </row>
    <row r="771" spans="1:14">
      <c r="A771" s="5" t="s">
        <v>3456</v>
      </c>
      <c r="B771" s="5">
        <v>2015</v>
      </c>
      <c r="C771" s="5" t="s">
        <v>53</v>
      </c>
      <c r="D771" s="5" t="s">
        <v>722</v>
      </c>
      <c r="E771" s="5" t="s">
        <v>3457</v>
      </c>
      <c r="F771" s="5" t="s">
        <v>3458</v>
      </c>
      <c r="G771" s="3" t="s">
        <v>3459</v>
      </c>
      <c r="H771" s="5">
        <v>12000000</v>
      </c>
      <c r="I771" s="5" t="s">
        <v>136</v>
      </c>
      <c r="J771" s="5">
        <v>8</v>
      </c>
      <c r="K771" s="6" t="str">
        <f t="shared" ref="K771:K834" si="24">CONCATENATE(C771,"-",D771)</f>
        <v>Gurugram-Logistics &amp; Supply Chain</v>
      </c>
      <c r="L771" s="1" t="str">
        <f t="shared" ref="L771:L834" si="25">LEFT(B771,3)</f>
        <v>201</v>
      </c>
      <c r="M771" s="1" t="str" cm="1">
        <f t="array" ref="M771">IFERROR(_xlfn.IFS(AND(H771&gt;4500000, OR(C771="Bangalore",C771="Pune",C771="Mumbai",C771="Delhi")),"CAT A", AND(H771&gt;450000, OR(C771="Gurugram",C771="Surat",C771="Jaipur",C771="Hyderabad") ),"CAT B"),"CAT C")</f>
        <v>CAT B</v>
      </c>
      <c r="N771" t="str">
        <f>_xlfn.XLOOKUP(C771,Tier!A:A,Tier!B:B)</f>
        <v>Tier 2</v>
      </c>
    </row>
    <row r="772" spans="1:14">
      <c r="A772" s="5" t="s">
        <v>3460</v>
      </c>
      <c r="B772" s="5">
        <v>2016</v>
      </c>
      <c r="C772" s="5" t="s">
        <v>44</v>
      </c>
      <c r="D772" s="5" t="s">
        <v>3461</v>
      </c>
      <c r="E772" s="5" t="s">
        <v>3462</v>
      </c>
      <c r="F772" s="5" t="s">
        <v>3463</v>
      </c>
      <c r="G772" s="3" t="s">
        <v>3464</v>
      </c>
      <c r="H772" s="5">
        <v>12000000</v>
      </c>
      <c r="I772" s="5"/>
      <c r="J772" s="5">
        <v>6</v>
      </c>
      <c r="K772" s="6" t="str">
        <f t="shared" si="24"/>
        <v>Chennai-Automation</v>
      </c>
      <c r="L772" s="1" t="str">
        <f t="shared" si="25"/>
        <v>201</v>
      </c>
      <c r="M772" s="1" t="str" cm="1">
        <f t="array" ref="M772">IFERROR(_xlfn.IFS(AND(H772&gt;4500000, OR(C772="Bangalore",C772="Pune",C772="Mumbai",C772="Delhi")),"CAT A", AND(H772&gt;450000, OR(C772="Gurugram",C772="Surat",C772="Jaipur",C772="Hyderabad") ),"CAT B"),"CAT C")</f>
        <v>CAT C</v>
      </c>
      <c r="N772" t="str">
        <f>_xlfn.XLOOKUP(C772,Tier!A:A,Tier!B:B)</f>
        <v>Tier 2</v>
      </c>
    </row>
    <row r="773" spans="1:14">
      <c r="A773" s="5" t="s">
        <v>3466</v>
      </c>
      <c r="B773" s="5">
        <v>2018</v>
      </c>
      <c r="C773" s="5" t="s">
        <v>3467</v>
      </c>
      <c r="D773" s="5" t="s">
        <v>281</v>
      </c>
      <c r="E773" s="5" t="s">
        <v>3468</v>
      </c>
      <c r="F773" s="5" t="s">
        <v>3469</v>
      </c>
      <c r="G773" s="3" t="s">
        <v>547</v>
      </c>
      <c r="H773" s="5">
        <v>10000000</v>
      </c>
      <c r="I773" s="5"/>
      <c r="J773" s="5">
        <v>12</v>
      </c>
      <c r="K773" s="6" t="str">
        <f t="shared" si="24"/>
        <v>Vadodara-Automotive</v>
      </c>
      <c r="L773" s="1" t="str">
        <f t="shared" si="25"/>
        <v>201</v>
      </c>
      <c r="M773" s="1" t="str" cm="1">
        <f t="array" ref="M773">IFERROR(_xlfn.IFS(AND(H773&gt;4500000, OR(C773="Bangalore",C773="Pune",C773="Mumbai",C773="Delhi")),"CAT A", AND(H773&gt;450000, OR(C773="Gurugram",C773="Surat",C773="Jaipur",C773="Hyderabad") ),"CAT B"),"CAT C")</f>
        <v>CAT C</v>
      </c>
      <c r="N773" t="str">
        <f>_xlfn.XLOOKUP(C773,Tier!A:A,Tier!B:B)</f>
        <v>Tier 2</v>
      </c>
    </row>
    <row r="774" spans="1:14">
      <c r="A774" s="5" t="s">
        <v>3212</v>
      </c>
      <c r="B774" s="5">
        <v>2015</v>
      </c>
      <c r="C774" s="5" t="s">
        <v>53</v>
      </c>
      <c r="D774" s="5" t="s">
        <v>388</v>
      </c>
      <c r="E774" s="5" t="s">
        <v>3471</v>
      </c>
      <c r="F774" s="5" t="s">
        <v>3214</v>
      </c>
      <c r="G774" s="3" t="s">
        <v>2295</v>
      </c>
      <c r="H774" s="5">
        <v>10000000</v>
      </c>
      <c r="I774" s="5" t="s">
        <v>191</v>
      </c>
      <c r="J774" s="5">
        <v>10</v>
      </c>
      <c r="K774" s="6" t="str">
        <f t="shared" si="24"/>
        <v>Gurugram-Farming</v>
      </c>
      <c r="L774" s="1" t="str">
        <f t="shared" si="25"/>
        <v>201</v>
      </c>
      <c r="M774" s="1" t="str" cm="1">
        <f t="array" ref="M774">IFERROR(_xlfn.IFS(AND(H774&gt;4500000, OR(C774="Bangalore",C774="Pune",C774="Mumbai",C774="Delhi")),"CAT A", AND(H774&gt;450000, OR(C774="Gurugram",C774="Surat",C774="Jaipur",C774="Hyderabad") ),"CAT B"),"CAT C")</f>
        <v>CAT B</v>
      </c>
      <c r="N774" t="str">
        <f>_xlfn.XLOOKUP(C774,Tier!A:A,Tier!B:B)</f>
        <v>Tier 2</v>
      </c>
    </row>
    <row r="775" spans="1:14">
      <c r="A775" s="5" t="s">
        <v>3473</v>
      </c>
      <c r="B775" s="5">
        <v>2016</v>
      </c>
      <c r="C775" s="5" t="s">
        <v>3474</v>
      </c>
      <c r="D775" s="5" t="s">
        <v>60</v>
      </c>
      <c r="E775" s="5" t="s">
        <v>3475</v>
      </c>
      <c r="F775" s="5" t="s">
        <v>3476</v>
      </c>
      <c r="G775" s="3" t="s">
        <v>3477</v>
      </c>
      <c r="H775" s="5">
        <v>10000000</v>
      </c>
      <c r="I775" s="5"/>
      <c r="J775" s="5">
        <v>10</v>
      </c>
      <c r="K775" s="6" t="str">
        <f t="shared" si="24"/>
        <v>Indore-AgriTech</v>
      </c>
      <c r="L775" s="1" t="str">
        <f t="shared" si="25"/>
        <v>201</v>
      </c>
      <c r="M775" s="1" t="str" cm="1">
        <f t="array" ref="M775">IFERROR(_xlfn.IFS(AND(H775&gt;4500000, OR(C775="Bangalore",C775="Pune",C775="Mumbai",C775="Delhi")),"CAT A", AND(H775&gt;450000, OR(C775="Gurugram",C775="Surat",C775="Jaipur",C775="Hyderabad") ),"CAT B"),"CAT C")</f>
        <v>CAT C</v>
      </c>
      <c r="N775" t="str">
        <f>_xlfn.XLOOKUP(C775,Tier!A:A,Tier!B:B)</f>
        <v>Tier 2</v>
      </c>
    </row>
    <row r="776" spans="1:14">
      <c r="A776" s="5" t="s">
        <v>3479</v>
      </c>
      <c r="B776" s="5">
        <v>2010</v>
      </c>
      <c r="C776" s="5" t="s">
        <v>44</v>
      </c>
      <c r="D776" s="5" t="s">
        <v>3480</v>
      </c>
      <c r="E776" s="5" t="s">
        <v>3481</v>
      </c>
      <c r="F776" s="5" t="s">
        <v>3482</v>
      </c>
      <c r="G776" s="3" t="s">
        <v>3483</v>
      </c>
      <c r="H776" s="5">
        <v>10000000</v>
      </c>
      <c r="I776" s="5"/>
      <c r="J776" s="5">
        <v>10</v>
      </c>
      <c r="K776" s="6" t="str">
        <f t="shared" si="24"/>
        <v>Chennai-Legal Services</v>
      </c>
      <c r="L776" s="1" t="str">
        <f t="shared" si="25"/>
        <v>201</v>
      </c>
      <c r="M776" s="1" t="str" cm="1">
        <f t="array" ref="M776">IFERROR(_xlfn.IFS(AND(H776&gt;4500000, OR(C776="Bangalore",C776="Pune",C776="Mumbai",C776="Delhi")),"CAT A", AND(H776&gt;450000, OR(C776="Gurugram",C776="Surat",C776="Jaipur",C776="Hyderabad") ),"CAT B"),"CAT C")</f>
        <v>CAT C</v>
      </c>
      <c r="N776" t="str">
        <f>_xlfn.XLOOKUP(C776,Tier!A:A,Tier!B:B)</f>
        <v>Tier 2</v>
      </c>
    </row>
    <row r="777" spans="1:14">
      <c r="A777" s="5" t="s">
        <v>3379</v>
      </c>
      <c r="B777" s="5">
        <v>2015</v>
      </c>
      <c r="C777" s="5" t="s">
        <v>53</v>
      </c>
      <c r="D777" s="5" t="s">
        <v>45</v>
      </c>
      <c r="E777" s="5" t="s">
        <v>3485</v>
      </c>
      <c r="F777" s="5" t="s">
        <v>3486</v>
      </c>
      <c r="G777" s="3" t="s">
        <v>3487</v>
      </c>
      <c r="H777" s="5">
        <v>10000000</v>
      </c>
      <c r="I777" s="5" t="s">
        <v>302</v>
      </c>
      <c r="J777" s="5">
        <v>8</v>
      </c>
      <c r="K777" s="6" t="str">
        <f t="shared" si="24"/>
        <v>Gurugram-FinTech</v>
      </c>
      <c r="L777" s="1" t="str">
        <f t="shared" si="25"/>
        <v>201</v>
      </c>
      <c r="M777" s="1" t="str" cm="1">
        <f t="array" ref="M777">IFERROR(_xlfn.IFS(AND(H777&gt;4500000, OR(C777="Bangalore",C777="Pune",C777="Mumbai",C777="Delhi")),"CAT A", AND(H777&gt;450000, OR(C777="Gurugram",C777="Surat",C777="Jaipur",C777="Hyderabad") ),"CAT B"),"CAT C")</f>
        <v>CAT B</v>
      </c>
      <c r="N777" t="str">
        <f>_xlfn.XLOOKUP(C777,Tier!A:A,Tier!B:B)</f>
        <v>Tier 2</v>
      </c>
    </row>
    <row r="778" spans="1:14">
      <c r="A778" s="5" t="s">
        <v>3488</v>
      </c>
      <c r="B778" s="5">
        <v>2018</v>
      </c>
      <c r="C778" s="5" t="s">
        <v>53</v>
      </c>
      <c r="D778" s="5" t="s">
        <v>88</v>
      </c>
      <c r="E778" s="5" t="s">
        <v>3489</v>
      </c>
      <c r="F778" s="5" t="s">
        <v>3490</v>
      </c>
      <c r="G778" s="3" t="s">
        <v>2471</v>
      </c>
      <c r="H778" s="5">
        <v>10000000</v>
      </c>
      <c r="I778" s="5"/>
      <c r="J778" s="5">
        <v>7</v>
      </c>
      <c r="K778" s="6" t="str">
        <f t="shared" si="24"/>
        <v>Gurugram-Healthcare</v>
      </c>
      <c r="L778" s="1" t="str">
        <f t="shared" si="25"/>
        <v>201</v>
      </c>
      <c r="M778" s="1" t="str" cm="1">
        <f t="array" ref="M778">IFERROR(_xlfn.IFS(AND(H778&gt;4500000, OR(C778="Bangalore",C778="Pune",C778="Mumbai",C778="Delhi")),"CAT A", AND(H778&gt;450000, OR(C778="Gurugram",C778="Surat",C778="Jaipur",C778="Hyderabad") ),"CAT B"),"CAT C")</f>
        <v>CAT B</v>
      </c>
      <c r="N778" t="str">
        <f>_xlfn.XLOOKUP(C778,Tier!A:A,Tier!B:B)</f>
        <v>Tier 2</v>
      </c>
    </row>
    <row r="779" spans="1:14">
      <c r="A779" s="5" t="s">
        <v>3491</v>
      </c>
      <c r="B779" s="5">
        <v>2018</v>
      </c>
      <c r="C779" s="5" t="s">
        <v>53</v>
      </c>
      <c r="D779" s="5" t="s">
        <v>45</v>
      </c>
      <c r="E779" s="5" t="s">
        <v>3492</v>
      </c>
      <c r="F779" s="5" t="s">
        <v>3493</v>
      </c>
      <c r="G779" s="3" t="s">
        <v>3494</v>
      </c>
      <c r="H779" s="5">
        <v>9500000</v>
      </c>
      <c r="I779" s="5"/>
      <c r="J779" s="5">
        <v>8</v>
      </c>
      <c r="K779" s="6" t="str">
        <f t="shared" si="24"/>
        <v>Gurugram-FinTech</v>
      </c>
      <c r="L779" s="1" t="str">
        <f t="shared" si="25"/>
        <v>201</v>
      </c>
      <c r="M779" s="1" t="str" cm="1">
        <f t="array" ref="M779">IFERROR(_xlfn.IFS(AND(H779&gt;4500000, OR(C779="Bangalore",C779="Pune",C779="Mumbai",C779="Delhi")),"CAT A", AND(H779&gt;450000, OR(C779="Gurugram",C779="Surat",C779="Jaipur",C779="Hyderabad") ),"CAT B"),"CAT C")</f>
        <v>CAT B</v>
      </c>
      <c r="N779" t="str">
        <f>_xlfn.XLOOKUP(C779,Tier!A:A,Tier!B:B)</f>
        <v>Tier 2</v>
      </c>
    </row>
    <row r="780" spans="1:14">
      <c r="A780" s="5" t="s">
        <v>3495</v>
      </c>
      <c r="B780" s="5">
        <v>2017</v>
      </c>
      <c r="C780" s="5" t="s">
        <v>53</v>
      </c>
      <c r="D780" s="5" t="s">
        <v>722</v>
      </c>
      <c r="E780" s="5" t="s">
        <v>3496</v>
      </c>
      <c r="F780" s="5" t="s">
        <v>3497</v>
      </c>
      <c r="G780" s="3" t="s">
        <v>3498</v>
      </c>
      <c r="H780" s="5">
        <v>7000000</v>
      </c>
      <c r="I780" s="5" t="s">
        <v>191</v>
      </c>
      <c r="J780" s="5">
        <v>9</v>
      </c>
      <c r="K780" s="6" t="str">
        <f t="shared" si="24"/>
        <v>Gurugram-Logistics &amp; Supply Chain</v>
      </c>
      <c r="L780" s="1" t="str">
        <f t="shared" si="25"/>
        <v>201</v>
      </c>
      <c r="M780" s="1" t="str" cm="1">
        <f t="array" ref="M780">IFERROR(_xlfn.IFS(AND(H780&gt;4500000, OR(C780="Bangalore",C780="Pune",C780="Mumbai",C780="Delhi")),"CAT A", AND(H780&gt;450000, OR(C780="Gurugram",C780="Surat",C780="Jaipur",C780="Hyderabad") ),"CAT B"),"CAT C")</f>
        <v>CAT B</v>
      </c>
      <c r="N780" t="str">
        <f>_xlfn.XLOOKUP(C780,Tier!A:A,Tier!B:B)</f>
        <v>Tier 2</v>
      </c>
    </row>
    <row r="781" spans="1:14">
      <c r="A781" s="5" t="s">
        <v>3499</v>
      </c>
      <c r="B781" s="5">
        <v>2018</v>
      </c>
      <c r="C781" s="5" t="s">
        <v>53</v>
      </c>
      <c r="D781" s="5" t="s">
        <v>371</v>
      </c>
      <c r="E781" s="5" t="s">
        <v>3500</v>
      </c>
      <c r="F781" s="5" t="s">
        <v>3501</v>
      </c>
      <c r="G781" s="3" t="s">
        <v>3502</v>
      </c>
      <c r="H781" s="5">
        <v>7000000</v>
      </c>
      <c r="I781" s="5"/>
      <c r="J781" s="5">
        <v>8</v>
      </c>
      <c r="K781" s="6" t="str">
        <f t="shared" si="24"/>
        <v>Gurugram-Retail</v>
      </c>
      <c r="L781" s="1" t="str">
        <f t="shared" si="25"/>
        <v>201</v>
      </c>
      <c r="M781" s="1" t="str" cm="1">
        <f t="array" ref="M781">IFERROR(_xlfn.IFS(AND(H781&gt;4500000, OR(C781="Bangalore",C781="Pune",C781="Mumbai",C781="Delhi")),"CAT A", AND(H781&gt;450000, OR(C781="Gurugram",C781="Surat",C781="Jaipur",C781="Hyderabad") ),"CAT B"),"CAT C")</f>
        <v>CAT B</v>
      </c>
      <c r="N781" t="str">
        <f>_xlfn.XLOOKUP(C781,Tier!A:A,Tier!B:B)</f>
        <v>Tier 2</v>
      </c>
    </row>
    <row r="782" spans="1:14">
      <c r="A782" s="5" t="s">
        <v>3503</v>
      </c>
      <c r="B782" s="5">
        <v>2019</v>
      </c>
      <c r="C782" s="5" t="s">
        <v>53</v>
      </c>
      <c r="D782" s="5" t="s">
        <v>54</v>
      </c>
      <c r="E782" s="5" t="s">
        <v>3504</v>
      </c>
      <c r="F782" s="5" t="s">
        <v>3505</v>
      </c>
      <c r="G782" s="3" t="s">
        <v>3506</v>
      </c>
      <c r="H782" s="5">
        <v>6000000</v>
      </c>
      <c r="I782" s="5" t="s">
        <v>17</v>
      </c>
      <c r="J782" s="5">
        <v>11</v>
      </c>
      <c r="K782" s="6" t="str">
        <f t="shared" si="24"/>
        <v>Gurugram-Health, Wellness &amp; Fitness</v>
      </c>
      <c r="L782" s="1" t="str">
        <f t="shared" si="25"/>
        <v>201</v>
      </c>
      <c r="M782" s="1" t="str" cm="1">
        <f t="array" ref="M782">IFERROR(_xlfn.IFS(AND(H782&gt;4500000, OR(C782="Bangalore",C782="Pune",C782="Mumbai",C782="Delhi")),"CAT A", AND(H782&gt;450000, OR(C782="Gurugram",C782="Surat",C782="Jaipur",C782="Hyderabad") ),"CAT B"),"CAT C")</f>
        <v>CAT B</v>
      </c>
      <c r="N782" t="str">
        <f>_xlfn.XLOOKUP(C782,Tier!A:A,Tier!B:B)</f>
        <v>Tier 2</v>
      </c>
    </row>
    <row r="783" spans="1:14">
      <c r="A783" s="5" t="s">
        <v>3507</v>
      </c>
      <c r="B783" s="5">
        <v>2017</v>
      </c>
      <c r="C783" s="5" t="s">
        <v>53</v>
      </c>
      <c r="D783" s="5" t="s">
        <v>82</v>
      </c>
      <c r="E783" s="5" t="s">
        <v>3508</v>
      </c>
      <c r="F783" s="5" t="s">
        <v>3509</v>
      </c>
      <c r="G783" s="3" t="s">
        <v>3510</v>
      </c>
      <c r="H783" s="5">
        <v>6000000</v>
      </c>
      <c r="I783" s="5" t="s">
        <v>191</v>
      </c>
      <c r="J783" s="5">
        <v>10</v>
      </c>
      <c r="K783" s="6" t="str">
        <f t="shared" si="24"/>
        <v>Gurugram-Information Technology &amp; Services</v>
      </c>
      <c r="L783" s="1" t="str">
        <f t="shared" si="25"/>
        <v>201</v>
      </c>
      <c r="M783" s="1" t="str" cm="1">
        <f t="array" ref="M783">IFERROR(_xlfn.IFS(AND(H783&gt;4500000, OR(C783="Bangalore",C783="Pune",C783="Mumbai",C783="Delhi")),"CAT A", AND(H783&gt;450000, OR(C783="Gurugram",C783="Surat",C783="Jaipur",C783="Hyderabad") ),"CAT B"),"CAT C")</f>
        <v>CAT B</v>
      </c>
      <c r="N783" t="str">
        <f>_xlfn.XLOOKUP(C783,Tier!A:A,Tier!B:B)</f>
        <v>Tier 2</v>
      </c>
    </row>
    <row r="784" spans="1:14">
      <c r="A784" s="5" t="s">
        <v>3511</v>
      </c>
      <c r="B784" s="5">
        <v>2015</v>
      </c>
      <c r="C784" s="5" t="s">
        <v>53</v>
      </c>
      <c r="D784" s="5" t="s">
        <v>208</v>
      </c>
      <c r="E784" s="5" t="s">
        <v>3512</v>
      </c>
      <c r="F784" s="5" t="s">
        <v>3513</v>
      </c>
      <c r="G784" s="3" t="s">
        <v>2782</v>
      </c>
      <c r="H784" s="5">
        <v>6000000</v>
      </c>
      <c r="I784" s="5" t="s">
        <v>191</v>
      </c>
      <c r="J784" s="5">
        <v>8</v>
      </c>
      <c r="K784" s="6" t="str">
        <f t="shared" si="24"/>
        <v>Gurugram-Consumer Goods</v>
      </c>
      <c r="L784" s="1" t="str">
        <f t="shared" si="25"/>
        <v>201</v>
      </c>
      <c r="M784" s="1" t="str" cm="1">
        <f t="array" ref="M784">IFERROR(_xlfn.IFS(AND(H784&gt;4500000, OR(C784="Bangalore",C784="Pune",C784="Mumbai",C784="Delhi")),"CAT A", AND(H784&gt;450000, OR(C784="Gurugram",C784="Surat",C784="Jaipur",C784="Hyderabad") ),"CAT B"),"CAT C")</f>
        <v>CAT B</v>
      </c>
      <c r="N784" t="str">
        <f>_xlfn.XLOOKUP(C784,Tier!A:A,Tier!B:B)</f>
        <v>Tier 2</v>
      </c>
    </row>
    <row r="785" spans="1:14">
      <c r="A785" s="5" t="s">
        <v>1148</v>
      </c>
      <c r="B785" s="5">
        <v>2018</v>
      </c>
      <c r="C785" s="5" t="s">
        <v>53</v>
      </c>
      <c r="D785" s="5" t="s">
        <v>88</v>
      </c>
      <c r="E785" s="5" t="s">
        <v>3515</v>
      </c>
      <c r="F785" s="5" t="s">
        <v>3516</v>
      </c>
      <c r="G785" s="3" t="s">
        <v>3517</v>
      </c>
      <c r="H785" s="5">
        <v>6000000</v>
      </c>
      <c r="I785" s="5"/>
      <c r="J785" s="5">
        <v>6</v>
      </c>
      <c r="K785" s="6" t="str">
        <f t="shared" si="24"/>
        <v>Gurugram-Healthcare</v>
      </c>
      <c r="L785" s="1" t="str">
        <f t="shared" si="25"/>
        <v>201</v>
      </c>
      <c r="M785" s="1" t="str" cm="1">
        <f t="array" ref="M785">IFERROR(_xlfn.IFS(AND(H785&gt;4500000, OR(C785="Bangalore",C785="Pune",C785="Mumbai",C785="Delhi")),"CAT A", AND(H785&gt;450000, OR(C785="Gurugram",C785="Surat",C785="Jaipur",C785="Hyderabad") ),"CAT B"),"CAT C")</f>
        <v>CAT B</v>
      </c>
      <c r="N785" t="str">
        <f>_xlfn.XLOOKUP(C785,Tier!A:A,Tier!B:B)</f>
        <v>Tier 2</v>
      </c>
    </row>
    <row r="786" spans="1:14">
      <c r="A786" s="5" t="s">
        <v>2791</v>
      </c>
      <c r="B786" s="5">
        <v>2015</v>
      </c>
      <c r="C786" s="5" t="s">
        <v>53</v>
      </c>
      <c r="D786" s="5" t="s">
        <v>2049</v>
      </c>
      <c r="E786" s="5" t="s">
        <v>3518</v>
      </c>
      <c r="F786" s="5" t="s">
        <v>3519</v>
      </c>
      <c r="G786" s="3" t="s">
        <v>1721</v>
      </c>
      <c r="H786" s="5">
        <v>5500000</v>
      </c>
      <c r="I786" s="5" t="s">
        <v>191</v>
      </c>
      <c r="J786" s="5">
        <v>8</v>
      </c>
      <c r="K786" s="6" t="str">
        <f t="shared" si="24"/>
        <v>Gurugram-Health</v>
      </c>
      <c r="L786" s="1" t="str">
        <f t="shared" si="25"/>
        <v>201</v>
      </c>
      <c r="M786" s="1" t="str" cm="1">
        <f t="array" ref="M786">IFERROR(_xlfn.IFS(AND(H786&gt;4500000, OR(C786="Bangalore",C786="Pune",C786="Mumbai",C786="Delhi")),"CAT A", AND(H786&gt;450000, OR(C786="Gurugram",C786="Surat",C786="Jaipur",C786="Hyderabad") ),"CAT B"),"CAT C")</f>
        <v>CAT B</v>
      </c>
      <c r="N786" t="str">
        <f>_xlfn.XLOOKUP(C786,Tier!A:A,Tier!B:B)</f>
        <v>Tier 2</v>
      </c>
    </row>
    <row r="787" spans="1:14">
      <c r="A787" s="5" t="s">
        <v>3521</v>
      </c>
      <c r="B787" s="5">
        <v>2019</v>
      </c>
      <c r="C787" s="5" t="s">
        <v>53</v>
      </c>
      <c r="D787" s="5" t="s">
        <v>785</v>
      </c>
      <c r="E787" s="5" t="s">
        <v>3522</v>
      </c>
      <c r="F787" s="5" t="s">
        <v>3523</v>
      </c>
      <c r="G787" s="3" t="s">
        <v>3524</v>
      </c>
      <c r="H787" s="5">
        <v>5200000</v>
      </c>
      <c r="I787" s="5" t="s">
        <v>191</v>
      </c>
      <c r="J787" s="5">
        <v>6</v>
      </c>
      <c r="K787" s="6" t="str">
        <f t="shared" si="24"/>
        <v>Gurugram-IT startup</v>
      </c>
      <c r="L787" s="1" t="str">
        <f t="shared" si="25"/>
        <v>201</v>
      </c>
      <c r="M787" s="1" t="str" cm="1">
        <f t="array" ref="M787">IFERROR(_xlfn.IFS(AND(H787&gt;4500000, OR(C787="Bangalore",C787="Pune",C787="Mumbai",C787="Delhi")),"CAT A", AND(H787&gt;450000, OR(C787="Gurugram",C787="Surat",C787="Jaipur",C787="Hyderabad") ),"CAT B"),"CAT C")</f>
        <v>CAT B</v>
      </c>
      <c r="N787" t="str">
        <f>_xlfn.XLOOKUP(C787,Tier!A:A,Tier!B:B)</f>
        <v>Tier 2</v>
      </c>
    </row>
    <row r="788" spans="1:14">
      <c r="A788" s="5" t="s">
        <v>3526</v>
      </c>
      <c r="B788" s="5">
        <v>2014</v>
      </c>
      <c r="C788" s="5" t="s">
        <v>3176</v>
      </c>
      <c r="D788" s="5" t="s">
        <v>208</v>
      </c>
      <c r="E788" s="5" t="s">
        <v>3527</v>
      </c>
      <c r="F788" s="5" t="s">
        <v>3528</v>
      </c>
      <c r="G788" s="3" t="s">
        <v>3529</v>
      </c>
      <c r="H788" s="5">
        <v>5000000</v>
      </c>
      <c r="I788" s="5"/>
      <c r="J788" s="5">
        <v>10</v>
      </c>
      <c r="K788" s="6" t="str">
        <f t="shared" si="24"/>
        <v>Ahmedabad-Consumer Goods</v>
      </c>
      <c r="L788" s="1" t="str">
        <f t="shared" si="25"/>
        <v>201</v>
      </c>
      <c r="M788" s="1" t="str" cm="1">
        <f t="array" ref="M788">IFERROR(_xlfn.IFS(AND(H788&gt;4500000, OR(C788="Bangalore",C788="Pune",C788="Mumbai",C788="Delhi")),"CAT A", AND(H788&gt;450000, OR(C788="Gurugram",C788="Surat",C788="Jaipur",C788="Hyderabad") ),"CAT B"),"CAT C")</f>
        <v>CAT C</v>
      </c>
      <c r="N788" t="str">
        <f>_xlfn.XLOOKUP(C788,Tier!A:A,Tier!B:B)</f>
        <v>Tier 2</v>
      </c>
    </row>
    <row r="789" spans="1:14">
      <c r="A789" s="5" t="s">
        <v>2803</v>
      </c>
      <c r="B789" s="5">
        <v>2017</v>
      </c>
      <c r="C789" s="5" t="s">
        <v>53</v>
      </c>
      <c r="D789" s="5" t="s">
        <v>45</v>
      </c>
      <c r="E789" s="5" t="s">
        <v>3530</v>
      </c>
      <c r="F789" s="5" t="s">
        <v>3531</v>
      </c>
      <c r="G789" s="3" t="s">
        <v>3532</v>
      </c>
      <c r="H789" s="5">
        <v>5000000</v>
      </c>
      <c r="I789" s="5" t="s">
        <v>1097</v>
      </c>
      <c r="J789" s="5">
        <v>9</v>
      </c>
      <c r="K789" s="6" t="str">
        <f t="shared" si="24"/>
        <v>Gurugram-FinTech</v>
      </c>
      <c r="L789" s="1" t="str">
        <f t="shared" si="25"/>
        <v>201</v>
      </c>
      <c r="M789" s="1" t="str" cm="1">
        <f t="array" ref="M789">IFERROR(_xlfn.IFS(AND(H789&gt;4500000, OR(C789="Bangalore",C789="Pune",C789="Mumbai",C789="Delhi")),"CAT A", AND(H789&gt;450000, OR(C789="Gurugram",C789="Surat",C789="Jaipur",C789="Hyderabad") ),"CAT B"),"CAT C")</f>
        <v>CAT B</v>
      </c>
      <c r="N789" t="str">
        <f>_xlfn.XLOOKUP(C789,Tier!A:A,Tier!B:B)</f>
        <v>Tier 2</v>
      </c>
    </row>
    <row r="790" spans="1:14">
      <c r="A790" s="5" t="s">
        <v>3206</v>
      </c>
      <c r="B790" s="5">
        <v>2013</v>
      </c>
      <c r="C790" s="5" t="s">
        <v>53</v>
      </c>
      <c r="D790" s="5" t="s">
        <v>821</v>
      </c>
      <c r="E790" s="5" t="s">
        <v>3533</v>
      </c>
      <c r="F790" s="5" t="s">
        <v>823</v>
      </c>
      <c r="G790" s="3" t="s">
        <v>3534</v>
      </c>
      <c r="H790" s="5">
        <v>5000000</v>
      </c>
      <c r="I790" s="5" t="s">
        <v>3535</v>
      </c>
      <c r="J790" s="5">
        <v>8</v>
      </c>
      <c r="K790" s="6" t="str">
        <f t="shared" si="24"/>
        <v>Gurugram-Hospitality</v>
      </c>
      <c r="L790" s="1" t="str">
        <f t="shared" si="25"/>
        <v>201</v>
      </c>
      <c r="M790" s="1" t="str" cm="1">
        <f t="array" ref="M790">IFERROR(_xlfn.IFS(AND(H790&gt;4500000, OR(C790="Bangalore",C790="Pune",C790="Mumbai",C790="Delhi")),"CAT A", AND(H790&gt;450000, OR(C790="Gurugram",C790="Surat",C790="Jaipur",C790="Hyderabad") ),"CAT B"),"CAT C")</f>
        <v>CAT B</v>
      </c>
      <c r="N790" t="str">
        <f>_xlfn.XLOOKUP(C790,Tier!A:A,Tier!B:B)</f>
        <v>Tier 2</v>
      </c>
    </row>
    <row r="791" spans="1:14">
      <c r="A791" s="5" t="s">
        <v>3121</v>
      </c>
      <c r="B791" s="5">
        <v>2019</v>
      </c>
      <c r="C791" s="5" t="s">
        <v>53</v>
      </c>
      <c r="D791" s="5" t="s">
        <v>852</v>
      </c>
      <c r="E791" s="5" t="s">
        <v>3536</v>
      </c>
      <c r="F791" s="5" t="s">
        <v>3537</v>
      </c>
      <c r="G791" s="3" t="s">
        <v>3538</v>
      </c>
      <c r="H791" s="5">
        <v>5000000</v>
      </c>
      <c r="I791" s="5" t="s">
        <v>321</v>
      </c>
      <c r="J791" s="5">
        <v>7</v>
      </c>
      <c r="K791" s="6" t="str">
        <f t="shared" si="24"/>
        <v>Gurugram-Mobility</v>
      </c>
      <c r="L791" s="1" t="str">
        <f t="shared" si="25"/>
        <v>201</v>
      </c>
      <c r="M791" s="1" t="str" cm="1">
        <f t="array" ref="M791">IFERROR(_xlfn.IFS(AND(H791&gt;4500000, OR(C791="Bangalore",C791="Pune",C791="Mumbai",C791="Delhi")),"CAT A", AND(H791&gt;450000, OR(C791="Gurugram",C791="Surat",C791="Jaipur",C791="Hyderabad") ),"CAT B"),"CAT C")</f>
        <v>CAT B</v>
      </c>
      <c r="N791" t="str">
        <f>_xlfn.XLOOKUP(C791,Tier!A:A,Tier!B:B)</f>
        <v>Tier 2</v>
      </c>
    </row>
    <row r="792" spans="1:14">
      <c r="A792" s="5" t="s">
        <v>3540</v>
      </c>
      <c r="B792" s="5">
        <v>2011</v>
      </c>
      <c r="C792" s="5" t="s">
        <v>298</v>
      </c>
      <c r="D792" s="5" t="s">
        <v>138</v>
      </c>
      <c r="E792" s="5" t="s">
        <v>3541</v>
      </c>
      <c r="F792" s="5" t="s">
        <v>3542</v>
      </c>
      <c r="G792" s="3" t="s">
        <v>3543</v>
      </c>
      <c r="H792" s="5">
        <v>5000000</v>
      </c>
      <c r="I792" s="5"/>
      <c r="J792" s="5">
        <v>6</v>
      </c>
      <c r="K792" s="6" t="str">
        <f t="shared" si="24"/>
        <v>Kolkata-EdTech</v>
      </c>
      <c r="L792" s="1" t="str">
        <f t="shared" si="25"/>
        <v>201</v>
      </c>
      <c r="M792" s="1" t="str" cm="1">
        <f t="array" ref="M792">IFERROR(_xlfn.IFS(AND(H792&gt;4500000, OR(C792="Bangalore",C792="Pune",C792="Mumbai",C792="Delhi")),"CAT A", AND(H792&gt;450000, OR(C792="Gurugram",C792="Surat",C792="Jaipur",C792="Hyderabad") ),"CAT B"),"CAT C")</f>
        <v>CAT C</v>
      </c>
      <c r="N792" t="str">
        <f>_xlfn.XLOOKUP(C792,Tier!A:A,Tier!B:B)</f>
        <v>Tier 2</v>
      </c>
    </row>
    <row r="793" spans="1:14">
      <c r="A793" s="5" t="s">
        <v>3544</v>
      </c>
      <c r="B793" s="5">
        <v>2011</v>
      </c>
      <c r="C793" s="5" t="s">
        <v>3176</v>
      </c>
      <c r="D793" s="5" t="s">
        <v>82</v>
      </c>
      <c r="E793" s="5" t="s">
        <v>3545</v>
      </c>
      <c r="F793" s="5" t="s">
        <v>3546</v>
      </c>
      <c r="G793" s="3" t="s">
        <v>3547</v>
      </c>
      <c r="H793" s="5">
        <v>4500000</v>
      </c>
      <c r="I793" s="5"/>
      <c r="J793" s="5">
        <v>11</v>
      </c>
      <c r="K793" s="6" t="str">
        <f t="shared" si="24"/>
        <v>Ahmedabad-Information Technology &amp; Services</v>
      </c>
      <c r="L793" s="1" t="str">
        <f t="shared" si="25"/>
        <v>201</v>
      </c>
      <c r="M793" s="1" t="str" cm="1">
        <f t="array" ref="M793">IFERROR(_xlfn.IFS(AND(H793&gt;4500000, OR(C793="Bangalore",C793="Pune",C793="Mumbai",C793="Delhi")),"CAT A", AND(H793&gt;450000, OR(C793="Gurugram",C793="Surat",C793="Jaipur",C793="Hyderabad") ),"CAT B"),"CAT C")</f>
        <v>CAT C</v>
      </c>
      <c r="N793" t="str">
        <f>_xlfn.XLOOKUP(C793,Tier!A:A,Tier!B:B)</f>
        <v>Tier 2</v>
      </c>
    </row>
    <row r="794" spans="1:14">
      <c r="A794" s="5" t="s">
        <v>3549</v>
      </c>
      <c r="B794" s="5">
        <v>2018</v>
      </c>
      <c r="C794" s="5" t="s">
        <v>298</v>
      </c>
      <c r="D794" s="5" t="s">
        <v>371</v>
      </c>
      <c r="E794" s="5" t="s">
        <v>3550</v>
      </c>
      <c r="F794" s="5" t="s">
        <v>3551</v>
      </c>
      <c r="G794" s="3" t="s">
        <v>3552</v>
      </c>
      <c r="H794" s="5">
        <v>4000000</v>
      </c>
      <c r="I794" s="5" t="s">
        <v>191</v>
      </c>
      <c r="J794" s="5">
        <v>12</v>
      </c>
      <c r="K794" s="6" t="str">
        <f t="shared" si="24"/>
        <v>Kolkata-Retail</v>
      </c>
      <c r="L794" s="1" t="str">
        <f t="shared" si="25"/>
        <v>201</v>
      </c>
      <c r="M794" s="1" t="str" cm="1">
        <f t="array" ref="M794">IFERROR(_xlfn.IFS(AND(H794&gt;4500000, OR(C794="Bangalore",C794="Pune",C794="Mumbai",C794="Delhi")),"CAT A", AND(H794&gt;450000, OR(C794="Gurugram",C794="Surat",C794="Jaipur",C794="Hyderabad") ),"CAT B"),"CAT C")</f>
        <v>CAT C</v>
      </c>
      <c r="N794" t="str">
        <f>_xlfn.XLOOKUP(C794,Tier!A:A,Tier!B:B)</f>
        <v>Tier 2</v>
      </c>
    </row>
    <row r="795" spans="1:14">
      <c r="A795" s="5" t="s">
        <v>3554</v>
      </c>
      <c r="B795" s="5">
        <v>2016</v>
      </c>
      <c r="C795" s="5" t="s">
        <v>3555</v>
      </c>
      <c r="D795" s="5" t="s">
        <v>371</v>
      </c>
      <c r="E795" s="5" t="s">
        <v>3556</v>
      </c>
      <c r="F795" s="5" t="s">
        <v>3557</v>
      </c>
      <c r="G795" s="3" t="s">
        <v>3558</v>
      </c>
      <c r="H795" s="5">
        <v>4000000</v>
      </c>
      <c r="I795" s="5" t="s">
        <v>321</v>
      </c>
      <c r="J795" s="5">
        <v>10</v>
      </c>
      <c r="K795" s="6" t="str">
        <f t="shared" si="24"/>
        <v>Ghaziabad-Retail</v>
      </c>
      <c r="L795" s="1" t="str">
        <f t="shared" si="25"/>
        <v>201</v>
      </c>
      <c r="M795" s="1" t="str" cm="1">
        <f t="array" ref="M795">IFERROR(_xlfn.IFS(AND(H795&gt;4500000, OR(C795="Bangalore",C795="Pune",C795="Mumbai",C795="Delhi")),"CAT A", AND(H795&gt;450000, OR(C795="Gurugram",C795="Surat",C795="Jaipur",C795="Hyderabad") ),"CAT B"),"CAT C")</f>
        <v>CAT C</v>
      </c>
      <c r="N795" t="str">
        <f>_xlfn.XLOOKUP(C795,Tier!A:A,Tier!B:B)</f>
        <v>Tier 2</v>
      </c>
    </row>
    <row r="796" spans="1:14">
      <c r="A796" s="5" t="s">
        <v>3560</v>
      </c>
      <c r="B796" s="5">
        <v>2017</v>
      </c>
      <c r="C796" s="5" t="s">
        <v>44</v>
      </c>
      <c r="D796" s="5" t="s">
        <v>3561</v>
      </c>
      <c r="E796" s="5" t="s">
        <v>3562</v>
      </c>
      <c r="F796" s="5" t="s">
        <v>3563</v>
      </c>
      <c r="G796" s="3" t="s">
        <v>3564</v>
      </c>
      <c r="H796" s="5">
        <v>4000000</v>
      </c>
      <c r="I796" s="5" t="s">
        <v>321</v>
      </c>
      <c r="J796" s="5">
        <v>7</v>
      </c>
      <c r="K796" s="6" t="str">
        <f t="shared" si="24"/>
        <v>Chennai-Fishery</v>
      </c>
      <c r="L796" s="1" t="str">
        <f t="shared" si="25"/>
        <v>201</v>
      </c>
      <c r="M796" s="1" t="str" cm="1">
        <f t="array" ref="M796">IFERROR(_xlfn.IFS(AND(H796&gt;4500000, OR(C796="Bangalore",C796="Pune",C796="Mumbai",C796="Delhi")),"CAT A", AND(H796&gt;450000, OR(C796="Gurugram",C796="Surat",C796="Jaipur",C796="Hyderabad") ),"CAT B"),"CAT C")</f>
        <v>CAT C</v>
      </c>
      <c r="N796" t="str">
        <f>_xlfn.XLOOKUP(C796,Tier!A:A,Tier!B:B)</f>
        <v>Tier 2</v>
      </c>
    </row>
    <row r="797" spans="1:14">
      <c r="A797" s="5" t="s">
        <v>3566</v>
      </c>
      <c r="B797" s="5">
        <v>2019</v>
      </c>
      <c r="C797" s="5" t="s">
        <v>53</v>
      </c>
      <c r="D797" s="5" t="s">
        <v>3567</v>
      </c>
      <c r="E797" s="5" t="s">
        <v>3568</v>
      </c>
      <c r="F797" s="5" t="s">
        <v>3569</v>
      </c>
      <c r="G797" s="3" t="s">
        <v>2585</v>
      </c>
      <c r="H797" s="5">
        <v>3800000</v>
      </c>
      <c r="I797" s="5"/>
      <c r="J797" s="5">
        <v>8</v>
      </c>
      <c r="K797" s="6" t="str">
        <f t="shared" si="24"/>
        <v>Gurugram-B2B marketplace</v>
      </c>
      <c r="L797" s="1" t="str">
        <f t="shared" si="25"/>
        <v>201</v>
      </c>
      <c r="M797" s="1" t="str" cm="1">
        <f t="array" ref="M797">IFERROR(_xlfn.IFS(AND(H797&gt;4500000, OR(C797="Bangalore",C797="Pune",C797="Mumbai",C797="Delhi")),"CAT A", AND(H797&gt;450000, OR(C797="Gurugram",C797="Surat",C797="Jaipur",C797="Hyderabad") ),"CAT B"),"CAT C")</f>
        <v>CAT B</v>
      </c>
      <c r="N797" t="str">
        <f>_xlfn.XLOOKUP(C797,Tier!A:A,Tier!B:B)</f>
        <v>Tier 2</v>
      </c>
    </row>
    <row r="798" spans="1:14">
      <c r="A798" s="5" t="s">
        <v>3571</v>
      </c>
      <c r="B798" s="5">
        <v>2017</v>
      </c>
      <c r="C798" s="5" t="s">
        <v>53</v>
      </c>
      <c r="D798" s="5" t="s">
        <v>113</v>
      </c>
      <c r="E798" s="5" t="s">
        <v>3572</v>
      </c>
      <c r="F798" s="5" t="s">
        <v>3573</v>
      </c>
      <c r="G798" s="3" t="s">
        <v>3574</v>
      </c>
      <c r="H798" s="5">
        <v>3500000</v>
      </c>
      <c r="I798" s="5" t="s">
        <v>191</v>
      </c>
      <c r="J798" s="5">
        <v>12</v>
      </c>
      <c r="K798" s="6" t="str">
        <f t="shared" si="24"/>
        <v>Gurugram-Food &amp; Beverages</v>
      </c>
      <c r="L798" s="1" t="str">
        <f t="shared" si="25"/>
        <v>201</v>
      </c>
      <c r="M798" s="1" t="str" cm="1">
        <f t="array" ref="M798">IFERROR(_xlfn.IFS(AND(H798&gt;4500000, OR(C798="Bangalore",C798="Pune",C798="Mumbai",C798="Delhi")),"CAT A", AND(H798&gt;450000, OR(C798="Gurugram",C798="Surat",C798="Jaipur",C798="Hyderabad") ),"CAT B"),"CAT C")</f>
        <v>CAT B</v>
      </c>
      <c r="N798" t="str">
        <f>_xlfn.XLOOKUP(C798,Tier!A:A,Tier!B:B)</f>
        <v>Tier 2</v>
      </c>
    </row>
    <row r="799" spans="1:14">
      <c r="A799" s="5" t="s">
        <v>2648</v>
      </c>
      <c r="B799" s="5">
        <v>2014</v>
      </c>
      <c r="C799" s="5" t="s">
        <v>53</v>
      </c>
      <c r="D799" s="5" t="s">
        <v>1553</v>
      </c>
      <c r="E799" s="5" t="s">
        <v>3575</v>
      </c>
      <c r="F799" s="5" t="s">
        <v>3576</v>
      </c>
      <c r="G799" s="3" t="s">
        <v>3577</v>
      </c>
      <c r="H799" s="5">
        <v>3300000</v>
      </c>
      <c r="I799" s="5" t="s">
        <v>321</v>
      </c>
      <c r="J799" s="5">
        <v>11</v>
      </c>
      <c r="K799" s="6" t="str">
        <f t="shared" si="24"/>
        <v>Gurugram-HR Tech</v>
      </c>
      <c r="L799" s="1" t="str">
        <f t="shared" si="25"/>
        <v>201</v>
      </c>
      <c r="M799" s="1" t="str" cm="1">
        <f t="array" ref="M799">IFERROR(_xlfn.IFS(AND(H799&gt;4500000, OR(C799="Bangalore",C799="Pune",C799="Mumbai",C799="Delhi")),"CAT A", AND(H799&gt;450000, OR(C799="Gurugram",C799="Surat",C799="Jaipur",C799="Hyderabad") ),"CAT B"),"CAT C")</f>
        <v>CAT B</v>
      </c>
      <c r="N799" t="str">
        <f>_xlfn.XLOOKUP(C799,Tier!A:A,Tier!B:B)</f>
        <v>Tier 2</v>
      </c>
    </row>
    <row r="800" spans="1:14">
      <c r="A800" s="5" t="s">
        <v>3579</v>
      </c>
      <c r="B800" s="5">
        <v>2018</v>
      </c>
      <c r="C800" s="5" t="s">
        <v>44</v>
      </c>
      <c r="D800" s="5" t="s">
        <v>1976</v>
      </c>
      <c r="E800" s="5" t="s">
        <v>3580</v>
      </c>
      <c r="F800" s="5" t="s">
        <v>3581</v>
      </c>
      <c r="G800" s="3" t="s">
        <v>1702</v>
      </c>
      <c r="H800" s="5">
        <v>3000000</v>
      </c>
      <c r="I800" s="5" t="s">
        <v>17</v>
      </c>
      <c r="J800" s="5">
        <v>10</v>
      </c>
      <c r="K800" s="6" t="str">
        <f t="shared" si="24"/>
        <v>Chennai-Tech startup</v>
      </c>
      <c r="L800" s="1" t="str">
        <f t="shared" si="25"/>
        <v>201</v>
      </c>
      <c r="M800" s="1" t="str" cm="1">
        <f t="array" ref="M800">IFERROR(_xlfn.IFS(AND(H800&gt;4500000, OR(C800="Bangalore",C800="Pune",C800="Mumbai",C800="Delhi")),"CAT A", AND(H800&gt;450000, OR(C800="Gurugram",C800="Surat",C800="Jaipur",C800="Hyderabad") ),"CAT B"),"CAT C")</f>
        <v>CAT C</v>
      </c>
      <c r="N800" t="str">
        <f>_xlfn.XLOOKUP(C800,Tier!A:A,Tier!B:B)</f>
        <v>Tier 2</v>
      </c>
    </row>
    <row r="801" spans="1:14">
      <c r="A801" s="5" t="s">
        <v>3583</v>
      </c>
      <c r="B801" s="5">
        <v>2019</v>
      </c>
      <c r="C801" s="5" t="s">
        <v>53</v>
      </c>
      <c r="D801" s="5" t="s">
        <v>3584</v>
      </c>
      <c r="E801" s="5" t="s">
        <v>3585</v>
      </c>
      <c r="F801" s="5" t="s">
        <v>3586</v>
      </c>
      <c r="G801" s="3" t="s">
        <v>460</v>
      </c>
      <c r="H801" s="5">
        <v>3000000</v>
      </c>
      <c r="I801" s="5" t="s">
        <v>321</v>
      </c>
      <c r="J801" s="5">
        <v>9</v>
      </c>
      <c r="K801" s="6" t="str">
        <f t="shared" si="24"/>
        <v>Gurugram-Staffing &amp; Recruiting</v>
      </c>
      <c r="L801" s="1" t="str">
        <f t="shared" si="25"/>
        <v>201</v>
      </c>
      <c r="M801" s="1" t="str" cm="1">
        <f t="array" ref="M801">IFERROR(_xlfn.IFS(AND(H801&gt;4500000, OR(C801="Bangalore",C801="Pune",C801="Mumbai",C801="Delhi")),"CAT A", AND(H801&gt;450000, OR(C801="Gurugram",C801="Surat",C801="Jaipur",C801="Hyderabad") ),"CAT B"),"CAT C")</f>
        <v>CAT B</v>
      </c>
      <c r="N801" t="str">
        <f>_xlfn.XLOOKUP(C801,Tier!A:A,Tier!B:B)</f>
        <v>Tier 2</v>
      </c>
    </row>
    <row r="802" spans="1:14">
      <c r="A802" s="5" t="s">
        <v>3588</v>
      </c>
      <c r="B802" s="5">
        <v>2012</v>
      </c>
      <c r="C802" s="5" t="s">
        <v>44</v>
      </c>
      <c r="D802" s="5" t="s">
        <v>138</v>
      </c>
      <c r="E802" s="5" t="s">
        <v>3589</v>
      </c>
      <c r="F802" s="5" t="s">
        <v>3590</v>
      </c>
      <c r="G802" s="3" t="s">
        <v>3591</v>
      </c>
      <c r="H802" s="5">
        <v>3000000</v>
      </c>
      <c r="I802" s="5" t="s">
        <v>191</v>
      </c>
      <c r="J802" s="5">
        <v>7</v>
      </c>
      <c r="K802" s="6" t="str">
        <f t="shared" si="24"/>
        <v>Chennai-EdTech</v>
      </c>
      <c r="L802" s="1" t="str">
        <f t="shared" si="25"/>
        <v>201</v>
      </c>
      <c r="M802" s="1" t="str" cm="1">
        <f t="array" ref="M802">IFERROR(_xlfn.IFS(AND(H802&gt;4500000, OR(C802="Bangalore",C802="Pune",C802="Mumbai",C802="Delhi")),"CAT A", AND(H802&gt;450000, OR(C802="Gurugram",C802="Surat",C802="Jaipur",C802="Hyderabad") ),"CAT B"),"CAT C")</f>
        <v>CAT C</v>
      </c>
      <c r="N802" t="str">
        <f>_xlfn.XLOOKUP(C802,Tier!A:A,Tier!B:B)</f>
        <v>Tier 2</v>
      </c>
    </row>
    <row r="803" spans="1:14">
      <c r="A803" s="5" t="s">
        <v>3593</v>
      </c>
      <c r="B803" s="5">
        <v>2019</v>
      </c>
      <c r="C803" s="5" t="s">
        <v>53</v>
      </c>
      <c r="D803" s="5" t="s">
        <v>138</v>
      </c>
      <c r="E803" s="5" t="s">
        <v>3594</v>
      </c>
      <c r="F803" s="5" t="s">
        <v>3595</v>
      </c>
      <c r="G803" s="3" t="s">
        <v>3596</v>
      </c>
      <c r="H803" s="5">
        <v>3000000</v>
      </c>
      <c r="I803" s="5" t="s">
        <v>321</v>
      </c>
      <c r="J803" s="5">
        <v>6</v>
      </c>
      <c r="K803" s="6" t="str">
        <f t="shared" si="24"/>
        <v>Gurugram-EdTech</v>
      </c>
      <c r="L803" s="1" t="str">
        <f t="shared" si="25"/>
        <v>201</v>
      </c>
      <c r="M803" s="1" t="str" cm="1">
        <f t="array" ref="M803">IFERROR(_xlfn.IFS(AND(H803&gt;4500000, OR(C803="Bangalore",C803="Pune",C803="Mumbai",C803="Delhi")),"CAT A", AND(H803&gt;450000, OR(C803="Gurugram",C803="Surat",C803="Jaipur",C803="Hyderabad") ),"CAT B"),"CAT C")</f>
        <v>CAT B</v>
      </c>
      <c r="N803" t="str">
        <f>_xlfn.XLOOKUP(C803,Tier!A:A,Tier!B:B)</f>
        <v>Tier 2</v>
      </c>
    </row>
    <row r="804" spans="1:14">
      <c r="A804" s="5" t="s">
        <v>3597</v>
      </c>
      <c r="B804" s="5">
        <v>2013</v>
      </c>
      <c r="C804" s="5" t="s">
        <v>53</v>
      </c>
      <c r="D804" s="5" t="s">
        <v>499</v>
      </c>
      <c r="E804" s="5" t="s">
        <v>3598</v>
      </c>
      <c r="F804" s="5" t="s">
        <v>3599</v>
      </c>
      <c r="G804" s="3" t="s">
        <v>3600</v>
      </c>
      <c r="H804" s="5">
        <v>3000000</v>
      </c>
      <c r="I804" s="5" t="s">
        <v>1097</v>
      </c>
      <c r="J804" s="5">
        <v>6</v>
      </c>
      <c r="K804" s="6" t="str">
        <f t="shared" si="24"/>
        <v>Gurugram-HealthCare</v>
      </c>
      <c r="L804" s="1" t="str">
        <f t="shared" si="25"/>
        <v>201</v>
      </c>
      <c r="M804" s="1" t="str" cm="1">
        <f t="array" ref="M804">IFERROR(_xlfn.IFS(AND(H804&gt;4500000, OR(C804="Bangalore",C804="Pune",C804="Mumbai",C804="Delhi")),"CAT A", AND(H804&gt;450000, OR(C804="Gurugram",C804="Surat",C804="Jaipur",C804="Hyderabad") ),"CAT B"),"CAT C")</f>
        <v>CAT B</v>
      </c>
      <c r="N804" t="str">
        <f>_xlfn.XLOOKUP(C804,Tier!A:A,Tier!B:B)</f>
        <v>Tier 2</v>
      </c>
    </row>
    <row r="805" spans="1:14">
      <c r="A805" s="5" t="s">
        <v>3601</v>
      </c>
      <c r="B805" s="5">
        <v>2019</v>
      </c>
      <c r="C805" s="5" t="s">
        <v>53</v>
      </c>
      <c r="D805" s="5" t="s">
        <v>45</v>
      </c>
      <c r="E805" s="5" t="s">
        <v>3602</v>
      </c>
      <c r="F805" s="5" t="s">
        <v>3603</v>
      </c>
      <c r="G805" s="3" t="s">
        <v>3604</v>
      </c>
      <c r="H805" s="5">
        <v>3000000</v>
      </c>
      <c r="I805" s="5" t="s">
        <v>17</v>
      </c>
      <c r="J805" s="5">
        <v>6</v>
      </c>
      <c r="K805" s="6" t="str">
        <f t="shared" si="24"/>
        <v>Gurugram-FinTech</v>
      </c>
      <c r="L805" s="1" t="str">
        <f t="shared" si="25"/>
        <v>201</v>
      </c>
      <c r="M805" s="1" t="str" cm="1">
        <f t="array" ref="M805">IFERROR(_xlfn.IFS(AND(H805&gt;4500000, OR(C805="Bangalore",C805="Pune",C805="Mumbai",C805="Delhi")),"CAT A", AND(H805&gt;450000, OR(C805="Gurugram",C805="Surat",C805="Jaipur",C805="Hyderabad") ),"CAT B"),"CAT C")</f>
        <v>CAT B</v>
      </c>
      <c r="N805" t="str">
        <f>_xlfn.XLOOKUP(C805,Tier!A:A,Tier!B:B)</f>
        <v>Tier 2</v>
      </c>
    </row>
    <row r="806" spans="1:14">
      <c r="A806" s="5" t="s">
        <v>3605</v>
      </c>
      <c r="B806" s="5">
        <v>2018</v>
      </c>
      <c r="C806" s="5" t="s">
        <v>298</v>
      </c>
      <c r="D806" s="5" t="s">
        <v>88</v>
      </c>
      <c r="E806" s="5" t="s">
        <v>3606</v>
      </c>
      <c r="F806" s="5" t="s">
        <v>3607</v>
      </c>
      <c r="G806" s="3" t="s">
        <v>3608</v>
      </c>
      <c r="H806" s="5">
        <v>3000000</v>
      </c>
      <c r="I806" s="5" t="s">
        <v>3609</v>
      </c>
      <c r="J806" s="5">
        <v>6</v>
      </c>
      <c r="K806" s="6" t="str">
        <f t="shared" si="24"/>
        <v>Kolkata-Healthcare</v>
      </c>
      <c r="L806" s="1" t="str">
        <f t="shared" si="25"/>
        <v>201</v>
      </c>
      <c r="M806" s="1" t="str" cm="1">
        <f t="array" ref="M806">IFERROR(_xlfn.IFS(AND(H806&gt;4500000, OR(C806="Bangalore",C806="Pune",C806="Mumbai",C806="Delhi")),"CAT A", AND(H806&gt;450000, OR(C806="Gurugram",C806="Surat",C806="Jaipur",C806="Hyderabad") ),"CAT B"),"CAT C")</f>
        <v>CAT C</v>
      </c>
      <c r="N806" t="str">
        <f>_xlfn.XLOOKUP(C806,Tier!A:A,Tier!B:B)</f>
        <v>Tier 2</v>
      </c>
    </row>
    <row r="807" spans="1:14">
      <c r="A807" s="5" t="s">
        <v>3611</v>
      </c>
      <c r="B807" s="5">
        <v>2018</v>
      </c>
      <c r="C807" s="5" t="s">
        <v>53</v>
      </c>
      <c r="D807" s="5" t="s">
        <v>201</v>
      </c>
      <c r="E807" s="5" t="s">
        <v>3612</v>
      </c>
      <c r="F807" s="5" t="s">
        <v>3613</v>
      </c>
      <c r="G807" s="3" t="s">
        <v>3614</v>
      </c>
      <c r="H807" s="5">
        <v>2300000</v>
      </c>
      <c r="I807" s="5" t="s">
        <v>17</v>
      </c>
      <c r="J807" s="5">
        <v>9</v>
      </c>
      <c r="K807" s="6" t="str">
        <f t="shared" si="24"/>
        <v>Gurugram-Hospital &amp; Health Care</v>
      </c>
      <c r="L807" s="1" t="str">
        <f t="shared" si="25"/>
        <v>201</v>
      </c>
      <c r="M807" s="1" t="str" cm="1">
        <f t="array" ref="M807">IFERROR(_xlfn.IFS(AND(H807&gt;4500000, OR(C807="Bangalore",C807="Pune",C807="Mumbai",C807="Delhi")),"CAT A", AND(H807&gt;450000, OR(C807="Gurugram",C807="Surat",C807="Jaipur",C807="Hyderabad") ),"CAT B"),"CAT C")</f>
        <v>CAT B</v>
      </c>
      <c r="N807" t="str">
        <f>_xlfn.XLOOKUP(C807,Tier!A:A,Tier!B:B)</f>
        <v>Tier 2</v>
      </c>
    </row>
    <row r="808" spans="1:14">
      <c r="A808" s="5" t="s">
        <v>3615</v>
      </c>
      <c r="B808" s="5">
        <v>2017</v>
      </c>
      <c r="C808" s="5" t="s">
        <v>53</v>
      </c>
      <c r="D808" s="5" t="s">
        <v>274</v>
      </c>
      <c r="E808" s="5" t="s">
        <v>3616</v>
      </c>
      <c r="F808" s="5" t="s">
        <v>3617</v>
      </c>
      <c r="G808" s="3" t="s">
        <v>3618</v>
      </c>
      <c r="H808" s="5">
        <v>2200000</v>
      </c>
      <c r="I808" s="5" t="s">
        <v>248</v>
      </c>
      <c r="J808" s="5">
        <v>10</v>
      </c>
      <c r="K808" s="6" t="str">
        <f t="shared" si="24"/>
        <v>Gurugram-E-commerce</v>
      </c>
      <c r="L808" s="1" t="str">
        <f t="shared" si="25"/>
        <v>201</v>
      </c>
      <c r="M808" s="1" t="str" cm="1">
        <f t="array" ref="M808">IFERROR(_xlfn.IFS(AND(H808&gt;4500000, OR(C808="Bangalore",C808="Pune",C808="Mumbai",C808="Delhi")),"CAT A", AND(H808&gt;450000, OR(C808="Gurugram",C808="Surat",C808="Jaipur",C808="Hyderabad") ),"CAT B"),"CAT C")</f>
        <v>CAT B</v>
      </c>
      <c r="N808" t="str">
        <f>_xlfn.XLOOKUP(C808,Tier!A:A,Tier!B:B)</f>
        <v>Tier 2</v>
      </c>
    </row>
    <row r="809" spans="1:14">
      <c r="A809" s="5" t="s">
        <v>3619</v>
      </c>
      <c r="B809" s="5">
        <v>2017</v>
      </c>
      <c r="C809" s="5" t="s">
        <v>53</v>
      </c>
      <c r="D809" s="5" t="s">
        <v>1069</v>
      </c>
      <c r="E809" s="5" t="s">
        <v>3620</v>
      </c>
      <c r="F809" s="5" t="s">
        <v>3621</v>
      </c>
      <c r="G809" s="3"/>
      <c r="H809" s="5">
        <v>2000000</v>
      </c>
      <c r="I809" s="5" t="s">
        <v>321</v>
      </c>
      <c r="J809" s="5">
        <v>8</v>
      </c>
      <c r="K809" s="6" t="str">
        <f t="shared" si="24"/>
        <v>Gurugram-Media</v>
      </c>
      <c r="L809" s="1" t="str">
        <f t="shared" si="25"/>
        <v>201</v>
      </c>
      <c r="M809" s="1" t="str" cm="1">
        <f t="array" ref="M809">IFERROR(_xlfn.IFS(AND(H809&gt;4500000, OR(C809="Bangalore",C809="Pune",C809="Mumbai",C809="Delhi")),"CAT A", AND(H809&gt;450000, OR(C809="Gurugram",C809="Surat",C809="Jaipur",C809="Hyderabad") ),"CAT B"),"CAT C")</f>
        <v>CAT B</v>
      </c>
      <c r="N809" t="str">
        <f>_xlfn.XLOOKUP(C809,Tier!A:A,Tier!B:B)</f>
        <v>Tier 2</v>
      </c>
    </row>
    <row r="810" spans="1:14">
      <c r="A810" s="5" t="s">
        <v>3623</v>
      </c>
      <c r="B810" s="5">
        <v>2013</v>
      </c>
      <c r="C810" s="5" t="s">
        <v>44</v>
      </c>
      <c r="D810" s="5" t="s">
        <v>281</v>
      </c>
      <c r="E810" s="5" t="s">
        <v>3624</v>
      </c>
      <c r="F810" s="5" t="s">
        <v>3625</v>
      </c>
      <c r="G810" s="3"/>
      <c r="H810" s="5">
        <v>2000000</v>
      </c>
      <c r="I810" s="5"/>
      <c r="J810" s="5">
        <v>6</v>
      </c>
      <c r="K810" s="6" t="str">
        <f t="shared" si="24"/>
        <v>Chennai-Automotive</v>
      </c>
      <c r="L810" s="1" t="str">
        <f t="shared" si="25"/>
        <v>201</v>
      </c>
      <c r="M810" s="1" t="str" cm="1">
        <f t="array" ref="M810">IFERROR(_xlfn.IFS(AND(H810&gt;4500000, OR(C810="Bangalore",C810="Pune",C810="Mumbai",C810="Delhi")),"CAT A", AND(H810&gt;450000, OR(C810="Gurugram",C810="Surat",C810="Jaipur",C810="Hyderabad") ),"CAT B"),"CAT C")</f>
        <v>CAT C</v>
      </c>
      <c r="N810" t="str">
        <f>_xlfn.XLOOKUP(C810,Tier!A:A,Tier!B:B)</f>
        <v>Tier 2</v>
      </c>
    </row>
    <row r="811" spans="1:14">
      <c r="A811" s="5" t="s">
        <v>3627</v>
      </c>
      <c r="B811" s="5">
        <v>2015</v>
      </c>
      <c r="C811" s="5" t="s">
        <v>44</v>
      </c>
      <c r="D811" s="5" t="s">
        <v>3628</v>
      </c>
      <c r="E811" s="5" t="s">
        <v>3629</v>
      </c>
      <c r="F811" s="5" t="s">
        <v>3630</v>
      </c>
      <c r="G811" s="3" t="s">
        <v>3631</v>
      </c>
      <c r="H811" s="5">
        <v>1600000</v>
      </c>
      <c r="I811" s="5" t="s">
        <v>321</v>
      </c>
      <c r="J811" s="5">
        <v>11</v>
      </c>
      <c r="K811" s="6" t="str">
        <f t="shared" si="24"/>
        <v>Chennai-Maritime</v>
      </c>
      <c r="L811" s="1" t="str">
        <f t="shared" si="25"/>
        <v>201</v>
      </c>
      <c r="M811" s="1" t="str" cm="1">
        <f t="array" ref="M811">IFERROR(_xlfn.IFS(AND(H811&gt;4500000, OR(C811="Bangalore",C811="Pune",C811="Mumbai",C811="Delhi")),"CAT A", AND(H811&gt;450000, OR(C811="Gurugram",C811="Surat",C811="Jaipur",C811="Hyderabad") ),"CAT B"),"CAT C")</f>
        <v>CAT C</v>
      </c>
      <c r="N811" t="str">
        <f>_xlfn.XLOOKUP(C811,Tier!A:A,Tier!B:B)</f>
        <v>Tier 2</v>
      </c>
    </row>
    <row r="812" spans="1:14">
      <c r="A812" s="5" t="s">
        <v>3633</v>
      </c>
      <c r="B812" s="5">
        <v>2019</v>
      </c>
      <c r="C812" s="5" t="s">
        <v>3176</v>
      </c>
      <c r="D812" s="5" t="s">
        <v>194</v>
      </c>
      <c r="E812" s="5" t="s">
        <v>3634</v>
      </c>
      <c r="F812" s="5" t="s">
        <v>3635</v>
      </c>
      <c r="G812" s="3" t="s">
        <v>3636</v>
      </c>
      <c r="H812" s="5">
        <v>1500000</v>
      </c>
      <c r="I812" s="5" t="s">
        <v>321</v>
      </c>
      <c r="J812" s="5">
        <v>10</v>
      </c>
      <c r="K812" s="6" t="str">
        <f t="shared" si="24"/>
        <v>Ahmedabad-Cosmetics</v>
      </c>
      <c r="L812" s="1" t="str">
        <f t="shared" si="25"/>
        <v>201</v>
      </c>
      <c r="M812" s="1" t="str" cm="1">
        <f t="array" ref="M812">IFERROR(_xlfn.IFS(AND(H812&gt;4500000, OR(C812="Bangalore",C812="Pune",C812="Mumbai",C812="Delhi")),"CAT A", AND(H812&gt;450000, OR(C812="Gurugram",C812="Surat",C812="Jaipur",C812="Hyderabad") ),"CAT B"),"CAT C")</f>
        <v>CAT C</v>
      </c>
      <c r="N812" t="str">
        <f>_xlfn.XLOOKUP(C812,Tier!A:A,Tier!B:B)</f>
        <v>Tier 2</v>
      </c>
    </row>
    <row r="813" spans="1:14">
      <c r="A813" s="5" t="s">
        <v>3638</v>
      </c>
      <c r="B813" s="5">
        <v>2017</v>
      </c>
      <c r="C813" s="5" t="s">
        <v>53</v>
      </c>
      <c r="D813" s="5" t="s">
        <v>821</v>
      </c>
      <c r="E813" s="5" t="s">
        <v>3639</v>
      </c>
      <c r="F813" s="5" t="s">
        <v>3640</v>
      </c>
      <c r="G813" s="3" t="s">
        <v>2906</v>
      </c>
      <c r="H813" s="5">
        <v>1200000</v>
      </c>
      <c r="I813" s="5" t="s">
        <v>321</v>
      </c>
      <c r="J813" s="5">
        <v>10</v>
      </c>
      <c r="K813" s="6" t="str">
        <f t="shared" si="24"/>
        <v>Gurugram-Hospitality</v>
      </c>
      <c r="L813" s="1" t="str">
        <f t="shared" si="25"/>
        <v>201</v>
      </c>
      <c r="M813" s="1" t="str" cm="1">
        <f t="array" ref="M813">IFERROR(_xlfn.IFS(AND(H813&gt;4500000, OR(C813="Bangalore",C813="Pune",C813="Mumbai",C813="Delhi")),"CAT A", AND(H813&gt;450000, OR(C813="Gurugram",C813="Surat",C813="Jaipur",C813="Hyderabad") ),"CAT B"),"CAT C")</f>
        <v>CAT B</v>
      </c>
      <c r="N813" t="str">
        <f>_xlfn.XLOOKUP(C813,Tier!A:A,Tier!B:B)</f>
        <v>Tier 2</v>
      </c>
    </row>
    <row r="814" spans="1:14">
      <c r="A814" s="5" t="s">
        <v>3641</v>
      </c>
      <c r="B814" s="5">
        <v>2016</v>
      </c>
      <c r="C814" s="5" t="s">
        <v>44</v>
      </c>
      <c r="D814" s="5" t="s">
        <v>208</v>
      </c>
      <c r="E814" s="5" t="s">
        <v>3642</v>
      </c>
      <c r="F814" s="5" t="s">
        <v>3643</v>
      </c>
      <c r="G814" s="3" t="s">
        <v>3644</v>
      </c>
      <c r="H814" s="5">
        <v>1100000</v>
      </c>
      <c r="I814" s="5"/>
      <c r="J814" s="5">
        <v>10</v>
      </c>
      <c r="K814" s="6" t="str">
        <f t="shared" si="24"/>
        <v>Chennai-Consumer Goods</v>
      </c>
      <c r="L814" s="1" t="str">
        <f t="shared" si="25"/>
        <v>201</v>
      </c>
      <c r="M814" s="1" t="str" cm="1">
        <f t="array" ref="M814">IFERROR(_xlfn.IFS(AND(H814&gt;4500000, OR(C814="Bangalore",C814="Pune",C814="Mumbai",C814="Delhi")),"CAT A", AND(H814&gt;450000, OR(C814="Gurugram",C814="Surat",C814="Jaipur",C814="Hyderabad") ),"CAT B"),"CAT C")</f>
        <v>CAT C</v>
      </c>
      <c r="N814" t="str">
        <f>_xlfn.XLOOKUP(C814,Tier!A:A,Tier!B:B)</f>
        <v>Tier 2</v>
      </c>
    </row>
    <row r="815" spans="1:14">
      <c r="A815" s="5" t="s">
        <v>3646</v>
      </c>
      <c r="B815" s="5">
        <v>2015</v>
      </c>
      <c r="C815" s="5" t="s">
        <v>97</v>
      </c>
      <c r="D815" s="5" t="s">
        <v>2354</v>
      </c>
      <c r="E815" s="5" t="s">
        <v>3647</v>
      </c>
      <c r="F815" s="5" t="s">
        <v>3648</v>
      </c>
      <c r="G815" s="3" t="s">
        <v>609</v>
      </c>
      <c r="H815" s="5">
        <v>1000000</v>
      </c>
      <c r="I815" s="5" t="s">
        <v>17</v>
      </c>
      <c r="J815" s="5">
        <v>11</v>
      </c>
      <c r="K815" s="6" t="str">
        <f t="shared" si="24"/>
        <v>Jaipur-Education Management</v>
      </c>
      <c r="L815" s="1" t="str">
        <f t="shared" si="25"/>
        <v>201</v>
      </c>
      <c r="M815" s="1" t="str" cm="1">
        <f t="array" ref="M815">IFERROR(_xlfn.IFS(AND(H815&gt;4500000, OR(C815="Bangalore",C815="Pune",C815="Mumbai",C815="Delhi")),"CAT A", AND(H815&gt;450000, OR(C815="Gurugram",C815="Surat",C815="Jaipur",C815="Hyderabad") ),"CAT B"),"CAT C")</f>
        <v>CAT B</v>
      </c>
      <c r="N815" t="str">
        <f>_xlfn.XLOOKUP(C815,Tier!A:A,Tier!B:B)</f>
        <v>Tier 2</v>
      </c>
    </row>
    <row r="816" spans="1:14">
      <c r="A816" s="5" t="s">
        <v>3650</v>
      </c>
      <c r="B816" s="5">
        <v>2018</v>
      </c>
      <c r="C816" s="5" t="s">
        <v>3176</v>
      </c>
      <c r="D816" s="5" t="s">
        <v>214</v>
      </c>
      <c r="E816" s="5" t="s">
        <v>3651</v>
      </c>
      <c r="F816" s="5" t="s">
        <v>3652</v>
      </c>
      <c r="G816" s="3" t="s">
        <v>609</v>
      </c>
      <c r="H816" s="5">
        <v>1000000</v>
      </c>
      <c r="I816" s="5" t="s">
        <v>248</v>
      </c>
      <c r="J816" s="5">
        <v>10</v>
      </c>
      <c r="K816" s="6" t="str">
        <f t="shared" si="24"/>
        <v>Ahmedabad-Computer Software</v>
      </c>
      <c r="L816" s="1" t="str">
        <f t="shared" si="25"/>
        <v>201</v>
      </c>
      <c r="M816" s="1" t="str" cm="1">
        <f t="array" ref="M816">IFERROR(_xlfn.IFS(AND(H816&gt;4500000, OR(C816="Bangalore",C816="Pune",C816="Mumbai",C816="Delhi")),"CAT A", AND(H816&gt;450000, OR(C816="Gurugram",C816="Surat",C816="Jaipur",C816="Hyderabad") ),"CAT B"),"CAT C")</f>
        <v>CAT C</v>
      </c>
      <c r="N816" t="str">
        <f>_xlfn.XLOOKUP(C816,Tier!A:A,Tier!B:B)</f>
        <v>Tier 2</v>
      </c>
    </row>
    <row r="817" spans="1:14">
      <c r="A817" s="5" t="s">
        <v>3654</v>
      </c>
      <c r="B817" s="5">
        <v>2017</v>
      </c>
      <c r="C817" s="5" t="s">
        <v>53</v>
      </c>
      <c r="D817" s="5" t="s">
        <v>2056</v>
      </c>
      <c r="E817" s="5" t="s">
        <v>3655</v>
      </c>
      <c r="F817" s="5" t="s">
        <v>3656</v>
      </c>
      <c r="G817" s="3" t="s">
        <v>3657</v>
      </c>
      <c r="H817" s="5">
        <v>1000000</v>
      </c>
      <c r="I817" s="5"/>
      <c r="J817" s="5">
        <v>10</v>
      </c>
      <c r="K817" s="6" t="str">
        <f t="shared" si="24"/>
        <v>Gurugram-Entertainment</v>
      </c>
      <c r="L817" s="1" t="str">
        <f t="shared" si="25"/>
        <v>201</v>
      </c>
      <c r="M817" s="1" t="str" cm="1">
        <f t="array" ref="M817">IFERROR(_xlfn.IFS(AND(H817&gt;4500000, OR(C817="Bangalore",C817="Pune",C817="Mumbai",C817="Delhi")),"CAT A", AND(H817&gt;450000, OR(C817="Gurugram",C817="Surat",C817="Jaipur",C817="Hyderabad") ),"CAT B"),"CAT C")</f>
        <v>CAT B</v>
      </c>
      <c r="N817" t="str">
        <f>_xlfn.XLOOKUP(C817,Tier!A:A,Tier!B:B)</f>
        <v>Tier 2</v>
      </c>
    </row>
    <row r="818" spans="1:14">
      <c r="A818" s="5" t="s">
        <v>3659</v>
      </c>
      <c r="B818" s="5">
        <v>2018</v>
      </c>
      <c r="C818" s="5" t="s">
        <v>44</v>
      </c>
      <c r="D818" s="5" t="s">
        <v>3660</v>
      </c>
      <c r="E818" s="5" t="s">
        <v>3661</v>
      </c>
      <c r="F818" s="5" t="s">
        <v>3662</v>
      </c>
      <c r="G818" s="3" t="s">
        <v>547</v>
      </c>
      <c r="H818" s="5">
        <v>1000000</v>
      </c>
      <c r="I818" s="5" t="s">
        <v>17</v>
      </c>
      <c r="J818" s="5">
        <v>8</v>
      </c>
      <c r="K818" s="6" t="str">
        <f t="shared" si="24"/>
        <v>Chennai-MLOps platform</v>
      </c>
      <c r="L818" s="1" t="str">
        <f t="shared" si="25"/>
        <v>201</v>
      </c>
      <c r="M818" s="1" t="str" cm="1">
        <f t="array" ref="M818">IFERROR(_xlfn.IFS(AND(H818&gt;4500000, OR(C818="Bangalore",C818="Pune",C818="Mumbai",C818="Delhi")),"CAT A", AND(H818&gt;450000, OR(C818="Gurugram",C818="Surat",C818="Jaipur",C818="Hyderabad") ),"CAT B"),"CAT C")</f>
        <v>CAT C</v>
      </c>
      <c r="N818" t="str">
        <f>_xlfn.XLOOKUP(C818,Tier!A:A,Tier!B:B)</f>
        <v>Tier 2</v>
      </c>
    </row>
    <row r="819" spans="1:14">
      <c r="A819" s="5" t="s">
        <v>3664</v>
      </c>
      <c r="B819" s="5">
        <v>2018</v>
      </c>
      <c r="C819" s="5" t="s">
        <v>53</v>
      </c>
      <c r="D819" s="5" t="s">
        <v>281</v>
      </c>
      <c r="E819" s="5" t="s">
        <v>3665</v>
      </c>
      <c r="F819" s="5" t="s">
        <v>3666</v>
      </c>
      <c r="G819" s="3"/>
      <c r="H819" s="5">
        <v>1000000</v>
      </c>
      <c r="I819" s="5" t="s">
        <v>321</v>
      </c>
      <c r="J819" s="5">
        <v>7</v>
      </c>
      <c r="K819" s="6" t="str">
        <f t="shared" si="24"/>
        <v>Gurugram-Automotive</v>
      </c>
      <c r="L819" s="1" t="str">
        <f t="shared" si="25"/>
        <v>201</v>
      </c>
      <c r="M819" s="1" t="str" cm="1">
        <f t="array" ref="M819">IFERROR(_xlfn.IFS(AND(H819&gt;4500000, OR(C819="Bangalore",C819="Pune",C819="Mumbai",C819="Delhi")),"CAT A", AND(H819&gt;450000, OR(C819="Gurugram",C819="Surat",C819="Jaipur",C819="Hyderabad") ),"CAT B"),"CAT C")</f>
        <v>CAT B</v>
      </c>
      <c r="N819" t="str">
        <f>_xlfn.XLOOKUP(C819,Tier!A:A,Tier!B:B)</f>
        <v>Tier 2</v>
      </c>
    </row>
    <row r="820" spans="1:14">
      <c r="A820" s="5" t="s">
        <v>3667</v>
      </c>
      <c r="B820" s="5">
        <v>2016</v>
      </c>
      <c r="C820" s="5" t="s">
        <v>53</v>
      </c>
      <c r="D820" s="5" t="s">
        <v>138</v>
      </c>
      <c r="E820" s="5" t="s">
        <v>3668</v>
      </c>
      <c r="F820" s="5" t="s">
        <v>3669</v>
      </c>
      <c r="G820" s="3" t="s">
        <v>3670</v>
      </c>
      <c r="H820" s="5">
        <v>1000000</v>
      </c>
      <c r="I820" s="5" t="s">
        <v>321</v>
      </c>
      <c r="J820" s="5">
        <v>7</v>
      </c>
      <c r="K820" s="6" t="str">
        <f t="shared" si="24"/>
        <v>Gurugram-EdTech</v>
      </c>
      <c r="L820" s="1" t="str">
        <f t="shared" si="25"/>
        <v>201</v>
      </c>
      <c r="M820" s="1" t="str" cm="1">
        <f t="array" ref="M820">IFERROR(_xlfn.IFS(AND(H820&gt;4500000, OR(C820="Bangalore",C820="Pune",C820="Mumbai",C820="Delhi")),"CAT A", AND(H820&gt;450000, OR(C820="Gurugram",C820="Surat",C820="Jaipur",C820="Hyderabad") ),"CAT B"),"CAT C")</f>
        <v>CAT B</v>
      </c>
      <c r="N820" t="str">
        <f>_xlfn.XLOOKUP(C820,Tier!A:A,Tier!B:B)</f>
        <v>Tier 2</v>
      </c>
    </row>
    <row r="821" spans="1:14">
      <c r="A821" s="5" t="s">
        <v>3671</v>
      </c>
      <c r="B821" s="5">
        <v>2019</v>
      </c>
      <c r="C821" s="5" t="s">
        <v>53</v>
      </c>
      <c r="D821" s="5" t="s">
        <v>371</v>
      </c>
      <c r="E821" s="5" t="s">
        <v>3672</v>
      </c>
      <c r="F821" s="5" t="s">
        <v>3673</v>
      </c>
      <c r="G821" s="3" t="s">
        <v>3674</v>
      </c>
      <c r="H821" s="5">
        <v>900000</v>
      </c>
      <c r="I821" s="5" t="s">
        <v>321</v>
      </c>
      <c r="J821" s="5">
        <v>9</v>
      </c>
      <c r="K821" s="6" t="str">
        <f t="shared" si="24"/>
        <v>Gurugram-Retail</v>
      </c>
      <c r="L821" s="1" t="str">
        <f t="shared" si="25"/>
        <v>201</v>
      </c>
      <c r="M821" s="1" t="str" cm="1">
        <f t="array" ref="M821">IFERROR(_xlfn.IFS(AND(H821&gt;4500000, OR(C821="Bangalore",C821="Pune",C821="Mumbai",C821="Delhi")),"CAT A", AND(H821&gt;450000, OR(C821="Gurugram",C821="Surat",C821="Jaipur",C821="Hyderabad") ),"CAT B"),"CAT C")</f>
        <v>CAT B</v>
      </c>
      <c r="N821" t="str">
        <f>_xlfn.XLOOKUP(C821,Tier!A:A,Tier!B:B)</f>
        <v>Tier 2</v>
      </c>
    </row>
    <row r="822" spans="1:14">
      <c r="A822" s="5" t="s">
        <v>3675</v>
      </c>
      <c r="B822" s="5">
        <v>2014</v>
      </c>
      <c r="C822" s="5" t="s">
        <v>53</v>
      </c>
      <c r="D822" s="5" t="s">
        <v>3676</v>
      </c>
      <c r="E822" s="5" t="s">
        <v>3677</v>
      </c>
      <c r="F822" s="5" t="s">
        <v>3678</v>
      </c>
      <c r="G822" s="3" t="s">
        <v>3679</v>
      </c>
      <c r="H822" s="5">
        <v>810000</v>
      </c>
      <c r="I822" s="5" t="s">
        <v>248</v>
      </c>
      <c r="J822" s="5">
        <v>10</v>
      </c>
      <c r="K822" s="6" t="str">
        <f t="shared" si="24"/>
        <v>Gurugram-Community</v>
      </c>
      <c r="L822" s="1" t="str">
        <f t="shared" si="25"/>
        <v>201</v>
      </c>
      <c r="M822" s="1" t="str" cm="1">
        <f t="array" ref="M822">IFERROR(_xlfn.IFS(AND(H822&gt;4500000, OR(C822="Bangalore",C822="Pune",C822="Mumbai",C822="Delhi")),"CAT A", AND(H822&gt;450000, OR(C822="Gurugram",C822="Surat",C822="Jaipur",C822="Hyderabad") ),"CAT B"),"CAT C")</f>
        <v>CAT B</v>
      </c>
      <c r="N822" t="str">
        <f>_xlfn.XLOOKUP(C822,Tier!A:A,Tier!B:B)</f>
        <v>Tier 2</v>
      </c>
    </row>
    <row r="823" spans="1:14">
      <c r="A823" s="5" t="s">
        <v>3681</v>
      </c>
      <c r="B823" s="5">
        <v>2015</v>
      </c>
      <c r="C823" s="5" t="s">
        <v>97</v>
      </c>
      <c r="D823" s="5" t="s">
        <v>138</v>
      </c>
      <c r="E823" s="5" t="s">
        <v>3682</v>
      </c>
      <c r="F823" s="5" t="s">
        <v>3683</v>
      </c>
      <c r="G823" s="3" t="s">
        <v>413</v>
      </c>
      <c r="H823" s="5">
        <v>800000</v>
      </c>
      <c r="I823" s="5"/>
      <c r="J823" s="5">
        <v>9</v>
      </c>
      <c r="K823" s="6" t="str">
        <f t="shared" si="24"/>
        <v>Jaipur-EdTech</v>
      </c>
      <c r="L823" s="1" t="str">
        <f t="shared" si="25"/>
        <v>201</v>
      </c>
      <c r="M823" s="1" t="str" cm="1">
        <f t="array" ref="M823">IFERROR(_xlfn.IFS(AND(H823&gt;4500000, OR(C823="Bangalore",C823="Pune",C823="Mumbai",C823="Delhi")),"CAT A", AND(H823&gt;450000, OR(C823="Gurugram",C823="Surat",C823="Jaipur",C823="Hyderabad") ),"CAT B"),"CAT C")</f>
        <v>CAT B</v>
      </c>
      <c r="N823" t="str">
        <f>_xlfn.XLOOKUP(C823,Tier!A:A,Tier!B:B)</f>
        <v>Tier 2</v>
      </c>
    </row>
    <row r="824" spans="1:14">
      <c r="A824" s="5" t="s">
        <v>3685</v>
      </c>
      <c r="B824" s="5">
        <v>2015</v>
      </c>
      <c r="C824" s="5" t="s">
        <v>3686</v>
      </c>
      <c r="D824" s="5" t="s">
        <v>60</v>
      </c>
      <c r="E824" s="5" t="s">
        <v>3687</v>
      </c>
      <c r="F824" s="5" t="s">
        <v>3688</v>
      </c>
      <c r="G824" s="3" t="s">
        <v>3689</v>
      </c>
      <c r="H824" s="5">
        <v>800000</v>
      </c>
      <c r="I824" s="5" t="s">
        <v>321</v>
      </c>
      <c r="J824" s="5">
        <v>9</v>
      </c>
      <c r="K824" s="6" t="str">
        <f t="shared" si="24"/>
        <v>Kochi-AgriTech</v>
      </c>
      <c r="L824" s="1" t="str">
        <f t="shared" si="25"/>
        <v>201</v>
      </c>
      <c r="M824" s="1" t="str" cm="1">
        <f t="array" ref="M824">IFERROR(_xlfn.IFS(AND(H824&gt;4500000, OR(C824="Bangalore",C824="Pune",C824="Mumbai",C824="Delhi")),"CAT A", AND(H824&gt;450000, OR(C824="Gurugram",C824="Surat",C824="Jaipur",C824="Hyderabad") ),"CAT B"),"CAT C")</f>
        <v>CAT C</v>
      </c>
      <c r="N824" t="str">
        <f>_xlfn.XLOOKUP(C824,Tier!A:A,Tier!B:B)</f>
        <v>Tier 2</v>
      </c>
    </row>
    <row r="825" spans="1:14">
      <c r="A825" s="5" t="s">
        <v>3691</v>
      </c>
      <c r="B825" s="5">
        <v>2016</v>
      </c>
      <c r="C825" s="5" t="s">
        <v>97</v>
      </c>
      <c r="D825" s="5" t="s">
        <v>2210</v>
      </c>
      <c r="E825" s="5" t="s">
        <v>3692</v>
      </c>
      <c r="F825" s="5" t="s">
        <v>3693</v>
      </c>
      <c r="G825" s="3" t="s">
        <v>3694</v>
      </c>
      <c r="H825" s="5">
        <v>700000</v>
      </c>
      <c r="I825" s="5" t="s">
        <v>321</v>
      </c>
      <c r="J825" s="5">
        <v>12</v>
      </c>
      <c r="K825" s="6" t="str">
        <f t="shared" si="24"/>
        <v>Jaipur-Apparel &amp; Fashion</v>
      </c>
      <c r="L825" s="1" t="str">
        <f t="shared" si="25"/>
        <v>201</v>
      </c>
      <c r="M825" s="1" t="str" cm="1">
        <f t="array" ref="M825">IFERROR(_xlfn.IFS(AND(H825&gt;4500000, OR(C825="Bangalore",C825="Pune",C825="Mumbai",C825="Delhi")),"CAT A", AND(H825&gt;450000, OR(C825="Gurugram",C825="Surat",C825="Jaipur",C825="Hyderabad") ),"CAT B"),"CAT C")</f>
        <v>CAT B</v>
      </c>
      <c r="N825" t="str">
        <f>_xlfn.XLOOKUP(C825,Tier!A:A,Tier!B:B)</f>
        <v>Tier 2</v>
      </c>
    </row>
    <row r="826" spans="1:14">
      <c r="A826" s="5" t="s">
        <v>3696</v>
      </c>
      <c r="B826" s="5">
        <v>2018</v>
      </c>
      <c r="C826" s="5" t="s">
        <v>44</v>
      </c>
      <c r="D826" s="5" t="s">
        <v>60</v>
      </c>
      <c r="E826" s="5" t="s">
        <v>3697</v>
      </c>
      <c r="F826" s="5" t="s">
        <v>3698</v>
      </c>
      <c r="G826" s="3" t="s">
        <v>3699</v>
      </c>
      <c r="H826" s="5">
        <v>700000</v>
      </c>
      <c r="I826" s="5" t="s">
        <v>17</v>
      </c>
      <c r="J826" s="5">
        <v>7</v>
      </c>
      <c r="K826" s="6" t="str">
        <f t="shared" si="24"/>
        <v>Chennai-AgriTech</v>
      </c>
      <c r="L826" s="1" t="str">
        <f t="shared" si="25"/>
        <v>201</v>
      </c>
      <c r="M826" s="1" t="str" cm="1">
        <f t="array" ref="M826">IFERROR(_xlfn.IFS(AND(H826&gt;4500000, OR(C826="Bangalore",C826="Pune",C826="Mumbai",C826="Delhi")),"CAT A", AND(H826&gt;450000, OR(C826="Gurugram",C826="Surat",C826="Jaipur",C826="Hyderabad") ),"CAT B"),"CAT C")</f>
        <v>CAT C</v>
      </c>
      <c r="N826" t="str">
        <f>_xlfn.XLOOKUP(C826,Tier!A:A,Tier!B:B)</f>
        <v>Tier 2</v>
      </c>
    </row>
    <row r="827" spans="1:14">
      <c r="A827" s="5" t="s">
        <v>3700</v>
      </c>
      <c r="B827" s="5">
        <v>2019</v>
      </c>
      <c r="C827" s="5" t="s">
        <v>44</v>
      </c>
      <c r="D827" s="5" t="s">
        <v>281</v>
      </c>
      <c r="E827" s="5" t="s">
        <v>3701</v>
      </c>
      <c r="F827" s="5" t="s">
        <v>3702</v>
      </c>
      <c r="G827" s="3"/>
      <c r="H827" s="5">
        <v>700000</v>
      </c>
      <c r="I827" s="5"/>
      <c r="J827" s="5">
        <v>6</v>
      </c>
      <c r="K827" s="6" t="str">
        <f t="shared" si="24"/>
        <v>Chennai-Automotive</v>
      </c>
      <c r="L827" s="1" t="str">
        <f t="shared" si="25"/>
        <v>201</v>
      </c>
      <c r="M827" s="1" t="str" cm="1">
        <f t="array" ref="M827">IFERROR(_xlfn.IFS(AND(H827&gt;4500000, OR(C827="Bangalore",C827="Pune",C827="Mumbai",C827="Delhi")),"CAT A", AND(H827&gt;450000, OR(C827="Gurugram",C827="Surat",C827="Jaipur",C827="Hyderabad") ),"CAT B"),"CAT C")</f>
        <v>CAT C</v>
      </c>
      <c r="N827" t="str">
        <f>_xlfn.XLOOKUP(C827,Tier!A:A,Tier!B:B)</f>
        <v>Tier 2</v>
      </c>
    </row>
    <row r="828" spans="1:14">
      <c r="A828" s="5" t="s">
        <v>3703</v>
      </c>
      <c r="B828" s="5">
        <v>2018</v>
      </c>
      <c r="C828" s="5" t="s">
        <v>44</v>
      </c>
      <c r="D828" s="5" t="s">
        <v>113</v>
      </c>
      <c r="E828" s="5" t="s">
        <v>3704</v>
      </c>
      <c r="F828" s="5" t="s">
        <v>3705</v>
      </c>
      <c r="G828" s="3" t="s">
        <v>3706</v>
      </c>
      <c r="H828" s="5">
        <v>600000</v>
      </c>
      <c r="I828" s="5"/>
      <c r="J828" s="5">
        <v>7</v>
      </c>
      <c r="K828" s="6" t="str">
        <f t="shared" si="24"/>
        <v>Chennai-Food &amp; Beverages</v>
      </c>
      <c r="L828" s="1" t="str">
        <f t="shared" si="25"/>
        <v>201</v>
      </c>
      <c r="M828" s="1" t="str" cm="1">
        <f t="array" ref="M828">IFERROR(_xlfn.IFS(AND(H828&gt;4500000, OR(C828="Bangalore",C828="Pune",C828="Mumbai",C828="Delhi")),"CAT A", AND(H828&gt;450000, OR(C828="Gurugram",C828="Surat",C828="Jaipur",C828="Hyderabad") ),"CAT B"),"CAT C")</f>
        <v>CAT C</v>
      </c>
      <c r="N828" t="str">
        <f>_xlfn.XLOOKUP(C828,Tier!A:A,Tier!B:B)</f>
        <v>Tier 2</v>
      </c>
    </row>
    <row r="829" spans="1:14">
      <c r="A829" s="5" t="s">
        <v>3708</v>
      </c>
      <c r="B829" s="5">
        <v>2017</v>
      </c>
      <c r="C829" s="5" t="s">
        <v>53</v>
      </c>
      <c r="D829" s="5" t="s">
        <v>138</v>
      </c>
      <c r="E829" s="5" t="s">
        <v>3709</v>
      </c>
      <c r="F829" s="5" t="s">
        <v>3710</v>
      </c>
      <c r="G829" s="3" t="s">
        <v>2953</v>
      </c>
      <c r="H829" s="5">
        <v>500000</v>
      </c>
      <c r="I829" s="5" t="s">
        <v>2890</v>
      </c>
      <c r="J829" s="5">
        <v>9</v>
      </c>
      <c r="K829" s="6" t="str">
        <f t="shared" si="24"/>
        <v>Gurugram-EdTech</v>
      </c>
      <c r="L829" s="1" t="str">
        <f t="shared" si="25"/>
        <v>201</v>
      </c>
      <c r="M829" s="1" t="str" cm="1">
        <f t="array" ref="M829">IFERROR(_xlfn.IFS(AND(H829&gt;4500000, OR(C829="Bangalore",C829="Pune",C829="Mumbai",C829="Delhi")),"CAT A", AND(H829&gt;450000, OR(C829="Gurugram",C829="Surat",C829="Jaipur",C829="Hyderabad") ),"CAT B"),"CAT C")</f>
        <v>CAT B</v>
      </c>
      <c r="N829" t="str">
        <f>_xlfn.XLOOKUP(C829,Tier!A:A,Tier!B:B)</f>
        <v>Tier 2</v>
      </c>
    </row>
    <row r="830" spans="1:14">
      <c r="A830" s="5" t="s">
        <v>3711</v>
      </c>
      <c r="B830" s="5">
        <v>2015</v>
      </c>
      <c r="C830" s="5" t="s">
        <v>53</v>
      </c>
      <c r="D830" s="5" t="s">
        <v>3712</v>
      </c>
      <c r="E830" s="5" t="s">
        <v>3713</v>
      </c>
      <c r="F830" s="5" t="s">
        <v>3714</v>
      </c>
      <c r="G830" s="3" t="s">
        <v>3715</v>
      </c>
      <c r="H830" s="5">
        <v>500000</v>
      </c>
      <c r="I830" s="5" t="s">
        <v>17</v>
      </c>
      <c r="J830" s="5">
        <v>9</v>
      </c>
      <c r="K830" s="6" t="str">
        <f t="shared" si="24"/>
        <v>Gurugram-Aviation &amp; Aerospace</v>
      </c>
      <c r="L830" s="1" t="str">
        <f t="shared" si="25"/>
        <v>201</v>
      </c>
      <c r="M830" s="1" t="str" cm="1">
        <f t="array" ref="M830">IFERROR(_xlfn.IFS(AND(H830&gt;4500000, OR(C830="Bangalore",C830="Pune",C830="Mumbai",C830="Delhi")),"CAT A", AND(H830&gt;450000, OR(C830="Gurugram",C830="Surat",C830="Jaipur",C830="Hyderabad") ),"CAT B"),"CAT C")</f>
        <v>CAT B</v>
      </c>
      <c r="N830" t="str">
        <f>_xlfn.XLOOKUP(C830,Tier!A:A,Tier!B:B)</f>
        <v>Tier 2</v>
      </c>
    </row>
    <row r="831" spans="1:14">
      <c r="A831" s="5" t="s">
        <v>3717</v>
      </c>
      <c r="B831" s="5">
        <v>2017</v>
      </c>
      <c r="C831" s="5" t="s">
        <v>53</v>
      </c>
      <c r="D831" s="5" t="s">
        <v>45</v>
      </c>
      <c r="E831" s="5" t="s">
        <v>3718</v>
      </c>
      <c r="F831" s="5" t="s">
        <v>3719</v>
      </c>
      <c r="G831" s="3" t="s">
        <v>495</v>
      </c>
      <c r="H831" s="5">
        <v>450000</v>
      </c>
      <c r="I831" s="5"/>
      <c r="J831" s="5">
        <v>7</v>
      </c>
      <c r="K831" s="6" t="str">
        <f t="shared" si="24"/>
        <v>Gurugram-FinTech</v>
      </c>
      <c r="L831" s="1" t="str">
        <f t="shared" si="25"/>
        <v>201</v>
      </c>
      <c r="M831" s="1" t="str" cm="1">
        <f t="array" ref="M831">IFERROR(_xlfn.IFS(AND(H831&gt;4500000, OR(C831="Bangalore",C831="Pune",C831="Mumbai",C831="Delhi")),"CAT A", AND(H831&gt;450000, OR(C831="Gurugram",C831="Surat",C831="Jaipur",C831="Hyderabad") ),"CAT B"),"CAT C")</f>
        <v>CAT C</v>
      </c>
      <c r="N831" t="str">
        <f>_xlfn.XLOOKUP(C831,Tier!A:A,Tier!B:B)</f>
        <v>Tier 2</v>
      </c>
    </row>
    <row r="832" spans="1:14">
      <c r="A832" s="5" t="s">
        <v>3720</v>
      </c>
      <c r="B832" s="5">
        <v>2016</v>
      </c>
      <c r="C832" s="5" t="s">
        <v>44</v>
      </c>
      <c r="D832" s="5" t="s">
        <v>1652</v>
      </c>
      <c r="E832" s="5" t="s">
        <v>3721</v>
      </c>
      <c r="F832" s="5" t="s">
        <v>3722</v>
      </c>
      <c r="G832" s="3" t="s">
        <v>3723</v>
      </c>
      <c r="H832" s="5">
        <v>400000</v>
      </c>
      <c r="I832" s="5"/>
      <c r="J832" s="5">
        <v>10</v>
      </c>
      <c r="K832" s="6" t="str">
        <f t="shared" si="24"/>
        <v>Chennai-Mechanical Or Industrial Engineering</v>
      </c>
      <c r="L832" s="1" t="str">
        <f t="shared" si="25"/>
        <v>201</v>
      </c>
      <c r="M832" s="1" t="str" cm="1">
        <f t="array" ref="M832">IFERROR(_xlfn.IFS(AND(H832&gt;4500000, OR(C832="Bangalore",C832="Pune",C832="Mumbai",C832="Delhi")),"CAT A", AND(H832&gt;450000, OR(C832="Gurugram",C832="Surat",C832="Jaipur",C832="Hyderabad") ),"CAT B"),"CAT C")</f>
        <v>CAT C</v>
      </c>
      <c r="N832" t="str">
        <f>_xlfn.XLOOKUP(C832,Tier!A:A,Tier!B:B)</f>
        <v>Tier 2</v>
      </c>
    </row>
    <row r="833" spans="1:14">
      <c r="A833" s="5" t="s">
        <v>3725</v>
      </c>
      <c r="B833" s="5">
        <v>2018</v>
      </c>
      <c r="C833" s="5" t="s">
        <v>3176</v>
      </c>
      <c r="D833" s="5" t="s">
        <v>1069</v>
      </c>
      <c r="E833" s="5" t="s">
        <v>3726</v>
      </c>
      <c r="F833" s="5" t="s">
        <v>3727</v>
      </c>
      <c r="G833" s="3" t="s">
        <v>495</v>
      </c>
      <c r="H833" s="5">
        <v>300000</v>
      </c>
      <c r="I833" s="5" t="s">
        <v>17</v>
      </c>
      <c r="J833" s="5">
        <v>7</v>
      </c>
      <c r="K833" s="6" t="str">
        <f t="shared" si="24"/>
        <v>Ahmedabad-Media</v>
      </c>
      <c r="L833" s="1" t="str">
        <f t="shared" si="25"/>
        <v>201</v>
      </c>
      <c r="M833" s="1" t="str" cm="1">
        <f t="array" ref="M833">IFERROR(_xlfn.IFS(AND(H833&gt;4500000, OR(C833="Bangalore",C833="Pune",C833="Mumbai",C833="Delhi")),"CAT A", AND(H833&gt;450000, OR(C833="Gurugram",C833="Surat",C833="Jaipur",C833="Hyderabad") ),"CAT B"),"CAT C")</f>
        <v>CAT C</v>
      </c>
      <c r="N833" t="str">
        <f>_xlfn.XLOOKUP(C833,Tier!A:A,Tier!B:B)</f>
        <v>Tier 2</v>
      </c>
    </row>
    <row r="834" spans="1:14">
      <c r="A834" s="5" t="s">
        <v>3729</v>
      </c>
      <c r="B834" s="5">
        <v>2019</v>
      </c>
      <c r="C834" s="5" t="s">
        <v>53</v>
      </c>
      <c r="D834" s="5" t="s">
        <v>2210</v>
      </c>
      <c r="E834" s="5" t="s">
        <v>3730</v>
      </c>
      <c r="F834" s="5" t="s">
        <v>3731</v>
      </c>
      <c r="G834" s="3" t="s">
        <v>3732</v>
      </c>
      <c r="H834" s="5">
        <v>300000</v>
      </c>
      <c r="I834" s="5" t="s">
        <v>321</v>
      </c>
      <c r="J834" s="5">
        <v>7</v>
      </c>
      <c r="K834" s="6" t="str">
        <f t="shared" si="24"/>
        <v>Gurugram-Apparel &amp; Fashion</v>
      </c>
      <c r="L834" s="1" t="str">
        <f t="shared" si="25"/>
        <v>201</v>
      </c>
      <c r="M834" s="1" t="str" cm="1">
        <f t="array" ref="M834">IFERROR(_xlfn.IFS(AND(H834&gt;4500000, OR(C834="Bangalore",C834="Pune",C834="Mumbai",C834="Delhi")),"CAT A", AND(H834&gt;450000, OR(C834="Gurugram",C834="Surat",C834="Jaipur",C834="Hyderabad") ),"CAT B"),"CAT C")</f>
        <v>CAT C</v>
      </c>
      <c r="N834" t="str">
        <f>_xlfn.XLOOKUP(C834,Tier!A:A,Tier!B:B)</f>
        <v>Tier 2</v>
      </c>
    </row>
    <row r="835" spans="1:14">
      <c r="A835" s="5" t="s">
        <v>3734</v>
      </c>
      <c r="B835" s="5">
        <v>2014</v>
      </c>
      <c r="C835" s="5" t="s">
        <v>44</v>
      </c>
      <c r="D835" s="5" t="s">
        <v>852</v>
      </c>
      <c r="E835" s="5" t="s">
        <v>3735</v>
      </c>
      <c r="F835" s="5" t="s">
        <v>3736</v>
      </c>
      <c r="G835" s="3" t="s">
        <v>3737</v>
      </c>
      <c r="H835" s="5">
        <v>300000</v>
      </c>
      <c r="I835" s="5"/>
      <c r="J835" s="5">
        <v>6</v>
      </c>
      <c r="K835" s="6" t="str">
        <f t="shared" ref="K835:K898" si="26">CONCATENATE(C835,"-",D835)</f>
        <v>Chennai-Mobility</v>
      </c>
      <c r="L835" s="1" t="str">
        <f t="shared" ref="L835:L898" si="27">LEFT(B835,3)</f>
        <v>201</v>
      </c>
      <c r="M835" s="1" t="str" cm="1">
        <f t="array" ref="M835">IFERROR(_xlfn.IFS(AND(H835&gt;4500000, OR(C835="Bangalore",C835="Pune",C835="Mumbai",C835="Delhi")),"CAT A", AND(H835&gt;450000, OR(C835="Gurugram",C835="Surat",C835="Jaipur",C835="Hyderabad") ),"CAT B"),"CAT C")</f>
        <v>CAT C</v>
      </c>
      <c r="N835" t="str">
        <f>_xlfn.XLOOKUP(C835,Tier!A:A,Tier!B:B)</f>
        <v>Tier 2</v>
      </c>
    </row>
    <row r="836" spans="1:14">
      <c r="A836" s="5" t="s">
        <v>3739</v>
      </c>
      <c r="B836" s="5">
        <v>2019</v>
      </c>
      <c r="C836" s="5" t="s">
        <v>53</v>
      </c>
      <c r="D836" s="5" t="s">
        <v>23</v>
      </c>
      <c r="E836" s="5" t="s">
        <v>3740</v>
      </c>
      <c r="F836" s="5" t="s">
        <v>3741</v>
      </c>
      <c r="G836" s="3" t="s">
        <v>609</v>
      </c>
      <c r="H836" s="5">
        <v>200000</v>
      </c>
      <c r="I836" s="5" t="s">
        <v>17</v>
      </c>
      <c r="J836" s="5">
        <v>11</v>
      </c>
      <c r="K836" s="6" t="str">
        <f t="shared" si="26"/>
        <v>Gurugram-Furniture</v>
      </c>
      <c r="L836" s="1" t="str">
        <f t="shared" si="27"/>
        <v>201</v>
      </c>
      <c r="M836" s="1" t="str" cm="1">
        <f t="array" ref="M836">IFERROR(_xlfn.IFS(AND(H836&gt;4500000, OR(C836="Bangalore",C836="Pune",C836="Mumbai",C836="Delhi")),"CAT A", AND(H836&gt;450000, OR(C836="Gurugram",C836="Surat",C836="Jaipur",C836="Hyderabad") ),"CAT B"),"CAT C")</f>
        <v>CAT C</v>
      </c>
      <c r="N836" t="str">
        <f>_xlfn.XLOOKUP(C836,Tier!A:A,Tier!B:B)</f>
        <v>Tier 2</v>
      </c>
    </row>
    <row r="837" spans="1:14">
      <c r="A837" s="5" t="s">
        <v>3743</v>
      </c>
      <c r="B837" s="5">
        <v>2013</v>
      </c>
      <c r="C837" s="5" t="s">
        <v>3176</v>
      </c>
      <c r="D837" s="5" t="s">
        <v>82</v>
      </c>
      <c r="E837" s="5" t="s">
        <v>3744</v>
      </c>
      <c r="F837" s="5" t="s">
        <v>3745</v>
      </c>
      <c r="G837" s="3" t="s">
        <v>1311</v>
      </c>
      <c r="H837" s="5">
        <v>200000</v>
      </c>
      <c r="I837" s="5"/>
      <c r="J837" s="5">
        <v>9</v>
      </c>
      <c r="K837" s="6" t="str">
        <f t="shared" si="26"/>
        <v>Ahmedabad-Information Technology &amp; Services</v>
      </c>
      <c r="L837" s="1" t="str">
        <f t="shared" si="27"/>
        <v>201</v>
      </c>
      <c r="M837" s="1" t="str" cm="1">
        <f t="array" ref="M837">IFERROR(_xlfn.IFS(AND(H837&gt;4500000, OR(C837="Bangalore",C837="Pune",C837="Mumbai",C837="Delhi")),"CAT A", AND(H837&gt;450000, OR(C837="Gurugram",C837="Surat",C837="Jaipur",C837="Hyderabad") ),"CAT B"),"CAT C")</f>
        <v>CAT C</v>
      </c>
      <c r="N837" t="str">
        <f>_xlfn.XLOOKUP(C837,Tier!A:A,Tier!B:B)</f>
        <v>Tier 2</v>
      </c>
    </row>
    <row r="838" spans="1:14">
      <c r="A838" s="5" t="s">
        <v>3746</v>
      </c>
      <c r="B838" s="5">
        <v>2016</v>
      </c>
      <c r="C838" s="5" t="s">
        <v>44</v>
      </c>
      <c r="D838" s="5" t="s">
        <v>539</v>
      </c>
      <c r="E838" s="5" t="s">
        <v>3747</v>
      </c>
      <c r="F838" s="5" t="s">
        <v>3748</v>
      </c>
      <c r="G838" s="3" t="s">
        <v>3749</v>
      </c>
      <c r="H838" s="5">
        <v>200000</v>
      </c>
      <c r="I838" s="5" t="s">
        <v>17</v>
      </c>
      <c r="J838" s="5">
        <v>9</v>
      </c>
      <c r="K838" s="6" t="str">
        <f t="shared" si="26"/>
        <v>Chennai-SaaS startup</v>
      </c>
      <c r="L838" s="1" t="str">
        <f t="shared" si="27"/>
        <v>201</v>
      </c>
      <c r="M838" s="1" t="str" cm="1">
        <f t="array" ref="M838">IFERROR(_xlfn.IFS(AND(H838&gt;4500000, OR(C838="Bangalore",C838="Pune",C838="Mumbai",C838="Delhi")),"CAT A", AND(H838&gt;450000, OR(C838="Gurugram",C838="Surat",C838="Jaipur",C838="Hyderabad") ),"CAT B"),"CAT C")</f>
        <v>CAT C</v>
      </c>
      <c r="N838" t="str">
        <f>_xlfn.XLOOKUP(C838,Tier!A:A,Tier!B:B)</f>
        <v>Tier 2</v>
      </c>
    </row>
    <row r="839" spans="1:14">
      <c r="A839" s="5" t="s">
        <v>3751</v>
      </c>
      <c r="B839" s="5">
        <v>2015</v>
      </c>
      <c r="C839" s="5" t="s">
        <v>3752</v>
      </c>
      <c r="D839" s="5" t="s">
        <v>371</v>
      </c>
      <c r="E839" s="5" t="s">
        <v>3753</v>
      </c>
      <c r="F839" s="5" t="s">
        <v>3754</v>
      </c>
      <c r="G839" s="3" t="s">
        <v>3755</v>
      </c>
      <c r="H839" s="5">
        <v>200000</v>
      </c>
      <c r="I839" s="5"/>
      <c r="J839" s="5">
        <v>8</v>
      </c>
      <c r="K839" s="6" t="str">
        <f t="shared" si="26"/>
        <v>Cochin-Retail</v>
      </c>
      <c r="L839" s="1" t="str">
        <f t="shared" si="27"/>
        <v>201</v>
      </c>
      <c r="M839" s="1" t="str" cm="1">
        <f t="array" ref="M839">IFERROR(_xlfn.IFS(AND(H839&gt;4500000, OR(C839="Bangalore",C839="Pune",C839="Mumbai",C839="Delhi")),"CAT A", AND(H839&gt;450000, OR(C839="Gurugram",C839="Surat",C839="Jaipur",C839="Hyderabad") ),"CAT B"),"CAT C")</f>
        <v>CAT C</v>
      </c>
      <c r="N839" t="str">
        <f>_xlfn.XLOOKUP(C839,Tier!A:A,Tier!B:B)</f>
        <v>Tier 2</v>
      </c>
    </row>
    <row r="840" spans="1:14">
      <c r="A840" s="5" t="s">
        <v>3751</v>
      </c>
      <c r="B840" s="5">
        <v>2015</v>
      </c>
      <c r="C840" s="5" t="s">
        <v>3752</v>
      </c>
      <c r="D840" s="5" t="s">
        <v>371</v>
      </c>
      <c r="E840" s="5" t="s">
        <v>3753</v>
      </c>
      <c r="F840" s="5" t="s">
        <v>3754</v>
      </c>
      <c r="G840" s="3" t="s">
        <v>3755</v>
      </c>
      <c r="H840" s="5">
        <v>200000</v>
      </c>
      <c r="I840" s="5" t="s">
        <v>321</v>
      </c>
      <c r="J840" s="5">
        <v>8</v>
      </c>
      <c r="K840" s="6" t="str">
        <f t="shared" si="26"/>
        <v>Cochin-Retail</v>
      </c>
      <c r="L840" s="1" t="str">
        <f t="shared" si="27"/>
        <v>201</v>
      </c>
      <c r="M840" s="1" t="str" cm="1">
        <f t="array" ref="M840">IFERROR(_xlfn.IFS(AND(H840&gt;4500000, OR(C840="Bangalore",C840="Pune",C840="Mumbai",C840="Delhi")),"CAT A", AND(H840&gt;450000, OR(C840="Gurugram",C840="Surat",C840="Jaipur",C840="Hyderabad") ),"CAT B"),"CAT C")</f>
        <v>CAT C</v>
      </c>
      <c r="N840" t="str">
        <f>_xlfn.XLOOKUP(C840,Tier!A:A,Tier!B:B)</f>
        <v>Tier 2</v>
      </c>
    </row>
    <row r="841" spans="1:14">
      <c r="A841" s="5" t="s">
        <v>3757</v>
      </c>
      <c r="B841" s="5">
        <v>2015</v>
      </c>
      <c r="C841" s="5" t="s">
        <v>44</v>
      </c>
      <c r="D841" s="5" t="s">
        <v>138</v>
      </c>
      <c r="E841" s="5" t="s">
        <v>3758</v>
      </c>
      <c r="F841" s="5" t="s">
        <v>3759</v>
      </c>
      <c r="G841" s="3" t="s">
        <v>3760</v>
      </c>
      <c r="H841" s="5">
        <v>200000</v>
      </c>
      <c r="I841" s="5"/>
      <c r="J841" s="5">
        <v>7</v>
      </c>
      <c r="K841" s="6" t="str">
        <f t="shared" si="26"/>
        <v>Chennai-EdTech</v>
      </c>
      <c r="L841" s="1" t="str">
        <f t="shared" si="27"/>
        <v>201</v>
      </c>
      <c r="M841" s="1" t="str" cm="1">
        <f t="array" ref="M841">IFERROR(_xlfn.IFS(AND(H841&gt;4500000, OR(C841="Bangalore",C841="Pune",C841="Mumbai",C841="Delhi")),"CAT A", AND(H841&gt;450000, OR(C841="Gurugram",C841="Surat",C841="Jaipur",C841="Hyderabad") ),"CAT B"),"CAT C")</f>
        <v>CAT C</v>
      </c>
      <c r="N841" t="str">
        <f>_xlfn.XLOOKUP(C841,Tier!A:A,Tier!B:B)</f>
        <v>Tier 2</v>
      </c>
    </row>
    <row r="842" spans="1:14">
      <c r="A842" s="5" t="s">
        <v>3227</v>
      </c>
      <c r="B842" s="5">
        <v>2016</v>
      </c>
      <c r="C842" s="5" t="s">
        <v>3097</v>
      </c>
      <c r="D842" s="5" t="s">
        <v>2262</v>
      </c>
      <c r="E842" s="5" t="s">
        <v>3761</v>
      </c>
      <c r="F842" s="5" t="s">
        <v>3762</v>
      </c>
      <c r="G842" s="3" t="s">
        <v>3763</v>
      </c>
      <c r="H842" s="5">
        <v>150000</v>
      </c>
      <c r="I842" s="5"/>
      <c r="J842" s="5">
        <v>11</v>
      </c>
      <c r="K842" s="6" t="str">
        <f t="shared" si="26"/>
        <v>Lucknow-Online Media</v>
      </c>
      <c r="L842" s="1" t="str">
        <f t="shared" si="27"/>
        <v>201</v>
      </c>
      <c r="M842" s="1" t="str" cm="1">
        <f t="array" ref="M842">IFERROR(_xlfn.IFS(AND(H842&gt;4500000, OR(C842="Bangalore",C842="Pune",C842="Mumbai",C842="Delhi")),"CAT A", AND(H842&gt;450000, OR(C842="Gurugram",C842="Surat",C842="Jaipur",C842="Hyderabad") ),"CAT B"),"CAT C")</f>
        <v>CAT C</v>
      </c>
      <c r="N842" t="str">
        <f>_xlfn.XLOOKUP(C842,Tier!A:A,Tier!B:B)</f>
        <v>Tier 2</v>
      </c>
    </row>
    <row r="843" spans="1:14">
      <c r="A843" s="5" t="s">
        <v>3765</v>
      </c>
      <c r="B843" s="5">
        <v>2019</v>
      </c>
      <c r="C843" s="5" t="s">
        <v>44</v>
      </c>
      <c r="D843" s="5" t="s">
        <v>149</v>
      </c>
      <c r="E843" s="5" t="s">
        <v>3766</v>
      </c>
      <c r="F843" s="5" t="s">
        <v>3767</v>
      </c>
      <c r="G843" s="3" t="s">
        <v>3768</v>
      </c>
      <c r="H843" s="5">
        <v>100000</v>
      </c>
      <c r="I843" s="5"/>
      <c r="J843" s="5">
        <v>8</v>
      </c>
      <c r="K843" s="6" t="str">
        <f t="shared" si="26"/>
        <v>Chennai-Drone</v>
      </c>
      <c r="L843" s="1" t="str">
        <f t="shared" si="27"/>
        <v>201</v>
      </c>
      <c r="M843" s="1" t="str" cm="1">
        <f t="array" ref="M843">IFERROR(_xlfn.IFS(AND(H843&gt;4500000, OR(C843="Bangalore",C843="Pune",C843="Mumbai",C843="Delhi")),"CAT A", AND(H843&gt;450000, OR(C843="Gurugram",C843="Surat",C843="Jaipur",C843="Hyderabad") ),"CAT B"),"CAT C")</f>
        <v>CAT C</v>
      </c>
      <c r="N843" t="str">
        <f>_xlfn.XLOOKUP(C843,Tier!A:A,Tier!B:B)</f>
        <v>Tier 2</v>
      </c>
    </row>
    <row r="844" spans="1:14">
      <c r="A844" s="5" t="s">
        <v>3769</v>
      </c>
      <c r="B844" s="5">
        <v>2016</v>
      </c>
      <c r="C844" s="5" t="s">
        <v>53</v>
      </c>
      <c r="D844" s="5" t="s">
        <v>505</v>
      </c>
      <c r="E844" s="5" t="s">
        <v>3770</v>
      </c>
      <c r="F844" s="5" t="s">
        <v>3771</v>
      </c>
      <c r="G844" s="3" t="s">
        <v>2953</v>
      </c>
      <c r="H844" s="5">
        <v>100000</v>
      </c>
      <c r="I844" s="5" t="s">
        <v>17</v>
      </c>
      <c r="J844" s="5">
        <v>6</v>
      </c>
      <c r="K844" s="6" t="str">
        <f t="shared" si="26"/>
        <v>Gurugram-Fashion</v>
      </c>
      <c r="L844" s="1" t="str">
        <f t="shared" si="27"/>
        <v>201</v>
      </c>
      <c r="M844" s="1" t="str" cm="1">
        <f t="array" ref="M844">IFERROR(_xlfn.IFS(AND(H844&gt;4500000, OR(C844="Bangalore",C844="Pune",C844="Mumbai",C844="Delhi")),"CAT A", AND(H844&gt;450000, OR(C844="Gurugram",C844="Surat",C844="Jaipur",C844="Hyderabad") ),"CAT B"),"CAT C")</f>
        <v>CAT C</v>
      </c>
      <c r="N844" t="str">
        <f>_xlfn.XLOOKUP(C844,Tier!A:A,Tier!B:B)</f>
        <v>Tier 2</v>
      </c>
    </row>
    <row r="845" spans="1:14">
      <c r="A845" s="5" t="s">
        <v>3772</v>
      </c>
      <c r="B845" s="5">
        <v>2014</v>
      </c>
      <c r="C845" s="5" t="s">
        <v>3773</v>
      </c>
      <c r="D845" s="5" t="s">
        <v>88</v>
      </c>
      <c r="E845" s="5" t="s">
        <v>3774</v>
      </c>
      <c r="F845" s="5" t="s">
        <v>3775</v>
      </c>
      <c r="G845" s="3" t="s">
        <v>3776</v>
      </c>
      <c r="H845" s="5" t="s">
        <v>450</v>
      </c>
      <c r="I845" s="5" t="s">
        <v>17</v>
      </c>
      <c r="J845" s="5">
        <v>8</v>
      </c>
      <c r="K845" s="6" t="str">
        <f t="shared" si="26"/>
        <v>Thane-Healthcare</v>
      </c>
      <c r="L845" s="1" t="str">
        <f t="shared" si="27"/>
        <v>201</v>
      </c>
      <c r="M845" s="1" t="str" cm="1">
        <f t="array" ref="M845">IFERROR(_xlfn.IFS(AND(H845&gt;4500000, OR(C845="Bangalore",C845="Pune",C845="Mumbai",C845="Delhi")),"CAT A", AND(H845&gt;450000, OR(C845="Gurugram",C845="Surat",C845="Jaipur",C845="Hyderabad") ),"CAT B"),"CAT C")</f>
        <v>CAT C</v>
      </c>
      <c r="N845" t="str">
        <f>_xlfn.XLOOKUP(C845,Tier!A:A,Tier!B:B)</f>
        <v>Tier 3</v>
      </c>
    </row>
    <row r="846" spans="1:14">
      <c r="A846" s="5" t="s">
        <v>3778</v>
      </c>
      <c r="B846" s="5">
        <v>2016</v>
      </c>
      <c r="C846" s="5" t="s">
        <v>3779</v>
      </c>
      <c r="D846" s="5" t="s">
        <v>1813</v>
      </c>
      <c r="E846" s="5" t="s">
        <v>3780</v>
      </c>
      <c r="F846" s="5" t="s">
        <v>3781</v>
      </c>
      <c r="G846" s="3" t="s">
        <v>3782</v>
      </c>
      <c r="H846" s="5" t="s">
        <v>117</v>
      </c>
      <c r="I846" s="5" t="s">
        <v>321</v>
      </c>
      <c r="J846" s="5">
        <v>7</v>
      </c>
      <c r="K846" s="6" t="str">
        <f t="shared" si="26"/>
        <v>Thiruvananthapuram-Human Resources</v>
      </c>
      <c r="L846" s="1" t="str">
        <f t="shared" si="27"/>
        <v>201</v>
      </c>
      <c r="M846" s="1" t="str" cm="1">
        <f t="array" ref="M846">IFERROR(_xlfn.IFS(AND(H846&gt;4500000, OR(C846="Bangalore",C846="Pune",C846="Mumbai",C846="Delhi")),"CAT A", AND(H846&gt;450000, OR(C846="Gurugram",C846="Surat",C846="Jaipur",C846="Hyderabad") ),"CAT B"),"CAT C")</f>
        <v>CAT C</v>
      </c>
      <c r="N846" t="str">
        <f>_xlfn.XLOOKUP(C846,Tier!A:A,Tier!B:B)</f>
        <v>Tier 3</v>
      </c>
    </row>
    <row r="847" spans="1:14">
      <c r="A847" s="5" t="s">
        <v>3784</v>
      </c>
      <c r="B847" s="5">
        <v>2019</v>
      </c>
      <c r="C847" s="5" t="s">
        <v>3785</v>
      </c>
      <c r="D847" s="5" t="s">
        <v>2236</v>
      </c>
      <c r="E847" s="5" t="s">
        <v>3786</v>
      </c>
      <c r="F847" s="5" t="s">
        <v>3787</v>
      </c>
      <c r="G847" s="3" t="s">
        <v>2906</v>
      </c>
      <c r="H847" s="5" t="s">
        <v>117</v>
      </c>
      <c r="I847" s="5" t="s">
        <v>17</v>
      </c>
      <c r="J847" s="5">
        <v>7</v>
      </c>
      <c r="K847" s="6" t="str">
        <f t="shared" si="26"/>
        <v>Roorkee-Renewables &amp; Environment</v>
      </c>
      <c r="L847" s="1" t="str">
        <f t="shared" si="27"/>
        <v>201</v>
      </c>
      <c r="M847" s="1" t="str" cm="1">
        <f t="array" ref="M847">IFERROR(_xlfn.IFS(AND(H847&gt;4500000, OR(C847="Bangalore",C847="Pune",C847="Mumbai",C847="Delhi")),"CAT A", AND(H847&gt;450000, OR(C847="Gurugram",C847="Surat",C847="Jaipur",C847="Hyderabad") ),"CAT B"),"CAT C")</f>
        <v>CAT C</v>
      </c>
      <c r="N847" t="str">
        <f>_xlfn.XLOOKUP(C847,Tier!A:A,Tier!B:B)</f>
        <v>Tier 3</v>
      </c>
    </row>
    <row r="848" spans="1:14">
      <c r="A848" s="5" t="s">
        <v>3789</v>
      </c>
      <c r="B848" s="5">
        <v>2014</v>
      </c>
      <c r="C848" s="5" t="s">
        <v>3790</v>
      </c>
      <c r="D848" s="5" t="s">
        <v>499</v>
      </c>
      <c r="E848" s="5" t="s">
        <v>3791</v>
      </c>
      <c r="F848" s="5" t="s">
        <v>3792</v>
      </c>
      <c r="G848" s="3" t="s">
        <v>3793</v>
      </c>
      <c r="H848" s="5" t="s">
        <v>117</v>
      </c>
      <c r="I848" s="5"/>
      <c r="J848" s="5">
        <v>6</v>
      </c>
      <c r="K848" s="6" t="str">
        <f t="shared" si="26"/>
        <v>Coimbatore-HealthCare</v>
      </c>
      <c r="L848" s="1" t="str">
        <f t="shared" si="27"/>
        <v>201</v>
      </c>
      <c r="M848" s="1" t="str" cm="1">
        <f t="array" ref="M848">IFERROR(_xlfn.IFS(AND(H848&gt;4500000, OR(C848="Bangalore",C848="Pune",C848="Mumbai",C848="Delhi")),"CAT A", AND(H848&gt;450000, OR(C848="Gurugram",C848="Surat",C848="Jaipur",C848="Hyderabad") ),"CAT B"),"CAT C")</f>
        <v>CAT C</v>
      </c>
      <c r="N848" t="str">
        <f>_xlfn.XLOOKUP(C848,Tier!A:A,Tier!B:B)</f>
        <v>Tier 3</v>
      </c>
    </row>
    <row r="849" spans="1:14">
      <c r="A849" s="5" t="s">
        <v>3795</v>
      </c>
      <c r="B849" s="5">
        <v>2019</v>
      </c>
      <c r="C849" s="5" t="s">
        <v>3796</v>
      </c>
      <c r="D849" s="5" t="s">
        <v>138</v>
      </c>
      <c r="E849" s="5" t="s">
        <v>3797</v>
      </c>
      <c r="F849" s="5" t="s">
        <v>3798</v>
      </c>
      <c r="G849" s="3" t="s">
        <v>3799</v>
      </c>
      <c r="H849" s="5" t="s">
        <v>117</v>
      </c>
      <c r="I849" s="5"/>
      <c r="J849" s="5">
        <v>6</v>
      </c>
      <c r="K849" s="6" t="str">
        <f t="shared" si="26"/>
        <v>Mangalore-EdTech</v>
      </c>
      <c r="L849" s="1" t="str">
        <f t="shared" si="27"/>
        <v>201</v>
      </c>
      <c r="M849" s="1" t="str" cm="1">
        <f t="array" ref="M849">IFERROR(_xlfn.IFS(AND(H849&gt;4500000, OR(C849="Bangalore",C849="Pune",C849="Mumbai",C849="Delhi")),"CAT A", AND(H849&gt;450000, OR(C849="Gurugram",C849="Surat",C849="Jaipur",C849="Hyderabad") ),"CAT B"),"CAT C")</f>
        <v>CAT C</v>
      </c>
      <c r="N849" t="str">
        <f>_xlfn.XLOOKUP(C849,Tier!A:A,Tier!B:B)</f>
        <v>Tier 3</v>
      </c>
    </row>
    <row r="850" spans="1:14">
      <c r="A850" s="5" t="s">
        <v>3801</v>
      </c>
      <c r="B850" s="5">
        <v>2015</v>
      </c>
      <c r="C850" s="5" t="s">
        <v>3802</v>
      </c>
      <c r="D850" s="5" t="s">
        <v>138</v>
      </c>
      <c r="E850" s="5" t="s">
        <v>3803</v>
      </c>
      <c r="F850" s="5" t="s">
        <v>3804</v>
      </c>
      <c r="G850" s="3" t="s">
        <v>3805</v>
      </c>
      <c r="H850" s="5" t="s">
        <v>1547</v>
      </c>
      <c r="I850" s="5">
        <v>1000000</v>
      </c>
      <c r="J850" s="5">
        <v>6</v>
      </c>
      <c r="K850" s="6" t="str">
        <f t="shared" si="26"/>
        <v>Ahmadabad-EdTech</v>
      </c>
      <c r="L850" s="1" t="str">
        <f t="shared" si="27"/>
        <v>201</v>
      </c>
      <c r="M850" s="1" t="str" cm="1">
        <f t="array" ref="M850">IFERROR(_xlfn.IFS(AND(H850&gt;4500000, OR(C850="Bangalore",C850="Pune",C850="Mumbai",C850="Delhi")),"CAT A", AND(H850&gt;450000, OR(C850="Gurugram",C850="Surat",C850="Jaipur",C850="Hyderabad") ),"CAT B"),"CAT C")</f>
        <v>CAT C</v>
      </c>
      <c r="N850" t="str">
        <f>_xlfn.XLOOKUP(C850,Tier!A:A,Tier!B:B)</f>
        <v>Tier 3</v>
      </c>
    </row>
    <row r="851" spans="1:14">
      <c r="A851" s="5" t="s">
        <v>324</v>
      </c>
      <c r="B851" s="5">
        <v>2010</v>
      </c>
      <c r="C851" s="5" t="s">
        <v>3807</v>
      </c>
      <c r="D851" s="5" t="s">
        <v>505</v>
      </c>
      <c r="E851" s="5" t="s">
        <v>3808</v>
      </c>
      <c r="F851" s="5" t="s">
        <v>3809</v>
      </c>
      <c r="G851" s="3" t="s">
        <v>3810</v>
      </c>
      <c r="H851" s="5" t="s">
        <v>741</v>
      </c>
      <c r="I851" s="5"/>
      <c r="J851" s="5">
        <v>5</v>
      </c>
      <c r="K851" s="6" t="str">
        <f t="shared" si="26"/>
        <v>Faridabad, Haryana-Fashion</v>
      </c>
      <c r="L851" s="1" t="str">
        <f t="shared" si="27"/>
        <v>201</v>
      </c>
      <c r="M851" s="1" t="str" cm="1">
        <f t="array" ref="M851">IFERROR(_xlfn.IFS(AND(H851&gt;4500000, OR(C851="Bangalore",C851="Pune",C851="Mumbai",C851="Delhi")),"CAT A", AND(H851&gt;450000, OR(C851="Gurugram",C851="Surat",C851="Jaipur",C851="Hyderabad") ),"CAT B"),"CAT C")</f>
        <v>CAT C</v>
      </c>
      <c r="N851" t="str">
        <f>_xlfn.XLOOKUP(C851,Tier!A:A,Tier!B:B)</f>
        <v>Tier 3</v>
      </c>
    </row>
    <row r="852" spans="1:14">
      <c r="A852" s="5" t="s">
        <v>3812</v>
      </c>
      <c r="B852" s="5">
        <v>2014</v>
      </c>
      <c r="C852" s="5" t="s">
        <v>3790</v>
      </c>
      <c r="D852" s="5" t="s">
        <v>88</v>
      </c>
      <c r="E852" s="5" t="s">
        <v>3791</v>
      </c>
      <c r="F852" s="5" t="s">
        <v>3813</v>
      </c>
      <c r="G852" s="3" t="s">
        <v>3814</v>
      </c>
      <c r="H852" s="5" t="s">
        <v>3815</v>
      </c>
      <c r="I852" s="5" t="s">
        <v>191</v>
      </c>
      <c r="J852" s="5">
        <v>3</v>
      </c>
      <c r="K852" s="6" t="str">
        <f t="shared" si="26"/>
        <v>Coimbatore-Healthcare</v>
      </c>
      <c r="L852" s="1" t="str">
        <f t="shared" si="27"/>
        <v>201</v>
      </c>
      <c r="M852" s="1" t="str" cm="1">
        <f t="array" ref="M852">IFERROR(_xlfn.IFS(AND(H852&gt;4500000, OR(C852="Bangalore",C852="Pune",C852="Mumbai",C852="Delhi")),"CAT A", AND(H852&gt;450000, OR(C852="Gurugram",C852="Surat",C852="Jaipur",C852="Hyderabad") ),"CAT B"),"CAT C")</f>
        <v>CAT C</v>
      </c>
      <c r="N852" t="str">
        <f>_xlfn.XLOOKUP(C852,Tier!A:A,Tier!B:B)</f>
        <v>Tier 3</v>
      </c>
    </row>
    <row r="853" spans="1:14">
      <c r="A853" s="5" t="s">
        <v>3817</v>
      </c>
      <c r="B853" s="5">
        <v>2017</v>
      </c>
      <c r="C853" s="5" t="s">
        <v>3773</v>
      </c>
      <c r="D853" s="5" t="s">
        <v>45</v>
      </c>
      <c r="E853" s="5" t="s">
        <v>3818</v>
      </c>
      <c r="F853" s="5" t="s">
        <v>3819</v>
      </c>
      <c r="G853" s="3" t="s">
        <v>3820</v>
      </c>
      <c r="H853" s="5" t="s">
        <v>856</v>
      </c>
      <c r="I853" s="5"/>
      <c r="J853" s="5">
        <v>4</v>
      </c>
      <c r="K853" s="6" t="str">
        <f t="shared" si="26"/>
        <v>Thane-FinTech</v>
      </c>
      <c r="L853" s="1" t="str">
        <f t="shared" si="27"/>
        <v>201</v>
      </c>
      <c r="M853" s="1" t="str" cm="1">
        <f t="array" ref="M853">IFERROR(_xlfn.IFS(AND(H853&gt;4500000, OR(C853="Bangalore",C853="Pune",C853="Mumbai",C853="Delhi")),"CAT A", AND(H853&gt;450000, OR(C853="Gurugram",C853="Surat",C853="Jaipur",C853="Hyderabad") ),"CAT B"),"CAT C")</f>
        <v>CAT C</v>
      </c>
      <c r="N853" t="str">
        <f>_xlfn.XLOOKUP(C853,Tier!A:A,Tier!B:B)</f>
        <v>Tier 3</v>
      </c>
    </row>
    <row r="854" spans="1:14">
      <c r="A854" s="5" t="s">
        <v>3822</v>
      </c>
      <c r="B854" s="5">
        <v>2016</v>
      </c>
      <c r="C854" s="5" t="s">
        <v>3773</v>
      </c>
      <c r="D854" s="5" t="s">
        <v>274</v>
      </c>
      <c r="E854" s="5" t="s">
        <v>3823</v>
      </c>
      <c r="F854" s="5" t="s">
        <v>3824</v>
      </c>
      <c r="G854" s="3" t="s">
        <v>3825</v>
      </c>
      <c r="H854" s="5" t="s">
        <v>856</v>
      </c>
      <c r="I854" s="5" t="s">
        <v>78</v>
      </c>
      <c r="J854" s="5">
        <v>1</v>
      </c>
      <c r="K854" s="6" t="str">
        <f t="shared" si="26"/>
        <v>Thane-E-commerce</v>
      </c>
      <c r="L854" s="1" t="str">
        <f t="shared" si="27"/>
        <v>201</v>
      </c>
      <c r="M854" s="1" t="str" cm="1">
        <f t="array" ref="M854">IFERROR(_xlfn.IFS(AND(H854&gt;4500000, OR(C854="Bangalore",C854="Pune",C854="Mumbai",C854="Delhi")),"CAT A", AND(H854&gt;450000, OR(C854="Gurugram",C854="Surat",C854="Jaipur",C854="Hyderabad") ),"CAT B"),"CAT C")</f>
        <v>CAT C</v>
      </c>
      <c r="N854" t="str">
        <f>_xlfn.XLOOKUP(C854,Tier!A:A,Tier!B:B)</f>
        <v>Tier 3</v>
      </c>
    </row>
    <row r="855" spans="1:14">
      <c r="A855" s="5" t="s">
        <v>3827</v>
      </c>
      <c r="B855" s="5">
        <v>2017</v>
      </c>
      <c r="C855" s="5" t="s">
        <v>3828</v>
      </c>
      <c r="D855" s="5" t="s">
        <v>499</v>
      </c>
      <c r="E855" s="5" t="s">
        <v>3829</v>
      </c>
      <c r="F855" s="5" t="s">
        <v>3830</v>
      </c>
      <c r="G855" s="3"/>
      <c r="H855" s="5" t="s">
        <v>266</v>
      </c>
      <c r="I855" s="5" t="s">
        <v>321</v>
      </c>
      <c r="J855" s="5">
        <v>5</v>
      </c>
      <c r="K855" s="6" t="str">
        <f t="shared" si="26"/>
        <v>Orissia-HealthCare</v>
      </c>
      <c r="L855" s="1" t="str">
        <f t="shared" si="27"/>
        <v>201</v>
      </c>
      <c r="M855" s="1" t="str" cm="1">
        <f t="array" ref="M855">IFERROR(_xlfn.IFS(AND(H855&gt;4500000, OR(C855="Bangalore",C855="Pune",C855="Mumbai",C855="Delhi")),"CAT A", AND(H855&gt;450000, OR(C855="Gurugram",C855="Surat",C855="Jaipur",C855="Hyderabad") ),"CAT B"),"CAT C")</f>
        <v>CAT C</v>
      </c>
      <c r="N855" t="str">
        <f>_xlfn.XLOOKUP(C855,Tier!A:A,Tier!B:B)</f>
        <v>Tier 3</v>
      </c>
    </row>
    <row r="856" spans="1:14">
      <c r="A856" s="5" t="s">
        <v>3832</v>
      </c>
      <c r="B856" s="5">
        <v>2017</v>
      </c>
      <c r="C856" s="5" t="s">
        <v>3833</v>
      </c>
      <c r="D856" s="5" t="s">
        <v>731</v>
      </c>
      <c r="E856" s="5" t="s">
        <v>3834</v>
      </c>
      <c r="F856" s="5" t="s">
        <v>3835</v>
      </c>
      <c r="G856" s="3" t="s">
        <v>3836</v>
      </c>
      <c r="H856" s="5" t="s">
        <v>961</v>
      </c>
      <c r="I856" s="5"/>
      <c r="J856" s="5">
        <v>4</v>
      </c>
      <c r="K856" s="6" t="str">
        <f t="shared" si="26"/>
        <v>Goa-Tech Startup</v>
      </c>
      <c r="L856" s="1" t="str">
        <f t="shared" si="27"/>
        <v>201</v>
      </c>
      <c r="M856" s="1" t="str" cm="1">
        <f t="array" ref="M856">IFERROR(_xlfn.IFS(AND(H856&gt;4500000, OR(C856="Bangalore",C856="Pune",C856="Mumbai",C856="Delhi")),"CAT A", AND(H856&gt;450000, OR(C856="Gurugram",C856="Surat",C856="Jaipur",C856="Hyderabad") ),"CAT B"),"CAT C")</f>
        <v>CAT C</v>
      </c>
      <c r="N856" t="str">
        <f>_xlfn.XLOOKUP(C856,Tier!A:A,Tier!B:B)</f>
        <v>Tier 3</v>
      </c>
    </row>
    <row r="857" spans="1:14">
      <c r="A857" s="5" t="s">
        <v>3838</v>
      </c>
      <c r="B857" s="5">
        <v>2017</v>
      </c>
      <c r="C857" s="5" t="s">
        <v>3839</v>
      </c>
      <c r="D857" s="5" t="s">
        <v>3461</v>
      </c>
      <c r="E857" s="5" t="s">
        <v>3840</v>
      </c>
      <c r="F857" s="5" t="s">
        <v>3841</v>
      </c>
      <c r="G857" s="3" t="s">
        <v>1443</v>
      </c>
      <c r="H857" s="5" t="s">
        <v>1063</v>
      </c>
      <c r="I857" s="5" t="s">
        <v>17</v>
      </c>
      <c r="J857" s="5">
        <v>2</v>
      </c>
      <c r="K857" s="6" t="str">
        <f t="shared" si="26"/>
        <v>Powai-Automation</v>
      </c>
      <c r="L857" s="1" t="str">
        <f t="shared" si="27"/>
        <v>201</v>
      </c>
      <c r="M857" s="1" t="str" cm="1">
        <f t="array" ref="M857">IFERROR(_xlfn.IFS(AND(H857&gt;4500000, OR(C857="Bangalore",C857="Pune",C857="Mumbai",C857="Delhi")),"CAT A", AND(H857&gt;450000, OR(C857="Gurugram",C857="Surat",C857="Jaipur",C857="Hyderabad") ),"CAT B"),"CAT C")</f>
        <v>CAT C</v>
      </c>
      <c r="N857" t="e">
        <f>_xlfn.XLOOKUP(C857,Tier!A:A,Tier!B:B)</f>
        <v>#N/A</v>
      </c>
    </row>
    <row r="858" spans="1:14">
      <c r="A858" s="5" t="s">
        <v>3843</v>
      </c>
      <c r="B858" s="5">
        <v>2012</v>
      </c>
      <c r="C858" s="5" t="s">
        <v>3844</v>
      </c>
      <c r="D858" s="5" t="s">
        <v>60</v>
      </c>
      <c r="E858" s="5" t="s">
        <v>3845</v>
      </c>
      <c r="F858" s="5" t="s">
        <v>3846</v>
      </c>
      <c r="G858" s="3" t="s">
        <v>3847</v>
      </c>
      <c r="H858" s="5" t="s">
        <v>77</v>
      </c>
      <c r="I858" s="5" t="s">
        <v>191</v>
      </c>
      <c r="J858" s="5">
        <v>1</v>
      </c>
      <c r="K858" s="6" t="str">
        <f t="shared" si="26"/>
        <v>Samsitpur-AgriTech</v>
      </c>
      <c r="L858" s="1" t="str">
        <f t="shared" si="27"/>
        <v>201</v>
      </c>
      <c r="M858" s="1" t="str" cm="1">
        <f t="array" ref="M858">IFERROR(_xlfn.IFS(AND(H858&gt;4500000, OR(C858="Bangalore",C858="Pune",C858="Mumbai",C858="Delhi")),"CAT A", AND(H858&gt;450000, OR(C858="Gurugram",C858="Surat",C858="Jaipur",C858="Hyderabad") ),"CAT B"),"CAT C")</f>
        <v>CAT C</v>
      </c>
      <c r="N858" t="e">
        <f>_xlfn.XLOOKUP(C858,Tier!A:A,Tier!B:B)</f>
        <v>#N/A</v>
      </c>
    </row>
    <row r="859" spans="1:14">
      <c r="A859" s="5" t="s">
        <v>3360</v>
      </c>
      <c r="B859" s="5">
        <v>2012</v>
      </c>
      <c r="C859" s="5" t="s">
        <v>3849</v>
      </c>
      <c r="D859" s="5" t="s">
        <v>60</v>
      </c>
      <c r="E859" s="5" t="s">
        <v>3850</v>
      </c>
      <c r="F859" s="5" t="s">
        <v>3851</v>
      </c>
      <c r="G859" s="3" t="s">
        <v>3852</v>
      </c>
      <c r="H859" s="5" t="s">
        <v>147</v>
      </c>
      <c r="I859" s="5" t="s">
        <v>302</v>
      </c>
      <c r="J859" s="5">
        <v>1</v>
      </c>
      <c r="K859" s="6" t="str">
        <f t="shared" si="26"/>
        <v>Patna-AgriTech</v>
      </c>
      <c r="L859" s="1" t="str">
        <f t="shared" si="27"/>
        <v>201</v>
      </c>
      <c r="M859" s="1" t="str" cm="1">
        <f t="array" ref="M859">IFERROR(_xlfn.IFS(AND(H859&gt;4500000, OR(C859="Bangalore",C859="Pune",C859="Mumbai",C859="Delhi")),"CAT A", AND(H859&gt;450000, OR(C859="Gurugram",C859="Surat",C859="Jaipur",C859="Hyderabad") ),"CAT B"),"CAT C")</f>
        <v>CAT C</v>
      </c>
      <c r="N859" t="e">
        <f>_xlfn.XLOOKUP(C859,Tier!A:A,Tier!B:B)</f>
        <v>#N/A</v>
      </c>
    </row>
    <row r="860" spans="1:14">
      <c r="A860" s="5" t="s">
        <v>3854</v>
      </c>
      <c r="B860" s="5">
        <v>2017</v>
      </c>
      <c r="C860" s="5" t="s">
        <v>3802</v>
      </c>
      <c r="D860" s="5" t="s">
        <v>3855</v>
      </c>
      <c r="E860" s="5" t="s">
        <v>3856</v>
      </c>
      <c r="F860" s="5" t="s">
        <v>3857</v>
      </c>
      <c r="G860" s="3" t="s">
        <v>3858</v>
      </c>
      <c r="H860" s="5" t="s">
        <v>1362</v>
      </c>
      <c r="I860" s="5" t="s">
        <v>321</v>
      </c>
      <c r="J860" s="5">
        <v>4</v>
      </c>
      <c r="K860" s="6" t="str">
        <f t="shared" si="26"/>
        <v>Ahmadabad-Aeorspace</v>
      </c>
      <c r="L860" s="1" t="str">
        <f t="shared" si="27"/>
        <v>201</v>
      </c>
      <c r="M860" s="1" t="str" cm="1">
        <f t="array" ref="M860">IFERROR(_xlfn.IFS(AND(H860&gt;4500000, OR(C860="Bangalore",C860="Pune",C860="Mumbai",C860="Delhi")),"CAT A", AND(H860&gt;450000, OR(C860="Gurugram",C860="Surat",C860="Jaipur",C860="Hyderabad") ),"CAT B"),"CAT C")</f>
        <v>CAT C</v>
      </c>
      <c r="N860" t="str">
        <f>_xlfn.XLOOKUP(C860,Tier!A:A,Tier!B:B)</f>
        <v>Tier 3</v>
      </c>
    </row>
    <row r="861" spans="1:14">
      <c r="A861" s="5" t="s">
        <v>3860</v>
      </c>
      <c r="B861" s="5">
        <v>2016</v>
      </c>
      <c r="C861" s="5" t="s">
        <v>3802</v>
      </c>
      <c r="D861" s="5" t="s">
        <v>138</v>
      </c>
      <c r="E861" s="5" t="s">
        <v>3861</v>
      </c>
      <c r="F861" s="5" t="s">
        <v>3862</v>
      </c>
      <c r="G861" s="3"/>
      <c r="H861" s="5" t="s">
        <v>320</v>
      </c>
      <c r="I861" s="5"/>
      <c r="J861" s="5">
        <v>4</v>
      </c>
      <c r="K861" s="6" t="str">
        <f t="shared" si="26"/>
        <v>Ahmadabad-EdTech</v>
      </c>
      <c r="L861" s="1" t="str">
        <f t="shared" si="27"/>
        <v>201</v>
      </c>
      <c r="M861" s="1" t="str" cm="1">
        <f t="array" ref="M861">IFERROR(_xlfn.IFS(AND(H861&gt;4500000, OR(C861="Bangalore",C861="Pune",C861="Mumbai",C861="Delhi")),"CAT A", AND(H861&gt;450000, OR(C861="Gurugram",C861="Surat",C861="Jaipur",C861="Hyderabad") ),"CAT B"),"CAT C")</f>
        <v>CAT C</v>
      </c>
      <c r="N861" t="str">
        <f>_xlfn.XLOOKUP(C861,Tier!A:A,Tier!B:B)</f>
        <v>Tier 3</v>
      </c>
    </row>
    <row r="862" spans="1:14">
      <c r="A862" s="5" t="s">
        <v>3822</v>
      </c>
      <c r="B862" s="5">
        <v>2016</v>
      </c>
      <c r="C862" s="5" t="s">
        <v>3773</v>
      </c>
      <c r="D862" s="5" t="s">
        <v>3863</v>
      </c>
      <c r="E862" s="5" t="s">
        <v>3823</v>
      </c>
      <c r="F862" s="5" t="s">
        <v>3864</v>
      </c>
      <c r="G862" s="3" t="s">
        <v>3865</v>
      </c>
      <c r="H862" s="5" t="s">
        <v>1519</v>
      </c>
      <c r="I862" s="5" t="s">
        <v>302</v>
      </c>
      <c r="J862" s="5">
        <v>2</v>
      </c>
      <c r="K862" s="6" t="str">
        <f t="shared" si="26"/>
        <v>Thane-Construction</v>
      </c>
      <c r="L862" s="1" t="str">
        <f t="shared" si="27"/>
        <v>201</v>
      </c>
      <c r="M862" s="1" t="str" cm="1">
        <f t="array" ref="M862">IFERROR(_xlfn.IFS(AND(H862&gt;4500000, OR(C862="Bangalore",C862="Pune",C862="Mumbai",C862="Delhi")),"CAT A", AND(H862&gt;450000, OR(C862="Gurugram",C862="Surat",C862="Jaipur",C862="Hyderabad") ),"CAT B"),"CAT C")</f>
        <v>CAT C</v>
      </c>
      <c r="N862" t="str">
        <f>_xlfn.XLOOKUP(C862,Tier!A:A,Tier!B:B)</f>
        <v>Tier 3</v>
      </c>
    </row>
    <row r="863" spans="1:14">
      <c r="A863" s="5" t="s">
        <v>3867</v>
      </c>
      <c r="B863" s="5">
        <v>2019</v>
      </c>
      <c r="C863" s="5" t="s">
        <v>3868</v>
      </c>
      <c r="D863" s="5" t="s">
        <v>499</v>
      </c>
      <c r="E863" s="5" t="s">
        <v>3869</v>
      </c>
      <c r="F863" s="5" t="s">
        <v>3870</v>
      </c>
      <c r="G863" s="3" t="s">
        <v>3871</v>
      </c>
      <c r="H863" s="5" t="s">
        <v>3872</v>
      </c>
      <c r="I863" s="5"/>
      <c r="J863" s="5">
        <v>5</v>
      </c>
      <c r="K863" s="6" t="str">
        <f t="shared" si="26"/>
        <v>Satara-HealthCare</v>
      </c>
      <c r="L863" s="1" t="str">
        <f t="shared" si="27"/>
        <v>201</v>
      </c>
      <c r="M863" s="1" t="str" cm="1">
        <f t="array" ref="M863">IFERROR(_xlfn.IFS(AND(H863&gt;4500000, OR(C863="Bangalore",C863="Pune",C863="Mumbai",C863="Delhi")),"CAT A", AND(H863&gt;450000, OR(C863="Gurugram",C863="Surat",C863="Jaipur",C863="Hyderabad") ),"CAT B"),"CAT C")</f>
        <v>CAT C</v>
      </c>
      <c r="N863" t="str">
        <f>_xlfn.XLOOKUP(C863,Tier!A:A,Tier!B:B)</f>
        <v>Tier 3</v>
      </c>
    </row>
    <row r="864" spans="1:14">
      <c r="A864" s="5" t="s">
        <v>3874</v>
      </c>
      <c r="B864" s="5">
        <v>2016</v>
      </c>
      <c r="C864" s="5" t="s">
        <v>3773</v>
      </c>
      <c r="D864" s="5" t="s">
        <v>3863</v>
      </c>
      <c r="E864" s="5" t="s">
        <v>3875</v>
      </c>
      <c r="F864" s="5" t="s">
        <v>3824</v>
      </c>
      <c r="G864" s="3" t="s">
        <v>1671</v>
      </c>
      <c r="H864" s="5">
        <v>125000000</v>
      </c>
      <c r="I864" s="5" t="s">
        <v>778</v>
      </c>
      <c r="J864" s="5">
        <v>8</v>
      </c>
      <c r="K864" s="6" t="str">
        <f t="shared" si="26"/>
        <v>Thane-Construction</v>
      </c>
      <c r="L864" s="1" t="str">
        <f t="shared" si="27"/>
        <v>201</v>
      </c>
      <c r="M864" s="1" t="str" cm="1">
        <f t="array" ref="M864">IFERROR(_xlfn.IFS(AND(H864&gt;4500000, OR(C864="Bangalore",C864="Pune",C864="Mumbai",C864="Delhi")),"CAT A", AND(H864&gt;450000, OR(C864="Gurugram",C864="Surat",C864="Jaipur",C864="Hyderabad") ),"CAT B"),"CAT C")</f>
        <v>CAT C</v>
      </c>
      <c r="N864" t="str">
        <f>_xlfn.XLOOKUP(C864,Tier!A:A,Tier!B:B)</f>
        <v>Tier 3</v>
      </c>
    </row>
    <row r="865" spans="1:14">
      <c r="A865" s="5" t="s">
        <v>3876</v>
      </c>
      <c r="B865" s="5">
        <v>2016</v>
      </c>
      <c r="C865" s="5" t="s">
        <v>3877</v>
      </c>
      <c r="D865" s="5" t="s">
        <v>60</v>
      </c>
      <c r="E865" s="5" t="s">
        <v>3878</v>
      </c>
      <c r="F865" s="5" t="s">
        <v>3879</v>
      </c>
      <c r="G865" s="3" t="s">
        <v>1221</v>
      </c>
      <c r="H865" s="5">
        <v>21000000</v>
      </c>
      <c r="I865" s="5" t="s">
        <v>191</v>
      </c>
      <c r="J865" s="5">
        <v>8</v>
      </c>
      <c r="K865" s="6" t="str">
        <f t="shared" si="26"/>
        <v>Chandigarh-AgriTech</v>
      </c>
      <c r="L865" s="1" t="str">
        <f t="shared" si="27"/>
        <v>201</v>
      </c>
      <c r="M865" s="1" t="str" cm="1">
        <f t="array" ref="M865">IFERROR(_xlfn.IFS(AND(H865&gt;4500000, OR(C865="Bangalore",C865="Pune",C865="Mumbai",C865="Delhi")),"CAT A", AND(H865&gt;450000, OR(C865="Gurugram",C865="Surat",C865="Jaipur",C865="Hyderabad") ),"CAT B"),"CAT C")</f>
        <v>CAT C</v>
      </c>
      <c r="N865" t="str">
        <f>_xlfn.XLOOKUP(C865,Tier!A:A,Tier!B:B)</f>
        <v>Tier 3</v>
      </c>
    </row>
    <row r="866" spans="1:14">
      <c r="A866" s="5" t="s">
        <v>3881</v>
      </c>
      <c r="B866" s="5">
        <v>2016</v>
      </c>
      <c r="C866" s="5" t="s">
        <v>3882</v>
      </c>
      <c r="D866" s="5" t="s">
        <v>98</v>
      </c>
      <c r="E866" s="5" t="s">
        <v>3883</v>
      </c>
      <c r="F866" s="5" t="s">
        <v>1488</v>
      </c>
      <c r="G866" s="3" t="s">
        <v>3884</v>
      </c>
      <c r="H866" s="5">
        <v>8000000</v>
      </c>
      <c r="I866" s="5" t="s">
        <v>302</v>
      </c>
      <c r="J866" s="5">
        <v>10</v>
      </c>
      <c r="K866" s="6" t="str">
        <f t="shared" si="26"/>
        <v>Bhilwara-Financial Services</v>
      </c>
      <c r="L866" s="1" t="str">
        <f t="shared" si="27"/>
        <v>201</v>
      </c>
      <c r="M866" s="1" t="str" cm="1">
        <f t="array" ref="M866">IFERROR(_xlfn.IFS(AND(H866&gt;4500000, OR(C866="Bangalore",C866="Pune",C866="Mumbai",C866="Delhi")),"CAT A", AND(H866&gt;450000, OR(C866="Gurugram",C866="Surat",C866="Jaipur",C866="Hyderabad") ),"CAT B"),"CAT C")</f>
        <v>CAT C</v>
      </c>
      <c r="N866" t="str">
        <f>_xlfn.XLOOKUP(C866,Tier!A:A,Tier!B:B)</f>
        <v>Tier 3</v>
      </c>
    </row>
    <row r="867" spans="1:14">
      <c r="A867" s="5" t="s">
        <v>3886</v>
      </c>
      <c r="B867" s="5">
        <v>2010</v>
      </c>
      <c r="C867" s="5" t="s">
        <v>3773</v>
      </c>
      <c r="D867" s="5" t="s">
        <v>13</v>
      </c>
      <c r="E867" s="5" t="s">
        <v>3887</v>
      </c>
      <c r="F867" s="5" t="s">
        <v>3888</v>
      </c>
      <c r="G867" s="3" t="s">
        <v>3889</v>
      </c>
      <c r="H867" s="5">
        <v>5000000</v>
      </c>
      <c r="I867" s="5" t="s">
        <v>191</v>
      </c>
      <c r="J867" s="5">
        <v>6</v>
      </c>
      <c r="K867" s="6" t="str">
        <f t="shared" si="26"/>
        <v>Thane-Logistics</v>
      </c>
      <c r="L867" s="1" t="str">
        <f t="shared" si="27"/>
        <v>201</v>
      </c>
      <c r="M867" s="1" t="str" cm="1">
        <f t="array" ref="M867">IFERROR(_xlfn.IFS(AND(H867&gt;4500000, OR(C867="Bangalore",C867="Pune",C867="Mumbai",C867="Delhi")),"CAT A", AND(H867&gt;450000, OR(C867="Gurugram",C867="Surat",C867="Jaipur",C867="Hyderabad") ),"CAT B"),"CAT C")</f>
        <v>CAT C</v>
      </c>
      <c r="N867" t="str">
        <f>_xlfn.XLOOKUP(C867,Tier!A:A,Tier!B:B)</f>
        <v>Tier 3</v>
      </c>
    </row>
    <row r="868" spans="1:14">
      <c r="A868" s="5" t="s">
        <v>3891</v>
      </c>
      <c r="B868" s="5">
        <v>2017</v>
      </c>
      <c r="C868" s="5" t="s">
        <v>3892</v>
      </c>
      <c r="D868" s="5" t="s">
        <v>505</v>
      </c>
      <c r="E868" s="5" t="s">
        <v>3893</v>
      </c>
      <c r="F868" s="5" t="s">
        <v>3894</v>
      </c>
      <c r="G868" s="3" t="s">
        <v>3895</v>
      </c>
      <c r="H868" s="5">
        <v>4000000</v>
      </c>
      <c r="I868" s="5" t="s">
        <v>191</v>
      </c>
      <c r="J868" s="5">
        <v>6</v>
      </c>
      <c r="K868" s="6" t="str">
        <f t="shared" si="26"/>
        <v>Surat-Fashion</v>
      </c>
      <c r="L868" s="1" t="str">
        <f t="shared" si="27"/>
        <v>201</v>
      </c>
      <c r="M868" s="1" t="str" cm="1">
        <f t="array" ref="M868">IFERROR(_xlfn.IFS(AND(H868&gt;4500000, OR(C868="Bangalore",C868="Pune",C868="Mumbai",C868="Delhi")),"CAT A", AND(H868&gt;450000, OR(C868="Gurugram",C868="Surat",C868="Jaipur",C868="Hyderabad") ),"CAT B"),"CAT C")</f>
        <v>CAT B</v>
      </c>
      <c r="N868" t="str">
        <f>_xlfn.XLOOKUP(C868,Tier!A:A,Tier!B:B)</f>
        <v>Tier 3</v>
      </c>
    </row>
    <row r="869" spans="1:14">
      <c r="A869" s="5" t="s">
        <v>3897</v>
      </c>
      <c r="B869" s="5">
        <v>2019</v>
      </c>
      <c r="C869" s="5" t="s">
        <v>3898</v>
      </c>
      <c r="D869" s="5" t="s">
        <v>3899</v>
      </c>
      <c r="E869" s="5" t="s">
        <v>3900</v>
      </c>
      <c r="F869" s="5" t="s">
        <v>3901</v>
      </c>
      <c r="G869" s="3" t="s">
        <v>585</v>
      </c>
      <c r="H869" s="5">
        <v>1000000</v>
      </c>
      <c r="I869" s="5" t="s">
        <v>17</v>
      </c>
      <c r="J869" s="5">
        <v>7</v>
      </c>
      <c r="K869" s="6" t="str">
        <f t="shared" si="26"/>
        <v>Silvassa-Fitness</v>
      </c>
      <c r="L869" s="1" t="str">
        <f t="shared" si="27"/>
        <v>201</v>
      </c>
      <c r="M869" s="1" t="str" cm="1">
        <f t="array" ref="M869">IFERROR(_xlfn.IFS(AND(H869&gt;4500000, OR(C869="Bangalore",C869="Pune",C869="Mumbai",C869="Delhi")),"CAT A", AND(H869&gt;450000, OR(C869="Gurugram",C869="Surat",C869="Jaipur",C869="Hyderabad") ),"CAT B"),"CAT C")</f>
        <v>CAT C</v>
      </c>
      <c r="N869" t="str">
        <f>_xlfn.XLOOKUP(C869,Tier!A:A,Tier!B:B)</f>
        <v>Tier 3</v>
      </c>
    </row>
    <row r="870" spans="1:14">
      <c r="A870" s="5" t="s">
        <v>3903</v>
      </c>
      <c r="B870" s="5">
        <v>2014</v>
      </c>
      <c r="C870" s="5" t="s">
        <v>3802</v>
      </c>
      <c r="D870" s="5" t="s">
        <v>3149</v>
      </c>
      <c r="E870" s="5" t="s">
        <v>3904</v>
      </c>
      <c r="F870" s="5" t="s">
        <v>3905</v>
      </c>
      <c r="G870" s="3" t="s">
        <v>3906</v>
      </c>
      <c r="H870" s="5">
        <v>1000000</v>
      </c>
      <c r="I870" s="5" t="s">
        <v>321</v>
      </c>
      <c r="J870" s="5">
        <v>6</v>
      </c>
      <c r="K870" s="6" t="str">
        <f t="shared" si="26"/>
        <v>Ahmadabad-Rental</v>
      </c>
      <c r="L870" s="1" t="str">
        <f t="shared" si="27"/>
        <v>201</v>
      </c>
      <c r="M870" s="1" t="str" cm="1">
        <f t="array" ref="M870">IFERROR(_xlfn.IFS(AND(H870&gt;4500000, OR(C870="Bangalore",C870="Pune",C870="Mumbai",C870="Delhi")),"CAT A", AND(H870&gt;450000, OR(C870="Gurugram",C870="Surat",C870="Jaipur",C870="Hyderabad") ),"CAT B"),"CAT C")</f>
        <v>CAT C</v>
      </c>
      <c r="N870" t="str">
        <f>_xlfn.XLOOKUP(C870,Tier!A:A,Tier!B:B)</f>
        <v>Tier 3</v>
      </c>
    </row>
    <row r="871" spans="1:14">
      <c r="A871" s="5" t="s">
        <v>3908</v>
      </c>
      <c r="B871" s="5">
        <v>2019</v>
      </c>
      <c r="C871" s="5" t="s">
        <v>3909</v>
      </c>
      <c r="D871" s="5" t="s">
        <v>138</v>
      </c>
      <c r="E871" s="5" t="s">
        <v>3910</v>
      </c>
      <c r="F871" s="5" t="s">
        <v>3911</v>
      </c>
      <c r="G871" s="3" t="s">
        <v>3912</v>
      </c>
      <c r="H871" s="5">
        <v>1000000</v>
      </c>
      <c r="I871" s="5" t="s">
        <v>321</v>
      </c>
      <c r="J871" s="5">
        <v>6</v>
      </c>
      <c r="K871" s="6" t="str">
        <f t="shared" si="26"/>
        <v>Andheri-EdTech</v>
      </c>
      <c r="L871" s="1" t="str">
        <f t="shared" si="27"/>
        <v>201</v>
      </c>
      <c r="M871" s="1" t="str" cm="1">
        <f t="array" ref="M871">IFERROR(_xlfn.IFS(AND(H871&gt;4500000, OR(C871="Bangalore",C871="Pune",C871="Mumbai",C871="Delhi")),"CAT A", AND(H871&gt;450000, OR(C871="Gurugram",C871="Surat",C871="Jaipur",C871="Hyderabad") ),"CAT B"),"CAT C")</f>
        <v>CAT C</v>
      </c>
      <c r="N871" t="str">
        <f>_xlfn.XLOOKUP(C871,Tier!A:A,Tier!B:B)</f>
        <v>Tier 3</v>
      </c>
    </row>
    <row r="872" spans="1:14">
      <c r="A872" s="5" t="s">
        <v>3914</v>
      </c>
      <c r="B872" s="5">
        <v>2016</v>
      </c>
      <c r="C872" s="5" t="s">
        <v>3802</v>
      </c>
      <c r="D872" s="5" t="s">
        <v>3915</v>
      </c>
      <c r="E872" s="5" t="s">
        <v>3916</v>
      </c>
      <c r="F872" s="5" t="s">
        <v>3917</v>
      </c>
      <c r="G872" s="3" t="s">
        <v>3918</v>
      </c>
      <c r="H872" s="5">
        <v>300000</v>
      </c>
      <c r="I872" s="5"/>
      <c r="J872" s="5">
        <v>6</v>
      </c>
      <c r="K872" s="6" t="str">
        <f t="shared" si="26"/>
        <v>Ahmadabad-AR startup</v>
      </c>
      <c r="L872" s="1" t="str">
        <f t="shared" si="27"/>
        <v>201</v>
      </c>
      <c r="M872" s="1" t="str" cm="1">
        <f t="array" ref="M872">IFERROR(_xlfn.IFS(AND(H872&gt;4500000, OR(C872="Bangalore",C872="Pune",C872="Mumbai",C872="Delhi")),"CAT A", AND(H872&gt;450000, OR(C872="Gurugram",C872="Surat",C872="Jaipur",C872="Hyderabad") ),"CAT B"),"CAT C")</f>
        <v>CAT C</v>
      </c>
      <c r="N872" t="str">
        <f>_xlfn.XLOOKUP(C872,Tier!A:A,Tier!B:B)</f>
        <v>Tier 3</v>
      </c>
    </row>
    <row r="873" spans="1:14">
      <c r="A873" s="5" t="s">
        <v>3920</v>
      </c>
      <c r="B873" s="5">
        <v>2019</v>
      </c>
      <c r="C873" s="5" t="s">
        <v>3773</v>
      </c>
      <c r="D873" s="5" t="s">
        <v>274</v>
      </c>
      <c r="E873" s="5" t="s">
        <v>3921</v>
      </c>
      <c r="F873" s="5" t="s">
        <v>3922</v>
      </c>
      <c r="G873" s="3" t="s">
        <v>3923</v>
      </c>
      <c r="H873" s="5">
        <v>225000</v>
      </c>
      <c r="I873" s="5" t="s">
        <v>496</v>
      </c>
      <c r="J873" s="5">
        <v>12</v>
      </c>
      <c r="K873" s="6" t="str">
        <f t="shared" si="26"/>
        <v>Thane-E-commerce</v>
      </c>
      <c r="L873" s="1" t="str">
        <f t="shared" si="27"/>
        <v>201</v>
      </c>
      <c r="M873" s="1" t="str" cm="1">
        <f t="array" ref="M873">IFERROR(_xlfn.IFS(AND(H873&gt;4500000, OR(C873="Bangalore",C873="Pune",C873="Mumbai",C873="Delhi")),"CAT A", AND(H873&gt;450000, OR(C873="Gurugram",C873="Surat",C873="Jaipur",C873="Hyderabad") ),"CAT B"),"CAT C")</f>
        <v>CAT C</v>
      </c>
      <c r="N873" t="str">
        <f>_xlfn.XLOOKUP(C873,Tier!A:A,Tier!B:B)</f>
        <v>Tier 3</v>
      </c>
    </row>
    <row r="874" spans="1:14">
      <c r="A874" s="5" t="s">
        <v>3924</v>
      </c>
      <c r="B874" s="5">
        <v>2016</v>
      </c>
      <c r="C874" s="5" t="s">
        <v>3925</v>
      </c>
      <c r="D874" s="5" t="s">
        <v>292</v>
      </c>
      <c r="E874" s="5" t="s">
        <v>3926</v>
      </c>
      <c r="F874" s="5" t="s">
        <v>3927</v>
      </c>
      <c r="G874" s="3" t="s">
        <v>3928</v>
      </c>
      <c r="H874" s="5">
        <v>200000</v>
      </c>
      <c r="I874" s="5" t="s">
        <v>17</v>
      </c>
      <c r="J874" s="5">
        <v>9</v>
      </c>
      <c r="K874" s="6" t="str">
        <f t="shared" si="26"/>
        <v>The Nilgiris-Biotechnology</v>
      </c>
      <c r="L874" s="1" t="str">
        <f t="shared" si="27"/>
        <v>201</v>
      </c>
      <c r="M874" s="1" t="str" cm="1">
        <f t="array" ref="M874">IFERROR(_xlfn.IFS(AND(H874&gt;4500000, OR(C874="Bangalore",C874="Pune",C874="Mumbai",C874="Delhi")),"CAT A", AND(H874&gt;450000, OR(C874="Gurugram",C874="Surat",C874="Jaipur",C874="Hyderabad") ),"CAT B"),"CAT C")</f>
        <v>CAT C</v>
      </c>
      <c r="N874" t="str">
        <f>_xlfn.XLOOKUP(C874,Tier!A:A,Tier!B:B)</f>
        <v>Tier 3</v>
      </c>
    </row>
    <row r="875" spans="1:14">
      <c r="A875" s="5" t="s">
        <v>3930</v>
      </c>
      <c r="B875" s="5">
        <v>2019</v>
      </c>
      <c r="C875" s="5" t="s">
        <v>3931</v>
      </c>
      <c r="D875" s="5" t="s">
        <v>60</v>
      </c>
      <c r="E875" s="5" t="s">
        <v>3932</v>
      </c>
      <c r="F875" s="5" t="s">
        <v>3933</v>
      </c>
      <c r="G875" s="3" t="s">
        <v>440</v>
      </c>
      <c r="H875" s="5">
        <v>200000</v>
      </c>
      <c r="I875" s="5" t="s">
        <v>17</v>
      </c>
      <c r="J875" s="5">
        <v>9</v>
      </c>
      <c r="K875" s="6" t="str">
        <f t="shared" si="26"/>
        <v>Gandhinagar-AgriTech</v>
      </c>
      <c r="L875" s="1" t="str">
        <f t="shared" si="27"/>
        <v>201</v>
      </c>
      <c r="M875" s="1" t="str" cm="1">
        <f t="array" ref="M875">IFERROR(_xlfn.IFS(AND(H875&gt;4500000, OR(C875="Bangalore",C875="Pune",C875="Mumbai",C875="Delhi")),"CAT A", AND(H875&gt;450000, OR(C875="Gurugram",C875="Surat",C875="Jaipur",C875="Hyderabad") ),"CAT B"),"CAT C")</f>
        <v>CAT C</v>
      </c>
      <c r="N875" t="str">
        <f>_xlfn.XLOOKUP(C875,Tier!A:A,Tier!B:B)</f>
        <v>Tier 3</v>
      </c>
    </row>
    <row r="876" spans="1:14">
      <c r="A876" s="5" t="s">
        <v>3935</v>
      </c>
      <c r="B876" s="5">
        <v>2019</v>
      </c>
      <c r="C876" s="5" t="s">
        <v>3936</v>
      </c>
      <c r="D876" s="5" t="s">
        <v>785</v>
      </c>
      <c r="E876" s="5" t="s">
        <v>3937</v>
      </c>
      <c r="F876" s="5" t="s">
        <v>3938</v>
      </c>
      <c r="G876" s="3"/>
      <c r="H876" s="5">
        <v>100000</v>
      </c>
      <c r="I876" s="5" t="s">
        <v>17</v>
      </c>
      <c r="J876" s="5">
        <v>6</v>
      </c>
      <c r="K876" s="6" t="str">
        <f t="shared" si="26"/>
        <v>Panchkula-IT startup</v>
      </c>
      <c r="L876" s="1" t="str">
        <f t="shared" si="27"/>
        <v>201</v>
      </c>
      <c r="M876" s="1" t="str" cm="1">
        <f t="array" ref="M876">IFERROR(_xlfn.IFS(AND(H876&gt;4500000, OR(C876="Bangalore",C876="Pune",C876="Mumbai",C876="Delhi")),"CAT A", AND(H876&gt;450000, OR(C876="Gurugram",C876="Surat",C876="Jaipur",C876="Hyderabad") ),"CAT B"),"CAT C")</f>
        <v>CAT C</v>
      </c>
      <c r="N876" t="str">
        <f>_xlfn.XLOOKUP(C876,Tier!A:A,Tier!B:B)</f>
        <v>Tier 3</v>
      </c>
    </row>
    <row r="877" spans="1:14">
      <c r="A877" s="5" t="s">
        <v>3708</v>
      </c>
      <c r="B877" s="5">
        <v>2018</v>
      </c>
      <c r="C877" s="5"/>
      <c r="D877" s="5" t="s">
        <v>138</v>
      </c>
      <c r="E877" s="5" t="s">
        <v>3940</v>
      </c>
      <c r="F877" s="5" t="s">
        <v>3941</v>
      </c>
      <c r="G877" s="3" t="s">
        <v>3942</v>
      </c>
      <c r="H877" s="5" t="s">
        <v>961</v>
      </c>
      <c r="I877" s="5" t="s">
        <v>17</v>
      </c>
      <c r="J877" s="5">
        <v>4</v>
      </c>
      <c r="K877" s="6" t="str">
        <f t="shared" si="26"/>
        <v>-EdTech</v>
      </c>
      <c r="L877" s="1" t="str">
        <f t="shared" si="27"/>
        <v>201</v>
      </c>
      <c r="M877" s="1" t="str" cm="1">
        <f t="array" ref="M877">IFERROR(_xlfn.IFS(AND(H877&gt;4500000, OR(C877="Bangalore",C877="Pune",C877="Mumbai",C877="Delhi")),"CAT A", AND(H877&gt;450000, OR(C877="Gurugram",C877="Surat",C877="Jaipur",C877="Hyderabad") ),"CAT B"),"CAT C")</f>
        <v>CAT C</v>
      </c>
      <c r="N877" t="e">
        <f>_xlfn.XLOOKUP(C877,Tier!A:A,Tier!B:B)</f>
        <v>#N/A</v>
      </c>
    </row>
    <row r="878" spans="1:14">
      <c r="A878" s="5" t="s">
        <v>3943</v>
      </c>
      <c r="B878" s="5">
        <v>2019</v>
      </c>
      <c r="C878" s="5" t="s">
        <v>3944</v>
      </c>
      <c r="D878" s="5" t="s">
        <v>371</v>
      </c>
      <c r="E878" s="5" t="s">
        <v>3945</v>
      </c>
      <c r="F878" s="5" t="s">
        <v>3946</v>
      </c>
      <c r="G878" s="3" t="s">
        <v>3947</v>
      </c>
      <c r="H878" s="5" t="s">
        <v>788</v>
      </c>
      <c r="I878" s="5" t="s">
        <v>17</v>
      </c>
      <c r="J878" s="5">
        <v>4</v>
      </c>
      <c r="K878" s="6" t="str">
        <f t="shared" si="26"/>
        <v>Small Towns, Andhra Pradesh-Retail</v>
      </c>
      <c r="L878" s="1" t="str">
        <f t="shared" si="27"/>
        <v>201</v>
      </c>
      <c r="M878" s="1" t="str" cm="1">
        <f t="array" ref="M878">IFERROR(_xlfn.IFS(AND(H878&gt;4500000, OR(C878="Bangalore",C878="Pune",C878="Mumbai",C878="Delhi")),"CAT A", AND(H878&gt;450000, OR(C878="Gurugram",C878="Surat",C878="Jaipur",C878="Hyderabad") ),"CAT B"),"CAT C")</f>
        <v>CAT C</v>
      </c>
      <c r="N878" t="e">
        <f>_xlfn.XLOOKUP(C878,Tier!A:A,Tier!B:B)</f>
        <v>#N/A</v>
      </c>
    </row>
    <row r="879" spans="1:14">
      <c r="A879" s="5" t="s">
        <v>2341</v>
      </c>
      <c r="B879" s="5">
        <v>2018</v>
      </c>
      <c r="C879" s="5" t="s">
        <v>3949</v>
      </c>
      <c r="D879" s="5" t="s">
        <v>138</v>
      </c>
      <c r="E879" s="5" t="s">
        <v>3950</v>
      </c>
      <c r="F879" s="5" t="s">
        <v>3951</v>
      </c>
      <c r="G879" s="3" t="s">
        <v>3952</v>
      </c>
      <c r="H879" s="5" t="s">
        <v>123</v>
      </c>
      <c r="I879" s="5" t="s">
        <v>1097</v>
      </c>
      <c r="J879" s="5">
        <v>1</v>
      </c>
      <c r="K879" s="6" t="str">
        <f t="shared" si="26"/>
        <v>Telangana-EdTech</v>
      </c>
      <c r="L879" s="1" t="str">
        <f t="shared" si="27"/>
        <v>201</v>
      </c>
      <c r="M879" s="1" t="str" cm="1">
        <f t="array" ref="M879">IFERROR(_xlfn.IFS(AND(H879&gt;4500000, OR(C879="Bangalore",C879="Pune",C879="Mumbai",C879="Delhi")),"CAT A", AND(H879&gt;450000, OR(C879="Gurugram",C879="Surat",C879="Jaipur",C879="Hyderabad") ),"CAT B"),"CAT C")</f>
        <v>CAT C</v>
      </c>
      <c r="N879" t="e">
        <f>_xlfn.XLOOKUP(C879,Tier!A:A,Tier!B:B)</f>
        <v>#N/A</v>
      </c>
    </row>
    <row r="880" spans="1:14">
      <c r="A880" s="5" t="s">
        <v>3954</v>
      </c>
      <c r="B880" s="5">
        <v>2016</v>
      </c>
      <c r="C880" s="5" t="s">
        <v>106</v>
      </c>
      <c r="D880" s="5" t="s">
        <v>744</v>
      </c>
      <c r="E880" s="5" t="s">
        <v>3955</v>
      </c>
      <c r="F880" s="5" t="s">
        <v>3956</v>
      </c>
      <c r="G880" s="3" t="s">
        <v>1260</v>
      </c>
      <c r="H880" s="5" t="s">
        <v>1096</v>
      </c>
      <c r="I880" s="5" t="s">
        <v>17</v>
      </c>
      <c r="J880" s="5">
        <v>3</v>
      </c>
      <c r="K880" s="6" t="str">
        <f t="shared" si="26"/>
        <v>Gujarat-Solar</v>
      </c>
      <c r="L880" s="1" t="str">
        <f t="shared" si="27"/>
        <v>201</v>
      </c>
      <c r="M880" s="1" t="str" cm="1">
        <f t="array" ref="M880">IFERROR(_xlfn.IFS(AND(H880&gt;4500000, OR(C880="Bangalore",C880="Pune",C880="Mumbai",C880="Delhi")),"CAT A", AND(H880&gt;450000, OR(C880="Gurugram",C880="Surat",C880="Jaipur",C880="Hyderabad") ),"CAT B"),"CAT C")</f>
        <v>CAT C</v>
      </c>
      <c r="N880" t="e">
        <f>_xlfn.XLOOKUP(C880,Tier!A:A,Tier!B:B)</f>
        <v>#N/A</v>
      </c>
    </row>
    <row r="881" spans="1:14">
      <c r="A881" s="5" t="s">
        <v>3958</v>
      </c>
      <c r="B881" s="5">
        <v>2016</v>
      </c>
      <c r="C881" s="5" t="s">
        <v>3959</v>
      </c>
      <c r="D881" s="5" t="s">
        <v>731</v>
      </c>
      <c r="E881" s="5" t="s">
        <v>3960</v>
      </c>
      <c r="F881" s="5" t="s">
        <v>3961</v>
      </c>
      <c r="G881" s="3" t="s">
        <v>3962</v>
      </c>
      <c r="H881" s="5" t="s">
        <v>3207</v>
      </c>
      <c r="I881" s="5"/>
      <c r="J881" s="5">
        <v>3</v>
      </c>
      <c r="K881" s="6" t="str">
        <f t="shared" si="26"/>
        <v>Beijing-Tech Startup</v>
      </c>
      <c r="L881" s="1" t="str">
        <f t="shared" si="27"/>
        <v>201</v>
      </c>
      <c r="M881" s="1" t="str" cm="1">
        <f t="array" ref="M881">IFERROR(_xlfn.IFS(AND(H881&gt;4500000, OR(C881="Bangalore",C881="Pune",C881="Mumbai",C881="Delhi")),"CAT A", AND(H881&gt;450000, OR(C881="Gurugram",C881="Surat",C881="Jaipur",C881="Hyderabad") ),"CAT B"),"CAT C")</f>
        <v>CAT C</v>
      </c>
      <c r="N881" t="e">
        <f>_xlfn.XLOOKUP(C881,Tier!A:A,Tier!B:B)</f>
        <v>#N/A</v>
      </c>
    </row>
    <row r="882" spans="1:14">
      <c r="A882" s="5" t="s">
        <v>3964</v>
      </c>
      <c r="B882" s="5">
        <v>2018</v>
      </c>
      <c r="C882" s="5" t="s">
        <v>3965</v>
      </c>
      <c r="D882" s="5" t="s">
        <v>60</v>
      </c>
      <c r="E882" s="5" t="s">
        <v>3966</v>
      </c>
      <c r="F882" s="5" t="s">
        <v>3967</v>
      </c>
      <c r="G882" s="3" t="s">
        <v>3968</v>
      </c>
      <c r="H882" s="5" t="s">
        <v>1303</v>
      </c>
      <c r="I882" s="5"/>
      <c r="J882" s="5">
        <v>4</v>
      </c>
      <c r="K882" s="6" t="str">
        <f t="shared" si="26"/>
        <v>Rajsamand-AgriTech</v>
      </c>
      <c r="L882" s="1" t="str">
        <f t="shared" si="27"/>
        <v>201</v>
      </c>
      <c r="M882" s="1" t="str" cm="1">
        <f t="array" ref="M882">IFERROR(_xlfn.IFS(AND(H882&gt;4500000, OR(C882="Bangalore",C882="Pune",C882="Mumbai",C882="Delhi")),"CAT A", AND(H882&gt;450000, OR(C882="Gurugram",C882="Surat",C882="Jaipur",C882="Hyderabad") ),"CAT B"),"CAT C")</f>
        <v>CAT C</v>
      </c>
      <c r="N882" t="e">
        <f>_xlfn.XLOOKUP(C882,Tier!A:A,Tier!B:B)</f>
        <v>#N/A</v>
      </c>
    </row>
    <row r="883" spans="1:14">
      <c r="A883" s="5" t="s">
        <v>3970</v>
      </c>
      <c r="B883" s="5">
        <v>2014</v>
      </c>
      <c r="C883" s="5" t="s">
        <v>3971</v>
      </c>
      <c r="D883" s="5" t="s">
        <v>499</v>
      </c>
      <c r="E883" s="5" t="s">
        <v>3972</v>
      </c>
      <c r="F883" s="5" t="s">
        <v>3973</v>
      </c>
      <c r="G883" s="3" t="s">
        <v>3974</v>
      </c>
      <c r="H883" s="5" t="s">
        <v>1385</v>
      </c>
      <c r="I883" s="5" t="s">
        <v>321</v>
      </c>
      <c r="J883" s="5">
        <v>3</v>
      </c>
      <c r="K883" s="6" t="str">
        <f t="shared" si="26"/>
        <v>Telugana-HealthCare</v>
      </c>
      <c r="L883" s="1" t="str">
        <f t="shared" si="27"/>
        <v>201</v>
      </c>
      <c r="M883" s="1" t="str" cm="1">
        <f t="array" ref="M883">IFERROR(_xlfn.IFS(AND(H883&gt;4500000, OR(C883="Bangalore",C883="Pune",C883="Mumbai",C883="Delhi")),"CAT A", AND(H883&gt;450000, OR(C883="Gurugram",C883="Surat",C883="Jaipur",C883="Hyderabad") ),"CAT B"),"CAT C")</f>
        <v>CAT C</v>
      </c>
      <c r="N883" t="e">
        <f>_xlfn.XLOOKUP(C883,Tier!A:A,Tier!B:B)</f>
        <v>#N/A</v>
      </c>
    </row>
    <row r="884" spans="1:14">
      <c r="A884" s="5" t="s">
        <v>3976</v>
      </c>
      <c r="B884" s="5">
        <v>2019</v>
      </c>
      <c r="C884" s="5" t="s">
        <v>3977</v>
      </c>
      <c r="D884" s="5" t="s">
        <v>138</v>
      </c>
      <c r="E884" s="5" t="s">
        <v>3978</v>
      </c>
      <c r="F884" s="5" t="s">
        <v>3979</v>
      </c>
      <c r="G884" s="3"/>
      <c r="H884" s="5" t="s">
        <v>1385</v>
      </c>
      <c r="I884" s="5"/>
      <c r="J884" s="5">
        <v>1</v>
      </c>
      <c r="K884" s="6" t="str">
        <f t="shared" si="26"/>
        <v>West Bengal-EdTech</v>
      </c>
      <c r="L884" s="1" t="str">
        <f t="shared" si="27"/>
        <v>201</v>
      </c>
      <c r="M884" s="1" t="str" cm="1">
        <f t="array" ref="M884">IFERROR(_xlfn.IFS(AND(H884&gt;4500000, OR(C884="Bangalore",C884="Pune",C884="Mumbai",C884="Delhi")),"CAT A", AND(H884&gt;450000, OR(C884="Gurugram",C884="Surat",C884="Jaipur",C884="Hyderabad") ),"CAT B"),"CAT C")</f>
        <v>CAT C</v>
      </c>
      <c r="N884" t="e">
        <f>_xlfn.XLOOKUP(C884,Tier!A:A,Tier!B:B)</f>
        <v>#N/A</v>
      </c>
    </row>
    <row r="885" spans="1:14">
      <c r="A885" s="5" t="s">
        <v>3981</v>
      </c>
      <c r="B885" s="5">
        <v>2016</v>
      </c>
      <c r="C885" s="5" t="s">
        <v>3982</v>
      </c>
      <c r="D885" s="5" t="s">
        <v>29</v>
      </c>
      <c r="E885" s="5" t="s">
        <v>3983</v>
      </c>
      <c r="F885" s="5" t="s">
        <v>3984</v>
      </c>
      <c r="G885" s="3" t="s">
        <v>3985</v>
      </c>
      <c r="H885" s="5" t="s">
        <v>172</v>
      </c>
      <c r="I885" s="5"/>
      <c r="J885" s="5">
        <v>3</v>
      </c>
      <c r="K885" s="6" t="str">
        <f t="shared" si="26"/>
        <v>Kottayam-BioTechnology</v>
      </c>
      <c r="L885" s="1" t="str">
        <f t="shared" si="27"/>
        <v>201</v>
      </c>
      <c r="M885" s="1" t="str" cm="1">
        <f t="array" ref="M885">IFERROR(_xlfn.IFS(AND(H885&gt;4500000, OR(C885="Bangalore",C885="Pune",C885="Mumbai",C885="Delhi")),"CAT A", AND(H885&gt;450000, OR(C885="Gurugram",C885="Surat",C885="Jaipur",C885="Hyderabad") ),"CAT B"),"CAT C")</f>
        <v>CAT C</v>
      </c>
      <c r="N885" t="e">
        <f>_xlfn.XLOOKUP(C885,Tier!A:A,Tier!B:B)</f>
        <v>#N/A</v>
      </c>
    </row>
    <row r="886" spans="1:14">
      <c r="A886" s="5" t="s">
        <v>3987</v>
      </c>
      <c r="B886" s="5">
        <v>2014</v>
      </c>
      <c r="C886" s="5" t="s">
        <v>82</v>
      </c>
      <c r="D886" s="5" t="s">
        <v>3988</v>
      </c>
      <c r="E886" s="5" t="s">
        <v>3989</v>
      </c>
      <c r="F886" s="5" t="s">
        <v>3990</v>
      </c>
      <c r="G886" s="3" t="s">
        <v>1837</v>
      </c>
      <c r="H886" s="5">
        <v>75000000</v>
      </c>
      <c r="I886" s="5" t="s">
        <v>302</v>
      </c>
      <c r="J886" s="5">
        <v>9</v>
      </c>
      <c r="K886" s="6" t="str">
        <f t="shared" si="26"/>
        <v>Information Technology &amp; Services-Manchester, Greater Manchester</v>
      </c>
      <c r="L886" s="1" t="str">
        <f t="shared" si="27"/>
        <v>201</v>
      </c>
      <c r="M886" s="1" t="str" cm="1">
        <f t="array" ref="M886">IFERROR(_xlfn.IFS(AND(H886&gt;4500000, OR(C886="Bangalore",C886="Pune",C886="Mumbai",C886="Delhi")),"CAT A", AND(H886&gt;450000, OR(C886="Gurugram",C886="Surat",C886="Jaipur",C886="Hyderabad") ),"CAT B"),"CAT C")</f>
        <v>CAT C</v>
      </c>
      <c r="N886">
        <f>_xlfn.XLOOKUP(C886,Tier!A:A,Tier!B:B)</f>
        <v>0</v>
      </c>
    </row>
    <row r="887" spans="1:14">
      <c r="A887" s="5" t="s">
        <v>3992</v>
      </c>
      <c r="B887" s="5">
        <v>2018</v>
      </c>
      <c r="C887" s="5" t="s">
        <v>3993</v>
      </c>
      <c r="D887" s="5" t="s">
        <v>98</v>
      </c>
      <c r="E887" s="5" t="s">
        <v>3994</v>
      </c>
      <c r="F887" s="5" t="s">
        <v>3995</v>
      </c>
      <c r="G887" s="3"/>
      <c r="H887" s="5">
        <v>1200000</v>
      </c>
      <c r="I887" s="5" t="s">
        <v>17</v>
      </c>
      <c r="J887" s="5">
        <v>9</v>
      </c>
      <c r="K887" s="6" t="str">
        <f t="shared" si="26"/>
        <v>London-Financial Services</v>
      </c>
      <c r="L887" s="1" t="str">
        <f t="shared" si="27"/>
        <v>201</v>
      </c>
      <c r="M887" s="1" t="str" cm="1">
        <f t="array" ref="M887">IFERROR(_xlfn.IFS(AND(H887&gt;4500000, OR(C887="Bangalore",C887="Pune",C887="Mumbai",C887="Delhi")),"CAT A", AND(H887&gt;450000, OR(C887="Gurugram",C887="Surat",C887="Jaipur",C887="Hyderabad") ),"CAT B"),"CAT C")</f>
        <v>CAT C</v>
      </c>
      <c r="N887">
        <f>_xlfn.XLOOKUP(C887,Tier!A:A,Tier!B:B)</f>
        <v>0</v>
      </c>
    </row>
    <row r="888" spans="1:14">
      <c r="A888" s="5" t="s">
        <v>3997</v>
      </c>
      <c r="B888" s="5">
        <v>2016</v>
      </c>
      <c r="C888" s="5" t="s">
        <v>3998</v>
      </c>
      <c r="D888" s="5" t="s">
        <v>208</v>
      </c>
      <c r="E888" s="5" t="s">
        <v>3999</v>
      </c>
      <c r="F888" s="5" t="s">
        <v>4000</v>
      </c>
      <c r="G888" s="3" t="s">
        <v>525</v>
      </c>
      <c r="H888" s="5">
        <v>200000</v>
      </c>
      <c r="I888" s="5"/>
      <c r="J888" s="5">
        <v>7</v>
      </c>
      <c r="K888" s="6" t="str">
        <f t="shared" si="26"/>
        <v>Ambernath-Consumer Goods</v>
      </c>
      <c r="L888" s="1" t="str">
        <f t="shared" si="27"/>
        <v>201</v>
      </c>
      <c r="M888" s="1" t="str" cm="1">
        <f t="array" ref="M888">IFERROR(_xlfn.IFS(AND(H888&gt;4500000, OR(C888="Bangalore",C888="Pune",C888="Mumbai",C888="Delhi")),"CAT A", AND(H888&gt;450000, OR(C888="Gurugram",C888="Surat",C888="Jaipur",C888="Hyderabad") ),"CAT B"),"CAT C")</f>
        <v>CAT C</v>
      </c>
      <c r="N888">
        <f>_xlfn.XLOOKUP(C888,Tier!A:A,Tier!B:B)</f>
        <v>0</v>
      </c>
    </row>
    <row r="889" spans="1:14">
      <c r="A889" s="5" t="s">
        <v>4002</v>
      </c>
      <c r="B889" s="5">
        <v>2021</v>
      </c>
      <c r="C889" s="5" t="s">
        <v>22</v>
      </c>
      <c r="D889" s="5" t="s">
        <v>98</v>
      </c>
      <c r="E889" s="5" t="s">
        <v>4003</v>
      </c>
      <c r="F889" s="5" t="s">
        <v>4004</v>
      </c>
      <c r="G889" s="3" t="s">
        <v>4005</v>
      </c>
      <c r="H889" s="5" t="s">
        <v>117</v>
      </c>
      <c r="I889" s="5" t="s">
        <v>17</v>
      </c>
      <c r="J889" s="5">
        <v>12</v>
      </c>
      <c r="K889" s="6" t="str">
        <f t="shared" si="26"/>
        <v>Bangalore-Financial Services</v>
      </c>
      <c r="L889" s="1" t="str">
        <f t="shared" si="27"/>
        <v>202</v>
      </c>
      <c r="M889" s="1" t="str" cm="1">
        <f t="array" ref="M889">IFERROR(_xlfn.IFS(AND(H889&gt;4500000, OR(C889="Bangalore",C889="Pune",C889="Mumbai",C889="Delhi")),"CAT A", AND(H889&gt;450000, OR(C889="Gurugram",C889="Surat",C889="Jaipur",C889="Hyderabad") ),"CAT B"),"CAT C")</f>
        <v>CAT A</v>
      </c>
      <c r="N889" t="str">
        <f>_xlfn.XLOOKUP(C889,Tier!A:A,Tier!B:B)</f>
        <v>Tier 1</v>
      </c>
    </row>
    <row r="890" spans="1:14">
      <c r="A890" s="5" t="s">
        <v>4002</v>
      </c>
      <c r="B890" s="5">
        <v>2021</v>
      </c>
      <c r="C890" s="5" t="s">
        <v>22</v>
      </c>
      <c r="D890" s="5" t="s">
        <v>98</v>
      </c>
      <c r="E890" s="5" t="s">
        <v>4003</v>
      </c>
      <c r="F890" s="5" t="s">
        <v>4004</v>
      </c>
      <c r="G890" s="3" t="s">
        <v>4005</v>
      </c>
      <c r="H890" s="5" t="s">
        <v>117</v>
      </c>
      <c r="I890" s="5" t="s">
        <v>17</v>
      </c>
      <c r="J890" s="5">
        <v>12</v>
      </c>
      <c r="K890" s="6" t="str">
        <f t="shared" si="26"/>
        <v>Bangalore-Financial Services</v>
      </c>
      <c r="L890" s="1" t="str">
        <f t="shared" si="27"/>
        <v>202</v>
      </c>
      <c r="M890" s="1" t="str" cm="1">
        <f t="array" ref="M890">IFERROR(_xlfn.IFS(AND(H890&gt;4500000, OR(C890="Bangalore",C890="Pune",C890="Mumbai",C890="Delhi")),"CAT A", AND(H890&gt;450000, OR(C890="Gurugram",C890="Surat",C890="Jaipur",C890="Hyderabad") ),"CAT B"),"CAT C")</f>
        <v>CAT A</v>
      </c>
      <c r="N890" t="str">
        <f>_xlfn.XLOOKUP(C890,Tier!A:A,Tier!B:B)</f>
        <v>Tier 1</v>
      </c>
    </row>
    <row r="891" spans="1:14">
      <c r="A891" s="5" t="s">
        <v>4006</v>
      </c>
      <c r="B891" s="5">
        <v>2020</v>
      </c>
      <c r="C891" s="5" t="s">
        <v>59</v>
      </c>
      <c r="D891" s="5" t="s">
        <v>54</v>
      </c>
      <c r="E891" s="5" t="s">
        <v>4007</v>
      </c>
      <c r="F891" s="5" t="s">
        <v>4008</v>
      </c>
      <c r="G891" s="3" t="s">
        <v>3715</v>
      </c>
      <c r="H891" s="5" t="s">
        <v>117</v>
      </c>
      <c r="I891" s="5" t="s">
        <v>17</v>
      </c>
      <c r="J891" s="5">
        <v>10</v>
      </c>
      <c r="K891" s="6" t="str">
        <f t="shared" si="26"/>
        <v>New Delhi-Health, Wellness &amp; Fitness</v>
      </c>
      <c r="L891" s="1" t="str">
        <f t="shared" si="27"/>
        <v>202</v>
      </c>
      <c r="M891" s="1" t="str" cm="1">
        <f t="array" ref="M891">IFERROR(_xlfn.IFS(AND(H891&gt;4500000, OR(C891="Bangalore",C891="Pune",C891="Mumbai",C891="Delhi")),"CAT A", AND(H891&gt;450000, OR(C891="Gurugram",C891="Surat",C891="Jaipur",C891="Hyderabad") ),"CAT B"),"CAT C")</f>
        <v>CAT C</v>
      </c>
      <c r="N891" t="str">
        <f>_xlfn.XLOOKUP(C891,Tier!A:A,Tier!B:B)</f>
        <v>Tier 1</v>
      </c>
    </row>
    <row r="892" spans="1:14">
      <c r="A892" s="5" t="s">
        <v>4009</v>
      </c>
      <c r="B892" s="5">
        <v>2021</v>
      </c>
      <c r="C892" s="5" t="s">
        <v>437</v>
      </c>
      <c r="D892" s="5" t="s">
        <v>98</v>
      </c>
      <c r="E892" s="5" t="s">
        <v>4010</v>
      </c>
      <c r="F892" s="5" t="s">
        <v>4011</v>
      </c>
      <c r="G892" s="3" t="s">
        <v>4012</v>
      </c>
      <c r="H892" s="5" t="s">
        <v>117</v>
      </c>
      <c r="I892" s="5" t="s">
        <v>496</v>
      </c>
      <c r="J892" s="5">
        <v>9</v>
      </c>
      <c r="K892" s="6" t="str">
        <f t="shared" si="26"/>
        <v>Pune-Financial Services</v>
      </c>
      <c r="L892" s="1" t="str">
        <f t="shared" si="27"/>
        <v>202</v>
      </c>
      <c r="M892" s="1" t="str" cm="1">
        <f t="array" ref="M892">IFERROR(_xlfn.IFS(AND(H892&gt;4500000, OR(C892="Bangalore",C892="Pune",C892="Mumbai",C892="Delhi")),"CAT A", AND(H892&gt;450000, OR(C892="Gurugram",C892="Surat",C892="Jaipur",C892="Hyderabad") ),"CAT B"),"CAT C")</f>
        <v>CAT A</v>
      </c>
      <c r="N892" t="str">
        <f>_xlfn.XLOOKUP(C892,Tier!A:A,Tier!B:B)</f>
        <v>Tier 1</v>
      </c>
    </row>
    <row r="893" spans="1:14">
      <c r="A893" s="5" t="s">
        <v>4013</v>
      </c>
      <c r="B893" s="5">
        <v>2020</v>
      </c>
      <c r="C893" s="5" t="s">
        <v>12</v>
      </c>
      <c r="D893" s="5" t="s">
        <v>2262</v>
      </c>
      <c r="E893" s="5" t="s">
        <v>4014</v>
      </c>
      <c r="F893" s="5" t="s">
        <v>4015</v>
      </c>
      <c r="G893" s="3" t="s">
        <v>449</v>
      </c>
      <c r="H893" s="5" t="s">
        <v>117</v>
      </c>
      <c r="I893" s="5" t="s">
        <v>17</v>
      </c>
      <c r="J893" s="5">
        <v>9</v>
      </c>
      <c r="K893" s="6" t="str">
        <f t="shared" si="26"/>
        <v>Mumbai-Online Media</v>
      </c>
      <c r="L893" s="1" t="str">
        <f t="shared" si="27"/>
        <v>202</v>
      </c>
      <c r="M893" s="1" t="str" cm="1">
        <f t="array" ref="M893">IFERROR(_xlfn.IFS(AND(H893&gt;4500000, OR(C893="Bangalore",C893="Pune",C893="Mumbai",C893="Delhi")),"CAT A", AND(H893&gt;450000, OR(C893="Gurugram",C893="Surat",C893="Jaipur",C893="Hyderabad") ),"CAT B"),"CAT C")</f>
        <v>CAT A</v>
      </c>
      <c r="N893" t="str">
        <f>_xlfn.XLOOKUP(C893,Tier!A:A,Tier!B:B)</f>
        <v>Tier 1</v>
      </c>
    </row>
    <row r="894" spans="1:14">
      <c r="A894" s="5" t="s">
        <v>4017</v>
      </c>
      <c r="B894" s="5">
        <v>2020</v>
      </c>
      <c r="C894" s="5" t="s">
        <v>12</v>
      </c>
      <c r="D894" s="5" t="s">
        <v>1797</v>
      </c>
      <c r="E894" s="5" t="s">
        <v>4018</v>
      </c>
      <c r="F894" s="5" t="s">
        <v>4019</v>
      </c>
      <c r="G894" s="3" t="s">
        <v>4020</v>
      </c>
      <c r="H894" s="5" t="s">
        <v>117</v>
      </c>
      <c r="I894" s="5"/>
      <c r="J894" s="5">
        <v>8</v>
      </c>
      <c r="K894" s="6" t="str">
        <f t="shared" si="26"/>
        <v>Mumbai-Healthtech</v>
      </c>
      <c r="L894" s="1" t="str">
        <f t="shared" si="27"/>
        <v>202</v>
      </c>
      <c r="M894" s="1" t="str" cm="1">
        <f t="array" ref="M894">IFERROR(_xlfn.IFS(AND(H894&gt;4500000, OR(C894="Bangalore",C894="Pune",C894="Mumbai",C894="Delhi")),"CAT A", AND(H894&gt;450000, OR(C894="Gurugram",C894="Surat",C894="Jaipur",C894="Hyderabad") ),"CAT B"),"CAT C")</f>
        <v>CAT A</v>
      </c>
      <c r="N894" t="str">
        <f>_xlfn.XLOOKUP(C894,Tier!A:A,Tier!B:B)</f>
        <v>Tier 1</v>
      </c>
    </row>
    <row r="895" spans="1:14">
      <c r="A895" s="5" t="s">
        <v>4017</v>
      </c>
      <c r="B895" s="5">
        <v>2020</v>
      </c>
      <c r="C895" s="5" t="s">
        <v>12</v>
      </c>
      <c r="D895" s="5" t="s">
        <v>1797</v>
      </c>
      <c r="E895" s="5" t="s">
        <v>4018</v>
      </c>
      <c r="F895" s="5" t="s">
        <v>4019</v>
      </c>
      <c r="G895" s="3" t="s">
        <v>4020</v>
      </c>
      <c r="H895" s="5" t="s">
        <v>117</v>
      </c>
      <c r="I895" s="5" t="s">
        <v>496</v>
      </c>
      <c r="J895" s="5">
        <v>8</v>
      </c>
      <c r="K895" s="6" t="str">
        <f t="shared" si="26"/>
        <v>Mumbai-Healthtech</v>
      </c>
      <c r="L895" s="1" t="str">
        <f t="shared" si="27"/>
        <v>202</v>
      </c>
      <c r="M895" s="1" t="str" cm="1">
        <f t="array" ref="M895">IFERROR(_xlfn.IFS(AND(H895&gt;4500000, OR(C895="Bangalore",C895="Pune",C895="Mumbai",C895="Delhi")),"CAT A", AND(H895&gt;450000, OR(C895="Gurugram",C895="Surat",C895="Jaipur",C895="Hyderabad") ),"CAT B"),"CAT C")</f>
        <v>CAT A</v>
      </c>
      <c r="N895" t="str">
        <f>_xlfn.XLOOKUP(C895,Tier!A:A,Tier!B:B)</f>
        <v>Tier 1</v>
      </c>
    </row>
    <row r="896" spans="1:14">
      <c r="A896" s="5" t="s">
        <v>4021</v>
      </c>
      <c r="B896" s="5">
        <v>2020</v>
      </c>
      <c r="C896" s="5" t="s">
        <v>22</v>
      </c>
      <c r="D896" s="5" t="s">
        <v>45</v>
      </c>
      <c r="E896" s="5" t="s">
        <v>4022</v>
      </c>
      <c r="F896" s="5" t="s">
        <v>4023</v>
      </c>
      <c r="G896" s="3" t="s">
        <v>4024</v>
      </c>
      <c r="H896" s="5" t="s">
        <v>117</v>
      </c>
      <c r="I896" s="5" t="s">
        <v>4025</v>
      </c>
      <c r="J896" s="5">
        <v>8</v>
      </c>
      <c r="K896" s="6" t="str">
        <f t="shared" si="26"/>
        <v>Bangalore-FinTech</v>
      </c>
      <c r="L896" s="1" t="str">
        <f t="shared" si="27"/>
        <v>202</v>
      </c>
      <c r="M896" s="1" t="str" cm="1">
        <f t="array" ref="M896">IFERROR(_xlfn.IFS(AND(H896&gt;4500000, OR(C896="Bangalore",C896="Pune",C896="Mumbai",C896="Delhi")),"CAT A", AND(H896&gt;450000, OR(C896="Gurugram",C896="Surat",C896="Jaipur",C896="Hyderabad") ),"CAT B"),"CAT C")</f>
        <v>CAT A</v>
      </c>
      <c r="N896" t="str">
        <f>_xlfn.XLOOKUP(C896,Tier!A:A,Tier!B:B)</f>
        <v>Tier 1</v>
      </c>
    </row>
    <row r="897" spans="1:14">
      <c r="A897" s="5" t="s">
        <v>4026</v>
      </c>
      <c r="B897" s="5">
        <v>2020</v>
      </c>
      <c r="C897" s="5" t="s">
        <v>22</v>
      </c>
      <c r="D897" s="5" t="s">
        <v>1054</v>
      </c>
      <c r="E897" s="5" t="s">
        <v>4027</v>
      </c>
      <c r="F897" s="5" t="s">
        <v>4028</v>
      </c>
      <c r="G897" s="3"/>
      <c r="H897" s="5" t="s">
        <v>117</v>
      </c>
      <c r="I897" s="5"/>
      <c r="J897" s="5">
        <v>8</v>
      </c>
      <c r="K897" s="6" t="str">
        <f t="shared" si="26"/>
        <v>Bangalore-Transportation</v>
      </c>
      <c r="L897" s="1" t="str">
        <f t="shared" si="27"/>
        <v>202</v>
      </c>
      <c r="M897" s="1" t="str" cm="1">
        <f t="array" ref="M897">IFERROR(_xlfn.IFS(AND(H897&gt;4500000, OR(C897="Bangalore",C897="Pune",C897="Mumbai",C897="Delhi")),"CAT A", AND(H897&gt;450000, OR(C897="Gurugram",C897="Surat",C897="Jaipur",C897="Hyderabad") ),"CAT B"),"CAT C")</f>
        <v>CAT A</v>
      </c>
      <c r="N897" t="str">
        <f>_xlfn.XLOOKUP(C897,Tier!A:A,Tier!B:B)</f>
        <v>Tier 1</v>
      </c>
    </row>
    <row r="898" spans="1:14">
      <c r="A898" s="5" t="s">
        <v>4029</v>
      </c>
      <c r="B898" s="5">
        <v>2020</v>
      </c>
      <c r="C898" s="5" t="s">
        <v>200</v>
      </c>
      <c r="D898" s="5" t="s">
        <v>281</v>
      </c>
      <c r="E898" s="5" t="s">
        <v>4030</v>
      </c>
      <c r="F898" s="5" t="s">
        <v>4031</v>
      </c>
      <c r="G898" s="3" t="s">
        <v>1147</v>
      </c>
      <c r="H898" s="5" t="s">
        <v>117</v>
      </c>
      <c r="I898" s="5"/>
      <c r="J898" s="5">
        <v>7</v>
      </c>
      <c r="K898" s="6" t="str">
        <f t="shared" si="26"/>
        <v>Hyderabad-Automotive</v>
      </c>
      <c r="L898" s="1" t="str">
        <f t="shared" si="27"/>
        <v>202</v>
      </c>
      <c r="M898" s="1" t="str" cm="1">
        <f t="array" ref="M898">IFERROR(_xlfn.IFS(AND(H898&gt;4500000, OR(C898="Bangalore",C898="Pune",C898="Mumbai",C898="Delhi")),"CAT A", AND(H898&gt;450000, OR(C898="Gurugram",C898="Surat",C898="Jaipur",C898="Hyderabad") ),"CAT B"),"CAT C")</f>
        <v>CAT B</v>
      </c>
      <c r="N898" t="str">
        <f>_xlfn.XLOOKUP(C898,Tier!A:A,Tier!B:B)</f>
        <v>Tier 1</v>
      </c>
    </row>
    <row r="899" spans="1:14">
      <c r="A899" s="5" t="s">
        <v>4032</v>
      </c>
      <c r="B899" s="5">
        <v>2020</v>
      </c>
      <c r="C899" s="5" t="s">
        <v>59</v>
      </c>
      <c r="D899" s="5" t="s">
        <v>951</v>
      </c>
      <c r="E899" s="5" t="s">
        <v>4033</v>
      </c>
      <c r="F899" s="5" t="s">
        <v>4034</v>
      </c>
      <c r="G899" s="3" t="s">
        <v>4035</v>
      </c>
      <c r="H899" s="5" t="s">
        <v>117</v>
      </c>
      <c r="I899" s="5" t="s">
        <v>17</v>
      </c>
      <c r="J899" s="5">
        <v>7</v>
      </c>
      <c r="K899" s="6" t="str">
        <f t="shared" ref="K899:K962" si="28">CONCATENATE(C899,"-",D899)</f>
        <v>New Delhi-B2B E-commerce</v>
      </c>
      <c r="L899" s="1" t="str">
        <f t="shared" ref="L899:L962" si="29">LEFT(B899,3)</f>
        <v>202</v>
      </c>
      <c r="M899" s="1" t="str" cm="1">
        <f t="array" ref="M899">IFERROR(_xlfn.IFS(AND(H899&gt;4500000, OR(C899="Bangalore",C899="Pune",C899="Mumbai",C899="Delhi")),"CAT A", AND(H899&gt;450000, OR(C899="Gurugram",C899="Surat",C899="Jaipur",C899="Hyderabad") ),"CAT B"),"CAT C")</f>
        <v>CAT C</v>
      </c>
      <c r="N899" t="str">
        <f>_xlfn.XLOOKUP(C899,Tier!A:A,Tier!B:B)</f>
        <v>Tier 1</v>
      </c>
    </row>
    <row r="900" spans="1:14">
      <c r="A900" s="5" t="s">
        <v>4037</v>
      </c>
      <c r="B900" s="5">
        <v>2020</v>
      </c>
      <c r="C900" s="5" t="s">
        <v>22</v>
      </c>
      <c r="D900" s="5" t="s">
        <v>138</v>
      </c>
      <c r="E900" s="5" t="s">
        <v>4038</v>
      </c>
      <c r="F900" s="5" t="s">
        <v>4039</v>
      </c>
      <c r="G900" s="3" t="s">
        <v>4040</v>
      </c>
      <c r="H900" s="5" t="s">
        <v>117</v>
      </c>
      <c r="I900" s="5" t="s">
        <v>4041</v>
      </c>
      <c r="J900" s="5">
        <v>7</v>
      </c>
      <c r="K900" s="6" t="str">
        <f t="shared" si="28"/>
        <v>Bangalore-EdTech</v>
      </c>
      <c r="L900" s="1" t="str">
        <f t="shared" si="29"/>
        <v>202</v>
      </c>
      <c r="M900" s="1" t="str" cm="1">
        <f t="array" ref="M900">IFERROR(_xlfn.IFS(AND(H900&gt;4500000, OR(C900="Bangalore",C900="Pune",C900="Mumbai",C900="Delhi")),"CAT A", AND(H900&gt;450000, OR(C900="Gurugram",C900="Surat",C900="Jaipur",C900="Hyderabad") ),"CAT B"),"CAT C")</f>
        <v>CAT A</v>
      </c>
      <c r="N900" t="str">
        <f>_xlfn.XLOOKUP(C900,Tier!A:A,Tier!B:B)</f>
        <v>Tier 1</v>
      </c>
    </row>
    <row r="901" spans="1:14">
      <c r="A901" s="5" t="s">
        <v>4042</v>
      </c>
      <c r="B901" s="5">
        <v>2020</v>
      </c>
      <c r="C901" s="5" t="s">
        <v>59</v>
      </c>
      <c r="D901" s="5" t="s">
        <v>457</v>
      </c>
      <c r="E901" s="5" t="s">
        <v>4043</v>
      </c>
      <c r="F901" s="5" t="s">
        <v>4044</v>
      </c>
      <c r="G901" s="3" t="s">
        <v>4040</v>
      </c>
      <c r="H901" s="5" t="s">
        <v>117</v>
      </c>
      <c r="I901" s="5" t="s">
        <v>496</v>
      </c>
      <c r="J901" s="5">
        <v>7</v>
      </c>
      <c r="K901" s="6" t="str">
        <f t="shared" si="28"/>
        <v>New Delhi-Computer software</v>
      </c>
      <c r="L901" s="1" t="str">
        <f t="shared" si="29"/>
        <v>202</v>
      </c>
      <c r="M901" s="1" t="str" cm="1">
        <f t="array" ref="M901">IFERROR(_xlfn.IFS(AND(H901&gt;4500000, OR(C901="Bangalore",C901="Pune",C901="Mumbai",C901="Delhi")),"CAT A", AND(H901&gt;450000, OR(C901="Gurugram",C901="Surat",C901="Jaipur",C901="Hyderabad") ),"CAT B"),"CAT C")</f>
        <v>CAT C</v>
      </c>
      <c r="N901" t="str">
        <f>_xlfn.XLOOKUP(C901,Tier!A:A,Tier!B:B)</f>
        <v>Tier 1</v>
      </c>
    </row>
    <row r="902" spans="1:14">
      <c r="A902" s="5" t="s">
        <v>4046</v>
      </c>
      <c r="B902" s="5">
        <v>2020</v>
      </c>
      <c r="C902" s="5" t="s">
        <v>22</v>
      </c>
      <c r="D902" s="5" t="s">
        <v>2035</v>
      </c>
      <c r="E902" s="5" t="s">
        <v>4047</v>
      </c>
      <c r="F902" s="5" t="s">
        <v>4048</v>
      </c>
      <c r="G902" s="3" t="s">
        <v>4049</v>
      </c>
      <c r="H902" s="5" t="s">
        <v>117</v>
      </c>
      <c r="I902" s="5"/>
      <c r="J902" s="5">
        <v>6</v>
      </c>
      <c r="K902" s="6" t="str">
        <f t="shared" si="28"/>
        <v>Bangalore-Industrial Automation</v>
      </c>
      <c r="L902" s="1" t="str">
        <f t="shared" si="29"/>
        <v>202</v>
      </c>
      <c r="M902" s="1" t="str" cm="1">
        <f t="array" ref="M902">IFERROR(_xlfn.IFS(AND(H902&gt;4500000, OR(C902="Bangalore",C902="Pune",C902="Mumbai",C902="Delhi")),"CAT A", AND(H902&gt;450000, OR(C902="Gurugram",C902="Surat",C902="Jaipur",C902="Hyderabad") ),"CAT B"),"CAT C")</f>
        <v>CAT A</v>
      </c>
      <c r="N902" t="str">
        <f>_xlfn.XLOOKUP(C902,Tier!A:A,Tier!B:B)</f>
        <v>Tier 1</v>
      </c>
    </row>
    <row r="903" spans="1:14">
      <c r="A903" s="5" t="s">
        <v>4050</v>
      </c>
      <c r="B903" s="5">
        <v>2020</v>
      </c>
      <c r="C903" s="5" t="s">
        <v>22</v>
      </c>
      <c r="D903" s="5" t="s">
        <v>499</v>
      </c>
      <c r="E903" s="5" t="s">
        <v>4051</v>
      </c>
      <c r="F903" s="5" t="s">
        <v>4052</v>
      </c>
      <c r="G903" s="3"/>
      <c r="H903" s="5" t="s">
        <v>117</v>
      </c>
      <c r="I903" s="5"/>
      <c r="J903" s="5">
        <v>6</v>
      </c>
      <c r="K903" s="6" t="str">
        <f t="shared" si="28"/>
        <v>Bangalore-HealthCare</v>
      </c>
      <c r="L903" s="1" t="str">
        <f t="shared" si="29"/>
        <v>202</v>
      </c>
      <c r="M903" s="1" t="str" cm="1">
        <f t="array" ref="M903">IFERROR(_xlfn.IFS(AND(H903&gt;4500000, OR(C903="Bangalore",C903="Pune",C903="Mumbai",C903="Delhi")),"CAT A", AND(H903&gt;450000, OR(C903="Gurugram",C903="Surat",C903="Jaipur",C903="Hyderabad") ),"CAT B"),"CAT C")</f>
        <v>CAT A</v>
      </c>
      <c r="N903" t="str">
        <f>_xlfn.XLOOKUP(C903,Tier!A:A,Tier!B:B)</f>
        <v>Tier 1</v>
      </c>
    </row>
    <row r="904" spans="1:14">
      <c r="A904" s="5" t="s">
        <v>4053</v>
      </c>
      <c r="B904" s="5">
        <v>2020</v>
      </c>
      <c r="C904" s="5" t="s">
        <v>59</v>
      </c>
      <c r="D904" s="5" t="s">
        <v>13</v>
      </c>
      <c r="E904" s="5" t="s">
        <v>4054</v>
      </c>
      <c r="F904" s="5" t="s">
        <v>4055</v>
      </c>
      <c r="G904" s="3" t="s">
        <v>331</v>
      </c>
      <c r="H904" s="5" t="s">
        <v>117</v>
      </c>
      <c r="I904" s="5" t="s">
        <v>17</v>
      </c>
      <c r="J904" s="5">
        <v>6</v>
      </c>
      <c r="K904" s="6" t="str">
        <f t="shared" si="28"/>
        <v>New Delhi-Logistics</v>
      </c>
      <c r="L904" s="1" t="str">
        <f t="shared" si="29"/>
        <v>202</v>
      </c>
      <c r="M904" s="1" t="str" cm="1">
        <f t="array" ref="M904">IFERROR(_xlfn.IFS(AND(H904&gt;4500000, OR(C904="Bangalore",C904="Pune",C904="Mumbai",C904="Delhi")),"CAT A", AND(H904&gt;450000, OR(C904="Gurugram",C904="Surat",C904="Jaipur",C904="Hyderabad") ),"CAT B"),"CAT C")</f>
        <v>CAT C</v>
      </c>
      <c r="N904" t="str">
        <f>_xlfn.XLOOKUP(C904,Tier!A:A,Tier!B:B)</f>
        <v>Tier 1</v>
      </c>
    </row>
    <row r="905" spans="1:14">
      <c r="A905" s="5" t="s">
        <v>4056</v>
      </c>
      <c r="B905" s="5">
        <v>2021</v>
      </c>
      <c r="C905" s="5" t="s">
        <v>22</v>
      </c>
      <c r="D905" s="5" t="s">
        <v>1185</v>
      </c>
      <c r="E905" s="5" t="s">
        <v>4057</v>
      </c>
      <c r="F905" s="5" t="s">
        <v>4058</v>
      </c>
      <c r="G905" s="3" t="s">
        <v>4059</v>
      </c>
      <c r="H905" s="5" t="s">
        <v>117</v>
      </c>
      <c r="I905" s="5"/>
      <c r="J905" s="5">
        <v>6</v>
      </c>
      <c r="K905" s="6" t="str">
        <f t="shared" si="28"/>
        <v>Bangalore-Insuretech</v>
      </c>
      <c r="L905" s="1" t="str">
        <f t="shared" si="29"/>
        <v>202</v>
      </c>
      <c r="M905" s="1" t="str" cm="1">
        <f t="array" ref="M905">IFERROR(_xlfn.IFS(AND(H905&gt;4500000, OR(C905="Bangalore",C905="Pune",C905="Mumbai",C905="Delhi")),"CAT A", AND(H905&gt;450000, OR(C905="Gurugram",C905="Surat",C905="Jaipur",C905="Hyderabad") ),"CAT B"),"CAT C")</f>
        <v>CAT A</v>
      </c>
      <c r="N905" t="str">
        <f>_xlfn.XLOOKUP(C905,Tier!A:A,Tier!B:B)</f>
        <v>Tier 1</v>
      </c>
    </row>
    <row r="906" spans="1:14">
      <c r="A906" s="5" t="s">
        <v>4060</v>
      </c>
      <c r="B906" s="5">
        <v>2020</v>
      </c>
      <c r="C906" s="5" t="s">
        <v>12</v>
      </c>
      <c r="D906" s="5" t="s">
        <v>45</v>
      </c>
      <c r="E906" s="5" t="s">
        <v>4061</v>
      </c>
      <c r="F906" s="5" t="s">
        <v>4062</v>
      </c>
      <c r="G906" s="3" t="s">
        <v>4063</v>
      </c>
      <c r="H906" s="5" t="s">
        <v>117</v>
      </c>
      <c r="I906" s="5" t="s">
        <v>17</v>
      </c>
      <c r="J906" s="5">
        <v>6</v>
      </c>
      <c r="K906" s="6" t="str">
        <f t="shared" si="28"/>
        <v>Mumbai-FinTech</v>
      </c>
      <c r="L906" s="1" t="str">
        <f t="shared" si="29"/>
        <v>202</v>
      </c>
      <c r="M906" s="1" t="str" cm="1">
        <f t="array" ref="M906">IFERROR(_xlfn.IFS(AND(H906&gt;4500000, OR(C906="Bangalore",C906="Pune",C906="Mumbai",C906="Delhi")),"CAT A", AND(H906&gt;450000, OR(C906="Gurugram",C906="Surat",C906="Jaipur",C906="Hyderabad") ),"CAT B"),"CAT C")</f>
        <v>CAT A</v>
      </c>
      <c r="N906" t="str">
        <f>_xlfn.XLOOKUP(C906,Tier!A:A,Tier!B:B)</f>
        <v>Tier 1</v>
      </c>
    </row>
    <row r="907" spans="1:14">
      <c r="A907" s="5" t="s">
        <v>4064</v>
      </c>
      <c r="B907" s="5">
        <v>2020</v>
      </c>
      <c r="C907" s="5" t="s">
        <v>22</v>
      </c>
      <c r="D907" s="5" t="s">
        <v>274</v>
      </c>
      <c r="E907" s="5" t="s">
        <v>4065</v>
      </c>
      <c r="F907" s="5" t="s">
        <v>4066</v>
      </c>
      <c r="G907" s="3" t="s">
        <v>4067</v>
      </c>
      <c r="H907" s="5" t="s">
        <v>117</v>
      </c>
      <c r="I907" s="5" t="s">
        <v>321</v>
      </c>
      <c r="J907" s="5">
        <v>6</v>
      </c>
      <c r="K907" s="6" t="str">
        <f t="shared" si="28"/>
        <v>Bangalore-E-commerce</v>
      </c>
      <c r="L907" s="1" t="str">
        <f t="shared" si="29"/>
        <v>202</v>
      </c>
      <c r="M907" s="1" t="str" cm="1">
        <f t="array" ref="M907">IFERROR(_xlfn.IFS(AND(H907&gt;4500000, OR(C907="Bangalore",C907="Pune",C907="Mumbai",C907="Delhi")),"CAT A", AND(H907&gt;450000, OR(C907="Gurugram",C907="Surat",C907="Jaipur",C907="Hyderabad") ),"CAT B"),"CAT C")</f>
        <v>CAT A</v>
      </c>
      <c r="N907" t="str">
        <f>_xlfn.XLOOKUP(C907,Tier!A:A,Tier!B:B)</f>
        <v>Tier 1</v>
      </c>
    </row>
    <row r="908" spans="1:14">
      <c r="A908" s="5" t="s">
        <v>4068</v>
      </c>
      <c r="B908" s="5">
        <v>2020</v>
      </c>
      <c r="C908" s="5" t="s">
        <v>22</v>
      </c>
      <c r="D908" s="5" t="s">
        <v>4069</v>
      </c>
      <c r="E908" s="5" t="s">
        <v>4070</v>
      </c>
      <c r="F908" s="5" t="s">
        <v>4071</v>
      </c>
      <c r="G908" s="3" t="s">
        <v>4040</v>
      </c>
      <c r="H908" s="5" t="s">
        <v>117</v>
      </c>
      <c r="I908" s="5" t="s">
        <v>496</v>
      </c>
      <c r="J908" s="5">
        <v>6</v>
      </c>
      <c r="K908" s="6" t="str">
        <f t="shared" si="28"/>
        <v>Bangalore-Music</v>
      </c>
      <c r="L908" s="1" t="str">
        <f t="shared" si="29"/>
        <v>202</v>
      </c>
      <c r="M908" s="1" t="str" cm="1">
        <f t="array" ref="M908">IFERROR(_xlfn.IFS(AND(H908&gt;4500000, OR(C908="Bangalore",C908="Pune",C908="Mumbai",C908="Delhi")),"CAT A", AND(H908&gt;450000, OR(C908="Gurugram",C908="Surat",C908="Jaipur",C908="Hyderabad") ),"CAT B"),"CAT C")</f>
        <v>CAT A</v>
      </c>
      <c r="N908" t="str">
        <f>_xlfn.XLOOKUP(C908,Tier!A:A,Tier!B:B)</f>
        <v>Tier 1</v>
      </c>
    </row>
    <row r="909" spans="1:14">
      <c r="A909" s="5" t="s">
        <v>4073</v>
      </c>
      <c r="B909" s="5">
        <v>2021</v>
      </c>
      <c r="C909" s="5" t="s">
        <v>59</v>
      </c>
      <c r="D909" s="5" t="s">
        <v>539</v>
      </c>
      <c r="E909" s="5" t="s">
        <v>4074</v>
      </c>
      <c r="F909" s="5" t="s">
        <v>4075</v>
      </c>
      <c r="G909" s="3" t="s">
        <v>4076</v>
      </c>
      <c r="H909" s="5" t="s">
        <v>117</v>
      </c>
      <c r="I909" s="5" t="s">
        <v>17</v>
      </c>
      <c r="J909" s="5">
        <v>6</v>
      </c>
      <c r="K909" s="6" t="str">
        <f t="shared" si="28"/>
        <v>New Delhi-SaaS startup</v>
      </c>
      <c r="L909" s="1" t="str">
        <f t="shared" si="29"/>
        <v>202</v>
      </c>
      <c r="M909" s="1" t="str" cm="1">
        <f t="array" ref="M909">IFERROR(_xlfn.IFS(AND(H909&gt;4500000, OR(C909="Bangalore",C909="Pune",C909="Mumbai",C909="Delhi")),"CAT A", AND(H909&gt;450000, OR(C909="Gurugram",C909="Surat",C909="Jaipur",C909="Hyderabad") ),"CAT B"),"CAT C")</f>
        <v>CAT C</v>
      </c>
      <c r="N909" t="str">
        <f>_xlfn.XLOOKUP(C909,Tier!A:A,Tier!B:B)</f>
        <v>Tier 1</v>
      </c>
    </row>
    <row r="910" spans="1:14">
      <c r="A910" s="5" t="s">
        <v>4077</v>
      </c>
      <c r="B910" s="5">
        <v>2020</v>
      </c>
      <c r="C910" s="5" t="s">
        <v>22</v>
      </c>
      <c r="D910" s="5" t="s">
        <v>138</v>
      </c>
      <c r="E910" s="5" t="s">
        <v>4078</v>
      </c>
      <c r="F910" s="5" t="s">
        <v>4079</v>
      </c>
      <c r="G910" s="3" t="s">
        <v>331</v>
      </c>
      <c r="H910" s="5" t="s">
        <v>117</v>
      </c>
      <c r="I910" s="5" t="s">
        <v>17</v>
      </c>
      <c r="J910" s="5">
        <v>5</v>
      </c>
      <c r="K910" s="6" t="str">
        <f t="shared" si="28"/>
        <v>Bangalore-EdTech</v>
      </c>
      <c r="L910" s="1" t="str">
        <f t="shared" si="29"/>
        <v>202</v>
      </c>
      <c r="M910" s="1" t="str" cm="1">
        <f t="array" ref="M910">IFERROR(_xlfn.IFS(AND(H910&gt;4500000, OR(C910="Bangalore",C910="Pune",C910="Mumbai",C910="Delhi")),"CAT A", AND(H910&gt;450000, OR(C910="Gurugram",C910="Surat",C910="Jaipur",C910="Hyderabad") ),"CAT B"),"CAT C")</f>
        <v>CAT A</v>
      </c>
      <c r="N910" t="str">
        <f>_xlfn.XLOOKUP(C910,Tier!A:A,Tier!B:B)</f>
        <v>Tier 1</v>
      </c>
    </row>
    <row r="911" spans="1:14">
      <c r="A911" s="5" t="s">
        <v>4080</v>
      </c>
      <c r="B911" s="5">
        <v>2020</v>
      </c>
      <c r="C911" s="5" t="s">
        <v>12</v>
      </c>
      <c r="D911" s="5" t="s">
        <v>13</v>
      </c>
      <c r="E911" s="5" t="s">
        <v>4081</v>
      </c>
      <c r="F911" s="5" t="s">
        <v>4082</v>
      </c>
      <c r="G911" s="3" t="s">
        <v>385</v>
      </c>
      <c r="H911" s="5" t="s">
        <v>117</v>
      </c>
      <c r="I911" s="5" t="s">
        <v>17</v>
      </c>
      <c r="J911" s="5">
        <v>5</v>
      </c>
      <c r="K911" s="6" t="str">
        <f t="shared" si="28"/>
        <v>Mumbai-Logistics</v>
      </c>
      <c r="L911" s="1" t="str">
        <f t="shared" si="29"/>
        <v>202</v>
      </c>
      <c r="M911" s="1" t="str" cm="1">
        <f t="array" ref="M911">IFERROR(_xlfn.IFS(AND(H911&gt;4500000, OR(C911="Bangalore",C911="Pune",C911="Mumbai",C911="Delhi")),"CAT A", AND(H911&gt;450000, OR(C911="Gurugram",C911="Surat",C911="Jaipur",C911="Hyderabad") ),"CAT B"),"CAT C")</f>
        <v>CAT A</v>
      </c>
      <c r="N911" t="str">
        <f>_xlfn.XLOOKUP(C911,Tier!A:A,Tier!B:B)</f>
        <v>Tier 1</v>
      </c>
    </row>
    <row r="912" spans="1:14">
      <c r="A912" s="5" t="s">
        <v>4083</v>
      </c>
      <c r="B912" s="5">
        <v>2020</v>
      </c>
      <c r="C912" s="5" t="s">
        <v>22</v>
      </c>
      <c r="D912" s="5" t="s">
        <v>731</v>
      </c>
      <c r="E912" s="5" t="s">
        <v>4084</v>
      </c>
      <c r="F912" s="5" t="s">
        <v>4085</v>
      </c>
      <c r="G912" s="3" t="s">
        <v>3889</v>
      </c>
      <c r="H912" s="5" t="s">
        <v>117</v>
      </c>
      <c r="I912" s="5"/>
      <c r="J912" s="5">
        <v>4</v>
      </c>
      <c r="K912" s="6" t="str">
        <f t="shared" si="28"/>
        <v>Bangalore-Tech Startup</v>
      </c>
      <c r="L912" s="1" t="str">
        <f t="shared" si="29"/>
        <v>202</v>
      </c>
      <c r="M912" s="1" t="str" cm="1">
        <f t="array" ref="M912">IFERROR(_xlfn.IFS(AND(H912&gt;4500000, OR(C912="Bangalore",C912="Pune",C912="Mumbai",C912="Delhi")),"CAT A", AND(H912&gt;450000, OR(C912="Gurugram",C912="Surat",C912="Jaipur",C912="Hyderabad") ),"CAT B"),"CAT C")</f>
        <v>CAT A</v>
      </c>
      <c r="N912" t="str">
        <f>_xlfn.XLOOKUP(C912,Tier!A:A,Tier!B:B)</f>
        <v>Tier 1</v>
      </c>
    </row>
    <row r="913" spans="1:14">
      <c r="A913" s="5" t="s">
        <v>4086</v>
      </c>
      <c r="B913" s="5">
        <v>2020</v>
      </c>
      <c r="C913" s="5" t="s">
        <v>22</v>
      </c>
      <c r="D913" s="5" t="s">
        <v>138</v>
      </c>
      <c r="E913" s="5" t="s">
        <v>4087</v>
      </c>
      <c r="F913" s="5" t="s">
        <v>4088</v>
      </c>
      <c r="G913" s="3" t="s">
        <v>4089</v>
      </c>
      <c r="H913" s="5" t="s">
        <v>117</v>
      </c>
      <c r="I913" s="5" t="s">
        <v>17</v>
      </c>
      <c r="J913" s="5">
        <v>4</v>
      </c>
      <c r="K913" s="6" t="str">
        <f t="shared" si="28"/>
        <v>Bangalore-EdTech</v>
      </c>
      <c r="L913" s="1" t="str">
        <f t="shared" si="29"/>
        <v>202</v>
      </c>
      <c r="M913" s="1" t="str" cm="1">
        <f t="array" ref="M913">IFERROR(_xlfn.IFS(AND(H913&gt;4500000, OR(C913="Bangalore",C913="Pune",C913="Mumbai",C913="Delhi")),"CAT A", AND(H913&gt;450000, OR(C913="Gurugram",C913="Surat",C913="Jaipur",C913="Hyderabad") ),"CAT B"),"CAT C")</f>
        <v>CAT A</v>
      </c>
      <c r="N913" t="str">
        <f>_xlfn.XLOOKUP(C913,Tier!A:A,Tier!B:B)</f>
        <v>Tier 1</v>
      </c>
    </row>
    <row r="914" spans="1:14">
      <c r="A914" s="5" t="s">
        <v>4090</v>
      </c>
      <c r="B914" s="5">
        <v>2020</v>
      </c>
      <c r="C914" s="5" t="s">
        <v>12</v>
      </c>
      <c r="D914" s="5" t="s">
        <v>731</v>
      </c>
      <c r="E914" s="5" t="s">
        <v>4091</v>
      </c>
      <c r="F914" s="5" t="s">
        <v>2281</v>
      </c>
      <c r="G914" s="3" t="s">
        <v>4092</v>
      </c>
      <c r="H914" s="5" t="s">
        <v>117</v>
      </c>
      <c r="I914" s="5"/>
      <c r="J914" s="5">
        <v>3</v>
      </c>
      <c r="K914" s="6" t="str">
        <f t="shared" si="28"/>
        <v>Mumbai-Tech Startup</v>
      </c>
      <c r="L914" s="1" t="str">
        <f t="shared" si="29"/>
        <v>202</v>
      </c>
      <c r="M914" s="1" t="str" cm="1">
        <f t="array" ref="M914">IFERROR(_xlfn.IFS(AND(H914&gt;4500000, OR(C914="Bangalore",C914="Pune",C914="Mumbai",C914="Delhi")),"CAT A", AND(H914&gt;450000, OR(C914="Gurugram",C914="Surat",C914="Jaipur",C914="Hyderabad") ),"CAT B"),"CAT C")</f>
        <v>CAT A</v>
      </c>
      <c r="N914" t="str">
        <f>_xlfn.XLOOKUP(C914,Tier!A:A,Tier!B:B)</f>
        <v>Tier 1</v>
      </c>
    </row>
    <row r="915" spans="1:14">
      <c r="A915" s="5" t="s">
        <v>4094</v>
      </c>
      <c r="B915" s="5">
        <v>2020</v>
      </c>
      <c r="C915" s="5" t="s">
        <v>22</v>
      </c>
      <c r="D915" s="5" t="s">
        <v>138</v>
      </c>
      <c r="E915" s="5" t="s">
        <v>4095</v>
      </c>
      <c r="F915" s="5" t="s">
        <v>4096</v>
      </c>
      <c r="G915" s="3" t="s">
        <v>4097</v>
      </c>
      <c r="H915" s="5" t="s">
        <v>117</v>
      </c>
      <c r="I915" s="5"/>
      <c r="J915" s="5">
        <v>2</v>
      </c>
      <c r="K915" s="6" t="str">
        <f t="shared" si="28"/>
        <v>Bangalore-EdTech</v>
      </c>
      <c r="L915" s="1" t="str">
        <f t="shared" si="29"/>
        <v>202</v>
      </c>
      <c r="M915" s="1" t="str" cm="1">
        <f t="array" ref="M915">IFERROR(_xlfn.IFS(AND(H915&gt;4500000, OR(C915="Bangalore",C915="Pune",C915="Mumbai",C915="Delhi")),"CAT A", AND(H915&gt;450000, OR(C915="Gurugram",C915="Surat",C915="Jaipur",C915="Hyderabad") ),"CAT B"),"CAT C")</f>
        <v>CAT A</v>
      </c>
      <c r="N915" t="str">
        <f>_xlfn.XLOOKUP(C915,Tier!A:A,Tier!B:B)</f>
        <v>Tier 1</v>
      </c>
    </row>
    <row r="916" spans="1:14">
      <c r="A916" s="5" t="s">
        <v>4098</v>
      </c>
      <c r="B916" s="5">
        <v>2020</v>
      </c>
      <c r="C916" s="5" t="s">
        <v>59</v>
      </c>
      <c r="D916" s="5" t="s">
        <v>4099</v>
      </c>
      <c r="E916" s="5" t="s">
        <v>4100</v>
      </c>
      <c r="F916" s="5" t="s">
        <v>4101</v>
      </c>
      <c r="G916" s="3" t="s">
        <v>4102</v>
      </c>
      <c r="H916" s="5" t="s">
        <v>117</v>
      </c>
      <c r="I916" s="5" t="s">
        <v>496</v>
      </c>
      <c r="J916" s="5">
        <v>2</v>
      </c>
      <c r="K916" s="6" t="str">
        <f t="shared" si="28"/>
        <v>New Delhi-Content commerce</v>
      </c>
      <c r="L916" s="1" t="str">
        <f t="shared" si="29"/>
        <v>202</v>
      </c>
      <c r="M916" s="1" t="str" cm="1">
        <f t="array" ref="M916">IFERROR(_xlfn.IFS(AND(H916&gt;4500000, OR(C916="Bangalore",C916="Pune",C916="Mumbai",C916="Delhi")),"CAT A", AND(H916&gt;450000, OR(C916="Gurugram",C916="Surat",C916="Jaipur",C916="Hyderabad") ),"CAT B"),"CAT C")</f>
        <v>CAT C</v>
      </c>
      <c r="N916" t="str">
        <f>_xlfn.XLOOKUP(C916,Tier!A:A,Tier!B:B)</f>
        <v>Tier 1</v>
      </c>
    </row>
    <row r="917" spans="1:14">
      <c r="A917" s="5" t="s">
        <v>4104</v>
      </c>
      <c r="B917" s="5">
        <v>2020</v>
      </c>
      <c r="C917" s="5" t="s">
        <v>12</v>
      </c>
      <c r="D917" s="5" t="s">
        <v>274</v>
      </c>
      <c r="E917" s="5" t="s">
        <v>4105</v>
      </c>
      <c r="F917" s="5" t="s">
        <v>4106</v>
      </c>
      <c r="G917" s="3" t="s">
        <v>4107</v>
      </c>
      <c r="H917" s="5" t="s">
        <v>117</v>
      </c>
      <c r="I917" s="5" t="s">
        <v>321</v>
      </c>
      <c r="J917" s="5">
        <v>1</v>
      </c>
      <c r="K917" s="6" t="str">
        <f t="shared" si="28"/>
        <v>Mumbai-E-commerce</v>
      </c>
      <c r="L917" s="1" t="str">
        <f t="shared" si="29"/>
        <v>202</v>
      </c>
      <c r="M917" s="1" t="str" cm="1">
        <f t="array" ref="M917">IFERROR(_xlfn.IFS(AND(H917&gt;4500000, OR(C917="Bangalore",C917="Pune",C917="Mumbai",C917="Delhi")),"CAT A", AND(H917&gt;450000, OR(C917="Gurugram",C917="Surat",C917="Jaipur",C917="Hyderabad") ),"CAT B"),"CAT C")</f>
        <v>CAT A</v>
      </c>
      <c r="N917" t="str">
        <f>_xlfn.XLOOKUP(C917,Tier!A:A,Tier!B:B)</f>
        <v>Tier 1</v>
      </c>
    </row>
    <row r="918" spans="1:14">
      <c r="A918" s="5" t="s">
        <v>4108</v>
      </c>
      <c r="B918" s="5">
        <v>2020</v>
      </c>
      <c r="C918" s="5" t="s">
        <v>12</v>
      </c>
      <c r="D918" s="5" t="s">
        <v>1813</v>
      </c>
      <c r="E918" s="5" t="s">
        <v>4109</v>
      </c>
      <c r="F918" s="5" t="s">
        <v>4110</v>
      </c>
      <c r="G918" s="3" t="s">
        <v>4111</v>
      </c>
      <c r="H918" s="5" t="s">
        <v>4112</v>
      </c>
      <c r="I918" s="5">
        <v>300000</v>
      </c>
      <c r="J918" s="5">
        <v>7</v>
      </c>
      <c r="K918" s="6" t="str">
        <f t="shared" si="28"/>
        <v>Mumbai-Human Resources</v>
      </c>
      <c r="L918" s="1" t="str">
        <f t="shared" si="29"/>
        <v>202</v>
      </c>
      <c r="M918" s="1" t="str" cm="1">
        <f t="array" ref="M918">IFERROR(_xlfn.IFS(AND(H918&gt;4500000, OR(C918="Bangalore",C918="Pune",C918="Mumbai",C918="Delhi")),"CAT A", AND(H918&gt;450000, OR(C918="Gurugram",C918="Surat",C918="Jaipur",C918="Hyderabad") ),"CAT B"),"CAT C")</f>
        <v>CAT A</v>
      </c>
      <c r="N918" t="str">
        <f>_xlfn.XLOOKUP(C918,Tier!A:A,Tier!B:B)</f>
        <v>Tier 1</v>
      </c>
    </row>
    <row r="919" spans="1:14">
      <c r="A919" s="5" t="s">
        <v>4114</v>
      </c>
      <c r="B919" s="5">
        <v>2020</v>
      </c>
      <c r="C919" s="5" t="s">
        <v>59</v>
      </c>
      <c r="D919" s="5" t="s">
        <v>138</v>
      </c>
      <c r="E919" s="5" t="s">
        <v>4115</v>
      </c>
      <c r="F919" s="5" t="s">
        <v>4116</v>
      </c>
      <c r="G919" s="3" t="s">
        <v>4117</v>
      </c>
      <c r="H919" s="5" t="s">
        <v>1311</v>
      </c>
      <c r="I919" s="5">
        <v>300000</v>
      </c>
      <c r="J919" s="5">
        <v>7</v>
      </c>
      <c r="K919" s="6" t="str">
        <f t="shared" si="28"/>
        <v>New Delhi-EdTech</v>
      </c>
      <c r="L919" s="1" t="str">
        <f t="shared" si="29"/>
        <v>202</v>
      </c>
      <c r="M919" s="1" t="str" cm="1">
        <f t="array" ref="M919">IFERROR(_xlfn.IFS(AND(H919&gt;4500000, OR(C919="Bangalore",C919="Pune",C919="Mumbai",C919="Delhi")),"CAT A", AND(H919&gt;450000, OR(C919="Gurugram",C919="Surat",C919="Jaipur",C919="Hyderabad") ),"CAT B"),"CAT C")</f>
        <v>CAT C</v>
      </c>
      <c r="N919" t="str">
        <f>_xlfn.XLOOKUP(C919,Tier!A:A,Tier!B:B)</f>
        <v>Tier 1</v>
      </c>
    </row>
    <row r="920" spans="1:14">
      <c r="A920" s="5" t="s">
        <v>4118</v>
      </c>
      <c r="B920" s="5">
        <v>2020</v>
      </c>
      <c r="C920" s="5" t="s">
        <v>22</v>
      </c>
      <c r="D920" s="5" t="s">
        <v>4119</v>
      </c>
      <c r="E920" s="5" t="s">
        <v>4120</v>
      </c>
      <c r="F920" s="5" t="s">
        <v>4121</v>
      </c>
      <c r="G920" s="3" t="s">
        <v>924</v>
      </c>
      <c r="H920" s="5" t="s">
        <v>788</v>
      </c>
      <c r="I920" s="5" t="s">
        <v>17</v>
      </c>
      <c r="J920" s="5">
        <v>3</v>
      </c>
      <c r="K920" s="6" t="str">
        <f t="shared" si="28"/>
        <v>Bangalore-Social platform</v>
      </c>
      <c r="L920" s="1" t="str">
        <f t="shared" si="29"/>
        <v>202</v>
      </c>
      <c r="M920" s="1" t="str" cm="1">
        <f t="array" ref="M920">IFERROR(_xlfn.IFS(AND(H920&gt;4500000, OR(C920="Bangalore",C920="Pune",C920="Mumbai",C920="Delhi")),"CAT A", AND(H920&gt;450000, OR(C920="Gurugram",C920="Surat",C920="Jaipur",C920="Hyderabad") ),"CAT B"),"CAT C")</f>
        <v>CAT A</v>
      </c>
      <c r="N920" t="str">
        <f>_xlfn.XLOOKUP(C920,Tier!A:A,Tier!B:B)</f>
        <v>Tier 1</v>
      </c>
    </row>
    <row r="921" spans="1:14">
      <c r="A921" s="5" t="s">
        <v>4123</v>
      </c>
      <c r="B921" s="5">
        <v>2020</v>
      </c>
      <c r="C921" s="5" t="s">
        <v>12</v>
      </c>
      <c r="D921" s="5" t="s">
        <v>274</v>
      </c>
      <c r="E921" s="5" t="s">
        <v>4124</v>
      </c>
      <c r="F921" s="5" t="s">
        <v>4125</v>
      </c>
      <c r="G921" s="3" t="s">
        <v>1226</v>
      </c>
      <c r="H921" s="5" t="s">
        <v>4126</v>
      </c>
      <c r="I921" s="5" t="s">
        <v>496</v>
      </c>
      <c r="J921" s="5">
        <v>1</v>
      </c>
      <c r="K921" s="6" t="str">
        <f t="shared" si="28"/>
        <v>Mumbai-E-commerce</v>
      </c>
      <c r="L921" s="1" t="str">
        <f t="shared" si="29"/>
        <v>202</v>
      </c>
      <c r="M921" s="1" t="str" cm="1">
        <f t="array" ref="M921">IFERROR(_xlfn.IFS(AND(H921&gt;4500000, OR(C921="Bangalore",C921="Pune",C921="Mumbai",C921="Delhi")),"CAT A", AND(H921&gt;450000, OR(C921="Gurugram",C921="Surat",C921="Jaipur",C921="Hyderabad") ),"CAT B"),"CAT C")</f>
        <v>CAT A</v>
      </c>
      <c r="N921" t="str">
        <f>_xlfn.XLOOKUP(C921,Tier!A:A,Tier!B:B)</f>
        <v>Tier 1</v>
      </c>
    </row>
    <row r="922" spans="1:14">
      <c r="A922" s="5" t="s">
        <v>4127</v>
      </c>
      <c r="B922" s="5">
        <v>2020</v>
      </c>
      <c r="C922" s="5" t="s">
        <v>12</v>
      </c>
      <c r="D922" s="5" t="s">
        <v>45</v>
      </c>
      <c r="E922" s="5" t="s">
        <v>4128</v>
      </c>
      <c r="F922" s="5" t="s">
        <v>4129</v>
      </c>
      <c r="G922" s="3" t="s">
        <v>4130</v>
      </c>
      <c r="H922" s="5" t="s">
        <v>4131</v>
      </c>
      <c r="I922" s="5"/>
      <c r="J922" s="5">
        <v>4</v>
      </c>
      <c r="K922" s="6" t="str">
        <f t="shared" si="28"/>
        <v>Mumbai-FinTech</v>
      </c>
      <c r="L922" s="1" t="str">
        <f t="shared" si="29"/>
        <v>202</v>
      </c>
      <c r="M922" s="1" t="str" cm="1">
        <f t="array" ref="M922">IFERROR(_xlfn.IFS(AND(H922&gt;4500000, OR(C922="Bangalore",C922="Pune",C922="Mumbai",C922="Delhi")),"CAT A", AND(H922&gt;450000, OR(C922="Gurugram",C922="Surat",C922="Jaipur",C922="Hyderabad") ),"CAT B"),"CAT C")</f>
        <v>CAT A</v>
      </c>
      <c r="N922" t="str">
        <f>_xlfn.XLOOKUP(C922,Tier!A:A,Tier!B:B)</f>
        <v>Tier 1</v>
      </c>
    </row>
    <row r="923" spans="1:14">
      <c r="A923" s="5" t="s">
        <v>4132</v>
      </c>
      <c r="B923" s="5">
        <v>2020</v>
      </c>
      <c r="C923" s="5" t="s">
        <v>22</v>
      </c>
      <c r="D923" s="5" t="s">
        <v>138</v>
      </c>
      <c r="E923" s="5" t="s">
        <v>4133</v>
      </c>
      <c r="F923" s="5" t="s">
        <v>4134</v>
      </c>
      <c r="G923" s="3" t="s">
        <v>1221</v>
      </c>
      <c r="H923" s="5" t="s">
        <v>266</v>
      </c>
      <c r="I923" s="5" t="s">
        <v>191</v>
      </c>
      <c r="J923" s="5">
        <v>1</v>
      </c>
      <c r="K923" s="6" t="str">
        <f t="shared" si="28"/>
        <v>Bangalore-EdTech</v>
      </c>
      <c r="L923" s="1" t="str">
        <f t="shared" si="29"/>
        <v>202</v>
      </c>
      <c r="M923" s="1" t="str" cm="1">
        <f t="array" ref="M923">IFERROR(_xlfn.IFS(AND(H923&gt;4500000, OR(C923="Bangalore",C923="Pune",C923="Mumbai",C923="Delhi")),"CAT A", AND(H923&gt;450000, OR(C923="Gurugram",C923="Surat",C923="Jaipur",C923="Hyderabad") ),"CAT B"),"CAT C")</f>
        <v>CAT A</v>
      </c>
      <c r="N923" t="str">
        <f>_xlfn.XLOOKUP(C923,Tier!A:A,Tier!B:B)</f>
        <v>Tier 1</v>
      </c>
    </row>
    <row r="924" spans="1:14">
      <c r="A924" s="5" t="s">
        <v>4135</v>
      </c>
      <c r="B924" s="5">
        <v>2020</v>
      </c>
      <c r="C924" s="5" t="s">
        <v>12</v>
      </c>
      <c r="D924" s="5" t="s">
        <v>45</v>
      </c>
      <c r="E924" s="5" t="s">
        <v>4136</v>
      </c>
      <c r="F924" s="5" t="s">
        <v>4137</v>
      </c>
      <c r="G924" s="3" t="s">
        <v>4138</v>
      </c>
      <c r="H924" s="5" t="s">
        <v>961</v>
      </c>
      <c r="I924" s="5" t="s">
        <v>17</v>
      </c>
      <c r="J924" s="5">
        <v>3</v>
      </c>
      <c r="K924" s="6" t="str">
        <f t="shared" si="28"/>
        <v>Mumbai-FinTech</v>
      </c>
      <c r="L924" s="1" t="str">
        <f t="shared" si="29"/>
        <v>202</v>
      </c>
      <c r="M924" s="1" t="str" cm="1">
        <f t="array" ref="M924">IFERROR(_xlfn.IFS(AND(H924&gt;4500000, OR(C924="Bangalore",C924="Pune",C924="Mumbai",C924="Delhi")),"CAT A", AND(H924&gt;450000, OR(C924="Gurugram",C924="Surat",C924="Jaipur",C924="Hyderabad") ),"CAT B"),"CAT C")</f>
        <v>CAT A</v>
      </c>
      <c r="N924" t="str">
        <f>_xlfn.XLOOKUP(C924,Tier!A:A,Tier!B:B)</f>
        <v>Tier 1</v>
      </c>
    </row>
    <row r="925" spans="1:14">
      <c r="A925" s="5" t="s">
        <v>4139</v>
      </c>
      <c r="B925" s="5">
        <v>2020</v>
      </c>
      <c r="C925" s="5" t="s">
        <v>59</v>
      </c>
      <c r="D925" s="5" t="s">
        <v>138</v>
      </c>
      <c r="E925" s="5" t="s">
        <v>4140</v>
      </c>
      <c r="F925" s="5" t="s">
        <v>4141</v>
      </c>
      <c r="G925" s="3" t="s">
        <v>4142</v>
      </c>
      <c r="H925" s="5" t="s">
        <v>961</v>
      </c>
      <c r="I925" s="5"/>
      <c r="J925" s="5">
        <v>1</v>
      </c>
      <c r="K925" s="6" t="str">
        <f t="shared" si="28"/>
        <v>New Delhi-EdTech</v>
      </c>
      <c r="L925" s="1" t="str">
        <f t="shared" si="29"/>
        <v>202</v>
      </c>
      <c r="M925" s="1" t="str" cm="1">
        <f t="array" ref="M925">IFERROR(_xlfn.IFS(AND(H925&gt;4500000, OR(C925="Bangalore",C925="Pune",C925="Mumbai",C925="Delhi")),"CAT A", AND(H925&gt;450000, OR(C925="Gurugram",C925="Surat",C925="Jaipur",C925="Hyderabad") ),"CAT B"),"CAT C")</f>
        <v>CAT C</v>
      </c>
      <c r="N925" t="str">
        <f>_xlfn.XLOOKUP(C925,Tier!A:A,Tier!B:B)</f>
        <v>Tier 1</v>
      </c>
    </row>
    <row r="926" spans="1:14">
      <c r="A926" s="5" t="s">
        <v>4143</v>
      </c>
      <c r="B926" s="5">
        <v>2021</v>
      </c>
      <c r="C926" s="5" t="s">
        <v>22</v>
      </c>
      <c r="D926" s="5" t="s">
        <v>4144</v>
      </c>
      <c r="E926" s="5" t="s">
        <v>4145</v>
      </c>
      <c r="F926" s="5" t="s">
        <v>4146</v>
      </c>
      <c r="G926" s="3" t="s">
        <v>4147</v>
      </c>
      <c r="H926" s="5" t="s">
        <v>64</v>
      </c>
      <c r="I926" s="5" t="s">
        <v>191</v>
      </c>
      <c r="J926" s="5">
        <v>5</v>
      </c>
      <c r="K926" s="6" t="str">
        <f t="shared" si="28"/>
        <v>Bangalore-Clothing</v>
      </c>
      <c r="L926" s="1" t="str">
        <f t="shared" si="29"/>
        <v>202</v>
      </c>
      <c r="M926" s="1" t="str" cm="1">
        <f t="array" ref="M926">IFERROR(_xlfn.IFS(AND(H926&gt;4500000, OR(C926="Bangalore",C926="Pune",C926="Mumbai",C926="Delhi")),"CAT A", AND(H926&gt;450000, OR(C926="Gurugram",C926="Surat",C926="Jaipur",C926="Hyderabad") ),"CAT B"),"CAT C")</f>
        <v>CAT A</v>
      </c>
      <c r="N926" t="str">
        <f>_xlfn.XLOOKUP(C926,Tier!A:A,Tier!B:B)</f>
        <v>Tier 1</v>
      </c>
    </row>
    <row r="927" spans="1:14">
      <c r="A927" s="5" t="s">
        <v>4149</v>
      </c>
      <c r="B927" s="5">
        <v>2020</v>
      </c>
      <c r="C927" s="5" t="s">
        <v>22</v>
      </c>
      <c r="D927" s="5" t="s">
        <v>4150</v>
      </c>
      <c r="E927" s="5" t="s">
        <v>4151</v>
      </c>
      <c r="F927" s="5" t="s">
        <v>4152</v>
      </c>
      <c r="G927" s="3" t="s">
        <v>4153</v>
      </c>
      <c r="H927" s="5" t="s">
        <v>1000</v>
      </c>
      <c r="I927" s="5" t="s">
        <v>191</v>
      </c>
      <c r="J927" s="5">
        <v>2</v>
      </c>
      <c r="K927" s="6" t="str">
        <f t="shared" si="28"/>
        <v>Bangalore-Blogging</v>
      </c>
      <c r="L927" s="1" t="str">
        <f t="shared" si="29"/>
        <v>202</v>
      </c>
      <c r="M927" s="1" t="str" cm="1">
        <f t="array" ref="M927">IFERROR(_xlfn.IFS(AND(H927&gt;4500000, OR(C927="Bangalore",C927="Pune",C927="Mumbai",C927="Delhi")),"CAT A", AND(H927&gt;450000, OR(C927="Gurugram",C927="Surat",C927="Jaipur",C927="Hyderabad") ),"CAT B"),"CAT C")</f>
        <v>CAT A</v>
      </c>
      <c r="N927" t="str">
        <f>_xlfn.XLOOKUP(C927,Tier!A:A,Tier!B:B)</f>
        <v>Tier 1</v>
      </c>
    </row>
    <row r="928" spans="1:14">
      <c r="A928" s="5" t="s">
        <v>4155</v>
      </c>
      <c r="B928" s="5">
        <v>2020</v>
      </c>
      <c r="C928" s="5" t="s">
        <v>22</v>
      </c>
      <c r="D928" s="5" t="s">
        <v>785</v>
      </c>
      <c r="E928" s="5" t="s">
        <v>4156</v>
      </c>
      <c r="F928" s="5" t="s">
        <v>4157</v>
      </c>
      <c r="G928" s="3" t="s">
        <v>609</v>
      </c>
      <c r="H928" s="5" t="s">
        <v>1063</v>
      </c>
      <c r="I928" s="5" t="s">
        <v>321</v>
      </c>
      <c r="J928" s="5">
        <v>4</v>
      </c>
      <c r="K928" s="6" t="str">
        <f t="shared" si="28"/>
        <v>Bangalore-IT startup</v>
      </c>
      <c r="L928" s="1" t="str">
        <f t="shared" si="29"/>
        <v>202</v>
      </c>
      <c r="M928" s="1" t="str" cm="1">
        <f t="array" ref="M928">IFERROR(_xlfn.IFS(AND(H928&gt;4500000, OR(C928="Bangalore",C928="Pune",C928="Mumbai",C928="Delhi")),"CAT A", AND(H928&gt;450000, OR(C928="Gurugram",C928="Surat",C928="Jaipur",C928="Hyderabad") ),"CAT B"),"CAT C")</f>
        <v>CAT A</v>
      </c>
      <c r="N928" t="str">
        <f>_xlfn.XLOOKUP(C928,Tier!A:A,Tier!B:B)</f>
        <v>Tier 1</v>
      </c>
    </row>
    <row r="929" spans="1:14">
      <c r="A929" s="5" t="s">
        <v>4086</v>
      </c>
      <c r="B929" s="5">
        <v>2020</v>
      </c>
      <c r="C929" s="5" t="s">
        <v>22</v>
      </c>
      <c r="D929" s="5" t="s">
        <v>138</v>
      </c>
      <c r="E929" s="5" t="s">
        <v>4158</v>
      </c>
      <c r="F929" s="5" t="s">
        <v>4159</v>
      </c>
      <c r="G929" s="3" t="s">
        <v>4160</v>
      </c>
      <c r="H929" s="5" t="s">
        <v>4161</v>
      </c>
      <c r="I929" s="5" t="s">
        <v>321</v>
      </c>
      <c r="J929" s="5">
        <v>4</v>
      </c>
      <c r="K929" s="6" t="str">
        <f t="shared" si="28"/>
        <v>Bangalore-EdTech</v>
      </c>
      <c r="L929" s="1" t="str">
        <f t="shared" si="29"/>
        <v>202</v>
      </c>
      <c r="M929" s="1" t="str" cm="1">
        <f t="array" ref="M929">IFERROR(_xlfn.IFS(AND(H929&gt;4500000, OR(C929="Bangalore",C929="Pune",C929="Mumbai",C929="Delhi")),"CAT A", AND(H929&gt;450000, OR(C929="Gurugram",C929="Surat",C929="Jaipur",C929="Hyderabad") ),"CAT B"),"CAT C")</f>
        <v>CAT A</v>
      </c>
      <c r="N929" t="str">
        <f>_xlfn.XLOOKUP(C929,Tier!A:A,Tier!B:B)</f>
        <v>Tier 1</v>
      </c>
    </row>
    <row r="930" spans="1:14">
      <c r="A930" s="5" t="s">
        <v>4162</v>
      </c>
      <c r="B930" s="5">
        <v>2020</v>
      </c>
      <c r="C930" s="5" t="s">
        <v>22</v>
      </c>
      <c r="D930" s="5" t="s">
        <v>138</v>
      </c>
      <c r="E930" s="5" t="s">
        <v>4163</v>
      </c>
      <c r="F930" s="5" t="s">
        <v>4164</v>
      </c>
      <c r="G930" s="3" t="s">
        <v>698</v>
      </c>
      <c r="H930" s="5" t="s">
        <v>1169</v>
      </c>
      <c r="I930" s="5" t="s">
        <v>17</v>
      </c>
      <c r="J930" s="5">
        <v>3</v>
      </c>
      <c r="K930" s="6" t="str">
        <f t="shared" si="28"/>
        <v>Bangalore-EdTech</v>
      </c>
      <c r="L930" s="1" t="str">
        <f t="shared" si="29"/>
        <v>202</v>
      </c>
      <c r="M930" s="1" t="str" cm="1">
        <f t="array" ref="M930">IFERROR(_xlfn.IFS(AND(H930&gt;4500000, OR(C930="Bangalore",C930="Pune",C930="Mumbai",C930="Delhi")),"CAT A", AND(H930&gt;450000, OR(C930="Gurugram",C930="Surat",C930="Jaipur",C930="Hyderabad") ),"CAT B"),"CAT C")</f>
        <v>CAT A</v>
      </c>
      <c r="N930" t="str">
        <f>_xlfn.XLOOKUP(C930,Tier!A:A,Tier!B:B)</f>
        <v>Tier 1</v>
      </c>
    </row>
    <row r="931" spans="1:14">
      <c r="A931" s="5" t="s">
        <v>4165</v>
      </c>
      <c r="B931" s="5">
        <v>2020</v>
      </c>
      <c r="C931" s="5" t="s">
        <v>22</v>
      </c>
      <c r="D931" s="5" t="s">
        <v>125</v>
      </c>
      <c r="E931" s="5" t="s">
        <v>4166</v>
      </c>
      <c r="F931" s="5" t="s">
        <v>4167</v>
      </c>
      <c r="G931" s="3" t="s">
        <v>4168</v>
      </c>
      <c r="H931" s="5" t="s">
        <v>1169</v>
      </c>
      <c r="I931" s="5" t="s">
        <v>496</v>
      </c>
      <c r="J931" s="5">
        <v>3</v>
      </c>
      <c r="K931" s="6" t="str">
        <f t="shared" si="28"/>
        <v>Bangalore-Gaming</v>
      </c>
      <c r="L931" s="1" t="str">
        <f t="shared" si="29"/>
        <v>202</v>
      </c>
      <c r="M931" s="1" t="str" cm="1">
        <f t="array" ref="M931">IFERROR(_xlfn.IFS(AND(H931&gt;4500000, OR(C931="Bangalore",C931="Pune",C931="Mumbai",C931="Delhi")),"CAT A", AND(H931&gt;450000, OR(C931="Gurugram",C931="Surat",C931="Jaipur",C931="Hyderabad") ),"CAT B"),"CAT C")</f>
        <v>CAT A</v>
      </c>
      <c r="N931" t="str">
        <f>_xlfn.XLOOKUP(C931,Tier!A:A,Tier!B:B)</f>
        <v>Tier 1</v>
      </c>
    </row>
    <row r="932" spans="1:14">
      <c r="A932" s="5" t="s">
        <v>4169</v>
      </c>
      <c r="B932" s="5">
        <v>2020</v>
      </c>
      <c r="C932" s="5" t="s">
        <v>22</v>
      </c>
      <c r="D932" s="5" t="s">
        <v>654</v>
      </c>
      <c r="E932" s="5" t="s">
        <v>4170</v>
      </c>
      <c r="F932" s="5" t="s">
        <v>4171</v>
      </c>
      <c r="G932" s="3" t="s">
        <v>4172</v>
      </c>
      <c r="H932" s="5" t="s">
        <v>1169</v>
      </c>
      <c r="I932" s="5" t="s">
        <v>17</v>
      </c>
      <c r="J932" s="5">
        <v>1</v>
      </c>
      <c r="K932" s="6" t="str">
        <f t="shared" si="28"/>
        <v>Bangalore-B2B service</v>
      </c>
      <c r="L932" s="1" t="str">
        <f t="shared" si="29"/>
        <v>202</v>
      </c>
      <c r="M932" s="1" t="str" cm="1">
        <f t="array" ref="M932">IFERROR(_xlfn.IFS(AND(H932&gt;4500000, OR(C932="Bangalore",C932="Pune",C932="Mumbai",C932="Delhi")),"CAT A", AND(H932&gt;450000, OR(C932="Gurugram",C932="Surat",C932="Jaipur",C932="Hyderabad") ),"CAT B"),"CAT C")</f>
        <v>CAT A</v>
      </c>
      <c r="N932" t="str">
        <f>_xlfn.XLOOKUP(C932,Tier!A:A,Tier!B:B)</f>
        <v>Tier 1</v>
      </c>
    </row>
    <row r="933" spans="1:14">
      <c r="A933" s="5" t="s">
        <v>4149</v>
      </c>
      <c r="B933" s="5">
        <v>2020</v>
      </c>
      <c r="C933" s="5" t="s">
        <v>22</v>
      </c>
      <c r="D933" s="5" t="s">
        <v>944</v>
      </c>
      <c r="E933" s="5" t="s">
        <v>4151</v>
      </c>
      <c r="F933" s="5" t="s">
        <v>4174</v>
      </c>
      <c r="G933" s="3" t="s">
        <v>4175</v>
      </c>
      <c r="H933" s="5" t="s">
        <v>147</v>
      </c>
      <c r="I933" s="5" t="s">
        <v>136</v>
      </c>
      <c r="J933" s="5">
        <v>5</v>
      </c>
      <c r="K933" s="6" t="str">
        <f t="shared" si="28"/>
        <v>Bangalore-Social Media</v>
      </c>
      <c r="L933" s="1" t="str">
        <f t="shared" si="29"/>
        <v>202</v>
      </c>
      <c r="M933" s="1" t="str" cm="1">
        <f t="array" ref="M933">IFERROR(_xlfn.IFS(AND(H933&gt;4500000, OR(C933="Bangalore",C933="Pune",C933="Mumbai",C933="Delhi")),"CAT A", AND(H933&gt;450000, OR(C933="Gurugram",C933="Surat",C933="Jaipur",C933="Hyderabad") ),"CAT B"),"CAT C")</f>
        <v>CAT A</v>
      </c>
      <c r="N933" t="str">
        <f>_xlfn.XLOOKUP(C933,Tier!A:A,Tier!B:B)</f>
        <v>Tier 1</v>
      </c>
    </row>
    <row r="934" spans="1:14">
      <c r="A934" s="5" t="s">
        <v>4176</v>
      </c>
      <c r="B934" s="5">
        <v>2020</v>
      </c>
      <c r="C934" s="5" t="s">
        <v>820</v>
      </c>
      <c r="D934" s="5" t="s">
        <v>4177</v>
      </c>
      <c r="E934" s="5" t="s">
        <v>4178</v>
      </c>
      <c r="F934" s="5" t="s">
        <v>4179</v>
      </c>
      <c r="G934" s="3" t="s">
        <v>3464</v>
      </c>
      <c r="H934" s="5" t="s">
        <v>1212</v>
      </c>
      <c r="I934" s="5" t="s">
        <v>17</v>
      </c>
      <c r="J934" s="5">
        <v>1</v>
      </c>
      <c r="K934" s="6" t="str">
        <f t="shared" si="28"/>
        <v>Gurgaon-B2B Manufacturing</v>
      </c>
      <c r="L934" s="1" t="str">
        <f t="shared" si="29"/>
        <v>202</v>
      </c>
      <c r="M934" s="1" t="str" cm="1">
        <f t="array" ref="M934">IFERROR(_xlfn.IFS(AND(H934&gt;4500000, OR(C934="Bangalore",C934="Pune",C934="Mumbai",C934="Delhi")),"CAT A", AND(H934&gt;450000, OR(C934="Gurugram",C934="Surat",C934="Jaipur",C934="Hyderabad") ),"CAT B"),"CAT C")</f>
        <v>CAT C</v>
      </c>
      <c r="N934" t="str">
        <f>_xlfn.XLOOKUP(C934,Tier!A:A,Tier!B:B)</f>
        <v>Tier 1</v>
      </c>
    </row>
    <row r="935" spans="1:14">
      <c r="A935" s="5" t="s">
        <v>4181</v>
      </c>
      <c r="B935" s="5">
        <v>2020</v>
      </c>
      <c r="C935" s="5" t="s">
        <v>22</v>
      </c>
      <c r="D935" s="5" t="s">
        <v>505</v>
      </c>
      <c r="E935" s="5" t="s">
        <v>4182</v>
      </c>
      <c r="F935" s="5" t="s">
        <v>4183</v>
      </c>
      <c r="G935" s="3" t="s">
        <v>1639</v>
      </c>
      <c r="H935" s="5" t="s">
        <v>40</v>
      </c>
      <c r="I935" s="5" t="s">
        <v>17</v>
      </c>
      <c r="J935" s="5">
        <v>5</v>
      </c>
      <c r="K935" s="6" t="str">
        <f t="shared" si="28"/>
        <v>Bangalore-Fashion</v>
      </c>
      <c r="L935" s="1" t="str">
        <f t="shared" si="29"/>
        <v>202</v>
      </c>
      <c r="M935" s="1" t="str" cm="1">
        <f t="array" ref="M935">IFERROR(_xlfn.IFS(AND(H935&gt;4500000, OR(C935="Bangalore",C935="Pune",C935="Mumbai",C935="Delhi")),"CAT A", AND(H935&gt;450000, OR(C935="Gurugram",C935="Surat",C935="Jaipur",C935="Hyderabad") ),"CAT B"),"CAT C")</f>
        <v>CAT A</v>
      </c>
      <c r="N935" t="str">
        <f>_xlfn.XLOOKUP(C935,Tier!A:A,Tier!B:B)</f>
        <v>Tier 1</v>
      </c>
    </row>
    <row r="936" spans="1:14">
      <c r="A936" s="5" t="s">
        <v>2953</v>
      </c>
      <c r="B936" s="5">
        <v>2020</v>
      </c>
      <c r="C936" s="5" t="s">
        <v>12</v>
      </c>
      <c r="D936" s="5" t="s">
        <v>45</v>
      </c>
      <c r="E936" s="5" t="s">
        <v>4184</v>
      </c>
      <c r="F936" s="5" t="s">
        <v>1215</v>
      </c>
      <c r="G936" s="3" t="s">
        <v>4185</v>
      </c>
      <c r="H936" s="5" t="s">
        <v>40</v>
      </c>
      <c r="I936" s="5" t="s">
        <v>496</v>
      </c>
      <c r="J936" s="5">
        <v>5</v>
      </c>
      <c r="K936" s="6" t="str">
        <f t="shared" si="28"/>
        <v>Mumbai-FinTech</v>
      </c>
      <c r="L936" s="1" t="str">
        <f t="shared" si="29"/>
        <v>202</v>
      </c>
      <c r="M936" s="1" t="str" cm="1">
        <f t="array" ref="M936">IFERROR(_xlfn.IFS(AND(H936&gt;4500000, OR(C936="Bangalore",C936="Pune",C936="Mumbai",C936="Delhi")),"CAT A", AND(H936&gt;450000, OR(C936="Gurugram",C936="Surat",C936="Jaipur",C936="Hyderabad") ),"CAT B"),"CAT C")</f>
        <v>CAT A</v>
      </c>
      <c r="N936" t="str">
        <f>_xlfn.XLOOKUP(C936,Tier!A:A,Tier!B:B)</f>
        <v>Tier 1</v>
      </c>
    </row>
    <row r="937" spans="1:14">
      <c r="A937" s="5" t="s">
        <v>4186</v>
      </c>
      <c r="B937" s="5">
        <v>2020</v>
      </c>
      <c r="C937" s="5" t="s">
        <v>59</v>
      </c>
      <c r="D937" s="5" t="s">
        <v>45</v>
      </c>
      <c r="E937" s="5" t="s">
        <v>4187</v>
      </c>
      <c r="F937" s="5" t="s">
        <v>4188</v>
      </c>
      <c r="G937" s="3" t="s">
        <v>4189</v>
      </c>
      <c r="H937" s="5" t="s">
        <v>40</v>
      </c>
      <c r="I937" s="5" t="s">
        <v>17</v>
      </c>
      <c r="J937" s="5">
        <v>4</v>
      </c>
      <c r="K937" s="6" t="str">
        <f t="shared" si="28"/>
        <v>New Delhi-FinTech</v>
      </c>
      <c r="L937" s="1" t="str">
        <f t="shared" si="29"/>
        <v>202</v>
      </c>
      <c r="M937" s="1" t="str" cm="1">
        <f t="array" ref="M937">IFERROR(_xlfn.IFS(AND(H937&gt;4500000, OR(C937="Bangalore",C937="Pune",C937="Mumbai",C937="Delhi")),"CAT A", AND(H937&gt;450000, OR(C937="Gurugram",C937="Surat",C937="Jaipur",C937="Hyderabad") ),"CAT B"),"CAT C")</f>
        <v>CAT C</v>
      </c>
      <c r="N937" t="str">
        <f>_xlfn.XLOOKUP(C937,Tier!A:A,Tier!B:B)</f>
        <v>Tier 1</v>
      </c>
    </row>
    <row r="938" spans="1:14">
      <c r="A938" s="5" t="s">
        <v>4190</v>
      </c>
      <c r="B938" s="5">
        <v>2020</v>
      </c>
      <c r="C938" s="5" t="s">
        <v>59</v>
      </c>
      <c r="D938" s="5" t="s">
        <v>166</v>
      </c>
      <c r="E938" s="5" t="s">
        <v>4191</v>
      </c>
      <c r="F938" s="5" t="s">
        <v>4192</v>
      </c>
      <c r="G938" s="3" t="s">
        <v>698</v>
      </c>
      <c r="H938" s="5" t="s">
        <v>40</v>
      </c>
      <c r="I938" s="5"/>
      <c r="J938" s="5">
        <v>3</v>
      </c>
      <c r="K938" s="6" t="str">
        <f t="shared" si="28"/>
        <v>New Delhi-Consulting</v>
      </c>
      <c r="L938" s="1" t="str">
        <f t="shared" si="29"/>
        <v>202</v>
      </c>
      <c r="M938" s="1" t="str" cm="1">
        <f t="array" ref="M938">IFERROR(_xlfn.IFS(AND(H938&gt;4500000, OR(C938="Bangalore",C938="Pune",C938="Mumbai",C938="Delhi")),"CAT A", AND(H938&gt;450000, OR(C938="Gurugram",C938="Surat",C938="Jaipur",C938="Hyderabad") ),"CAT B"),"CAT C")</f>
        <v>CAT C</v>
      </c>
      <c r="N938" t="str">
        <f>_xlfn.XLOOKUP(C938,Tier!A:A,Tier!B:B)</f>
        <v>Tier 1</v>
      </c>
    </row>
    <row r="939" spans="1:14">
      <c r="A939" s="5" t="s">
        <v>4193</v>
      </c>
      <c r="B939" s="5">
        <v>2020</v>
      </c>
      <c r="C939" s="5" t="s">
        <v>12</v>
      </c>
      <c r="D939" s="5" t="s">
        <v>2297</v>
      </c>
      <c r="E939" s="5" t="s">
        <v>4194</v>
      </c>
      <c r="F939" s="5" t="s">
        <v>4195</v>
      </c>
      <c r="G939" s="3" t="s">
        <v>4196</v>
      </c>
      <c r="H939" s="5" t="s">
        <v>40</v>
      </c>
      <c r="I939" s="5" t="s">
        <v>17</v>
      </c>
      <c r="J939" s="5">
        <v>2</v>
      </c>
      <c r="K939" s="6" t="str">
        <f t="shared" si="28"/>
        <v>Mumbai-Real Estate</v>
      </c>
      <c r="L939" s="1" t="str">
        <f t="shared" si="29"/>
        <v>202</v>
      </c>
      <c r="M939" s="1" t="str" cm="1">
        <f t="array" ref="M939">IFERROR(_xlfn.IFS(AND(H939&gt;4500000, OR(C939="Bangalore",C939="Pune",C939="Mumbai",C939="Delhi")),"CAT A", AND(H939&gt;450000, OR(C939="Gurugram",C939="Surat",C939="Jaipur",C939="Hyderabad") ),"CAT B"),"CAT C")</f>
        <v>CAT A</v>
      </c>
      <c r="N939" t="str">
        <f>_xlfn.XLOOKUP(C939,Tier!A:A,Tier!B:B)</f>
        <v>Tier 1</v>
      </c>
    </row>
    <row r="940" spans="1:14">
      <c r="A940" s="5" t="s">
        <v>4198</v>
      </c>
      <c r="B940" s="5">
        <v>2020</v>
      </c>
      <c r="C940" s="5" t="s">
        <v>22</v>
      </c>
      <c r="D940" s="5" t="s">
        <v>45</v>
      </c>
      <c r="E940" s="5" t="s">
        <v>4199</v>
      </c>
      <c r="F940" s="5" t="s">
        <v>4200</v>
      </c>
      <c r="G940" s="3" t="s">
        <v>4201</v>
      </c>
      <c r="H940" s="5" t="s">
        <v>40</v>
      </c>
      <c r="I940" s="5" t="s">
        <v>17</v>
      </c>
      <c r="J940" s="5">
        <v>1</v>
      </c>
      <c r="K940" s="6" t="str">
        <f t="shared" si="28"/>
        <v>Bangalore-FinTech</v>
      </c>
      <c r="L940" s="1" t="str">
        <f t="shared" si="29"/>
        <v>202</v>
      </c>
      <c r="M940" s="1" t="str" cm="1">
        <f t="array" ref="M940">IFERROR(_xlfn.IFS(AND(H940&gt;4500000, OR(C940="Bangalore",C940="Pune",C940="Mumbai",C940="Delhi")),"CAT A", AND(H940&gt;450000, OR(C940="Gurugram",C940="Surat",C940="Jaipur",C940="Hyderabad") ),"CAT B"),"CAT C")</f>
        <v>CAT A</v>
      </c>
      <c r="N940" t="str">
        <f>_xlfn.XLOOKUP(C940,Tier!A:A,Tier!B:B)</f>
        <v>Tier 1</v>
      </c>
    </row>
    <row r="941" spans="1:14">
      <c r="A941" s="5" t="s">
        <v>4202</v>
      </c>
      <c r="B941" s="5">
        <v>2020</v>
      </c>
      <c r="C941" s="5" t="s">
        <v>12</v>
      </c>
      <c r="D941" s="5" t="s">
        <v>138</v>
      </c>
      <c r="E941" s="5" t="s">
        <v>4203</v>
      </c>
      <c r="F941" s="5" t="s">
        <v>4204</v>
      </c>
      <c r="G941" s="3" t="s">
        <v>4205</v>
      </c>
      <c r="H941" s="5" t="s">
        <v>40</v>
      </c>
      <c r="I941" s="5" t="s">
        <v>17</v>
      </c>
      <c r="J941" s="5">
        <v>1</v>
      </c>
      <c r="K941" s="6" t="str">
        <f t="shared" si="28"/>
        <v>Mumbai-EdTech</v>
      </c>
      <c r="L941" s="1" t="str">
        <f t="shared" si="29"/>
        <v>202</v>
      </c>
      <c r="M941" s="1" t="str" cm="1">
        <f t="array" ref="M941">IFERROR(_xlfn.IFS(AND(H941&gt;4500000, OR(C941="Bangalore",C941="Pune",C941="Mumbai",C941="Delhi")),"CAT A", AND(H941&gt;450000, OR(C941="Gurugram",C941="Surat",C941="Jaipur",C941="Hyderabad") ),"CAT B"),"CAT C")</f>
        <v>CAT A</v>
      </c>
      <c r="N941" t="str">
        <f>_xlfn.XLOOKUP(C941,Tier!A:A,Tier!B:B)</f>
        <v>Tier 1</v>
      </c>
    </row>
    <row r="942" spans="1:14">
      <c r="A942" s="5" t="s">
        <v>4206</v>
      </c>
      <c r="B942" s="5">
        <v>2020</v>
      </c>
      <c r="C942" s="5" t="s">
        <v>59</v>
      </c>
      <c r="D942" s="5" t="s">
        <v>138</v>
      </c>
      <c r="E942" s="5" t="s">
        <v>4207</v>
      </c>
      <c r="F942" s="5" t="s">
        <v>4208</v>
      </c>
      <c r="G942" s="3" t="s">
        <v>331</v>
      </c>
      <c r="H942" s="5" t="s">
        <v>4209</v>
      </c>
      <c r="I942" s="5" t="s">
        <v>496</v>
      </c>
      <c r="J942" s="5">
        <v>2</v>
      </c>
      <c r="K942" s="6" t="str">
        <f t="shared" si="28"/>
        <v>New Delhi-EdTech</v>
      </c>
      <c r="L942" s="1" t="str">
        <f t="shared" si="29"/>
        <v>202</v>
      </c>
      <c r="M942" s="1" t="str" cm="1">
        <f t="array" ref="M942">IFERROR(_xlfn.IFS(AND(H942&gt;4500000, OR(C942="Bangalore",C942="Pune",C942="Mumbai",C942="Delhi")),"CAT A", AND(H942&gt;450000, OR(C942="Gurugram",C942="Surat",C942="Jaipur",C942="Hyderabad") ),"CAT B"),"CAT C")</f>
        <v>CAT C</v>
      </c>
      <c r="N942" t="str">
        <f>_xlfn.XLOOKUP(C942,Tier!A:A,Tier!B:B)</f>
        <v>Tier 1</v>
      </c>
    </row>
    <row r="943" spans="1:14">
      <c r="A943" s="5" t="s">
        <v>4210</v>
      </c>
      <c r="B943" s="5">
        <v>2020</v>
      </c>
      <c r="C943" s="5" t="s">
        <v>59</v>
      </c>
      <c r="D943" s="5" t="s">
        <v>4211</v>
      </c>
      <c r="E943" s="5" t="s">
        <v>4212</v>
      </c>
      <c r="F943" s="5" t="s">
        <v>4213</v>
      </c>
      <c r="G943" s="3" t="s">
        <v>4214</v>
      </c>
      <c r="H943" s="5" t="s">
        <v>4215</v>
      </c>
      <c r="I943" s="5" t="s">
        <v>17</v>
      </c>
      <c r="J943" s="5">
        <v>1</v>
      </c>
      <c r="K943" s="6" t="str">
        <f t="shared" si="28"/>
        <v>New Delhi-TaaS startup</v>
      </c>
      <c r="L943" s="1" t="str">
        <f t="shared" si="29"/>
        <v>202</v>
      </c>
      <c r="M943" s="1" t="str" cm="1">
        <f t="array" ref="M943">IFERROR(_xlfn.IFS(AND(H943&gt;4500000, OR(C943="Bangalore",C943="Pune",C943="Mumbai",C943="Delhi")),"CAT A", AND(H943&gt;450000, OR(C943="Gurugram",C943="Surat",C943="Jaipur",C943="Hyderabad") ),"CAT B"),"CAT C")</f>
        <v>CAT C</v>
      </c>
      <c r="N943" t="str">
        <f>_xlfn.XLOOKUP(C943,Tier!A:A,Tier!B:B)</f>
        <v>Tier 1</v>
      </c>
    </row>
    <row r="944" spans="1:14">
      <c r="A944" s="5" t="s">
        <v>4217</v>
      </c>
      <c r="B944" s="5">
        <v>2020</v>
      </c>
      <c r="C944" s="5" t="s">
        <v>22</v>
      </c>
      <c r="D944" s="5" t="s">
        <v>539</v>
      </c>
      <c r="E944" s="5" t="s">
        <v>4218</v>
      </c>
      <c r="F944" s="5" t="s">
        <v>4219</v>
      </c>
      <c r="G944" s="3" t="s">
        <v>609</v>
      </c>
      <c r="H944" s="5" t="s">
        <v>1303</v>
      </c>
      <c r="I944" s="5" t="s">
        <v>321</v>
      </c>
      <c r="J944" s="5">
        <v>5</v>
      </c>
      <c r="K944" s="6" t="str">
        <f t="shared" si="28"/>
        <v>Bangalore-SaaS startup</v>
      </c>
      <c r="L944" s="1" t="str">
        <f t="shared" si="29"/>
        <v>202</v>
      </c>
      <c r="M944" s="1" t="str" cm="1">
        <f t="array" ref="M944">IFERROR(_xlfn.IFS(AND(H944&gt;4500000, OR(C944="Bangalore",C944="Pune",C944="Mumbai",C944="Delhi")),"CAT A", AND(H944&gt;450000, OR(C944="Gurugram",C944="Surat",C944="Jaipur",C944="Hyderabad") ),"CAT B"),"CAT C")</f>
        <v>CAT A</v>
      </c>
      <c r="N944" t="str">
        <f>_xlfn.XLOOKUP(C944,Tier!A:A,Tier!B:B)</f>
        <v>Tier 1</v>
      </c>
    </row>
    <row r="945" spans="1:14">
      <c r="A945" s="5" t="s">
        <v>4220</v>
      </c>
      <c r="B945" s="5">
        <v>2020</v>
      </c>
      <c r="C945" s="5" t="s">
        <v>22</v>
      </c>
      <c r="D945" s="5" t="s">
        <v>1813</v>
      </c>
      <c r="E945" s="5" t="s">
        <v>4221</v>
      </c>
      <c r="F945" s="5" t="s">
        <v>4222</v>
      </c>
      <c r="G945" s="3" t="s">
        <v>4223</v>
      </c>
      <c r="H945" s="5" t="s">
        <v>1362</v>
      </c>
      <c r="I945" s="5" t="s">
        <v>17</v>
      </c>
      <c r="J945" s="5">
        <v>5</v>
      </c>
      <c r="K945" s="6" t="str">
        <f t="shared" si="28"/>
        <v>Bangalore-Human Resources</v>
      </c>
      <c r="L945" s="1" t="str">
        <f t="shared" si="29"/>
        <v>202</v>
      </c>
      <c r="M945" s="1" t="str" cm="1">
        <f t="array" ref="M945">IFERROR(_xlfn.IFS(AND(H945&gt;4500000, OR(C945="Bangalore",C945="Pune",C945="Mumbai",C945="Delhi")),"CAT A", AND(H945&gt;450000, OR(C945="Gurugram",C945="Surat",C945="Jaipur",C945="Hyderabad") ),"CAT B"),"CAT C")</f>
        <v>CAT A</v>
      </c>
      <c r="N945" t="str">
        <f>_xlfn.XLOOKUP(C945,Tier!A:A,Tier!B:B)</f>
        <v>Tier 1</v>
      </c>
    </row>
    <row r="946" spans="1:14">
      <c r="A946" s="5" t="s">
        <v>4224</v>
      </c>
      <c r="B946" s="5">
        <v>2020</v>
      </c>
      <c r="C946" s="5" t="s">
        <v>22</v>
      </c>
      <c r="D946" s="5" t="s">
        <v>60</v>
      </c>
      <c r="E946" s="5" t="s">
        <v>4225</v>
      </c>
      <c r="F946" s="5" t="s">
        <v>4226</v>
      </c>
      <c r="G946" s="3" t="s">
        <v>4227</v>
      </c>
      <c r="H946" s="5" t="s">
        <v>4228</v>
      </c>
      <c r="I946" s="5" t="s">
        <v>17</v>
      </c>
      <c r="J946" s="5">
        <v>3</v>
      </c>
      <c r="K946" s="6" t="str">
        <f t="shared" si="28"/>
        <v>Bangalore-AgriTech</v>
      </c>
      <c r="L946" s="1" t="str">
        <f t="shared" si="29"/>
        <v>202</v>
      </c>
      <c r="M946" s="1" t="str" cm="1">
        <f t="array" ref="M946">IFERROR(_xlfn.IFS(AND(H946&gt;4500000, OR(C946="Bangalore",C946="Pune",C946="Mumbai",C946="Delhi")),"CAT A", AND(H946&gt;450000, OR(C946="Gurugram",C946="Surat",C946="Jaipur",C946="Hyderabad") ),"CAT B"),"CAT C")</f>
        <v>CAT A</v>
      </c>
      <c r="N946" t="str">
        <f>_xlfn.XLOOKUP(C946,Tier!A:A,Tier!B:B)</f>
        <v>Tier 1</v>
      </c>
    </row>
    <row r="947" spans="1:14">
      <c r="A947" s="5" t="s">
        <v>4229</v>
      </c>
      <c r="B947" s="5">
        <v>2020</v>
      </c>
      <c r="C947" s="5" t="s">
        <v>22</v>
      </c>
      <c r="D947" s="5" t="s">
        <v>125</v>
      </c>
      <c r="E947" s="5" t="s">
        <v>4230</v>
      </c>
      <c r="F947" s="5" t="s">
        <v>4231</v>
      </c>
      <c r="G947" s="3" t="s">
        <v>1639</v>
      </c>
      <c r="H947" s="5" t="s">
        <v>1375</v>
      </c>
      <c r="I947" s="5" t="s">
        <v>17</v>
      </c>
      <c r="J947" s="5">
        <v>1</v>
      </c>
      <c r="K947" s="6" t="str">
        <f t="shared" si="28"/>
        <v>Bangalore-Gaming</v>
      </c>
      <c r="L947" s="1" t="str">
        <f t="shared" si="29"/>
        <v>202</v>
      </c>
      <c r="M947" s="1" t="str" cm="1">
        <f t="array" ref="M947">IFERROR(_xlfn.IFS(AND(H947&gt;4500000, OR(C947="Bangalore",C947="Pune",C947="Mumbai",C947="Delhi")),"CAT A", AND(H947&gt;450000, OR(C947="Gurugram",C947="Surat",C947="Jaipur",C947="Hyderabad") ),"CAT B"),"CAT C")</f>
        <v>CAT A</v>
      </c>
      <c r="N947" t="str">
        <f>_xlfn.XLOOKUP(C947,Tier!A:A,Tier!B:B)</f>
        <v>Tier 1</v>
      </c>
    </row>
    <row r="948" spans="1:14">
      <c r="A948" s="5" t="s">
        <v>4232</v>
      </c>
      <c r="B948" s="5">
        <v>2020</v>
      </c>
      <c r="C948" s="5" t="s">
        <v>59</v>
      </c>
      <c r="D948" s="5" t="s">
        <v>685</v>
      </c>
      <c r="E948" s="5" t="s">
        <v>4233</v>
      </c>
      <c r="F948" s="5" t="s">
        <v>4234</v>
      </c>
      <c r="G948" s="3" t="s">
        <v>422</v>
      </c>
      <c r="H948" s="5" t="s">
        <v>1385</v>
      </c>
      <c r="I948" s="5" t="s">
        <v>496</v>
      </c>
      <c r="J948" s="5">
        <v>3</v>
      </c>
      <c r="K948" s="6" t="str">
        <f t="shared" si="28"/>
        <v>New Delhi-Health care</v>
      </c>
      <c r="L948" s="1" t="str">
        <f t="shared" si="29"/>
        <v>202</v>
      </c>
      <c r="M948" s="1" t="str" cm="1">
        <f t="array" ref="M948">IFERROR(_xlfn.IFS(AND(H948&gt;4500000, OR(C948="Bangalore",C948="Pune",C948="Mumbai",C948="Delhi")),"CAT A", AND(H948&gt;450000, OR(C948="Gurugram",C948="Surat",C948="Jaipur",C948="Hyderabad") ),"CAT B"),"CAT C")</f>
        <v>CAT C</v>
      </c>
      <c r="N948" t="str">
        <f>_xlfn.XLOOKUP(C948,Tier!A:A,Tier!B:B)</f>
        <v>Tier 1</v>
      </c>
    </row>
    <row r="949" spans="1:14">
      <c r="A949" s="5" t="s">
        <v>380</v>
      </c>
      <c r="B949" s="5">
        <v>2020</v>
      </c>
      <c r="C949" s="5" t="s">
        <v>22</v>
      </c>
      <c r="D949" s="5" t="s">
        <v>45</v>
      </c>
      <c r="E949" s="5" t="s">
        <v>4236</v>
      </c>
      <c r="F949" s="5" t="s">
        <v>4237</v>
      </c>
      <c r="G949" s="3" t="s">
        <v>4238</v>
      </c>
      <c r="H949" s="5" t="s">
        <v>1418</v>
      </c>
      <c r="I949" s="5" t="s">
        <v>17</v>
      </c>
      <c r="J949" s="5">
        <v>3</v>
      </c>
      <c r="K949" s="6" t="str">
        <f t="shared" si="28"/>
        <v>Bangalore-FinTech</v>
      </c>
      <c r="L949" s="1" t="str">
        <f t="shared" si="29"/>
        <v>202</v>
      </c>
      <c r="M949" s="1" t="str" cm="1">
        <f t="array" ref="M949">IFERROR(_xlfn.IFS(AND(H949&gt;4500000, OR(C949="Bangalore",C949="Pune",C949="Mumbai",C949="Delhi")),"CAT A", AND(H949&gt;450000, OR(C949="Gurugram",C949="Surat",C949="Jaipur",C949="Hyderabad") ),"CAT B"),"CAT C")</f>
        <v>CAT A</v>
      </c>
      <c r="N949" t="str">
        <f>_xlfn.XLOOKUP(C949,Tier!A:A,Tier!B:B)</f>
        <v>Tier 1</v>
      </c>
    </row>
    <row r="950" spans="1:14">
      <c r="A950" s="5" t="s">
        <v>4239</v>
      </c>
      <c r="B950" s="5">
        <v>2021</v>
      </c>
      <c r="C950" s="5" t="s">
        <v>22</v>
      </c>
      <c r="D950" s="5" t="s">
        <v>125</v>
      </c>
      <c r="E950" s="5" t="s">
        <v>4240</v>
      </c>
      <c r="F950" s="5" t="s">
        <v>4241</v>
      </c>
      <c r="G950" s="3"/>
      <c r="H950" s="5" t="s">
        <v>1444</v>
      </c>
      <c r="I950" s="5" t="s">
        <v>17</v>
      </c>
      <c r="J950" s="5">
        <v>4</v>
      </c>
      <c r="K950" s="6" t="str">
        <f t="shared" si="28"/>
        <v>Bangalore-Gaming</v>
      </c>
      <c r="L950" s="1" t="str">
        <f t="shared" si="29"/>
        <v>202</v>
      </c>
      <c r="M950" s="1" t="str" cm="1">
        <f t="array" ref="M950">IFERROR(_xlfn.IFS(AND(H950&gt;4500000, OR(C950="Bangalore",C950="Pune",C950="Mumbai",C950="Delhi")),"CAT A", AND(H950&gt;450000, OR(C950="Gurugram",C950="Surat",C950="Jaipur",C950="Hyderabad") ),"CAT B"),"CAT C")</f>
        <v>CAT A</v>
      </c>
      <c r="N950" t="str">
        <f>_xlfn.XLOOKUP(C950,Tier!A:A,Tier!B:B)</f>
        <v>Tier 1</v>
      </c>
    </row>
    <row r="951" spans="1:14">
      <c r="A951" s="5" t="s">
        <v>4242</v>
      </c>
      <c r="B951" s="5">
        <v>2020</v>
      </c>
      <c r="C951" s="5" t="s">
        <v>437</v>
      </c>
      <c r="D951" s="5" t="s">
        <v>4243</v>
      </c>
      <c r="E951" s="5" t="s">
        <v>4244</v>
      </c>
      <c r="F951" s="5" t="s">
        <v>4245</v>
      </c>
      <c r="G951" s="3" t="s">
        <v>4246</v>
      </c>
      <c r="H951" s="5" t="s">
        <v>320</v>
      </c>
      <c r="I951" s="5"/>
      <c r="J951" s="5">
        <v>5</v>
      </c>
      <c r="K951" s="6" t="str">
        <f t="shared" si="28"/>
        <v>Pune-IoT platform</v>
      </c>
      <c r="L951" s="1" t="str">
        <f t="shared" si="29"/>
        <v>202</v>
      </c>
      <c r="M951" s="1" t="str" cm="1">
        <f t="array" ref="M951">IFERROR(_xlfn.IFS(AND(H951&gt;4500000, OR(C951="Bangalore",C951="Pune",C951="Mumbai",C951="Delhi")),"CAT A", AND(H951&gt;450000, OR(C951="Gurugram",C951="Surat",C951="Jaipur",C951="Hyderabad") ),"CAT B"),"CAT C")</f>
        <v>CAT A</v>
      </c>
      <c r="N951" t="str">
        <f>_xlfn.XLOOKUP(C951,Tier!A:A,Tier!B:B)</f>
        <v>Tier 1</v>
      </c>
    </row>
    <row r="952" spans="1:14">
      <c r="A952" s="5" t="s">
        <v>4248</v>
      </c>
      <c r="B952" s="5">
        <v>2020</v>
      </c>
      <c r="C952" s="5" t="s">
        <v>12</v>
      </c>
      <c r="D952" s="5" t="s">
        <v>45</v>
      </c>
      <c r="E952" s="5" t="s">
        <v>4249</v>
      </c>
      <c r="F952" s="5" t="s">
        <v>4250</v>
      </c>
      <c r="G952" s="3" t="s">
        <v>4251</v>
      </c>
      <c r="H952" s="5" t="s">
        <v>320</v>
      </c>
      <c r="I952" s="5" t="s">
        <v>321</v>
      </c>
      <c r="J952" s="5">
        <v>5</v>
      </c>
      <c r="K952" s="6" t="str">
        <f t="shared" si="28"/>
        <v>Mumbai-FinTech</v>
      </c>
      <c r="L952" s="1" t="str">
        <f t="shared" si="29"/>
        <v>202</v>
      </c>
      <c r="M952" s="1" t="str" cm="1">
        <f t="array" ref="M952">IFERROR(_xlfn.IFS(AND(H952&gt;4500000, OR(C952="Bangalore",C952="Pune",C952="Mumbai",C952="Delhi")),"CAT A", AND(H952&gt;450000, OR(C952="Gurugram",C952="Surat",C952="Jaipur",C952="Hyderabad") ),"CAT B"),"CAT C")</f>
        <v>CAT A</v>
      </c>
      <c r="N952" t="str">
        <f>_xlfn.XLOOKUP(C952,Tier!A:A,Tier!B:B)</f>
        <v>Tier 1</v>
      </c>
    </row>
    <row r="953" spans="1:14">
      <c r="A953" s="5" t="s">
        <v>4252</v>
      </c>
      <c r="B953" s="5">
        <v>2020</v>
      </c>
      <c r="C953" s="5" t="s">
        <v>22</v>
      </c>
      <c r="D953" s="5" t="s">
        <v>241</v>
      </c>
      <c r="E953" s="5" t="s">
        <v>4253</v>
      </c>
      <c r="F953" s="5" t="s">
        <v>4254</v>
      </c>
      <c r="G953" s="3" t="s">
        <v>4255</v>
      </c>
      <c r="H953" s="5" t="s">
        <v>320</v>
      </c>
      <c r="I953" s="5" t="s">
        <v>17</v>
      </c>
      <c r="J953" s="5">
        <v>3</v>
      </c>
      <c r="K953" s="6" t="str">
        <f t="shared" si="28"/>
        <v>Bangalore-Heathcare</v>
      </c>
      <c r="L953" s="1" t="str">
        <f t="shared" si="29"/>
        <v>202</v>
      </c>
      <c r="M953" s="1" t="str" cm="1">
        <f t="array" ref="M953">IFERROR(_xlfn.IFS(AND(H953&gt;4500000, OR(C953="Bangalore",C953="Pune",C953="Mumbai",C953="Delhi")),"CAT A", AND(H953&gt;450000, OR(C953="Gurugram",C953="Surat",C953="Jaipur",C953="Hyderabad") ),"CAT B"),"CAT C")</f>
        <v>CAT A</v>
      </c>
      <c r="N953" t="str">
        <f>_xlfn.XLOOKUP(C953,Tier!A:A,Tier!B:B)</f>
        <v>Tier 1</v>
      </c>
    </row>
    <row r="954" spans="1:14">
      <c r="A954" s="5" t="s">
        <v>4256</v>
      </c>
      <c r="B954" s="5">
        <v>2020</v>
      </c>
      <c r="C954" s="5" t="s">
        <v>22</v>
      </c>
      <c r="D954" s="5" t="s">
        <v>45</v>
      </c>
      <c r="E954" s="5" t="s">
        <v>4257</v>
      </c>
      <c r="F954" s="5" t="s">
        <v>4258</v>
      </c>
      <c r="G954" s="3"/>
      <c r="H954" s="5" t="s">
        <v>320</v>
      </c>
      <c r="I954" s="5" t="s">
        <v>17</v>
      </c>
      <c r="J954" s="5">
        <v>3</v>
      </c>
      <c r="K954" s="6" t="str">
        <f t="shared" si="28"/>
        <v>Bangalore-FinTech</v>
      </c>
      <c r="L954" s="1" t="str">
        <f t="shared" si="29"/>
        <v>202</v>
      </c>
      <c r="M954" s="1" t="str" cm="1">
        <f t="array" ref="M954">IFERROR(_xlfn.IFS(AND(H954&gt;4500000, OR(C954="Bangalore",C954="Pune",C954="Mumbai",C954="Delhi")),"CAT A", AND(H954&gt;450000, OR(C954="Gurugram",C954="Surat",C954="Jaipur",C954="Hyderabad") ),"CAT B"),"CAT C")</f>
        <v>CAT A</v>
      </c>
      <c r="N954" t="str">
        <f>_xlfn.XLOOKUP(C954,Tier!A:A,Tier!B:B)</f>
        <v>Tier 1</v>
      </c>
    </row>
    <row r="955" spans="1:14">
      <c r="A955" s="5" t="s">
        <v>4259</v>
      </c>
      <c r="B955" s="5">
        <v>2020</v>
      </c>
      <c r="C955" s="5" t="s">
        <v>12</v>
      </c>
      <c r="D955" s="5" t="s">
        <v>4260</v>
      </c>
      <c r="E955" s="5" t="s">
        <v>4261</v>
      </c>
      <c r="F955" s="5" t="s">
        <v>4262</v>
      </c>
      <c r="G955" s="3"/>
      <c r="H955" s="5" t="s">
        <v>320</v>
      </c>
      <c r="I955" s="5" t="s">
        <v>17</v>
      </c>
      <c r="J955" s="5">
        <v>3</v>
      </c>
      <c r="K955" s="6" t="str">
        <f t="shared" si="28"/>
        <v>Mumbai-FemTech</v>
      </c>
      <c r="L955" s="1" t="str">
        <f t="shared" si="29"/>
        <v>202</v>
      </c>
      <c r="M955" s="1" t="str" cm="1">
        <f t="array" ref="M955">IFERROR(_xlfn.IFS(AND(H955&gt;4500000, OR(C955="Bangalore",C955="Pune",C955="Mumbai",C955="Delhi")),"CAT A", AND(H955&gt;450000, OR(C955="Gurugram",C955="Surat",C955="Jaipur",C955="Hyderabad") ),"CAT B"),"CAT C")</f>
        <v>CAT A</v>
      </c>
      <c r="N955" t="str">
        <f>_xlfn.XLOOKUP(C955,Tier!A:A,Tier!B:B)</f>
        <v>Tier 1</v>
      </c>
    </row>
    <row r="956" spans="1:14">
      <c r="A956" s="5" t="s">
        <v>4264</v>
      </c>
      <c r="B956" s="5">
        <v>2020</v>
      </c>
      <c r="C956" s="5" t="s">
        <v>22</v>
      </c>
      <c r="D956" s="5" t="s">
        <v>45</v>
      </c>
      <c r="E956" s="5" t="s">
        <v>4265</v>
      </c>
      <c r="F956" s="5" t="s">
        <v>4266</v>
      </c>
      <c r="G956" s="3" t="s">
        <v>609</v>
      </c>
      <c r="H956" s="5" t="s">
        <v>320</v>
      </c>
      <c r="I956" s="5" t="s">
        <v>17</v>
      </c>
      <c r="J956" s="5">
        <v>2</v>
      </c>
      <c r="K956" s="6" t="str">
        <f t="shared" si="28"/>
        <v>Bangalore-FinTech</v>
      </c>
      <c r="L956" s="1" t="str">
        <f t="shared" si="29"/>
        <v>202</v>
      </c>
      <c r="M956" s="1" t="str" cm="1">
        <f t="array" ref="M956">IFERROR(_xlfn.IFS(AND(H956&gt;4500000, OR(C956="Bangalore",C956="Pune",C956="Mumbai",C956="Delhi")),"CAT A", AND(H956&gt;450000, OR(C956="Gurugram",C956="Surat",C956="Jaipur",C956="Hyderabad") ),"CAT B"),"CAT C")</f>
        <v>CAT A</v>
      </c>
      <c r="N956" t="str">
        <f>_xlfn.XLOOKUP(C956,Tier!A:A,Tier!B:B)</f>
        <v>Tier 1</v>
      </c>
    </row>
    <row r="957" spans="1:14">
      <c r="A957" s="5" t="s">
        <v>4267</v>
      </c>
      <c r="B957" s="5">
        <v>2020</v>
      </c>
      <c r="C957" s="5" t="s">
        <v>59</v>
      </c>
      <c r="D957" s="5" t="s">
        <v>731</v>
      </c>
      <c r="E957" s="5" t="s">
        <v>4268</v>
      </c>
      <c r="F957" s="5" t="s">
        <v>4269</v>
      </c>
      <c r="G957" s="3" t="s">
        <v>4270</v>
      </c>
      <c r="H957" s="5" t="s">
        <v>320</v>
      </c>
      <c r="I957" s="5" t="s">
        <v>17</v>
      </c>
      <c r="J957" s="5">
        <v>1</v>
      </c>
      <c r="K957" s="6" t="str">
        <f t="shared" si="28"/>
        <v>New Delhi-Tech Startup</v>
      </c>
      <c r="L957" s="1" t="str">
        <f t="shared" si="29"/>
        <v>202</v>
      </c>
      <c r="M957" s="1" t="str" cm="1">
        <f t="array" ref="M957">IFERROR(_xlfn.IFS(AND(H957&gt;4500000, OR(C957="Bangalore",C957="Pune",C957="Mumbai",C957="Delhi")),"CAT A", AND(H957&gt;450000, OR(C957="Gurugram",C957="Surat",C957="Jaipur",C957="Hyderabad") ),"CAT B"),"CAT C")</f>
        <v>CAT C</v>
      </c>
      <c r="N957" t="str">
        <f>_xlfn.XLOOKUP(C957,Tier!A:A,Tier!B:B)</f>
        <v>Tier 1</v>
      </c>
    </row>
    <row r="958" spans="1:14">
      <c r="A958" s="5" t="s">
        <v>4272</v>
      </c>
      <c r="B958" s="5">
        <v>2020</v>
      </c>
      <c r="C958" s="5" t="s">
        <v>59</v>
      </c>
      <c r="D958" s="5" t="s">
        <v>138</v>
      </c>
      <c r="E958" s="5" t="s">
        <v>4273</v>
      </c>
      <c r="F958" s="5" t="s">
        <v>4274</v>
      </c>
      <c r="G958" s="3" t="s">
        <v>4275</v>
      </c>
      <c r="H958" s="5" t="s">
        <v>320</v>
      </c>
      <c r="I958" s="5"/>
      <c r="J958" s="5">
        <v>1</v>
      </c>
      <c r="K958" s="6" t="str">
        <f t="shared" si="28"/>
        <v>New Delhi-EdTech</v>
      </c>
      <c r="L958" s="1" t="str">
        <f t="shared" si="29"/>
        <v>202</v>
      </c>
      <c r="M958" s="1" t="str" cm="1">
        <f t="array" ref="M958">IFERROR(_xlfn.IFS(AND(H958&gt;4500000, OR(C958="Bangalore",C958="Pune",C958="Mumbai",C958="Delhi")),"CAT A", AND(H958&gt;450000, OR(C958="Gurugram",C958="Surat",C958="Jaipur",C958="Hyderabad") ),"CAT B"),"CAT C")</f>
        <v>CAT C</v>
      </c>
      <c r="N958" t="str">
        <f>_xlfn.XLOOKUP(C958,Tier!A:A,Tier!B:B)</f>
        <v>Tier 1</v>
      </c>
    </row>
    <row r="959" spans="1:14">
      <c r="A959" s="5" t="s">
        <v>4264</v>
      </c>
      <c r="B959" s="5">
        <v>2020</v>
      </c>
      <c r="C959" s="5" t="s">
        <v>22</v>
      </c>
      <c r="D959" s="5" t="s">
        <v>45</v>
      </c>
      <c r="E959" s="5" t="s">
        <v>4265</v>
      </c>
      <c r="F959" s="5" t="s">
        <v>4276</v>
      </c>
      <c r="G959" s="3" t="s">
        <v>609</v>
      </c>
      <c r="H959" s="5" t="s">
        <v>320</v>
      </c>
      <c r="I959" s="5" t="s">
        <v>17</v>
      </c>
      <c r="J959" s="5">
        <v>1</v>
      </c>
      <c r="K959" s="6" t="str">
        <f t="shared" si="28"/>
        <v>Bangalore-FinTech</v>
      </c>
      <c r="L959" s="1" t="str">
        <f t="shared" si="29"/>
        <v>202</v>
      </c>
      <c r="M959" s="1" t="str" cm="1">
        <f t="array" ref="M959">IFERROR(_xlfn.IFS(AND(H959&gt;4500000, OR(C959="Bangalore",C959="Pune",C959="Mumbai",C959="Delhi")),"CAT A", AND(H959&gt;450000, OR(C959="Gurugram",C959="Surat",C959="Jaipur",C959="Hyderabad") ),"CAT B"),"CAT C")</f>
        <v>CAT A</v>
      </c>
      <c r="N959" t="str">
        <f>_xlfn.XLOOKUP(C959,Tier!A:A,Tier!B:B)</f>
        <v>Tier 1</v>
      </c>
    </row>
    <row r="960" spans="1:14">
      <c r="A960" s="5" t="s">
        <v>4277</v>
      </c>
      <c r="B960" s="5">
        <v>2020</v>
      </c>
      <c r="C960" s="5" t="s">
        <v>22</v>
      </c>
      <c r="D960" s="5" t="s">
        <v>138</v>
      </c>
      <c r="E960" s="5" t="s">
        <v>4278</v>
      </c>
      <c r="F960" s="5" t="s">
        <v>4279</v>
      </c>
      <c r="G960" s="3" t="s">
        <v>4280</v>
      </c>
      <c r="H960" s="5" t="s">
        <v>4281</v>
      </c>
      <c r="I960" s="5" t="s">
        <v>191</v>
      </c>
      <c r="J960" s="5">
        <v>5</v>
      </c>
      <c r="K960" s="6" t="str">
        <f t="shared" si="28"/>
        <v>Bangalore-EdTech</v>
      </c>
      <c r="L960" s="1" t="str">
        <f t="shared" si="29"/>
        <v>202</v>
      </c>
      <c r="M960" s="1" t="str" cm="1">
        <f t="array" ref="M960">IFERROR(_xlfn.IFS(AND(H960&gt;4500000, OR(C960="Bangalore",C960="Pune",C960="Mumbai",C960="Delhi")),"CAT A", AND(H960&gt;450000, OR(C960="Gurugram",C960="Surat",C960="Jaipur",C960="Hyderabad") ),"CAT B"),"CAT C")</f>
        <v>CAT A</v>
      </c>
      <c r="N960" t="str">
        <f>_xlfn.XLOOKUP(C960,Tier!A:A,Tier!B:B)</f>
        <v>Tier 1</v>
      </c>
    </row>
    <row r="961" spans="1:14">
      <c r="A961" s="5" t="s">
        <v>4282</v>
      </c>
      <c r="B961" s="5">
        <v>2020</v>
      </c>
      <c r="C961" s="5" t="s">
        <v>22</v>
      </c>
      <c r="D961" s="5" t="s">
        <v>45</v>
      </c>
      <c r="E961" s="5" t="s">
        <v>4283</v>
      </c>
      <c r="F961" s="5" t="s">
        <v>4284</v>
      </c>
      <c r="G961" s="3" t="s">
        <v>4285</v>
      </c>
      <c r="H961" s="5" t="s">
        <v>110</v>
      </c>
      <c r="I961" s="5" t="s">
        <v>17</v>
      </c>
      <c r="J961" s="5">
        <v>2</v>
      </c>
      <c r="K961" s="6" t="str">
        <f t="shared" si="28"/>
        <v>Bangalore-FinTech</v>
      </c>
      <c r="L961" s="1" t="str">
        <f t="shared" si="29"/>
        <v>202</v>
      </c>
      <c r="M961" s="1" t="str" cm="1">
        <f t="array" ref="M961">IFERROR(_xlfn.IFS(AND(H961&gt;4500000, OR(C961="Bangalore",C961="Pune",C961="Mumbai",C961="Delhi")),"CAT A", AND(H961&gt;450000, OR(C961="Gurugram",C961="Surat",C961="Jaipur",C961="Hyderabad") ),"CAT B"),"CAT C")</f>
        <v>CAT A</v>
      </c>
      <c r="N961" t="str">
        <f>_xlfn.XLOOKUP(C961,Tier!A:A,Tier!B:B)</f>
        <v>Tier 1</v>
      </c>
    </row>
    <row r="962" spans="1:14">
      <c r="A962" s="5" t="s">
        <v>4286</v>
      </c>
      <c r="B962" s="5">
        <v>2020</v>
      </c>
      <c r="C962" s="5" t="s">
        <v>59</v>
      </c>
      <c r="D962" s="5" t="s">
        <v>45</v>
      </c>
      <c r="E962" s="5" t="s">
        <v>4287</v>
      </c>
      <c r="F962" s="5" t="s">
        <v>4288</v>
      </c>
      <c r="G962" s="3" t="s">
        <v>903</v>
      </c>
      <c r="H962" s="5" t="s">
        <v>172</v>
      </c>
      <c r="I962" s="5"/>
      <c r="J962" s="5">
        <v>1</v>
      </c>
      <c r="K962" s="6" t="str">
        <f t="shared" si="28"/>
        <v>New Delhi-FinTech</v>
      </c>
      <c r="L962" s="1" t="str">
        <f t="shared" si="29"/>
        <v>202</v>
      </c>
      <c r="M962" s="1" t="str" cm="1">
        <f t="array" ref="M962">IFERROR(_xlfn.IFS(AND(H962&gt;4500000, OR(C962="Bangalore",C962="Pune",C962="Mumbai",C962="Delhi")),"CAT A", AND(H962&gt;450000, OR(C962="Gurugram",C962="Surat",C962="Jaipur",C962="Hyderabad") ),"CAT B"),"CAT C")</f>
        <v>CAT C</v>
      </c>
      <c r="N962" t="str">
        <f>_xlfn.XLOOKUP(C962,Tier!A:A,Tier!B:B)</f>
        <v>Tier 1</v>
      </c>
    </row>
    <row r="963" spans="1:14">
      <c r="A963" s="5" t="s">
        <v>4289</v>
      </c>
      <c r="B963" s="5">
        <v>2021</v>
      </c>
      <c r="C963" s="5" t="s">
        <v>22</v>
      </c>
      <c r="D963" s="5" t="s">
        <v>281</v>
      </c>
      <c r="E963" s="5" t="s">
        <v>4290</v>
      </c>
      <c r="F963" s="5" t="s">
        <v>4291</v>
      </c>
      <c r="G963" s="3" t="s">
        <v>4292</v>
      </c>
      <c r="H963" s="5">
        <v>150000000</v>
      </c>
      <c r="I963" s="5" t="s">
        <v>302</v>
      </c>
      <c r="J963" s="5">
        <v>12</v>
      </c>
      <c r="K963" s="6" t="str">
        <f t="shared" ref="K963:K1026" si="30">CONCATENATE(C963,"-",D963)</f>
        <v>Bangalore-Automotive</v>
      </c>
      <c r="L963" s="1" t="str">
        <f t="shared" ref="L963:L1026" si="31">LEFT(B963,3)</f>
        <v>202</v>
      </c>
      <c r="M963" s="1" t="str" cm="1">
        <f t="array" ref="M963">IFERROR(_xlfn.IFS(AND(H963&gt;4500000, OR(C963="Bangalore",C963="Pune",C963="Mumbai",C963="Delhi")),"CAT A", AND(H963&gt;450000, OR(C963="Gurugram",C963="Surat",C963="Jaipur",C963="Hyderabad") ),"CAT B"),"CAT C")</f>
        <v>CAT A</v>
      </c>
      <c r="N963" t="str">
        <f>_xlfn.XLOOKUP(C963,Tier!A:A,Tier!B:B)</f>
        <v>Tier 1</v>
      </c>
    </row>
    <row r="964" spans="1:14">
      <c r="A964" s="5" t="s">
        <v>4289</v>
      </c>
      <c r="B964" s="5">
        <v>2021</v>
      </c>
      <c r="C964" s="5" t="s">
        <v>22</v>
      </c>
      <c r="D964" s="5" t="s">
        <v>281</v>
      </c>
      <c r="E964" s="5" t="s">
        <v>4290</v>
      </c>
      <c r="F964" s="5" t="s">
        <v>4291</v>
      </c>
      <c r="G964" s="3" t="s">
        <v>4292</v>
      </c>
      <c r="H964" s="5">
        <v>150000000</v>
      </c>
      <c r="I964" s="5" t="s">
        <v>302</v>
      </c>
      <c r="J964" s="5">
        <v>12</v>
      </c>
      <c r="K964" s="6" t="str">
        <f t="shared" si="30"/>
        <v>Bangalore-Automotive</v>
      </c>
      <c r="L964" s="1" t="str">
        <f t="shared" si="31"/>
        <v>202</v>
      </c>
      <c r="M964" s="1" t="str" cm="1">
        <f t="array" ref="M964">IFERROR(_xlfn.IFS(AND(H964&gt;4500000, OR(C964="Bangalore",C964="Pune",C964="Mumbai",C964="Delhi")),"CAT A", AND(H964&gt;450000, OR(C964="Gurugram",C964="Surat",C964="Jaipur",C964="Hyderabad") ),"CAT B"),"CAT C")</f>
        <v>CAT A</v>
      </c>
      <c r="N964" t="str">
        <f>_xlfn.XLOOKUP(C964,Tier!A:A,Tier!B:B)</f>
        <v>Tier 1</v>
      </c>
    </row>
    <row r="965" spans="1:14">
      <c r="A965" s="5" t="s">
        <v>2112</v>
      </c>
      <c r="B965" s="5">
        <v>2021</v>
      </c>
      <c r="C965" s="5" t="s">
        <v>437</v>
      </c>
      <c r="D965" s="5" t="s">
        <v>82</v>
      </c>
      <c r="E965" s="5" t="s">
        <v>4293</v>
      </c>
      <c r="F965" s="5" t="s">
        <v>4294</v>
      </c>
      <c r="G965" s="3" t="s">
        <v>4295</v>
      </c>
      <c r="H965" s="5">
        <v>150000000</v>
      </c>
      <c r="I965" s="5" t="s">
        <v>778</v>
      </c>
      <c r="J965" s="5">
        <v>11</v>
      </c>
      <c r="K965" s="6" t="str">
        <f t="shared" si="30"/>
        <v>Pune-Information Technology &amp; Services</v>
      </c>
      <c r="L965" s="1" t="str">
        <f t="shared" si="31"/>
        <v>202</v>
      </c>
      <c r="M965" s="1" t="str" cm="1">
        <f t="array" ref="M965">IFERROR(_xlfn.IFS(AND(H965&gt;4500000, OR(C965="Bangalore",C965="Pune",C965="Mumbai",C965="Delhi")),"CAT A", AND(H965&gt;450000, OR(C965="Gurugram",C965="Surat",C965="Jaipur",C965="Hyderabad") ),"CAT B"),"CAT C")</f>
        <v>CAT A</v>
      </c>
      <c r="N965" t="str">
        <f>_xlfn.XLOOKUP(C965,Tier!A:A,Tier!B:B)</f>
        <v>Tier 1</v>
      </c>
    </row>
    <row r="966" spans="1:14">
      <c r="A966" s="5" t="s">
        <v>4297</v>
      </c>
      <c r="B966" s="5">
        <v>2021</v>
      </c>
      <c r="C966" s="5" t="s">
        <v>59</v>
      </c>
      <c r="D966" s="5" t="s">
        <v>4298</v>
      </c>
      <c r="E966" s="5" t="s">
        <v>4299</v>
      </c>
      <c r="F966" s="5" t="s">
        <v>4300</v>
      </c>
      <c r="G966" s="3" t="s">
        <v>4301</v>
      </c>
      <c r="H966" s="5">
        <v>150000000</v>
      </c>
      <c r="I966" s="5" t="s">
        <v>191</v>
      </c>
      <c r="J966" s="5">
        <v>7</v>
      </c>
      <c r="K966" s="6" t="str">
        <f t="shared" si="30"/>
        <v>New Delhi-D2C Business</v>
      </c>
      <c r="L966" s="1" t="str">
        <f t="shared" si="31"/>
        <v>202</v>
      </c>
      <c r="M966" s="1" t="str" cm="1">
        <f t="array" ref="M966">IFERROR(_xlfn.IFS(AND(H966&gt;4500000, OR(C966="Bangalore",C966="Pune",C966="Mumbai",C966="Delhi")),"CAT A", AND(H966&gt;450000, OR(C966="Gurugram",C966="Surat",C966="Jaipur",C966="Hyderabad") ),"CAT B"),"CAT C")</f>
        <v>CAT C</v>
      </c>
      <c r="N966" t="str">
        <f>_xlfn.XLOOKUP(C966,Tier!A:A,Tier!B:B)</f>
        <v>Tier 1</v>
      </c>
    </row>
    <row r="967" spans="1:14">
      <c r="A967" s="5" t="s">
        <v>4303</v>
      </c>
      <c r="B967" s="5">
        <v>2021</v>
      </c>
      <c r="C967" s="5" t="s">
        <v>22</v>
      </c>
      <c r="D967" s="5" t="s">
        <v>1925</v>
      </c>
      <c r="E967" s="5" t="s">
        <v>4145</v>
      </c>
      <c r="F967" s="5" t="s">
        <v>4146</v>
      </c>
      <c r="G967" s="3" t="s">
        <v>4304</v>
      </c>
      <c r="H967" s="5">
        <v>135000000</v>
      </c>
      <c r="I967" s="5" t="s">
        <v>136</v>
      </c>
      <c r="J967" s="5">
        <v>11</v>
      </c>
      <c r="K967" s="6" t="str">
        <f t="shared" si="30"/>
        <v>Bangalore-D2C</v>
      </c>
      <c r="L967" s="1" t="str">
        <f t="shared" si="31"/>
        <v>202</v>
      </c>
      <c r="M967" s="1" t="str" cm="1">
        <f t="array" ref="M967">IFERROR(_xlfn.IFS(AND(H967&gt;4500000, OR(C967="Bangalore",C967="Pune",C967="Mumbai",C967="Delhi")),"CAT A", AND(H967&gt;450000, OR(C967="Gurugram",C967="Surat",C967="Jaipur",C967="Hyderabad") ),"CAT B"),"CAT C")</f>
        <v>CAT A</v>
      </c>
      <c r="N967" t="str">
        <f>_xlfn.XLOOKUP(C967,Tier!A:A,Tier!B:B)</f>
        <v>Tier 1</v>
      </c>
    </row>
    <row r="968" spans="1:14">
      <c r="A968" s="5" t="s">
        <v>4306</v>
      </c>
      <c r="B968" s="5">
        <v>2021</v>
      </c>
      <c r="C968" s="5" t="s">
        <v>22</v>
      </c>
      <c r="D968" s="5" t="s">
        <v>274</v>
      </c>
      <c r="E968" s="5" t="s">
        <v>4307</v>
      </c>
      <c r="F968" s="5" t="s">
        <v>4308</v>
      </c>
      <c r="G968" s="3" t="s">
        <v>4309</v>
      </c>
      <c r="H968" s="5">
        <v>100000000</v>
      </c>
      <c r="I968" s="5"/>
      <c r="J968" s="5">
        <v>12</v>
      </c>
      <c r="K968" s="6" t="str">
        <f t="shared" si="30"/>
        <v>Bangalore-E-commerce</v>
      </c>
      <c r="L968" s="1" t="str">
        <f t="shared" si="31"/>
        <v>202</v>
      </c>
      <c r="M968" s="1" t="str" cm="1">
        <f t="array" ref="M968">IFERROR(_xlfn.IFS(AND(H968&gt;4500000, OR(C968="Bangalore",C968="Pune",C968="Mumbai",C968="Delhi")),"CAT A", AND(H968&gt;450000, OR(C968="Gurugram",C968="Surat",C968="Jaipur",C968="Hyderabad") ),"CAT B"),"CAT C")</f>
        <v>CAT A</v>
      </c>
      <c r="N968" t="str">
        <f>_xlfn.XLOOKUP(C968,Tier!A:A,Tier!B:B)</f>
        <v>Tier 1</v>
      </c>
    </row>
    <row r="969" spans="1:14">
      <c r="A969" s="5" t="s">
        <v>4277</v>
      </c>
      <c r="B969" s="5">
        <v>2020</v>
      </c>
      <c r="C969" s="5" t="s">
        <v>22</v>
      </c>
      <c r="D969" s="5" t="s">
        <v>393</v>
      </c>
      <c r="E969" s="5" t="s">
        <v>4310</v>
      </c>
      <c r="F969" s="5" t="s">
        <v>4311</v>
      </c>
      <c r="G969" s="3" t="s">
        <v>4312</v>
      </c>
      <c r="H969" s="5">
        <v>78000000</v>
      </c>
      <c r="I969" s="5" t="s">
        <v>136</v>
      </c>
      <c r="J969" s="5">
        <v>10</v>
      </c>
      <c r="K969" s="6" t="str">
        <f t="shared" si="30"/>
        <v>Bangalore-E-learning</v>
      </c>
      <c r="L969" s="1" t="str">
        <f t="shared" si="31"/>
        <v>202</v>
      </c>
      <c r="M969" s="1" t="str" cm="1">
        <f t="array" ref="M969">IFERROR(_xlfn.IFS(AND(H969&gt;4500000, OR(C969="Bangalore",C969="Pune",C969="Mumbai",C969="Delhi")),"CAT A", AND(H969&gt;450000, OR(C969="Gurugram",C969="Surat",C969="Jaipur",C969="Hyderabad") ),"CAT B"),"CAT C")</f>
        <v>CAT A</v>
      </c>
      <c r="N969" t="str">
        <f>_xlfn.XLOOKUP(C969,Tier!A:A,Tier!B:B)</f>
        <v>Tier 1</v>
      </c>
    </row>
    <row r="970" spans="1:14">
      <c r="A970" s="5" t="s">
        <v>4313</v>
      </c>
      <c r="B970" s="5">
        <v>2020</v>
      </c>
      <c r="C970" s="5" t="s">
        <v>22</v>
      </c>
      <c r="D970" s="5" t="s">
        <v>98</v>
      </c>
      <c r="E970" s="5" t="s">
        <v>4314</v>
      </c>
      <c r="F970" s="5" t="s">
        <v>4315</v>
      </c>
      <c r="G970" s="3" t="s">
        <v>4316</v>
      </c>
      <c r="H970" s="5">
        <v>70000000</v>
      </c>
      <c r="I970" s="5" t="s">
        <v>191</v>
      </c>
      <c r="J970" s="5">
        <v>12</v>
      </c>
      <c r="K970" s="6" t="str">
        <f t="shared" si="30"/>
        <v>Bangalore-Financial Services</v>
      </c>
      <c r="L970" s="1" t="str">
        <f t="shared" si="31"/>
        <v>202</v>
      </c>
      <c r="M970" s="1" t="str" cm="1">
        <f t="array" ref="M970">IFERROR(_xlfn.IFS(AND(H970&gt;4500000, OR(C970="Bangalore",C970="Pune",C970="Mumbai",C970="Delhi")),"CAT A", AND(H970&gt;450000, OR(C970="Gurugram",C970="Surat",C970="Jaipur",C970="Hyderabad") ),"CAT B"),"CAT C")</f>
        <v>CAT A</v>
      </c>
      <c r="N970" t="str">
        <f>_xlfn.XLOOKUP(C970,Tier!A:A,Tier!B:B)</f>
        <v>Tier 1</v>
      </c>
    </row>
    <row r="971" spans="1:14">
      <c r="A971" s="5" t="s">
        <v>4306</v>
      </c>
      <c r="B971" s="5">
        <v>2021</v>
      </c>
      <c r="C971" s="5" t="s">
        <v>12</v>
      </c>
      <c r="D971" s="5" t="s">
        <v>274</v>
      </c>
      <c r="E971" s="5" t="s">
        <v>4317</v>
      </c>
      <c r="F971" s="5" t="s">
        <v>4308</v>
      </c>
      <c r="G971" s="3" t="s">
        <v>4318</v>
      </c>
      <c r="H971" s="5">
        <v>60000000</v>
      </c>
      <c r="I971" s="5"/>
      <c r="J971" s="5">
        <v>11</v>
      </c>
      <c r="K971" s="6" t="str">
        <f t="shared" si="30"/>
        <v>Mumbai-E-commerce</v>
      </c>
      <c r="L971" s="1" t="str">
        <f t="shared" si="31"/>
        <v>202</v>
      </c>
      <c r="M971" s="1" t="str" cm="1">
        <f t="array" ref="M971">IFERROR(_xlfn.IFS(AND(H971&gt;4500000, OR(C971="Bangalore",C971="Pune",C971="Mumbai",C971="Delhi")),"CAT A", AND(H971&gt;450000, OR(C971="Gurugram",C971="Surat",C971="Jaipur",C971="Hyderabad") ),"CAT B"),"CAT C")</f>
        <v>CAT A</v>
      </c>
      <c r="N971" t="str">
        <f>_xlfn.XLOOKUP(C971,Tier!A:A,Tier!B:B)</f>
        <v>Tier 1</v>
      </c>
    </row>
    <row r="972" spans="1:14">
      <c r="A972" s="5" t="s">
        <v>4319</v>
      </c>
      <c r="B972" s="5">
        <v>2020</v>
      </c>
      <c r="C972" s="5" t="s">
        <v>12</v>
      </c>
      <c r="D972" s="5" t="s">
        <v>113</v>
      </c>
      <c r="E972" s="5" t="s">
        <v>4320</v>
      </c>
      <c r="F972" s="5" t="s">
        <v>4321</v>
      </c>
      <c r="G972" s="3" t="s">
        <v>2016</v>
      </c>
      <c r="H972" s="5">
        <v>50000000</v>
      </c>
      <c r="I972" s="5" t="s">
        <v>136</v>
      </c>
      <c r="J972" s="5">
        <v>10</v>
      </c>
      <c r="K972" s="6" t="str">
        <f t="shared" si="30"/>
        <v>Mumbai-Food &amp; Beverages</v>
      </c>
      <c r="L972" s="1" t="str">
        <f t="shared" si="31"/>
        <v>202</v>
      </c>
      <c r="M972" s="1" t="str" cm="1">
        <f t="array" ref="M972">IFERROR(_xlfn.IFS(AND(H972&gt;4500000, OR(C972="Bangalore",C972="Pune",C972="Mumbai",C972="Delhi")),"CAT A", AND(H972&gt;450000, OR(C972="Gurugram",C972="Surat",C972="Jaipur",C972="Hyderabad") ),"CAT B"),"CAT C")</f>
        <v>CAT A</v>
      </c>
      <c r="N972" t="str">
        <f>_xlfn.XLOOKUP(C972,Tier!A:A,Tier!B:B)</f>
        <v>Tier 1</v>
      </c>
    </row>
    <row r="973" spans="1:14">
      <c r="A973" s="5" t="s">
        <v>4282</v>
      </c>
      <c r="B973" s="5">
        <v>2020</v>
      </c>
      <c r="C973" s="5" t="s">
        <v>22</v>
      </c>
      <c r="D973" s="5" t="s">
        <v>98</v>
      </c>
      <c r="E973" s="5" t="s">
        <v>4322</v>
      </c>
      <c r="F973" s="5" t="s">
        <v>4284</v>
      </c>
      <c r="G973" s="3" t="s">
        <v>4323</v>
      </c>
      <c r="H973" s="5">
        <v>40000000</v>
      </c>
      <c r="I973" s="5" t="s">
        <v>191</v>
      </c>
      <c r="J973" s="5">
        <v>10</v>
      </c>
      <c r="K973" s="6" t="str">
        <f t="shared" si="30"/>
        <v>Bangalore-Financial Services</v>
      </c>
      <c r="L973" s="1" t="str">
        <f t="shared" si="31"/>
        <v>202</v>
      </c>
      <c r="M973" s="1" t="str" cm="1">
        <f t="array" ref="M973">IFERROR(_xlfn.IFS(AND(H973&gt;4500000, OR(C973="Bangalore",C973="Pune",C973="Mumbai",C973="Delhi")),"CAT A", AND(H973&gt;450000, OR(C973="Gurugram",C973="Surat",C973="Jaipur",C973="Hyderabad") ),"CAT B"),"CAT C")</f>
        <v>CAT A</v>
      </c>
      <c r="N973" t="str">
        <f>_xlfn.XLOOKUP(C973,Tier!A:A,Tier!B:B)</f>
        <v>Tier 1</v>
      </c>
    </row>
    <row r="974" spans="1:14">
      <c r="A974" s="5" t="s">
        <v>4324</v>
      </c>
      <c r="B974" s="5">
        <v>2021</v>
      </c>
      <c r="C974" s="5" t="s">
        <v>22</v>
      </c>
      <c r="D974" s="5" t="s">
        <v>1925</v>
      </c>
      <c r="E974" s="5" t="s">
        <v>4325</v>
      </c>
      <c r="F974" s="5" t="s">
        <v>4326</v>
      </c>
      <c r="G974" s="3" t="s">
        <v>4327</v>
      </c>
      <c r="H974" s="5">
        <v>36000000</v>
      </c>
      <c r="I974" s="5" t="s">
        <v>191</v>
      </c>
      <c r="J974" s="5">
        <v>7</v>
      </c>
      <c r="K974" s="6" t="str">
        <f t="shared" si="30"/>
        <v>Bangalore-D2C</v>
      </c>
      <c r="L974" s="1" t="str">
        <f t="shared" si="31"/>
        <v>202</v>
      </c>
      <c r="M974" s="1" t="str" cm="1">
        <f t="array" ref="M974">IFERROR(_xlfn.IFS(AND(H974&gt;4500000, OR(C974="Bangalore",C974="Pune",C974="Mumbai",C974="Delhi")),"CAT A", AND(H974&gt;450000, OR(C974="Gurugram",C974="Surat",C974="Jaipur",C974="Hyderabad") ),"CAT B"),"CAT C")</f>
        <v>CAT A</v>
      </c>
      <c r="N974" t="str">
        <f>_xlfn.XLOOKUP(C974,Tier!A:A,Tier!B:B)</f>
        <v>Tier 1</v>
      </c>
    </row>
    <row r="975" spans="1:14">
      <c r="A975" s="5" t="s">
        <v>4224</v>
      </c>
      <c r="B975" s="5">
        <v>2020</v>
      </c>
      <c r="C975" s="5" t="s">
        <v>22</v>
      </c>
      <c r="D975" s="5" t="s">
        <v>4328</v>
      </c>
      <c r="E975" s="5" t="s">
        <v>4329</v>
      </c>
      <c r="F975" s="5" t="s">
        <v>4226</v>
      </c>
      <c r="G975" s="3" t="s">
        <v>4330</v>
      </c>
      <c r="H975" s="5">
        <v>30000000</v>
      </c>
      <c r="I975" s="5" t="s">
        <v>191</v>
      </c>
      <c r="J975" s="5">
        <v>10</v>
      </c>
      <c r="K975" s="6" t="str">
        <f t="shared" si="30"/>
        <v>Bangalore-B2B</v>
      </c>
      <c r="L975" s="1" t="str">
        <f t="shared" si="31"/>
        <v>202</v>
      </c>
      <c r="M975" s="1" t="str" cm="1">
        <f t="array" ref="M975">IFERROR(_xlfn.IFS(AND(H975&gt;4500000, OR(C975="Bangalore",C975="Pune",C975="Mumbai",C975="Delhi")),"CAT A", AND(H975&gt;450000, OR(C975="Gurugram",C975="Surat",C975="Jaipur",C975="Hyderabad") ),"CAT B"),"CAT C")</f>
        <v>CAT A</v>
      </c>
      <c r="N975" t="str">
        <f>_xlfn.XLOOKUP(C975,Tier!A:A,Tier!B:B)</f>
        <v>Tier 1</v>
      </c>
    </row>
    <row r="976" spans="1:14">
      <c r="A976" s="5" t="s">
        <v>4332</v>
      </c>
      <c r="B976" s="5">
        <v>2020</v>
      </c>
      <c r="C976" s="5" t="s">
        <v>22</v>
      </c>
      <c r="D976" s="5" t="s">
        <v>4333</v>
      </c>
      <c r="E976" s="5" t="s">
        <v>4334</v>
      </c>
      <c r="F976" s="5" t="s">
        <v>4335</v>
      </c>
      <c r="G976" s="3" t="s">
        <v>4336</v>
      </c>
      <c r="H976" s="5">
        <v>26000000</v>
      </c>
      <c r="I976" s="5" t="s">
        <v>191</v>
      </c>
      <c r="J976" s="5">
        <v>6</v>
      </c>
      <c r="K976" s="6" t="str">
        <f t="shared" si="30"/>
        <v>Bangalore-Community platform</v>
      </c>
      <c r="L976" s="1" t="str">
        <f t="shared" si="31"/>
        <v>202</v>
      </c>
      <c r="M976" s="1" t="str" cm="1">
        <f t="array" ref="M976">IFERROR(_xlfn.IFS(AND(H976&gt;4500000, OR(C976="Bangalore",C976="Pune",C976="Mumbai",C976="Delhi")),"CAT A", AND(H976&gt;450000, OR(C976="Gurugram",C976="Surat",C976="Jaipur",C976="Hyderabad") ),"CAT B"),"CAT C")</f>
        <v>CAT A</v>
      </c>
      <c r="N976" t="str">
        <f>_xlfn.XLOOKUP(C976,Tier!A:A,Tier!B:B)</f>
        <v>Tier 1</v>
      </c>
    </row>
    <row r="977" spans="1:14">
      <c r="A977" s="5" t="s">
        <v>380</v>
      </c>
      <c r="B977" s="5">
        <v>2020</v>
      </c>
      <c r="C977" s="5" t="s">
        <v>22</v>
      </c>
      <c r="D977" s="5" t="s">
        <v>98</v>
      </c>
      <c r="E977" s="5" t="s">
        <v>4338</v>
      </c>
      <c r="F977" s="5" t="s">
        <v>4339</v>
      </c>
      <c r="G977" s="3" t="s">
        <v>4238</v>
      </c>
      <c r="H977" s="5">
        <v>20000000</v>
      </c>
      <c r="I977" s="5" t="s">
        <v>191</v>
      </c>
      <c r="J977" s="5">
        <v>11</v>
      </c>
      <c r="K977" s="6" t="str">
        <f t="shared" si="30"/>
        <v>Bangalore-Financial Services</v>
      </c>
      <c r="L977" s="1" t="str">
        <f t="shared" si="31"/>
        <v>202</v>
      </c>
      <c r="M977" s="1" t="str" cm="1">
        <f t="array" ref="M977">IFERROR(_xlfn.IFS(AND(H977&gt;4500000, OR(C977="Bangalore",C977="Pune",C977="Mumbai",C977="Delhi")),"CAT A", AND(H977&gt;450000, OR(C977="Gurugram",C977="Surat",C977="Jaipur",C977="Hyderabad") ),"CAT B"),"CAT C")</f>
        <v>CAT A</v>
      </c>
      <c r="N977" t="str">
        <f>_xlfn.XLOOKUP(C977,Tier!A:A,Tier!B:B)</f>
        <v>Tier 1</v>
      </c>
    </row>
    <row r="978" spans="1:14">
      <c r="A978" s="5" t="s">
        <v>4277</v>
      </c>
      <c r="B978" s="5">
        <v>2020</v>
      </c>
      <c r="C978" s="5" t="s">
        <v>22</v>
      </c>
      <c r="D978" s="5" t="s">
        <v>138</v>
      </c>
      <c r="E978" s="5" t="s">
        <v>4340</v>
      </c>
      <c r="F978" s="5" t="s">
        <v>4341</v>
      </c>
      <c r="G978" s="3" t="s">
        <v>4342</v>
      </c>
      <c r="H978" s="5">
        <v>20000000</v>
      </c>
      <c r="I978" s="5" t="s">
        <v>1097</v>
      </c>
      <c r="J978" s="5">
        <v>7</v>
      </c>
      <c r="K978" s="6" t="str">
        <f t="shared" si="30"/>
        <v>Bangalore-EdTech</v>
      </c>
      <c r="L978" s="1" t="str">
        <f t="shared" si="31"/>
        <v>202</v>
      </c>
      <c r="M978" s="1" t="str" cm="1">
        <f t="array" ref="M978">IFERROR(_xlfn.IFS(AND(H978&gt;4500000, OR(C978="Bangalore",C978="Pune",C978="Mumbai",C978="Delhi")),"CAT A", AND(H978&gt;450000, OR(C978="Gurugram",C978="Surat",C978="Jaipur",C978="Hyderabad") ),"CAT B"),"CAT C")</f>
        <v>CAT A</v>
      </c>
      <c r="N978" t="str">
        <f>_xlfn.XLOOKUP(C978,Tier!A:A,Tier!B:B)</f>
        <v>Tier 1</v>
      </c>
    </row>
    <row r="979" spans="1:14">
      <c r="A979" s="5" t="s">
        <v>4343</v>
      </c>
      <c r="B979" s="5">
        <v>2020</v>
      </c>
      <c r="C979" s="5" t="s">
        <v>22</v>
      </c>
      <c r="D979" s="5" t="s">
        <v>45</v>
      </c>
      <c r="E979" s="5" t="s">
        <v>4344</v>
      </c>
      <c r="F979" s="5" t="s">
        <v>4345</v>
      </c>
      <c r="G979" s="3" t="s">
        <v>4346</v>
      </c>
      <c r="H979" s="5">
        <v>20000000</v>
      </c>
      <c r="I979" s="5" t="s">
        <v>191</v>
      </c>
      <c r="J979" s="5">
        <v>6</v>
      </c>
      <c r="K979" s="6" t="str">
        <f t="shared" si="30"/>
        <v>Bangalore-FinTech</v>
      </c>
      <c r="L979" s="1" t="str">
        <f t="shared" si="31"/>
        <v>202</v>
      </c>
      <c r="M979" s="1" t="str" cm="1">
        <f t="array" ref="M979">IFERROR(_xlfn.IFS(AND(H979&gt;4500000, OR(C979="Bangalore",C979="Pune",C979="Mumbai",C979="Delhi")),"CAT A", AND(H979&gt;450000, OR(C979="Gurugram",C979="Surat",C979="Jaipur",C979="Hyderabad") ),"CAT B"),"CAT C")</f>
        <v>CAT A</v>
      </c>
      <c r="N979" t="str">
        <f>_xlfn.XLOOKUP(C979,Tier!A:A,Tier!B:B)</f>
        <v>Tier 1</v>
      </c>
    </row>
    <row r="980" spans="1:14">
      <c r="A980" s="5" t="s">
        <v>4347</v>
      </c>
      <c r="B980" s="5">
        <v>2020</v>
      </c>
      <c r="C980" s="5" t="s">
        <v>22</v>
      </c>
      <c r="D980" s="5" t="s">
        <v>88</v>
      </c>
      <c r="E980" s="5" t="s">
        <v>4348</v>
      </c>
      <c r="F980" s="5" t="s">
        <v>4349</v>
      </c>
      <c r="G980" s="3" t="s">
        <v>4350</v>
      </c>
      <c r="H980" s="5">
        <v>17500000</v>
      </c>
      <c r="I980" s="5"/>
      <c r="J980" s="5">
        <v>8</v>
      </c>
      <c r="K980" s="6" t="str">
        <f t="shared" si="30"/>
        <v>Bangalore-Healthcare</v>
      </c>
      <c r="L980" s="1" t="str">
        <f t="shared" si="31"/>
        <v>202</v>
      </c>
      <c r="M980" s="1" t="str" cm="1">
        <f t="array" ref="M980">IFERROR(_xlfn.IFS(AND(H980&gt;4500000, OR(C980="Bangalore",C980="Pune",C980="Mumbai",C980="Delhi")),"CAT A", AND(H980&gt;450000, OR(C980="Gurugram",C980="Surat",C980="Jaipur",C980="Hyderabad") ),"CAT B"),"CAT C")</f>
        <v>CAT A</v>
      </c>
      <c r="N980" t="str">
        <f>_xlfn.XLOOKUP(C980,Tier!A:A,Tier!B:B)</f>
        <v>Tier 1</v>
      </c>
    </row>
    <row r="981" spans="1:14">
      <c r="A981" s="5" t="s">
        <v>4351</v>
      </c>
      <c r="B981" s="5">
        <v>2020</v>
      </c>
      <c r="C981" s="5" t="s">
        <v>22</v>
      </c>
      <c r="D981" s="5" t="s">
        <v>88</v>
      </c>
      <c r="E981" s="5" t="s">
        <v>4352</v>
      </c>
      <c r="F981" s="5" t="s">
        <v>4353</v>
      </c>
      <c r="G981" s="3" t="s">
        <v>4354</v>
      </c>
      <c r="H981" s="5">
        <v>16000000</v>
      </c>
      <c r="I981" s="5" t="s">
        <v>191</v>
      </c>
      <c r="J981" s="5">
        <v>8</v>
      </c>
      <c r="K981" s="6" t="str">
        <f t="shared" si="30"/>
        <v>Bangalore-Healthcare</v>
      </c>
      <c r="L981" s="1" t="str">
        <f t="shared" si="31"/>
        <v>202</v>
      </c>
      <c r="M981" s="1" t="str" cm="1">
        <f t="array" ref="M981">IFERROR(_xlfn.IFS(AND(H981&gt;4500000, OR(C981="Bangalore",C981="Pune",C981="Mumbai",C981="Delhi")),"CAT A", AND(H981&gt;450000, OR(C981="Gurugram",C981="Surat",C981="Jaipur",C981="Hyderabad") ),"CAT B"),"CAT C")</f>
        <v>CAT A</v>
      </c>
      <c r="N981" t="str">
        <f>_xlfn.XLOOKUP(C981,Tier!A:A,Tier!B:B)</f>
        <v>Tier 1</v>
      </c>
    </row>
    <row r="982" spans="1:14">
      <c r="A982" s="5" t="s">
        <v>4355</v>
      </c>
      <c r="B982" s="5">
        <v>2020</v>
      </c>
      <c r="C982" s="5" t="s">
        <v>59</v>
      </c>
      <c r="D982" s="5" t="s">
        <v>82</v>
      </c>
      <c r="E982" s="5" t="s">
        <v>4356</v>
      </c>
      <c r="F982" s="5" t="s">
        <v>4357</v>
      </c>
      <c r="G982" s="3" t="s">
        <v>1949</v>
      </c>
      <c r="H982" s="5">
        <v>15000000</v>
      </c>
      <c r="I982" s="5" t="s">
        <v>191</v>
      </c>
      <c r="J982" s="5">
        <v>11</v>
      </c>
      <c r="K982" s="6" t="str">
        <f t="shared" si="30"/>
        <v>New Delhi-Information Technology &amp; Services</v>
      </c>
      <c r="L982" s="1" t="str">
        <f t="shared" si="31"/>
        <v>202</v>
      </c>
      <c r="M982" s="1" t="str" cm="1">
        <f t="array" ref="M982">IFERROR(_xlfn.IFS(AND(H982&gt;4500000, OR(C982="Bangalore",C982="Pune",C982="Mumbai",C982="Delhi")),"CAT A", AND(H982&gt;450000, OR(C982="Gurugram",C982="Surat",C982="Jaipur",C982="Hyderabad") ),"CAT B"),"CAT C")</f>
        <v>CAT C</v>
      </c>
      <c r="N982" t="str">
        <f>_xlfn.XLOOKUP(C982,Tier!A:A,Tier!B:B)</f>
        <v>Tier 1</v>
      </c>
    </row>
    <row r="983" spans="1:14">
      <c r="A983" s="5" t="s">
        <v>4359</v>
      </c>
      <c r="B983" s="5">
        <v>2020</v>
      </c>
      <c r="C983" s="5" t="s">
        <v>22</v>
      </c>
      <c r="D983" s="5" t="s">
        <v>393</v>
      </c>
      <c r="E983" s="5" t="s">
        <v>4360</v>
      </c>
      <c r="F983" s="5" t="s">
        <v>4361</v>
      </c>
      <c r="G983" s="3" t="s">
        <v>4362</v>
      </c>
      <c r="H983" s="5">
        <v>14000000</v>
      </c>
      <c r="I983" s="5" t="s">
        <v>191</v>
      </c>
      <c r="J983" s="5">
        <v>9</v>
      </c>
      <c r="K983" s="6" t="str">
        <f t="shared" si="30"/>
        <v>Bangalore-E-learning</v>
      </c>
      <c r="L983" s="1" t="str">
        <f t="shared" si="31"/>
        <v>202</v>
      </c>
      <c r="M983" s="1" t="str" cm="1">
        <f t="array" ref="M983">IFERROR(_xlfn.IFS(AND(H983&gt;4500000, OR(C983="Bangalore",C983="Pune",C983="Mumbai",C983="Delhi")),"CAT A", AND(H983&gt;450000, OR(C983="Gurugram",C983="Surat",C983="Jaipur",C983="Hyderabad") ),"CAT B"),"CAT C")</f>
        <v>CAT A</v>
      </c>
      <c r="N983" t="str">
        <f>_xlfn.XLOOKUP(C983,Tier!A:A,Tier!B:B)</f>
        <v>Tier 1</v>
      </c>
    </row>
    <row r="984" spans="1:14">
      <c r="A984" s="5" t="s">
        <v>4363</v>
      </c>
      <c r="B984" s="5">
        <v>2020</v>
      </c>
      <c r="C984" s="5" t="s">
        <v>22</v>
      </c>
      <c r="D984" s="5" t="s">
        <v>113</v>
      </c>
      <c r="E984" s="5" t="s">
        <v>4364</v>
      </c>
      <c r="F984" s="5" t="s">
        <v>4365</v>
      </c>
      <c r="G984" s="3" t="s">
        <v>4366</v>
      </c>
      <c r="H984" s="5">
        <v>13000000</v>
      </c>
      <c r="I984" s="5"/>
      <c r="J984" s="5">
        <v>8</v>
      </c>
      <c r="K984" s="6" t="str">
        <f t="shared" si="30"/>
        <v>Bangalore-Food &amp; Beverages</v>
      </c>
      <c r="L984" s="1" t="str">
        <f t="shared" si="31"/>
        <v>202</v>
      </c>
      <c r="M984" s="1" t="str" cm="1">
        <f t="array" ref="M984">IFERROR(_xlfn.IFS(AND(H984&gt;4500000, OR(C984="Bangalore",C984="Pune",C984="Mumbai",C984="Delhi")),"CAT A", AND(H984&gt;450000, OR(C984="Gurugram",C984="Surat",C984="Jaipur",C984="Hyderabad") ),"CAT B"),"CAT C")</f>
        <v>CAT A</v>
      </c>
      <c r="N984" t="str">
        <f>_xlfn.XLOOKUP(C984,Tier!A:A,Tier!B:B)</f>
        <v>Tier 1</v>
      </c>
    </row>
    <row r="985" spans="1:14">
      <c r="A985" s="5" t="s">
        <v>4363</v>
      </c>
      <c r="B985" s="5">
        <v>2020</v>
      </c>
      <c r="C985" s="5" t="s">
        <v>22</v>
      </c>
      <c r="D985" s="5" t="s">
        <v>113</v>
      </c>
      <c r="E985" s="5" t="s">
        <v>4364</v>
      </c>
      <c r="F985" s="5" t="s">
        <v>4365</v>
      </c>
      <c r="G985" s="3" t="s">
        <v>4366</v>
      </c>
      <c r="H985" s="5">
        <v>13000000</v>
      </c>
      <c r="I985" s="5"/>
      <c r="J985" s="5">
        <v>8</v>
      </c>
      <c r="K985" s="6" t="str">
        <f t="shared" si="30"/>
        <v>Bangalore-Food &amp; Beverages</v>
      </c>
      <c r="L985" s="1" t="str">
        <f t="shared" si="31"/>
        <v>202</v>
      </c>
      <c r="M985" s="1" t="str" cm="1">
        <f t="array" ref="M985">IFERROR(_xlfn.IFS(AND(H985&gt;4500000, OR(C985="Bangalore",C985="Pune",C985="Mumbai",C985="Delhi")),"CAT A", AND(H985&gt;450000, OR(C985="Gurugram",C985="Surat",C985="Jaipur",C985="Hyderabad") ),"CAT B"),"CAT C")</f>
        <v>CAT A</v>
      </c>
      <c r="N985" t="str">
        <f>_xlfn.XLOOKUP(C985,Tier!A:A,Tier!B:B)</f>
        <v>Tier 1</v>
      </c>
    </row>
    <row r="986" spans="1:14">
      <c r="A986" s="5" t="s">
        <v>4367</v>
      </c>
      <c r="B986" s="5">
        <v>2020</v>
      </c>
      <c r="C986" s="5" t="s">
        <v>22</v>
      </c>
      <c r="D986" s="5" t="s">
        <v>388</v>
      </c>
      <c r="E986" s="5" t="s">
        <v>4368</v>
      </c>
      <c r="F986" s="5" t="s">
        <v>4369</v>
      </c>
      <c r="G986" s="3" t="s">
        <v>4370</v>
      </c>
      <c r="H986" s="5">
        <v>13000000</v>
      </c>
      <c r="I986" s="5"/>
      <c r="J986" s="5">
        <v>7</v>
      </c>
      <c r="K986" s="6" t="str">
        <f t="shared" si="30"/>
        <v>Bangalore-Farming</v>
      </c>
      <c r="L986" s="1" t="str">
        <f t="shared" si="31"/>
        <v>202</v>
      </c>
      <c r="M986" s="1" t="str" cm="1">
        <f t="array" ref="M986">IFERROR(_xlfn.IFS(AND(H986&gt;4500000, OR(C986="Bangalore",C986="Pune",C986="Mumbai",C986="Delhi")),"CAT A", AND(H986&gt;450000, OR(C986="Gurugram",C986="Surat",C986="Jaipur",C986="Hyderabad") ),"CAT B"),"CAT C")</f>
        <v>CAT A</v>
      </c>
      <c r="N986" t="str">
        <f>_xlfn.XLOOKUP(C986,Tier!A:A,Tier!B:B)</f>
        <v>Tier 1</v>
      </c>
    </row>
    <row r="987" spans="1:14">
      <c r="A987" s="5" t="s">
        <v>4371</v>
      </c>
      <c r="B987" s="5">
        <v>2020</v>
      </c>
      <c r="C987" s="5" t="s">
        <v>22</v>
      </c>
      <c r="D987" s="5" t="s">
        <v>371</v>
      </c>
      <c r="E987" s="5" t="s">
        <v>4372</v>
      </c>
      <c r="F987" s="5" t="s">
        <v>4373</v>
      </c>
      <c r="G987" s="3" t="s">
        <v>4374</v>
      </c>
      <c r="H987" s="5">
        <v>11000000</v>
      </c>
      <c r="I987" s="5" t="s">
        <v>191</v>
      </c>
      <c r="J987" s="5">
        <v>9</v>
      </c>
      <c r="K987" s="6" t="str">
        <f t="shared" si="30"/>
        <v>Bangalore-Retail</v>
      </c>
      <c r="L987" s="1" t="str">
        <f t="shared" si="31"/>
        <v>202</v>
      </c>
      <c r="M987" s="1" t="str" cm="1">
        <f t="array" ref="M987">IFERROR(_xlfn.IFS(AND(H987&gt;4500000, OR(C987="Bangalore",C987="Pune",C987="Mumbai",C987="Delhi")),"CAT A", AND(H987&gt;450000, OR(C987="Gurugram",C987="Surat",C987="Jaipur",C987="Hyderabad") ),"CAT B"),"CAT C")</f>
        <v>CAT A</v>
      </c>
      <c r="N987" t="str">
        <f>_xlfn.XLOOKUP(C987,Tier!A:A,Tier!B:B)</f>
        <v>Tier 1</v>
      </c>
    </row>
    <row r="988" spans="1:14">
      <c r="A988" s="5" t="s">
        <v>4375</v>
      </c>
      <c r="B988" s="5">
        <v>2020</v>
      </c>
      <c r="C988" s="5" t="s">
        <v>12</v>
      </c>
      <c r="D988" s="5" t="s">
        <v>113</v>
      </c>
      <c r="E988" s="5" t="s">
        <v>4320</v>
      </c>
      <c r="F988" s="5" t="s">
        <v>4321</v>
      </c>
      <c r="G988" s="3" t="s">
        <v>4376</v>
      </c>
      <c r="H988" s="5">
        <v>11000000</v>
      </c>
      <c r="I988" s="5" t="s">
        <v>191</v>
      </c>
      <c r="J988" s="5">
        <v>7</v>
      </c>
      <c r="K988" s="6" t="str">
        <f t="shared" si="30"/>
        <v>Mumbai-Food &amp; Beverages</v>
      </c>
      <c r="L988" s="1" t="str">
        <f t="shared" si="31"/>
        <v>202</v>
      </c>
      <c r="M988" s="1" t="str" cm="1">
        <f t="array" ref="M988">IFERROR(_xlfn.IFS(AND(H988&gt;4500000, OR(C988="Bangalore",C988="Pune",C988="Mumbai",C988="Delhi")),"CAT A", AND(H988&gt;450000, OR(C988="Gurugram",C988="Surat",C988="Jaipur",C988="Hyderabad") ),"CAT B"),"CAT C")</f>
        <v>CAT A</v>
      </c>
      <c r="N988" t="str">
        <f>_xlfn.XLOOKUP(C988,Tier!A:A,Tier!B:B)</f>
        <v>Tier 1</v>
      </c>
    </row>
    <row r="989" spans="1:14">
      <c r="A989" s="5" t="s">
        <v>4377</v>
      </c>
      <c r="B989" s="5">
        <v>2020</v>
      </c>
      <c r="C989" s="5" t="s">
        <v>22</v>
      </c>
      <c r="D989" s="5" t="s">
        <v>54</v>
      </c>
      <c r="E989" s="5" t="s">
        <v>4378</v>
      </c>
      <c r="F989" s="5" t="s">
        <v>4379</v>
      </c>
      <c r="G989" s="3" t="s">
        <v>4380</v>
      </c>
      <c r="H989" s="5">
        <v>10000000</v>
      </c>
      <c r="I989" s="5" t="s">
        <v>191</v>
      </c>
      <c r="J989" s="5">
        <v>9</v>
      </c>
      <c r="K989" s="6" t="str">
        <f t="shared" si="30"/>
        <v>Bangalore-Health, Wellness &amp; Fitness</v>
      </c>
      <c r="L989" s="1" t="str">
        <f t="shared" si="31"/>
        <v>202</v>
      </c>
      <c r="M989" s="1" t="str" cm="1">
        <f t="array" ref="M989">IFERROR(_xlfn.IFS(AND(H989&gt;4500000, OR(C989="Bangalore",C989="Pune",C989="Mumbai",C989="Delhi")),"CAT A", AND(H989&gt;450000, OR(C989="Gurugram",C989="Surat",C989="Jaipur",C989="Hyderabad") ),"CAT B"),"CAT C")</f>
        <v>CAT A</v>
      </c>
      <c r="N989" t="str">
        <f>_xlfn.XLOOKUP(C989,Tier!A:A,Tier!B:B)</f>
        <v>Tier 1</v>
      </c>
    </row>
    <row r="990" spans="1:14">
      <c r="A990" s="5" t="s">
        <v>4381</v>
      </c>
      <c r="B990" s="5">
        <v>2020</v>
      </c>
      <c r="C990" s="5" t="s">
        <v>22</v>
      </c>
      <c r="D990" s="5" t="s">
        <v>4382</v>
      </c>
      <c r="E990" s="5" t="s">
        <v>4383</v>
      </c>
      <c r="F990" s="5" t="s">
        <v>4384</v>
      </c>
      <c r="G990" s="3" t="s">
        <v>1639</v>
      </c>
      <c r="H990" s="5">
        <v>10000000</v>
      </c>
      <c r="I990" s="5" t="s">
        <v>191</v>
      </c>
      <c r="J990" s="5">
        <v>9</v>
      </c>
      <c r="K990" s="6" t="str">
        <f t="shared" si="30"/>
        <v>Bangalore-Product studio</v>
      </c>
      <c r="L990" s="1" t="str">
        <f t="shared" si="31"/>
        <v>202</v>
      </c>
      <c r="M990" s="1" t="str" cm="1">
        <f t="array" ref="M990">IFERROR(_xlfn.IFS(AND(H990&gt;4500000, OR(C990="Bangalore",C990="Pune",C990="Mumbai",C990="Delhi")),"CAT A", AND(H990&gt;450000, OR(C990="Gurugram",C990="Surat",C990="Jaipur",C990="Hyderabad") ),"CAT B"),"CAT C")</f>
        <v>CAT A</v>
      </c>
      <c r="N990" t="str">
        <f>_xlfn.XLOOKUP(C990,Tier!A:A,Tier!B:B)</f>
        <v>Tier 1</v>
      </c>
    </row>
    <row r="991" spans="1:14">
      <c r="A991" s="5" t="s">
        <v>4386</v>
      </c>
      <c r="B991" s="5">
        <v>2021</v>
      </c>
      <c r="C991" s="5" t="s">
        <v>22</v>
      </c>
      <c r="D991" s="5" t="s">
        <v>2049</v>
      </c>
      <c r="E991" s="5" t="s">
        <v>4387</v>
      </c>
      <c r="F991" s="5" t="s">
        <v>4388</v>
      </c>
      <c r="G991" s="3" t="s">
        <v>4389</v>
      </c>
      <c r="H991" s="5">
        <v>10000000</v>
      </c>
      <c r="I991" s="5"/>
      <c r="J991" s="5">
        <v>9</v>
      </c>
      <c r="K991" s="6" t="str">
        <f t="shared" si="30"/>
        <v>Bangalore-Health</v>
      </c>
      <c r="L991" s="1" t="str">
        <f t="shared" si="31"/>
        <v>202</v>
      </c>
      <c r="M991" s="1" t="str" cm="1">
        <f t="array" ref="M991">IFERROR(_xlfn.IFS(AND(H991&gt;4500000, OR(C991="Bangalore",C991="Pune",C991="Mumbai",C991="Delhi")),"CAT A", AND(H991&gt;450000, OR(C991="Gurugram",C991="Surat",C991="Jaipur",C991="Hyderabad") ),"CAT B"),"CAT C")</f>
        <v>CAT A</v>
      </c>
      <c r="N991" t="str">
        <f>_xlfn.XLOOKUP(C991,Tier!A:A,Tier!B:B)</f>
        <v>Tier 1</v>
      </c>
    </row>
    <row r="992" spans="1:14">
      <c r="A992" s="5" t="s">
        <v>4391</v>
      </c>
      <c r="B992" s="5">
        <v>2021</v>
      </c>
      <c r="C992" s="5" t="s">
        <v>81</v>
      </c>
      <c r="D992" s="5" t="s">
        <v>393</v>
      </c>
      <c r="E992" s="5" t="s">
        <v>4392</v>
      </c>
      <c r="F992" s="5"/>
      <c r="G992" s="3" t="s">
        <v>4393</v>
      </c>
      <c r="H992" s="5">
        <v>9500000</v>
      </c>
      <c r="I992" s="5" t="s">
        <v>17</v>
      </c>
      <c r="J992" s="5">
        <v>12</v>
      </c>
      <c r="K992" s="6" t="str">
        <f t="shared" si="30"/>
        <v>Noida-E-learning</v>
      </c>
      <c r="L992" s="1" t="str">
        <f t="shared" si="31"/>
        <v>202</v>
      </c>
      <c r="M992" s="1" t="str" cm="1">
        <f t="array" ref="M992">IFERROR(_xlfn.IFS(AND(H992&gt;4500000, OR(C992="Bangalore",C992="Pune",C992="Mumbai",C992="Delhi")),"CAT A", AND(H992&gt;450000, OR(C992="Gurugram",C992="Surat",C992="Jaipur",C992="Hyderabad") ),"CAT B"),"CAT C")</f>
        <v>CAT C</v>
      </c>
      <c r="N992" t="str">
        <f>_xlfn.XLOOKUP(C992,Tier!A:A,Tier!B:B)</f>
        <v>Tier 1</v>
      </c>
    </row>
    <row r="993" spans="1:14">
      <c r="A993" s="5" t="s">
        <v>4395</v>
      </c>
      <c r="B993" s="5">
        <v>2020</v>
      </c>
      <c r="C993" s="5" t="s">
        <v>12</v>
      </c>
      <c r="D993" s="5" t="s">
        <v>4396</v>
      </c>
      <c r="E993" s="5" t="s">
        <v>4397</v>
      </c>
      <c r="F993" s="5" t="s">
        <v>4398</v>
      </c>
      <c r="G993" s="3" t="s">
        <v>4399</v>
      </c>
      <c r="H993" s="5">
        <v>7000000</v>
      </c>
      <c r="I993" s="5" t="s">
        <v>321</v>
      </c>
      <c r="J993" s="5">
        <v>10</v>
      </c>
      <c r="K993" s="6" t="str">
        <f t="shared" si="30"/>
        <v>Mumbai-Marketing &amp; Advertising</v>
      </c>
      <c r="L993" s="1" t="str">
        <f t="shared" si="31"/>
        <v>202</v>
      </c>
      <c r="M993" s="1" t="str" cm="1">
        <f t="array" ref="M993">IFERROR(_xlfn.IFS(AND(H993&gt;4500000, OR(C993="Bangalore",C993="Pune",C993="Mumbai",C993="Delhi")),"CAT A", AND(H993&gt;450000, OR(C993="Gurugram",C993="Surat",C993="Jaipur",C993="Hyderabad") ),"CAT B"),"CAT C")</f>
        <v>CAT A</v>
      </c>
      <c r="N993" t="str">
        <f>_xlfn.XLOOKUP(C993,Tier!A:A,Tier!B:B)</f>
        <v>Tier 1</v>
      </c>
    </row>
    <row r="994" spans="1:14">
      <c r="A994" s="5" t="s">
        <v>4401</v>
      </c>
      <c r="B994" s="5">
        <v>2021</v>
      </c>
      <c r="C994" s="5" t="s">
        <v>12</v>
      </c>
      <c r="D994" s="5" t="s">
        <v>2133</v>
      </c>
      <c r="E994" s="5" t="s">
        <v>4402</v>
      </c>
      <c r="F994" s="5" t="s">
        <v>4403</v>
      </c>
      <c r="G994" s="3" t="s">
        <v>4404</v>
      </c>
      <c r="H994" s="5">
        <v>7000000</v>
      </c>
      <c r="I994" s="5" t="s">
        <v>17</v>
      </c>
      <c r="J994" s="5">
        <v>9</v>
      </c>
      <c r="K994" s="6" t="str">
        <f t="shared" si="30"/>
        <v>Mumbai-Investment Management</v>
      </c>
      <c r="L994" s="1" t="str">
        <f t="shared" si="31"/>
        <v>202</v>
      </c>
      <c r="M994" s="1" t="str" cm="1">
        <f t="array" ref="M994">IFERROR(_xlfn.IFS(AND(H994&gt;4500000, OR(C994="Bangalore",C994="Pune",C994="Mumbai",C994="Delhi")),"CAT A", AND(H994&gt;450000, OR(C994="Gurugram",C994="Surat",C994="Jaipur",C994="Hyderabad") ),"CAT B"),"CAT C")</f>
        <v>CAT A</v>
      </c>
      <c r="N994" t="str">
        <f>_xlfn.XLOOKUP(C994,Tier!A:A,Tier!B:B)</f>
        <v>Tier 1</v>
      </c>
    </row>
    <row r="995" spans="1:14">
      <c r="A995" s="5" t="s">
        <v>4405</v>
      </c>
      <c r="B995" s="5">
        <v>2021</v>
      </c>
      <c r="C995" s="5" t="s">
        <v>22</v>
      </c>
      <c r="D995" s="5" t="s">
        <v>4406</v>
      </c>
      <c r="E995" s="5" t="s">
        <v>4407</v>
      </c>
      <c r="F995" s="5" t="s">
        <v>4408</v>
      </c>
      <c r="G995" s="3" t="s">
        <v>4409</v>
      </c>
      <c r="H995" s="5">
        <v>6600000</v>
      </c>
      <c r="I995" s="5" t="s">
        <v>191</v>
      </c>
      <c r="J995" s="5">
        <v>12</v>
      </c>
      <c r="K995" s="6" t="str">
        <f t="shared" si="30"/>
        <v>Bangalore-Capital Markets</v>
      </c>
      <c r="L995" s="1" t="str">
        <f t="shared" si="31"/>
        <v>202</v>
      </c>
      <c r="M995" s="1" t="str" cm="1">
        <f t="array" ref="M995">IFERROR(_xlfn.IFS(AND(H995&gt;4500000, OR(C995="Bangalore",C995="Pune",C995="Mumbai",C995="Delhi")),"CAT A", AND(H995&gt;450000, OR(C995="Gurugram",C995="Surat",C995="Jaipur",C995="Hyderabad") ),"CAT B"),"CAT C")</f>
        <v>CAT A</v>
      </c>
      <c r="N995" t="str">
        <f>_xlfn.XLOOKUP(C995,Tier!A:A,Tier!B:B)</f>
        <v>Tier 1</v>
      </c>
    </row>
    <row r="996" spans="1:14">
      <c r="A996" s="5" t="s">
        <v>4405</v>
      </c>
      <c r="B996" s="5">
        <v>2021</v>
      </c>
      <c r="C996" s="5" t="s">
        <v>22</v>
      </c>
      <c r="D996" s="5" t="s">
        <v>4406</v>
      </c>
      <c r="E996" s="5" t="s">
        <v>4407</v>
      </c>
      <c r="F996" s="5" t="s">
        <v>4408</v>
      </c>
      <c r="G996" s="3" t="s">
        <v>4409</v>
      </c>
      <c r="H996" s="5">
        <v>6600000</v>
      </c>
      <c r="I996" s="5" t="s">
        <v>191</v>
      </c>
      <c r="J996" s="5">
        <v>12</v>
      </c>
      <c r="K996" s="6" t="str">
        <f t="shared" si="30"/>
        <v>Bangalore-Capital Markets</v>
      </c>
      <c r="L996" s="1" t="str">
        <f t="shared" si="31"/>
        <v>202</v>
      </c>
      <c r="M996" s="1" t="str" cm="1">
        <f t="array" ref="M996">IFERROR(_xlfn.IFS(AND(H996&gt;4500000, OR(C996="Bangalore",C996="Pune",C996="Mumbai",C996="Delhi")),"CAT A", AND(H996&gt;450000, OR(C996="Gurugram",C996="Surat",C996="Jaipur",C996="Hyderabad") ),"CAT B"),"CAT C")</f>
        <v>CAT A</v>
      </c>
      <c r="N996" t="str">
        <f>_xlfn.XLOOKUP(C996,Tier!A:A,Tier!B:B)</f>
        <v>Tier 1</v>
      </c>
    </row>
    <row r="997" spans="1:14">
      <c r="A997" s="5" t="s">
        <v>4411</v>
      </c>
      <c r="B997" s="5">
        <v>2021</v>
      </c>
      <c r="C997" s="5" t="s">
        <v>22</v>
      </c>
      <c r="D997" s="5" t="s">
        <v>98</v>
      </c>
      <c r="E997" s="5" t="s">
        <v>4412</v>
      </c>
      <c r="F997" s="5" t="s">
        <v>4413</v>
      </c>
      <c r="G997" s="3" t="s">
        <v>4414</v>
      </c>
      <c r="H997" s="5">
        <v>5500000</v>
      </c>
      <c r="I997" s="5"/>
      <c r="J997" s="5">
        <v>11</v>
      </c>
      <c r="K997" s="6" t="str">
        <f t="shared" si="30"/>
        <v>Bangalore-Financial Services</v>
      </c>
      <c r="L997" s="1" t="str">
        <f t="shared" si="31"/>
        <v>202</v>
      </c>
      <c r="M997" s="1" t="str" cm="1">
        <f t="array" ref="M997">IFERROR(_xlfn.IFS(AND(H997&gt;4500000, OR(C997="Bangalore",C997="Pune",C997="Mumbai",C997="Delhi")),"CAT A", AND(H997&gt;450000, OR(C997="Gurugram",C997="Surat",C997="Jaipur",C997="Hyderabad") ),"CAT B"),"CAT C")</f>
        <v>CAT A</v>
      </c>
      <c r="N997" t="str">
        <f>_xlfn.XLOOKUP(C997,Tier!A:A,Tier!B:B)</f>
        <v>Tier 1</v>
      </c>
    </row>
    <row r="998" spans="1:14">
      <c r="A998" s="5" t="s">
        <v>4415</v>
      </c>
      <c r="B998" s="5">
        <v>2020</v>
      </c>
      <c r="C998" s="5" t="s">
        <v>22</v>
      </c>
      <c r="D998" s="5" t="s">
        <v>3863</v>
      </c>
      <c r="E998" s="5" t="s">
        <v>4416</v>
      </c>
      <c r="F998" s="5" t="s">
        <v>4417</v>
      </c>
      <c r="G998" s="3" t="s">
        <v>4418</v>
      </c>
      <c r="H998" s="5">
        <v>5200000</v>
      </c>
      <c r="I998" s="5"/>
      <c r="J998" s="5">
        <v>7</v>
      </c>
      <c r="K998" s="6" t="str">
        <f t="shared" si="30"/>
        <v>Bangalore-Construction</v>
      </c>
      <c r="L998" s="1" t="str">
        <f t="shared" si="31"/>
        <v>202</v>
      </c>
      <c r="M998" s="1" t="str" cm="1">
        <f t="array" ref="M998">IFERROR(_xlfn.IFS(AND(H998&gt;4500000, OR(C998="Bangalore",C998="Pune",C998="Mumbai",C998="Delhi")),"CAT A", AND(H998&gt;450000, OR(C998="Gurugram",C998="Surat",C998="Jaipur",C998="Hyderabad") ),"CAT B"),"CAT C")</f>
        <v>CAT A</v>
      </c>
      <c r="N998" t="str">
        <f>_xlfn.XLOOKUP(C998,Tier!A:A,Tier!B:B)</f>
        <v>Tier 1</v>
      </c>
    </row>
    <row r="999" spans="1:14">
      <c r="A999" s="5" t="s">
        <v>4420</v>
      </c>
      <c r="B999" s="5">
        <v>2020</v>
      </c>
      <c r="C999" s="5" t="s">
        <v>22</v>
      </c>
      <c r="D999" s="5" t="s">
        <v>281</v>
      </c>
      <c r="E999" s="5" t="s">
        <v>4421</v>
      </c>
      <c r="F999" s="5" t="s">
        <v>4422</v>
      </c>
      <c r="G999" s="3" t="s">
        <v>4423</v>
      </c>
      <c r="H999" s="5">
        <v>5000000</v>
      </c>
      <c r="I999" s="5" t="s">
        <v>321</v>
      </c>
      <c r="J999" s="5">
        <v>12</v>
      </c>
      <c r="K999" s="6" t="str">
        <f t="shared" si="30"/>
        <v>Bangalore-Automotive</v>
      </c>
      <c r="L999" s="1" t="str">
        <f t="shared" si="31"/>
        <v>202</v>
      </c>
      <c r="M999" s="1" t="str" cm="1">
        <f t="array" ref="M999">IFERROR(_xlfn.IFS(AND(H999&gt;4500000, OR(C999="Bangalore",C999="Pune",C999="Mumbai",C999="Delhi")),"CAT A", AND(H999&gt;450000, OR(C999="Gurugram",C999="Surat",C999="Jaipur",C999="Hyderabad") ),"CAT B"),"CAT C")</f>
        <v>CAT A</v>
      </c>
      <c r="N999" t="str">
        <f>_xlfn.XLOOKUP(C999,Tier!A:A,Tier!B:B)</f>
        <v>Tier 1</v>
      </c>
    </row>
    <row r="1000" spans="1:14">
      <c r="A1000" s="5" t="s">
        <v>4424</v>
      </c>
      <c r="B1000" s="5">
        <v>2020</v>
      </c>
      <c r="C1000" s="5" t="s">
        <v>22</v>
      </c>
      <c r="D1000" s="5" t="s">
        <v>393</v>
      </c>
      <c r="E1000" s="5" t="s">
        <v>4425</v>
      </c>
      <c r="F1000" s="5" t="s">
        <v>4426</v>
      </c>
      <c r="G1000" s="3" t="s">
        <v>4427</v>
      </c>
      <c r="H1000" s="5">
        <v>5000000</v>
      </c>
      <c r="I1000" s="5" t="s">
        <v>321</v>
      </c>
      <c r="J1000" s="5">
        <v>11</v>
      </c>
      <c r="K1000" s="6" t="str">
        <f t="shared" si="30"/>
        <v>Bangalore-E-learning</v>
      </c>
      <c r="L1000" s="1" t="str">
        <f t="shared" si="31"/>
        <v>202</v>
      </c>
      <c r="M1000" s="1" t="str" cm="1">
        <f t="array" ref="M1000">IFERROR(_xlfn.IFS(AND(H1000&gt;4500000, OR(C1000="Bangalore",C1000="Pune",C1000="Mumbai",C1000="Delhi")),"CAT A", AND(H1000&gt;450000, OR(C1000="Gurugram",C1000="Surat",C1000="Jaipur",C1000="Hyderabad") ),"CAT B"),"CAT C")</f>
        <v>CAT A</v>
      </c>
      <c r="N1000" t="str">
        <f>_xlfn.XLOOKUP(C1000,Tier!A:A,Tier!B:B)</f>
        <v>Tier 1</v>
      </c>
    </row>
    <row r="1001" spans="1:14">
      <c r="A1001" s="5" t="s">
        <v>4428</v>
      </c>
      <c r="B1001" s="5">
        <v>2020</v>
      </c>
      <c r="C1001" s="5" t="s">
        <v>437</v>
      </c>
      <c r="D1001" s="5" t="s">
        <v>214</v>
      </c>
      <c r="E1001" s="5" t="s">
        <v>4429</v>
      </c>
      <c r="F1001" s="5" t="s">
        <v>4430</v>
      </c>
      <c r="G1001" s="3" t="s">
        <v>4431</v>
      </c>
      <c r="H1001" s="5">
        <v>5000000</v>
      </c>
      <c r="I1001" s="5" t="s">
        <v>17</v>
      </c>
      <c r="J1001" s="5">
        <v>9</v>
      </c>
      <c r="K1001" s="6" t="str">
        <f t="shared" si="30"/>
        <v>Pune-Computer Software</v>
      </c>
      <c r="L1001" s="1" t="str">
        <f t="shared" si="31"/>
        <v>202</v>
      </c>
      <c r="M1001" s="1" t="str" cm="1">
        <f t="array" ref="M1001">IFERROR(_xlfn.IFS(AND(H1001&gt;4500000, OR(C1001="Bangalore",C1001="Pune",C1001="Mumbai",C1001="Delhi")),"CAT A", AND(H1001&gt;450000, OR(C1001="Gurugram",C1001="Surat",C1001="Jaipur",C1001="Hyderabad") ),"CAT B"),"CAT C")</f>
        <v>CAT A</v>
      </c>
      <c r="N1001" t="str">
        <f>_xlfn.XLOOKUP(C1001,Tier!A:A,Tier!B:B)</f>
        <v>Tier 1</v>
      </c>
    </row>
    <row r="1002" spans="1:14">
      <c r="A1002" s="5" t="s">
        <v>4355</v>
      </c>
      <c r="B1002" s="5">
        <v>2020</v>
      </c>
      <c r="C1002" s="5" t="s">
        <v>59</v>
      </c>
      <c r="D1002" s="5" t="s">
        <v>82</v>
      </c>
      <c r="E1002" s="5" t="s">
        <v>4356</v>
      </c>
      <c r="F1002" s="5" t="s">
        <v>4432</v>
      </c>
      <c r="G1002" s="3" t="s">
        <v>4433</v>
      </c>
      <c r="H1002" s="5">
        <v>5000000</v>
      </c>
      <c r="I1002" s="5" t="s">
        <v>321</v>
      </c>
      <c r="J1002" s="5">
        <v>9</v>
      </c>
      <c r="K1002" s="6" t="str">
        <f t="shared" si="30"/>
        <v>New Delhi-Information Technology &amp; Services</v>
      </c>
      <c r="L1002" s="1" t="str">
        <f t="shared" si="31"/>
        <v>202</v>
      </c>
      <c r="M1002" s="1" t="str" cm="1">
        <f t="array" ref="M1002">IFERROR(_xlfn.IFS(AND(H1002&gt;4500000, OR(C1002="Bangalore",C1002="Pune",C1002="Mumbai",C1002="Delhi")),"CAT A", AND(H1002&gt;450000, OR(C1002="Gurugram",C1002="Surat",C1002="Jaipur",C1002="Hyderabad") ),"CAT B"),"CAT C")</f>
        <v>CAT C</v>
      </c>
      <c r="N1002" t="str">
        <f>_xlfn.XLOOKUP(C1002,Tier!A:A,Tier!B:B)</f>
        <v>Tier 1</v>
      </c>
    </row>
    <row r="1003" spans="1:14">
      <c r="A1003" s="5" t="s">
        <v>4434</v>
      </c>
      <c r="B1003" s="5">
        <v>2020</v>
      </c>
      <c r="C1003" s="5" t="s">
        <v>22</v>
      </c>
      <c r="D1003" s="5" t="s">
        <v>45</v>
      </c>
      <c r="E1003" s="5" t="s">
        <v>4435</v>
      </c>
      <c r="F1003" s="5" t="s">
        <v>4436</v>
      </c>
      <c r="G1003" s="3" t="s">
        <v>4437</v>
      </c>
      <c r="H1003" s="5">
        <v>5000000</v>
      </c>
      <c r="I1003" s="5" t="s">
        <v>321</v>
      </c>
      <c r="J1003" s="5">
        <v>8</v>
      </c>
      <c r="K1003" s="6" t="str">
        <f t="shared" si="30"/>
        <v>Bangalore-FinTech</v>
      </c>
      <c r="L1003" s="1" t="str">
        <f t="shared" si="31"/>
        <v>202</v>
      </c>
      <c r="M1003" s="1" t="str" cm="1">
        <f t="array" ref="M1003">IFERROR(_xlfn.IFS(AND(H1003&gt;4500000, OR(C1003="Bangalore",C1003="Pune",C1003="Mumbai",C1003="Delhi")),"CAT A", AND(H1003&gt;450000, OR(C1003="Gurugram",C1003="Surat",C1003="Jaipur",C1003="Hyderabad") ),"CAT B"),"CAT C")</f>
        <v>CAT A</v>
      </c>
      <c r="N1003" t="str">
        <f>_xlfn.XLOOKUP(C1003,Tier!A:A,Tier!B:B)</f>
        <v>Tier 1</v>
      </c>
    </row>
    <row r="1004" spans="1:14">
      <c r="A1004" s="5" t="s">
        <v>4438</v>
      </c>
      <c r="B1004" s="5">
        <v>2020</v>
      </c>
      <c r="C1004" s="5" t="s">
        <v>22</v>
      </c>
      <c r="D1004" s="5" t="s">
        <v>88</v>
      </c>
      <c r="E1004" s="5" t="s">
        <v>4439</v>
      </c>
      <c r="F1004" s="5" t="s">
        <v>4440</v>
      </c>
      <c r="G1004" s="3" t="s">
        <v>2200</v>
      </c>
      <c r="H1004" s="5">
        <v>5000000</v>
      </c>
      <c r="I1004" s="5" t="s">
        <v>17</v>
      </c>
      <c r="J1004" s="5">
        <v>7</v>
      </c>
      <c r="K1004" s="6" t="str">
        <f t="shared" si="30"/>
        <v>Bangalore-Healthcare</v>
      </c>
      <c r="L1004" s="1" t="str">
        <f t="shared" si="31"/>
        <v>202</v>
      </c>
      <c r="M1004" s="1" t="str" cm="1">
        <f t="array" ref="M1004">IFERROR(_xlfn.IFS(AND(H1004&gt;4500000, OR(C1004="Bangalore",C1004="Pune",C1004="Mumbai",C1004="Delhi")),"CAT A", AND(H1004&gt;450000, OR(C1004="Gurugram",C1004="Surat",C1004="Jaipur",C1004="Hyderabad") ),"CAT B"),"CAT C")</f>
        <v>CAT A</v>
      </c>
      <c r="N1004" t="str">
        <f>_xlfn.XLOOKUP(C1004,Tier!A:A,Tier!B:B)</f>
        <v>Tier 1</v>
      </c>
    </row>
    <row r="1005" spans="1:14">
      <c r="A1005" s="5" t="s">
        <v>4441</v>
      </c>
      <c r="B1005" s="5">
        <v>2020</v>
      </c>
      <c r="C1005" s="5" t="s">
        <v>22</v>
      </c>
      <c r="D1005" s="5" t="s">
        <v>1838</v>
      </c>
      <c r="E1005" s="5" t="s">
        <v>4442</v>
      </c>
      <c r="F1005" s="5" t="s">
        <v>4443</v>
      </c>
      <c r="G1005" s="3" t="s">
        <v>4444</v>
      </c>
      <c r="H1005" s="5">
        <v>5000000</v>
      </c>
      <c r="I1005" s="5"/>
      <c r="J1005" s="5">
        <v>7</v>
      </c>
      <c r="K1005" s="6" t="str">
        <f t="shared" si="30"/>
        <v>Bangalore-Internet</v>
      </c>
      <c r="L1005" s="1" t="str">
        <f t="shared" si="31"/>
        <v>202</v>
      </c>
      <c r="M1005" s="1" t="str" cm="1">
        <f t="array" ref="M1005">IFERROR(_xlfn.IFS(AND(H1005&gt;4500000, OR(C1005="Bangalore",C1005="Pune",C1005="Mumbai",C1005="Delhi")),"CAT A", AND(H1005&gt;450000, OR(C1005="Gurugram",C1005="Surat",C1005="Jaipur",C1005="Hyderabad") ),"CAT B"),"CAT C")</f>
        <v>CAT A</v>
      </c>
      <c r="N1005" t="str">
        <f>_xlfn.XLOOKUP(C1005,Tier!A:A,Tier!B:B)</f>
        <v>Tier 1</v>
      </c>
    </row>
    <row r="1006" spans="1:14">
      <c r="A1006" s="5" t="s">
        <v>4446</v>
      </c>
      <c r="B1006" s="5">
        <v>2021</v>
      </c>
      <c r="C1006" s="5" t="s">
        <v>200</v>
      </c>
      <c r="D1006" s="5" t="s">
        <v>499</v>
      </c>
      <c r="E1006" s="5" t="s">
        <v>4447</v>
      </c>
      <c r="F1006" s="5" t="s">
        <v>4448</v>
      </c>
      <c r="G1006" s="3" t="s">
        <v>2200</v>
      </c>
      <c r="H1006" s="5">
        <v>5000000</v>
      </c>
      <c r="I1006" s="5"/>
      <c r="J1006" s="5">
        <v>6</v>
      </c>
      <c r="K1006" s="6" t="str">
        <f t="shared" si="30"/>
        <v>Hyderabad-HealthCare</v>
      </c>
      <c r="L1006" s="1" t="str">
        <f t="shared" si="31"/>
        <v>202</v>
      </c>
      <c r="M1006" s="1" t="str" cm="1">
        <f t="array" ref="M1006">IFERROR(_xlfn.IFS(AND(H1006&gt;4500000, OR(C1006="Bangalore",C1006="Pune",C1006="Mumbai",C1006="Delhi")),"CAT A", AND(H1006&gt;450000, OR(C1006="Gurugram",C1006="Surat",C1006="Jaipur",C1006="Hyderabad") ),"CAT B"),"CAT C")</f>
        <v>CAT B</v>
      </c>
      <c r="N1006" t="str">
        <f>_xlfn.XLOOKUP(C1006,Tier!A:A,Tier!B:B)</f>
        <v>Tier 1</v>
      </c>
    </row>
    <row r="1007" spans="1:14">
      <c r="A1007" s="5" t="s">
        <v>4450</v>
      </c>
      <c r="B1007" s="5">
        <v>2021</v>
      </c>
      <c r="C1007" s="5" t="s">
        <v>22</v>
      </c>
      <c r="D1007" s="5" t="s">
        <v>98</v>
      </c>
      <c r="E1007" s="5" t="s">
        <v>4451</v>
      </c>
      <c r="F1007" s="5" t="s">
        <v>4452</v>
      </c>
      <c r="G1007" s="3" t="s">
        <v>1949</v>
      </c>
      <c r="H1007" s="5">
        <v>4900000</v>
      </c>
      <c r="I1007" s="5" t="s">
        <v>191</v>
      </c>
      <c r="J1007" s="5">
        <v>12</v>
      </c>
      <c r="K1007" s="6" t="str">
        <f t="shared" si="30"/>
        <v>Bangalore-Financial Services</v>
      </c>
      <c r="L1007" s="1" t="str">
        <f t="shared" si="31"/>
        <v>202</v>
      </c>
      <c r="M1007" s="1" t="str" cm="1">
        <f t="array" ref="M1007">IFERROR(_xlfn.IFS(AND(H1007&gt;4500000, OR(C1007="Bangalore",C1007="Pune",C1007="Mumbai",C1007="Delhi")),"CAT A", AND(H1007&gt;450000, OR(C1007="Gurugram",C1007="Surat",C1007="Jaipur",C1007="Hyderabad") ),"CAT B"),"CAT C")</f>
        <v>CAT A</v>
      </c>
      <c r="N1007" t="str">
        <f>_xlfn.XLOOKUP(C1007,Tier!A:A,Tier!B:B)</f>
        <v>Tier 1</v>
      </c>
    </row>
    <row r="1008" spans="1:14">
      <c r="A1008" s="5" t="s">
        <v>4453</v>
      </c>
      <c r="B1008" s="5">
        <v>2020</v>
      </c>
      <c r="C1008" s="5" t="s">
        <v>22</v>
      </c>
      <c r="D1008" s="5" t="s">
        <v>98</v>
      </c>
      <c r="E1008" s="5" t="s">
        <v>4454</v>
      </c>
      <c r="F1008" s="5" t="s">
        <v>4455</v>
      </c>
      <c r="G1008" s="3" t="s">
        <v>4456</v>
      </c>
      <c r="H1008" s="5">
        <v>4500000</v>
      </c>
      <c r="I1008" s="5" t="s">
        <v>17</v>
      </c>
      <c r="J1008" s="5">
        <v>12</v>
      </c>
      <c r="K1008" s="6" t="str">
        <f t="shared" si="30"/>
        <v>Bangalore-Financial Services</v>
      </c>
      <c r="L1008" s="1" t="str">
        <f t="shared" si="31"/>
        <v>202</v>
      </c>
      <c r="M1008" s="1" t="str" cm="1">
        <f t="array" ref="M1008">IFERROR(_xlfn.IFS(AND(H1008&gt;4500000, OR(C1008="Bangalore",C1008="Pune",C1008="Mumbai",C1008="Delhi")),"CAT A", AND(H1008&gt;450000, OR(C1008="Gurugram",C1008="Surat",C1008="Jaipur",C1008="Hyderabad") ),"CAT B"),"CAT C")</f>
        <v>CAT C</v>
      </c>
      <c r="N1008" t="str">
        <f>_xlfn.XLOOKUP(C1008,Tier!A:A,Tier!B:B)</f>
        <v>Tier 1</v>
      </c>
    </row>
    <row r="1009" spans="1:14">
      <c r="A1009" s="5" t="s">
        <v>4457</v>
      </c>
      <c r="B1009" s="5">
        <v>2021</v>
      </c>
      <c r="C1009" s="5" t="s">
        <v>22</v>
      </c>
      <c r="D1009" s="5" t="s">
        <v>45</v>
      </c>
      <c r="E1009" s="5" t="s">
        <v>4458</v>
      </c>
      <c r="F1009" s="5" t="s">
        <v>4459</v>
      </c>
      <c r="G1009" s="3" t="s">
        <v>4460</v>
      </c>
      <c r="H1009" s="5">
        <v>4500000</v>
      </c>
      <c r="I1009" s="5" t="s">
        <v>321</v>
      </c>
      <c r="J1009" s="5">
        <v>9</v>
      </c>
      <c r="K1009" s="6" t="str">
        <f t="shared" si="30"/>
        <v>Bangalore-FinTech</v>
      </c>
      <c r="L1009" s="1" t="str">
        <f t="shared" si="31"/>
        <v>202</v>
      </c>
      <c r="M1009" s="1" t="str" cm="1">
        <f t="array" ref="M1009">IFERROR(_xlfn.IFS(AND(H1009&gt;4500000, OR(C1009="Bangalore",C1009="Pune",C1009="Mumbai",C1009="Delhi")),"CAT A", AND(H1009&gt;450000, OR(C1009="Gurugram",C1009="Surat",C1009="Jaipur",C1009="Hyderabad") ),"CAT B"),"CAT C")</f>
        <v>CAT C</v>
      </c>
      <c r="N1009" t="str">
        <f>_xlfn.XLOOKUP(C1009,Tier!A:A,Tier!B:B)</f>
        <v>Tier 1</v>
      </c>
    </row>
    <row r="1010" spans="1:14">
      <c r="A1010" s="5" t="s">
        <v>4461</v>
      </c>
      <c r="B1010" s="5">
        <v>2020</v>
      </c>
      <c r="C1010" s="5" t="s">
        <v>22</v>
      </c>
      <c r="D1010" s="5" t="s">
        <v>88</v>
      </c>
      <c r="E1010" s="5" t="s">
        <v>4462</v>
      </c>
      <c r="F1010" s="5" t="s">
        <v>4463</v>
      </c>
      <c r="G1010" s="3" t="s">
        <v>4464</v>
      </c>
      <c r="H1010" s="5">
        <v>4500000</v>
      </c>
      <c r="I1010" s="5"/>
      <c r="J1010" s="5">
        <v>7</v>
      </c>
      <c r="K1010" s="6" t="str">
        <f t="shared" si="30"/>
        <v>Bangalore-Healthcare</v>
      </c>
      <c r="L1010" s="1" t="str">
        <f t="shared" si="31"/>
        <v>202</v>
      </c>
      <c r="M1010" s="1" t="str" cm="1">
        <f t="array" ref="M1010">IFERROR(_xlfn.IFS(AND(H1010&gt;4500000, OR(C1010="Bangalore",C1010="Pune",C1010="Mumbai",C1010="Delhi")),"CAT A", AND(H1010&gt;450000, OR(C1010="Gurugram",C1010="Surat",C1010="Jaipur",C1010="Hyderabad") ),"CAT B"),"CAT C")</f>
        <v>CAT C</v>
      </c>
      <c r="N1010" t="str">
        <f>_xlfn.XLOOKUP(C1010,Tier!A:A,Tier!B:B)</f>
        <v>Tier 1</v>
      </c>
    </row>
    <row r="1011" spans="1:14">
      <c r="A1011" s="5" t="s">
        <v>4465</v>
      </c>
      <c r="B1011" s="5">
        <v>2020</v>
      </c>
      <c r="C1011" s="5" t="s">
        <v>22</v>
      </c>
      <c r="D1011" s="5" t="s">
        <v>1595</v>
      </c>
      <c r="E1011" s="5" t="s">
        <v>4466</v>
      </c>
      <c r="F1011" s="5" t="s">
        <v>4467</v>
      </c>
      <c r="G1011" s="3" t="s">
        <v>4468</v>
      </c>
      <c r="H1011" s="5">
        <v>4300000</v>
      </c>
      <c r="I1011" s="5"/>
      <c r="J1011" s="5">
        <v>10</v>
      </c>
      <c r="K1011" s="6" t="str">
        <f t="shared" si="30"/>
        <v>Bangalore-Recruitment</v>
      </c>
      <c r="L1011" s="1" t="str">
        <f t="shared" si="31"/>
        <v>202</v>
      </c>
      <c r="M1011" s="1" t="str" cm="1">
        <f t="array" ref="M1011">IFERROR(_xlfn.IFS(AND(H1011&gt;4500000, OR(C1011="Bangalore",C1011="Pune",C1011="Mumbai",C1011="Delhi")),"CAT A", AND(H1011&gt;450000, OR(C1011="Gurugram",C1011="Surat",C1011="Jaipur",C1011="Hyderabad") ),"CAT B"),"CAT C")</f>
        <v>CAT C</v>
      </c>
      <c r="N1011" t="str">
        <f>_xlfn.XLOOKUP(C1011,Tier!A:A,Tier!B:B)</f>
        <v>Tier 1</v>
      </c>
    </row>
    <row r="1012" spans="1:14">
      <c r="A1012" s="5" t="s">
        <v>4021</v>
      </c>
      <c r="B1012" s="5">
        <v>2020</v>
      </c>
      <c r="C1012" s="5" t="s">
        <v>22</v>
      </c>
      <c r="D1012" s="5" t="s">
        <v>98</v>
      </c>
      <c r="E1012" s="5" t="s">
        <v>4469</v>
      </c>
      <c r="F1012" s="5" t="s">
        <v>4470</v>
      </c>
      <c r="G1012" s="3" t="s">
        <v>4471</v>
      </c>
      <c r="H1012" s="5">
        <v>4200000</v>
      </c>
      <c r="I1012" s="5" t="s">
        <v>17</v>
      </c>
      <c r="J1012" s="5">
        <v>9</v>
      </c>
      <c r="K1012" s="6" t="str">
        <f t="shared" si="30"/>
        <v>Bangalore-Financial Services</v>
      </c>
      <c r="L1012" s="1" t="str">
        <f t="shared" si="31"/>
        <v>202</v>
      </c>
      <c r="M1012" s="1" t="str" cm="1">
        <f t="array" ref="M1012">IFERROR(_xlfn.IFS(AND(H1012&gt;4500000, OR(C1012="Bangalore",C1012="Pune",C1012="Mumbai",C1012="Delhi")),"CAT A", AND(H1012&gt;450000, OR(C1012="Gurugram",C1012="Surat",C1012="Jaipur",C1012="Hyderabad") ),"CAT B"),"CAT C")</f>
        <v>CAT C</v>
      </c>
      <c r="N1012" t="str">
        <f>_xlfn.XLOOKUP(C1012,Tier!A:A,Tier!B:B)</f>
        <v>Tier 1</v>
      </c>
    </row>
    <row r="1013" spans="1:14">
      <c r="A1013" s="5" t="s">
        <v>4381</v>
      </c>
      <c r="B1013" s="5">
        <v>2020</v>
      </c>
      <c r="C1013" s="5" t="s">
        <v>22</v>
      </c>
      <c r="D1013" s="5" t="s">
        <v>4472</v>
      </c>
      <c r="E1013" s="5" t="s">
        <v>4473</v>
      </c>
      <c r="F1013" s="5" t="s">
        <v>4384</v>
      </c>
      <c r="G1013" s="3" t="s">
        <v>4474</v>
      </c>
      <c r="H1013" s="5">
        <v>4000000</v>
      </c>
      <c r="I1013" s="5" t="s">
        <v>17</v>
      </c>
      <c r="J1013" s="5">
        <v>8</v>
      </c>
      <c r="K1013" s="6" t="str">
        <f t="shared" si="30"/>
        <v>Bangalore-Spiritual</v>
      </c>
      <c r="L1013" s="1" t="str">
        <f t="shared" si="31"/>
        <v>202</v>
      </c>
      <c r="M1013" s="1" t="str" cm="1">
        <f t="array" ref="M1013">IFERROR(_xlfn.IFS(AND(H1013&gt;4500000, OR(C1013="Bangalore",C1013="Pune",C1013="Mumbai",C1013="Delhi")),"CAT A", AND(H1013&gt;450000, OR(C1013="Gurugram",C1013="Surat",C1013="Jaipur",C1013="Hyderabad") ),"CAT B"),"CAT C")</f>
        <v>CAT C</v>
      </c>
      <c r="N1013" t="str">
        <f>_xlfn.XLOOKUP(C1013,Tier!A:A,Tier!B:B)</f>
        <v>Tier 1</v>
      </c>
    </row>
    <row r="1014" spans="1:14">
      <c r="A1014" s="5" t="s">
        <v>4476</v>
      </c>
      <c r="B1014" s="5">
        <v>2020</v>
      </c>
      <c r="C1014" s="5" t="s">
        <v>12</v>
      </c>
      <c r="D1014" s="5" t="s">
        <v>88</v>
      </c>
      <c r="E1014" s="5" t="s">
        <v>4477</v>
      </c>
      <c r="F1014" s="5" t="s">
        <v>4478</v>
      </c>
      <c r="G1014" s="3" t="s">
        <v>4479</v>
      </c>
      <c r="H1014" s="5">
        <v>4000000</v>
      </c>
      <c r="I1014" s="5" t="s">
        <v>17</v>
      </c>
      <c r="J1014" s="5">
        <v>7</v>
      </c>
      <c r="K1014" s="6" t="str">
        <f t="shared" si="30"/>
        <v>Mumbai-Healthcare</v>
      </c>
      <c r="L1014" s="1" t="str">
        <f t="shared" si="31"/>
        <v>202</v>
      </c>
      <c r="M1014" s="1" t="str" cm="1">
        <f t="array" ref="M1014">IFERROR(_xlfn.IFS(AND(H1014&gt;4500000, OR(C1014="Bangalore",C1014="Pune",C1014="Mumbai",C1014="Delhi")),"CAT A", AND(H1014&gt;450000, OR(C1014="Gurugram",C1014="Surat",C1014="Jaipur",C1014="Hyderabad") ),"CAT B"),"CAT C")</f>
        <v>CAT C</v>
      </c>
      <c r="N1014" t="str">
        <f>_xlfn.XLOOKUP(C1014,Tier!A:A,Tier!B:B)</f>
        <v>Tier 1</v>
      </c>
    </row>
    <row r="1015" spans="1:14">
      <c r="A1015" s="5" t="s">
        <v>4480</v>
      </c>
      <c r="B1015" s="5">
        <v>2020</v>
      </c>
      <c r="C1015" s="5" t="s">
        <v>22</v>
      </c>
      <c r="D1015" s="5" t="s">
        <v>220</v>
      </c>
      <c r="E1015" s="5" t="s">
        <v>4057</v>
      </c>
      <c r="F1015" s="5" t="s">
        <v>4481</v>
      </c>
      <c r="G1015" s="3" t="s">
        <v>4482</v>
      </c>
      <c r="H1015" s="5">
        <v>3500000</v>
      </c>
      <c r="I1015" s="5" t="s">
        <v>17</v>
      </c>
      <c r="J1015" s="5">
        <v>10</v>
      </c>
      <c r="K1015" s="6" t="str">
        <f t="shared" si="30"/>
        <v>Bangalore-Insurance</v>
      </c>
      <c r="L1015" s="1" t="str">
        <f t="shared" si="31"/>
        <v>202</v>
      </c>
      <c r="M1015" s="1" t="str" cm="1">
        <f t="array" ref="M1015">IFERROR(_xlfn.IFS(AND(H1015&gt;4500000, OR(C1015="Bangalore",C1015="Pune",C1015="Mumbai",C1015="Delhi")),"CAT A", AND(H1015&gt;450000, OR(C1015="Gurugram",C1015="Surat",C1015="Jaipur",C1015="Hyderabad") ),"CAT B"),"CAT C")</f>
        <v>CAT C</v>
      </c>
      <c r="N1015" t="str">
        <f>_xlfn.XLOOKUP(C1015,Tier!A:A,Tier!B:B)</f>
        <v>Tier 1</v>
      </c>
    </row>
    <row r="1016" spans="1:14">
      <c r="A1016" s="5" t="s">
        <v>4483</v>
      </c>
      <c r="B1016" s="5">
        <v>2021</v>
      </c>
      <c r="C1016" s="5" t="s">
        <v>22</v>
      </c>
      <c r="D1016" s="5" t="s">
        <v>98</v>
      </c>
      <c r="E1016" s="5" t="s">
        <v>4484</v>
      </c>
      <c r="F1016" s="5" t="s">
        <v>4485</v>
      </c>
      <c r="G1016" s="3" t="s">
        <v>2413</v>
      </c>
      <c r="H1016" s="5">
        <v>3500000</v>
      </c>
      <c r="I1016" s="5" t="s">
        <v>17</v>
      </c>
      <c r="J1016" s="5">
        <v>10</v>
      </c>
      <c r="K1016" s="6" t="str">
        <f t="shared" si="30"/>
        <v>Bangalore-Financial Services</v>
      </c>
      <c r="L1016" s="1" t="str">
        <f t="shared" si="31"/>
        <v>202</v>
      </c>
      <c r="M1016" s="1" t="str" cm="1">
        <f t="array" ref="M1016">IFERROR(_xlfn.IFS(AND(H1016&gt;4500000, OR(C1016="Bangalore",C1016="Pune",C1016="Mumbai",C1016="Delhi")),"CAT A", AND(H1016&gt;450000, OR(C1016="Gurugram",C1016="Surat",C1016="Jaipur",C1016="Hyderabad") ),"CAT B"),"CAT C")</f>
        <v>CAT C</v>
      </c>
      <c r="N1016" t="str">
        <f>_xlfn.XLOOKUP(C1016,Tier!A:A,Tier!B:B)</f>
        <v>Tier 1</v>
      </c>
    </row>
    <row r="1017" spans="1:14">
      <c r="A1017" s="5" t="s">
        <v>4486</v>
      </c>
      <c r="B1017" s="5">
        <v>2020</v>
      </c>
      <c r="C1017" s="5" t="s">
        <v>59</v>
      </c>
      <c r="D1017" s="5" t="s">
        <v>4487</v>
      </c>
      <c r="E1017" s="5" t="s">
        <v>4488</v>
      </c>
      <c r="F1017" s="5" t="s">
        <v>4489</v>
      </c>
      <c r="G1017" s="3" t="s">
        <v>4490</v>
      </c>
      <c r="H1017" s="5">
        <v>3500000</v>
      </c>
      <c r="I1017" s="5"/>
      <c r="J1017" s="5">
        <v>8</v>
      </c>
      <c r="K1017" s="6" t="str">
        <f t="shared" si="30"/>
        <v>New Delhi-Tobacco</v>
      </c>
      <c r="L1017" s="1" t="str">
        <f t="shared" si="31"/>
        <v>202</v>
      </c>
      <c r="M1017" s="1" t="str" cm="1">
        <f t="array" ref="M1017">IFERROR(_xlfn.IFS(AND(H1017&gt;4500000, OR(C1017="Bangalore",C1017="Pune",C1017="Mumbai",C1017="Delhi")),"CAT A", AND(H1017&gt;450000, OR(C1017="Gurugram",C1017="Surat",C1017="Jaipur",C1017="Hyderabad") ),"CAT B"),"CAT C")</f>
        <v>CAT C</v>
      </c>
      <c r="N1017" t="str">
        <f>_xlfn.XLOOKUP(C1017,Tier!A:A,Tier!B:B)</f>
        <v>Tier 1</v>
      </c>
    </row>
    <row r="1018" spans="1:14">
      <c r="A1018" s="5" t="s">
        <v>4492</v>
      </c>
      <c r="B1018" s="5">
        <v>2020</v>
      </c>
      <c r="C1018" s="5" t="s">
        <v>22</v>
      </c>
      <c r="D1018" s="5" t="s">
        <v>4493</v>
      </c>
      <c r="E1018" s="5" t="s">
        <v>4494</v>
      </c>
      <c r="F1018" s="5" t="s">
        <v>4066</v>
      </c>
      <c r="G1018" s="3" t="s">
        <v>2452</v>
      </c>
      <c r="H1018" s="5">
        <v>3500000</v>
      </c>
      <c r="I1018" s="5" t="s">
        <v>17</v>
      </c>
      <c r="J1018" s="5">
        <v>8</v>
      </c>
      <c r="K1018" s="6" t="str">
        <f t="shared" si="30"/>
        <v>Bangalore-Wholesale</v>
      </c>
      <c r="L1018" s="1" t="str">
        <f t="shared" si="31"/>
        <v>202</v>
      </c>
      <c r="M1018" s="1" t="str" cm="1">
        <f t="array" ref="M1018">IFERROR(_xlfn.IFS(AND(H1018&gt;4500000, OR(C1018="Bangalore",C1018="Pune",C1018="Mumbai",C1018="Delhi")),"CAT A", AND(H1018&gt;450000, OR(C1018="Gurugram",C1018="Surat",C1018="Jaipur",C1018="Hyderabad") ),"CAT B"),"CAT C")</f>
        <v>CAT C</v>
      </c>
      <c r="N1018" t="str">
        <f>_xlfn.XLOOKUP(C1018,Tier!A:A,Tier!B:B)</f>
        <v>Tier 1</v>
      </c>
    </row>
    <row r="1019" spans="1:14">
      <c r="A1019" s="5" t="s">
        <v>4264</v>
      </c>
      <c r="B1019" s="5">
        <v>2020</v>
      </c>
      <c r="C1019" s="5" t="s">
        <v>22</v>
      </c>
      <c r="D1019" s="5" t="s">
        <v>98</v>
      </c>
      <c r="E1019" s="5" t="s">
        <v>4496</v>
      </c>
      <c r="F1019" s="5" t="s">
        <v>4266</v>
      </c>
      <c r="G1019" s="3" t="s">
        <v>4497</v>
      </c>
      <c r="H1019" s="5">
        <v>3200000</v>
      </c>
      <c r="I1019" s="5" t="s">
        <v>321</v>
      </c>
      <c r="J1019" s="5">
        <v>10</v>
      </c>
      <c r="K1019" s="6" t="str">
        <f t="shared" si="30"/>
        <v>Bangalore-Financial Services</v>
      </c>
      <c r="L1019" s="1" t="str">
        <f t="shared" si="31"/>
        <v>202</v>
      </c>
      <c r="M1019" s="1" t="str" cm="1">
        <f t="array" ref="M1019">IFERROR(_xlfn.IFS(AND(H1019&gt;4500000, OR(C1019="Bangalore",C1019="Pune",C1019="Mumbai",C1019="Delhi")),"CAT A", AND(H1019&gt;450000, OR(C1019="Gurugram",C1019="Surat",C1019="Jaipur",C1019="Hyderabad") ),"CAT B"),"CAT C")</f>
        <v>CAT C</v>
      </c>
      <c r="N1019" t="str">
        <f>_xlfn.XLOOKUP(C1019,Tier!A:A,Tier!B:B)</f>
        <v>Tier 1</v>
      </c>
    </row>
    <row r="1020" spans="1:14">
      <c r="A1020" s="5" t="s">
        <v>4498</v>
      </c>
      <c r="B1020" s="5">
        <v>2021</v>
      </c>
      <c r="C1020" s="5" t="s">
        <v>22</v>
      </c>
      <c r="D1020" s="5" t="s">
        <v>4499</v>
      </c>
      <c r="E1020" s="5" t="s">
        <v>4500</v>
      </c>
      <c r="F1020" s="5" t="s">
        <v>4501</v>
      </c>
      <c r="G1020" s="3" t="s">
        <v>4502</v>
      </c>
      <c r="H1020" s="5">
        <v>3000000</v>
      </c>
      <c r="I1020" s="5" t="s">
        <v>17</v>
      </c>
      <c r="J1020" s="5">
        <v>11</v>
      </c>
      <c r="K1020" s="6" t="str">
        <f t="shared" si="30"/>
        <v>Bangalore-NFT</v>
      </c>
      <c r="L1020" s="1" t="str">
        <f t="shared" si="31"/>
        <v>202</v>
      </c>
      <c r="M1020" s="1" t="str" cm="1">
        <f t="array" ref="M1020">IFERROR(_xlfn.IFS(AND(H1020&gt;4500000, OR(C1020="Bangalore",C1020="Pune",C1020="Mumbai",C1020="Delhi")),"CAT A", AND(H1020&gt;450000, OR(C1020="Gurugram",C1020="Surat",C1020="Jaipur",C1020="Hyderabad") ),"CAT B"),"CAT C")</f>
        <v>CAT C</v>
      </c>
      <c r="N1020" t="str">
        <f>_xlfn.XLOOKUP(C1020,Tier!A:A,Tier!B:B)</f>
        <v>Tier 1</v>
      </c>
    </row>
    <row r="1021" spans="1:14">
      <c r="A1021" s="5" t="s">
        <v>4504</v>
      </c>
      <c r="B1021" s="5">
        <v>2021</v>
      </c>
      <c r="C1021" s="5" t="s">
        <v>22</v>
      </c>
      <c r="D1021" s="5" t="s">
        <v>4505</v>
      </c>
      <c r="E1021" s="5" t="s">
        <v>4506</v>
      </c>
      <c r="F1021" s="5" t="s">
        <v>4507</v>
      </c>
      <c r="G1021" s="3" t="s">
        <v>4508</v>
      </c>
      <c r="H1021" s="5">
        <v>3000000</v>
      </c>
      <c r="I1021" s="5" t="s">
        <v>17</v>
      </c>
      <c r="J1021" s="5">
        <v>11</v>
      </c>
      <c r="K1021" s="6" t="str">
        <f t="shared" si="30"/>
        <v>Bangalore-EV</v>
      </c>
      <c r="L1021" s="1" t="str">
        <f t="shared" si="31"/>
        <v>202</v>
      </c>
      <c r="M1021" s="1" t="str" cm="1">
        <f t="array" ref="M1021">IFERROR(_xlfn.IFS(AND(H1021&gt;4500000, OR(C1021="Bangalore",C1021="Pune",C1021="Mumbai",C1021="Delhi")),"CAT A", AND(H1021&gt;450000, OR(C1021="Gurugram",C1021="Surat",C1021="Jaipur",C1021="Hyderabad") ),"CAT B"),"CAT C")</f>
        <v>CAT C</v>
      </c>
      <c r="N1021" t="str">
        <f>_xlfn.XLOOKUP(C1021,Tier!A:A,Tier!B:B)</f>
        <v>Tier 1</v>
      </c>
    </row>
    <row r="1022" spans="1:14">
      <c r="A1022" s="5" t="s">
        <v>4510</v>
      </c>
      <c r="B1022" s="5">
        <v>2021</v>
      </c>
      <c r="C1022" s="5" t="s">
        <v>12</v>
      </c>
      <c r="D1022" s="5" t="s">
        <v>4511</v>
      </c>
      <c r="E1022" s="5" t="s">
        <v>4512</v>
      </c>
      <c r="F1022" s="5" t="s">
        <v>4513</v>
      </c>
      <c r="G1022" s="3" t="s">
        <v>4514</v>
      </c>
      <c r="H1022" s="5">
        <v>3000000</v>
      </c>
      <c r="I1022" s="5" t="s">
        <v>17</v>
      </c>
      <c r="J1022" s="5">
        <v>10</v>
      </c>
      <c r="K1022" s="6" t="str">
        <f t="shared" si="30"/>
        <v>Mumbai-Equity Management</v>
      </c>
      <c r="L1022" s="1" t="str">
        <f t="shared" si="31"/>
        <v>202</v>
      </c>
      <c r="M1022" s="1" t="str" cm="1">
        <f t="array" ref="M1022">IFERROR(_xlfn.IFS(AND(H1022&gt;4500000, OR(C1022="Bangalore",C1022="Pune",C1022="Mumbai",C1022="Delhi")),"CAT A", AND(H1022&gt;450000, OR(C1022="Gurugram",C1022="Surat",C1022="Jaipur",C1022="Hyderabad") ),"CAT B"),"CAT C")</f>
        <v>CAT C</v>
      </c>
      <c r="N1022" t="str">
        <f>_xlfn.XLOOKUP(C1022,Tier!A:A,Tier!B:B)</f>
        <v>Tier 1</v>
      </c>
    </row>
    <row r="1023" spans="1:14">
      <c r="A1023" s="5" t="s">
        <v>4516</v>
      </c>
      <c r="B1023" s="5">
        <v>2020</v>
      </c>
      <c r="C1023" s="5" t="s">
        <v>12</v>
      </c>
      <c r="D1023" s="5" t="s">
        <v>4396</v>
      </c>
      <c r="E1023" s="5" t="s">
        <v>4517</v>
      </c>
      <c r="F1023" s="5" t="s">
        <v>4518</v>
      </c>
      <c r="G1023" s="3" t="s">
        <v>4519</v>
      </c>
      <c r="H1023" s="5">
        <v>3000000</v>
      </c>
      <c r="I1023" s="5" t="s">
        <v>17</v>
      </c>
      <c r="J1023" s="5">
        <v>10</v>
      </c>
      <c r="K1023" s="6" t="str">
        <f t="shared" si="30"/>
        <v>Mumbai-Marketing &amp; Advertising</v>
      </c>
      <c r="L1023" s="1" t="str">
        <f t="shared" si="31"/>
        <v>202</v>
      </c>
      <c r="M1023" s="1" t="str" cm="1">
        <f t="array" ref="M1023">IFERROR(_xlfn.IFS(AND(H1023&gt;4500000, OR(C1023="Bangalore",C1023="Pune",C1023="Mumbai",C1023="Delhi")),"CAT A", AND(H1023&gt;450000, OR(C1023="Gurugram",C1023="Surat",C1023="Jaipur",C1023="Hyderabad") ),"CAT B"),"CAT C")</f>
        <v>CAT C</v>
      </c>
      <c r="N1023" t="str">
        <f>_xlfn.XLOOKUP(C1023,Tier!A:A,Tier!B:B)</f>
        <v>Tier 1</v>
      </c>
    </row>
    <row r="1024" spans="1:14">
      <c r="A1024" s="5" t="s">
        <v>4520</v>
      </c>
      <c r="B1024" s="5">
        <v>2020</v>
      </c>
      <c r="C1024" s="5" t="s">
        <v>12</v>
      </c>
      <c r="D1024" s="5" t="s">
        <v>2056</v>
      </c>
      <c r="E1024" s="5" t="s">
        <v>4521</v>
      </c>
      <c r="F1024" s="5" t="s">
        <v>4522</v>
      </c>
      <c r="G1024" s="3" t="s">
        <v>4523</v>
      </c>
      <c r="H1024" s="5">
        <v>3000000</v>
      </c>
      <c r="I1024" s="5" t="s">
        <v>321</v>
      </c>
      <c r="J1024" s="5">
        <v>10</v>
      </c>
      <c r="K1024" s="6" t="str">
        <f t="shared" si="30"/>
        <v>Mumbai-Entertainment</v>
      </c>
      <c r="L1024" s="1" t="str">
        <f t="shared" si="31"/>
        <v>202</v>
      </c>
      <c r="M1024" s="1" t="str" cm="1">
        <f t="array" ref="M1024">IFERROR(_xlfn.IFS(AND(H1024&gt;4500000, OR(C1024="Bangalore",C1024="Pune",C1024="Mumbai",C1024="Delhi")),"CAT A", AND(H1024&gt;450000, OR(C1024="Gurugram",C1024="Surat",C1024="Jaipur",C1024="Hyderabad") ),"CAT B"),"CAT C")</f>
        <v>CAT C</v>
      </c>
      <c r="N1024" t="str">
        <f>_xlfn.XLOOKUP(C1024,Tier!A:A,Tier!B:B)</f>
        <v>Tier 1</v>
      </c>
    </row>
    <row r="1025" spans="1:14">
      <c r="A1025" s="5" t="s">
        <v>4524</v>
      </c>
      <c r="B1025" s="5">
        <v>2020</v>
      </c>
      <c r="C1025" s="5" t="s">
        <v>22</v>
      </c>
      <c r="D1025" s="5" t="s">
        <v>281</v>
      </c>
      <c r="E1025" s="5" t="s">
        <v>4525</v>
      </c>
      <c r="F1025" s="5" t="s">
        <v>4526</v>
      </c>
      <c r="G1025" s="3" t="s">
        <v>4527</v>
      </c>
      <c r="H1025" s="5">
        <v>3000000</v>
      </c>
      <c r="I1025" s="5" t="s">
        <v>17</v>
      </c>
      <c r="J1025" s="5">
        <v>9</v>
      </c>
      <c r="K1025" s="6" t="str">
        <f t="shared" si="30"/>
        <v>Bangalore-Automotive</v>
      </c>
      <c r="L1025" s="1" t="str">
        <f t="shared" si="31"/>
        <v>202</v>
      </c>
      <c r="M1025" s="1" t="str" cm="1">
        <f t="array" ref="M1025">IFERROR(_xlfn.IFS(AND(H1025&gt;4500000, OR(C1025="Bangalore",C1025="Pune",C1025="Mumbai",C1025="Delhi")),"CAT A", AND(H1025&gt;450000, OR(C1025="Gurugram",C1025="Surat",C1025="Jaipur",C1025="Hyderabad") ),"CAT B"),"CAT C")</f>
        <v>CAT C</v>
      </c>
      <c r="N1025" t="str">
        <f>_xlfn.XLOOKUP(C1025,Tier!A:A,Tier!B:B)</f>
        <v>Tier 1</v>
      </c>
    </row>
    <row r="1026" spans="1:14">
      <c r="A1026" s="5" t="s">
        <v>4528</v>
      </c>
      <c r="B1026" s="5">
        <v>2020</v>
      </c>
      <c r="C1026" s="5" t="s">
        <v>22</v>
      </c>
      <c r="D1026" s="5" t="s">
        <v>138</v>
      </c>
      <c r="E1026" s="5" t="s">
        <v>4529</v>
      </c>
      <c r="F1026" s="5" t="s">
        <v>4530</v>
      </c>
      <c r="G1026" s="3" t="s">
        <v>4531</v>
      </c>
      <c r="H1026" s="5">
        <v>3000000</v>
      </c>
      <c r="I1026" s="5" t="s">
        <v>17</v>
      </c>
      <c r="J1026" s="5">
        <v>6</v>
      </c>
      <c r="K1026" s="6" t="str">
        <f t="shared" si="30"/>
        <v>Bangalore-EdTech</v>
      </c>
      <c r="L1026" s="1" t="str">
        <f t="shared" si="31"/>
        <v>202</v>
      </c>
      <c r="M1026" s="1" t="str" cm="1">
        <f t="array" ref="M1026">IFERROR(_xlfn.IFS(AND(H1026&gt;4500000, OR(C1026="Bangalore",C1026="Pune",C1026="Mumbai",C1026="Delhi")),"CAT A", AND(H1026&gt;450000, OR(C1026="Gurugram",C1026="Surat",C1026="Jaipur",C1026="Hyderabad") ),"CAT B"),"CAT C")</f>
        <v>CAT C</v>
      </c>
      <c r="N1026" t="str">
        <f>_xlfn.XLOOKUP(C1026,Tier!A:A,Tier!B:B)</f>
        <v>Tier 1</v>
      </c>
    </row>
    <row r="1027" spans="1:14">
      <c r="A1027" s="5" t="s">
        <v>4532</v>
      </c>
      <c r="B1027" s="5">
        <v>2020</v>
      </c>
      <c r="C1027" s="5" t="s">
        <v>59</v>
      </c>
      <c r="D1027" s="5" t="s">
        <v>1657</v>
      </c>
      <c r="E1027" s="5" t="s">
        <v>4533</v>
      </c>
      <c r="F1027" s="5" t="s">
        <v>4534</v>
      </c>
      <c r="G1027" s="3" t="s">
        <v>4535</v>
      </c>
      <c r="H1027" s="5">
        <v>2900000</v>
      </c>
      <c r="I1027" s="5" t="s">
        <v>17</v>
      </c>
      <c r="J1027" s="5">
        <v>12</v>
      </c>
      <c r="K1027" s="6" t="str">
        <f t="shared" ref="K1027:K1090" si="32">CONCATENATE(C1027,"-",D1027)</f>
        <v>New Delhi-Social commerce</v>
      </c>
      <c r="L1027" s="1" t="str">
        <f t="shared" ref="L1027:L1090" si="33">LEFT(B1027,3)</f>
        <v>202</v>
      </c>
      <c r="M1027" s="1" t="str" cm="1">
        <f t="array" ref="M1027">IFERROR(_xlfn.IFS(AND(H1027&gt;4500000, OR(C1027="Bangalore",C1027="Pune",C1027="Mumbai",C1027="Delhi")),"CAT A", AND(H1027&gt;450000, OR(C1027="Gurugram",C1027="Surat",C1027="Jaipur",C1027="Hyderabad") ),"CAT B"),"CAT C")</f>
        <v>CAT C</v>
      </c>
      <c r="N1027" t="str">
        <f>_xlfn.XLOOKUP(C1027,Tier!A:A,Tier!B:B)</f>
        <v>Tier 1</v>
      </c>
    </row>
    <row r="1028" spans="1:14">
      <c r="A1028" s="5" t="s">
        <v>4537</v>
      </c>
      <c r="B1028" s="5">
        <v>2021</v>
      </c>
      <c r="C1028" s="5" t="s">
        <v>22</v>
      </c>
      <c r="D1028" s="5" t="s">
        <v>187</v>
      </c>
      <c r="E1028" s="5" t="s">
        <v>4538</v>
      </c>
      <c r="F1028" s="5" t="s">
        <v>4539</v>
      </c>
      <c r="G1028" s="3" t="s">
        <v>4540</v>
      </c>
      <c r="H1028" s="5">
        <v>2600000</v>
      </c>
      <c r="I1028" s="5" t="s">
        <v>321</v>
      </c>
      <c r="J1028" s="5">
        <v>6</v>
      </c>
      <c r="K1028" s="6" t="str">
        <f t="shared" si="32"/>
        <v>Bangalore-Pet care</v>
      </c>
      <c r="L1028" s="1" t="str">
        <f t="shared" si="33"/>
        <v>202</v>
      </c>
      <c r="M1028" s="1" t="str" cm="1">
        <f t="array" ref="M1028">IFERROR(_xlfn.IFS(AND(H1028&gt;4500000, OR(C1028="Bangalore",C1028="Pune",C1028="Mumbai",C1028="Delhi")),"CAT A", AND(H1028&gt;450000, OR(C1028="Gurugram",C1028="Surat",C1028="Jaipur",C1028="Hyderabad") ),"CAT B"),"CAT C")</f>
        <v>CAT C</v>
      </c>
      <c r="N1028" t="str">
        <f>_xlfn.XLOOKUP(C1028,Tier!A:A,Tier!B:B)</f>
        <v>Tier 1</v>
      </c>
    </row>
    <row r="1029" spans="1:14">
      <c r="A1029" s="5" t="s">
        <v>4542</v>
      </c>
      <c r="B1029" s="5">
        <v>2021</v>
      </c>
      <c r="C1029" s="5" t="s">
        <v>22</v>
      </c>
      <c r="D1029" s="5" t="s">
        <v>214</v>
      </c>
      <c r="E1029" s="5" t="s">
        <v>4543</v>
      </c>
      <c r="F1029" s="5" t="s">
        <v>4544</v>
      </c>
      <c r="G1029" s="3" t="s">
        <v>4545</v>
      </c>
      <c r="H1029" s="5">
        <v>2500000</v>
      </c>
      <c r="I1029" s="5"/>
      <c r="J1029" s="5">
        <v>11</v>
      </c>
      <c r="K1029" s="6" t="str">
        <f t="shared" si="32"/>
        <v>Bangalore-Computer Software</v>
      </c>
      <c r="L1029" s="1" t="str">
        <f t="shared" si="33"/>
        <v>202</v>
      </c>
      <c r="M1029" s="1" t="str" cm="1">
        <f t="array" ref="M1029">IFERROR(_xlfn.IFS(AND(H1029&gt;4500000, OR(C1029="Bangalore",C1029="Pune",C1029="Mumbai",C1029="Delhi")),"CAT A", AND(H1029&gt;450000, OR(C1029="Gurugram",C1029="Surat",C1029="Jaipur",C1029="Hyderabad") ),"CAT B"),"CAT C")</f>
        <v>CAT C</v>
      </c>
      <c r="N1029" t="str">
        <f>_xlfn.XLOOKUP(C1029,Tier!A:A,Tier!B:B)</f>
        <v>Tier 1</v>
      </c>
    </row>
    <row r="1030" spans="1:14">
      <c r="A1030" s="5" t="s">
        <v>4546</v>
      </c>
      <c r="B1030" s="5">
        <v>2020</v>
      </c>
      <c r="C1030" s="5" t="s">
        <v>22</v>
      </c>
      <c r="D1030" s="5" t="s">
        <v>45</v>
      </c>
      <c r="E1030" s="5" t="s">
        <v>4547</v>
      </c>
      <c r="F1030" s="5" t="s">
        <v>4548</v>
      </c>
      <c r="G1030" s="3" t="s">
        <v>4549</v>
      </c>
      <c r="H1030" s="5">
        <v>2500000</v>
      </c>
      <c r="I1030" s="5"/>
      <c r="J1030" s="5">
        <v>7</v>
      </c>
      <c r="K1030" s="6" t="str">
        <f t="shared" si="32"/>
        <v>Bangalore-FinTech</v>
      </c>
      <c r="L1030" s="1" t="str">
        <f t="shared" si="33"/>
        <v>202</v>
      </c>
      <c r="M1030" s="1" t="str" cm="1">
        <f t="array" ref="M1030">IFERROR(_xlfn.IFS(AND(H1030&gt;4500000, OR(C1030="Bangalore",C1030="Pune",C1030="Mumbai",C1030="Delhi")),"CAT A", AND(H1030&gt;450000, OR(C1030="Gurugram",C1030="Surat",C1030="Jaipur",C1030="Hyderabad") ),"CAT B"),"CAT C")</f>
        <v>CAT C</v>
      </c>
      <c r="N1030" t="str">
        <f>_xlfn.XLOOKUP(C1030,Tier!A:A,Tier!B:B)</f>
        <v>Tier 1</v>
      </c>
    </row>
    <row r="1031" spans="1:14">
      <c r="A1031" s="5" t="s">
        <v>4135</v>
      </c>
      <c r="B1031" s="5">
        <v>2020</v>
      </c>
      <c r="C1031" s="5" t="s">
        <v>22</v>
      </c>
      <c r="D1031" s="5" t="s">
        <v>1185</v>
      </c>
      <c r="E1031" s="5" t="s">
        <v>4136</v>
      </c>
      <c r="F1031" s="5" t="s">
        <v>4137</v>
      </c>
      <c r="G1031" s="3" t="s">
        <v>4550</v>
      </c>
      <c r="H1031" s="5">
        <v>2500000</v>
      </c>
      <c r="I1031" s="5" t="s">
        <v>321</v>
      </c>
      <c r="J1031" s="5">
        <v>6</v>
      </c>
      <c r="K1031" s="6" t="str">
        <f t="shared" si="32"/>
        <v>Bangalore-Insuretech</v>
      </c>
      <c r="L1031" s="1" t="str">
        <f t="shared" si="33"/>
        <v>202</v>
      </c>
      <c r="M1031" s="1" t="str" cm="1">
        <f t="array" ref="M1031">IFERROR(_xlfn.IFS(AND(H1031&gt;4500000, OR(C1031="Bangalore",C1031="Pune",C1031="Mumbai",C1031="Delhi")),"CAT A", AND(H1031&gt;450000, OR(C1031="Gurugram",C1031="Surat",C1031="Jaipur",C1031="Hyderabad") ),"CAT B"),"CAT C")</f>
        <v>CAT C</v>
      </c>
      <c r="N1031" t="str">
        <f>_xlfn.XLOOKUP(C1031,Tier!A:A,Tier!B:B)</f>
        <v>Tier 1</v>
      </c>
    </row>
    <row r="1032" spans="1:14">
      <c r="A1032" s="5" t="s">
        <v>4551</v>
      </c>
      <c r="B1032" s="5">
        <v>2021</v>
      </c>
      <c r="C1032" s="5" t="s">
        <v>22</v>
      </c>
      <c r="D1032" s="5" t="s">
        <v>214</v>
      </c>
      <c r="E1032" s="5" t="s">
        <v>4552</v>
      </c>
      <c r="F1032" s="5" t="s">
        <v>4553</v>
      </c>
      <c r="G1032" s="3" t="s">
        <v>4554</v>
      </c>
      <c r="H1032" s="5">
        <v>2200000</v>
      </c>
      <c r="I1032" s="5"/>
      <c r="J1032" s="5">
        <v>10</v>
      </c>
      <c r="K1032" s="6" t="str">
        <f t="shared" si="32"/>
        <v>Bangalore-Computer Software</v>
      </c>
      <c r="L1032" s="1" t="str">
        <f t="shared" si="33"/>
        <v>202</v>
      </c>
      <c r="M1032" s="1" t="str" cm="1">
        <f t="array" ref="M1032">IFERROR(_xlfn.IFS(AND(H1032&gt;4500000, OR(C1032="Bangalore",C1032="Pune",C1032="Mumbai",C1032="Delhi")),"CAT A", AND(H1032&gt;450000, OR(C1032="Gurugram",C1032="Surat",C1032="Jaipur",C1032="Hyderabad") ),"CAT B"),"CAT C")</f>
        <v>CAT C</v>
      </c>
      <c r="N1032" t="str">
        <f>_xlfn.XLOOKUP(C1032,Tier!A:A,Tier!B:B)</f>
        <v>Tier 1</v>
      </c>
    </row>
    <row r="1033" spans="1:14">
      <c r="A1033" s="5" t="s">
        <v>4555</v>
      </c>
      <c r="B1033" s="5">
        <v>2020</v>
      </c>
      <c r="C1033" s="5" t="s">
        <v>59</v>
      </c>
      <c r="D1033" s="5" t="s">
        <v>98</v>
      </c>
      <c r="E1033" s="5" t="s">
        <v>4556</v>
      </c>
      <c r="F1033" s="5" t="s">
        <v>4557</v>
      </c>
      <c r="G1033" s="3" t="s">
        <v>4558</v>
      </c>
      <c r="H1033" s="5">
        <v>2000000</v>
      </c>
      <c r="I1033" s="5" t="s">
        <v>321</v>
      </c>
      <c r="J1033" s="5">
        <v>11</v>
      </c>
      <c r="K1033" s="6" t="str">
        <f t="shared" si="32"/>
        <v>New Delhi-Financial Services</v>
      </c>
      <c r="L1033" s="1" t="str">
        <f t="shared" si="33"/>
        <v>202</v>
      </c>
      <c r="M1033" s="1" t="str" cm="1">
        <f t="array" ref="M1033">IFERROR(_xlfn.IFS(AND(H1033&gt;4500000, OR(C1033="Bangalore",C1033="Pune",C1033="Mumbai",C1033="Delhi")),"CAT A", AND(H1033&gt;450000, OR(C1033="Gurugram",C1033="Surat",C1033="Jaipur",C1033="Hyderabad") ),"CAT B"),"CAT C")</f>
        <v>CAT C</v>
      </c>
      <c r="N1033" t="str">
        <f>_xlfn.XLOOKUP(C1033,Tier!A:A,Tier!B:B)</f>
        <v>Tier 1</v>
      </c>
    </row>
    <row r="1034" spans="1:14">
      <c r="A1034" s="5" t="s">
        <v>4559</v>
      </c>
      <c r="B1034" s="5">
        <v>2020</v>
      </c>
      <c r="C1034" s="5" t="s">
        <v>22</v>
      </c>
      <c r="D1034" s="5" t="s">
        <v>281</v>
      </c>
      <c r="E1034" s="5" t="s">
        <v>4560</v>
      </c>
      <c r="F1034" s="5" t="s">
        <v>4561</v>
      </c>
      <c r="G1034" s="3" t="s">
        <v>4562</v>
      </c>
      <c r="H1034" s="5">
        <v>2000000</v>
      </c>
      <c r="I1034" s="5" t="s">
        <v>17</v>
      </c>
      <c r="J1034" s="5">
        <v>10</v>
      </c>
      <c r="K1034" s="6" t="str">
        <f t="shared" si="32"/>
        <v>Bangalore-Automotive</v>
      </c>
      <c r="L1034" s="1" t="str">
        <f t="shared" si="33"/>
        <v>202</v>
      </c>
      <c r="M1034" s="1" t="str" cm="1">
        <f t="array" ref="M1034">IFERROR(_xlfn.IFS(AND(H1034&gt;4500000, OR(C1034="Bangalore",C1034="Pune",C1034="Mumbai",C1034="Delhi")),"CAT A", AND(H1034&gt;450000, OR(C1034="Gurugram",C1034="Surat",C1034="Jaipur",C1034="Hyderabad") ),"CAT B"),"CAT C")</f>
        <v>CAT C</v>
      </c>
      <c r="N1034" t="str">
        <f>_xlfn.XLOOKUP(C1034,Tier!A:A,Tier!B:B)</f>
        <v>Tier 1</v>
      </c>
    </row>
    <row r="1035" spans="1:14">
      <c r="A1035" s="5" t="s">
        <v>4563</v>
      </c>
      <c r="B1035" s="5">
        <v>2020</v>
      </c>
      <c r="C1035" s="5" t="s">
        <v>200</v>
      </c>
      <c r="D1035" s="5" t="s">
        <v>214</v>
      </c>
      <c r="E1035" s="5" t="s">
        <v>4564</v>
      </c>
      <c r="F1035" s="5" t="s">
        <v>4565</v>
      </c>
      <c r="G1035" s="3" t="s">
        <v>1702</v>
      </c>
      <c r="H1035" s="5">
        <v>2000000</v>
      </c>
      <c r="I1035" s="5" t="s">
        <v>17</v>
      </c>
      <c r="J1035" s="5">
        <v>9</v>
      </c>
      <c r="K1035" s="6" t="str">
        <f t="shared" si="32"/>
        <v>Hyderabad-Computer Software</v>
      </c>
      <c r="L1035" s="1" t="str">
        <f t="shared" si="33"/>
        <v>202</v>
      </c>
      <c r="M1035" s="1" t="str" cm="1">
        <f t="array" ref="M1035">IFERROR(_xlfn.IFS(AND(H1035&gt;4500000, OR(C1035="Bangalore",C1035="Pune",C1035="Mumbai",C1035="Delhi")),"CAT A", AND(H1035&gt;450000, OR(C1035="Gurugram",C1035="Surat",C1035="Jaipur",C1035="Hyderabad") ),"CAT B"),"CAT C")</f>
        <v>CAT B</v>
      </c>
      <c r="N1035" t="str">
        <f>_xlfn.XLOOKUP(C1035,Tier!A:A,Tier!B:B)</f>
        <v>Tier 1</v>
      </c>
    </row>
    <row r="1036" spans="1:14">
      <c r="A1036" s="5" t="s">
        <v>4566</v>
      </c>
      <c r="B1036" s="5">
        <v>2020</v>
      </c>
      <c r="C1036" s="5" t="s">
        <v>81</v>
      </c>
      <c r="D1036" s="5" t="s">
        <v>125</v>
      </c>
      <c r="E1036" s="5" t="s">
        <v>4567</v>
      </c>
      <c r="F1036" s="5" t="s">
        <v>4568</v>
      </c>
      <c r="G1036" s="3" t="s">
        <v>4569</v>
      </c>
      <c r="H1036" s="5">
        <v>2000000</v>
      </c>
      <c r="I1036" s="5" t="s">
        <v>17</v>
      </c>
      <c r="J1036" s="5">
        <v>9</v>
      </c>
      <c r="K1036" s="6" t="str">
        <f t="shared" si="32"/>
        <v>Noida-Gaming</v>
      </c>
      <c r="L1036" s="1" t="str">
        <f t="shared" si="33"/>
        <v>202</v>
      </c>
      <c r="M1036" s="1" t="str" cm="1">
        <f t="array" ref="M1036">IFERROR(_xlfn.IFS(AND(H1036&gt;4500000, OR(C1036="Bangalore",C1036="Pune",C1036="Mumbai",C1036="Delhi")),"CAT A", AND(H1036&gt;450000, OR(C1036="Gurugram",C1036="Surat",C1036="Jaipur",C1036="Hyderabad") ),"CAT B"),"CAT C")</f>
        <v>CAT C</v>
      </c>
      <c r="N1036" t="str">
        <f>_xlfn.XLOOKUP(C1036,Tier!A:A,Tier!B:B)</f>
        <v>Tier 1</v>
      </c>
    </row>
    <row r="1037" spans="1:14">
      <c r="A1037" s="5" t="s">
        <v>4571</v>
      </c>
      <c r="B1037" s="5">
        <v>2020</v>
      </c>
      <c r="C1037" s="5" t="s">
        <v>22</v>
      </c>
      <c r="D1037" s="5" t="s">
        <v>539</v>
      </c>
      <c r="E1037" s="5" t="s">
        <v>4572</v>
      </c>
      <c r="F1037" s="5" t="s">
        <v>4573</v>
      </c>
      <c r="G1037" s="3" t="s">
        <v>4574</v>
      </c>
      <c r="H1037" s="5">
        <v>2000000</v>
      </c>
      <c r="I1037" s="5"/>
      <c r="J1037" s="5">
        <v>8</v>
      </c>
      <c r="K1037" s="6" t="str">
        <f t="shared" si="32"/>
        <v>Bangalore-SaaS startup</v>
      </c>
      <c r="L1037" s="1" t="str">
        <f t="shared" si="33"/>
        <v>202</v>
      </c>
      <c r="M1037" s="1" t="str" cm="1">
        <f t="array" ref="M1037">IFERROR(_xlfn.IFS(AND(H1037&gt;4500000, OR(C1037="Bangalore",C1037="Pune",C1037="Mumbai",C1037="Delhi")),"CAT A", AND(H1037&gt;450000, OR(C1037="Gurugram",C1037="Surat",C1037="Jaipur",C1037="Hyderabad") ),"CAT B"),"CAT C")</f>
        <v>CAT C</v>
      </c>
      <c r="N1037" t="str">
        <f>_xlfn.XLOOKUP(C1037,Tier!A:A,Tier!B:B)</f>
        <v>Tier 1</v>
      </c>
    </row>
    <row r="1038" spans="1:14">
      <c r="A1038" s="5" t="s">
        <v>4575</v>
      </c>
      <c r="B1038" s="5">
        <v>2020</v>
      </c>
      <c r="C1038" s="5" t="s">
        <v>12</v>
      </c>
      <c r="D1038" s="5" t="s">
        <v>2893</v>
      </c>
      <c r="E1038" s="5" t="s">
        <v>4576</v>
      </c>
      <c r="F1038" s="5" t="s">
        <v>4577</v>
      </c>
      <c r="G1038" s="3" t="s">
        <v>4578</v>
      </c>
      <c r="H1038" s="5">
        <v>2000000</v>
      </c>
      <c r="I1038" s="5"/>
      <c r="J1038" s="5">
        <v>8</v>
      </c>
      <c r="K1038" s="6" t="str">
        <f t="shared" si="32"/>
        <v>Mumbai-SportsTech</v>
      </c>
      <c r="L1038" s="1" t="str">
        <f t="shared" si="33"/>
        <v>202</v>
      </c>
      <c r="M1038" s="1" t="str" cm="1">
        <f t="array" ref="M1038">IFERROR(_xlfn.IFS(AND(H1038&gt;4500000, OR(C1038="Bangalore",C1038="Pune",C1038="Mumbai",C1038="Delhi")),"CAT A", AND(H1038&gt;450000, OR(C1038="Gurugram",C1038="Surat",C1038="Jaipur",C1038="Hyderabad") ),"CAT B"),"CAT C")</f>
        <v>CAT C</v>
      </c>
      <c r="N1038" t="str">
        <f>_xlfn.XLOOKUP(C1038,Tier!A:A,Tier!B:B)</f>
        <v>Tier 1</v>
      </c>
    </row>
    <row r="1039" spans="1:14">
      <c r="A1039" s="5" t="s">
        <v>4575</v>
      </c>
      <c r="B1039" s="5">
        <v>2020</v>
      </c>
      <c r="C1039" s="5" t="s">
        <v>12</v>
      </c>
      <c r="D1039" s="5" t="s">
        <v>2893</v>
      </c>
      <c r="E1039" s="5" t="s">
        <v>4576</v>
      </c>
      <c r="F1039" s="5" t="s">
        <v>4577</v>
      </c>
      <c r="G1039" s="3" t="s">
        <v>4578</v>
      </c>
      <c r="H1039" s="5">
        <v>2000000</v>
      </c>
      <c r="I1039" s="5" t="s">
        <v>321</v>
      </c>
      <c r="J1039" s="5">
        <v>8</v>
      </c>
      <c r="K1039" s="6" t="str">
        <f t="shared" si="32"/>
        <v>Mumbai-SportsTech</v>
      </c>
      <c r="L1039" s="1" t="str">
        <f t="shared" si="33"/>
        <v>202</v>
      </c>
      <c r="M1039" s="1" t="str" cm="1">
        <f t="array" ref="M1039">IFERROR(_xlfn.IFS(AND(H1039&gt;4500000, OR(C1039="Bangalore",C1039="Pune",C1039="Mumbai",C1039="Delhi")),"CAT A", AND(H1039&gt;450000, OR(C1039="Gurugram",C1039="Surat",C1039="Jaipur",C1039="Hyderabad") ),"CAT B"),"CAT C")</f>
        <v>CAT C</v>
      </c>
      <c r="N1039" t="str">
        <f>_xlfn.XLOOKUP(C1039,Tier!A:A,Tier!B:B)</f>
        <v>Tier 1</v>
      </c>
    </row>
    <row r="1040" spans="1:14">
      <c r="A1040" s="5" t="s">
        <v>4580</v>
      </c>
      <c r="B1040" s="5">
        <v>2020</v>
      </c>
      <c r="C1040" s="5" t="s">
        <v>22</v>
      </c>
      <c r="D1040" s="5" t="s">
        <v>60</v>
      </c>
      <c r="E1040" s="5" t="s">
        <v>4581</v>
      </c>
      <c r="F1040" s="5" t="s">
        <v>4582</v>
      </c>
      <c r="G1040" s="3"/>
      <c r="H1040" s="5">
        <v>2000000</v>
      </c>
      <c r="I1040" s="5" t="s">
        <v>17</v>
      </c>
      <c r="J1040" s="5">
        <v>8</v>
      </c>
      <c r="K1040" s="6" t="str">
        <f t="shared" si="32"/>
        <v>Bangalore-AgriTech</v>
      </c>
      <c r="L1040" s="1" t="str">
        <f t="shared" si="33"/>
        <v>202</v>
      </c>
      <c r="M1040" s="1" t="str" cm="1">
        <f t="array" ref="M1040">IFERROR(_xlfn.IFS(AND(H1040&gt;4500000, OR(C1040="Bangalore",C1040="Pune",C1040="Mumbai",C1040="Delhi")),"CAT A", AND(H1040&gt;450000, OR(C1040="Gurugram",C1040="Surat",C1040="Jaipur",C1040="Hyderabad") ),"CAT B"),"CAT C")</f>
        <v>CAT C</v>
      </c>
      <c r="N1040" t="str">
        <f>_xlfn.XLOOKUP(C1040,Tier!A:A,Tier!B:B)</f>
        <v>Tier 1</v>
      </c>
    </row>
    <row r="1041" spans="1:14">
      <c r="A1041" s="5" t="s">
        <v>4583</v>
      </c>
      <c r="B1041" s="5">
        <v>2020</v>
      </c>
      <c r="C1041" s="5" t="s">
        <v>81</v>
      </c>
      <c r="D1041" s="5" t="s">
        <v>138</v>
      </c>
      <c r="E1041" s="5" t="s">
        <v>4584</v>
      </c>
      <c r="F1041" s="5" t="s">
        <v>4585</v>
      </c>
      <c r="G1041" s="3" t="s">
        <v>4586</v>
      </c>
      <c r="H1041" s="5">
        <v>2000000</v>
      </c>
      <c r="I1041" s="5" t="s">
        <v>321</v>
      </c>
      <c r="J1041" s="5">
        <v>7</v>
      </c>
      <c r="K1041" s="6" t="str">
        <f t="shared" si="32"/>
        <v>Noida-EdTech</v>
      </c>
      <c r="L1041" s="1" t="str">
        <f t="shared" si="33"/>
        <v>202</v>
      </c>
      <c r="M1041" s="1" t="str" cm="1">
        <f t="array" ref="M1041">IFERROR(_xlfn.IFS(AND(H1041&gt;4500000, OR(C1041="Bangalore",C1041="Pune",C1041="Mumbai",C1041="Delhi")),"CAT A", AND(H1041&gt;450000, OR(C1041="Gurugram",C1041="Surat",C1041="Jaipur",C1041="Hyderabad") ),"CAT B"),"CAT C")</f>
        <v>CAT C</v>
      </c>
      <c r="N1041" t="str">
        <f>_xlfn.XLOOKUP(C1041,Tier!A:A,Tier!B:B)</f>
        <v>Tier 1</v>
      </c>
    </row>
    <row r="1042" spans="1:14">
      <c r="A1042" s="5" t="s">
        <v>4587</v>
      </c>
      <c r="B1042" s="5">
        <v>2020</v>
      </c>
      <c r="C1042" s="5" t="s">
        <v>22</v>
      </c>
      <c r="D1042" s="5" t="s">
        <v>4396</v>
      </c>
      <c r="E1042" s="5" t="s">
        <v>4588</v>
      </c>
      <c r="F1042" s="5" t="s">
        <v>4589</v>
      </c>
      <c r="G1042" s="3" t="s">
        <v>4590</v>
      </c>
      <c r="H1042" s="5">
        <v>2000000</v>
      </c>
      <c r="I1042" s="5" t="s">
        <v>17</v>
      </c>
      <c r="J1042" s="5">
        <v>7</v>
      </c>
      <c r="K1042" s="6" t="str">
        <f t="shared" si="32"/>
        <v>Bangalore-Marketing &amp; Advertising</v>
      </c>
      <c r="L1042" s="1" t="str">
        <f t="shared" si="33"/>
        <v>202</v>
      </c>
      <c r="M1042" s="1" t="str" cm="1">
        <f t="array" ref="M1042">IFERROR(_xlfn.IFS(AND(H1042&gt;4500000, OR(C1042="Bangalore",C1042="Pune",C1042="Mumbai",C1042="Delhi")),"CAT A", AND(H1042&gt;450000, OR(C1042="Gurugram",C1042="Surat",C1042="Jaipur",C1042="Hyderabad") ),"CAT B"),"CAT C")</f>
        <v>CAT C</v>
      </c>
      <c r="N1042" t="str">
        <f>_xlfn.XLOOKUP(C1042,Tier!A:A,Tier!B:B)</f>
        <v>Tier 1</v>
      </c>
    </row>
    <row r="1043" spans="1:14">
      <c r="A1043" s="5" t="s">
        <v>4592</v>
      </c>
      <c r="B1043" s="5">
        <v>2020</v>
      </c>
      <c r="C1043" s="5" t="s">
        <v>200</v>
      </c>
      <c r="D1043" s="5" t="s">
        <v>785</v>
      </c>
      <c r="E1043" s="5" t="s">
        <v>4593</v>
      </c>
      <c r="F1043" s="5" t="s">
        <v>4594</v>
      </c>
      <c r="G1043" s="3" t="s">
        <v>3115</v>
      </c>
      <c r="H1043" s="5">
        <v>2000000</v>
      </c>
      <c r="I1043" s="5" t="s">
        <v>17</v>
      </c>
      <c r="J1043" s="5">
        <v>6</v>
      </c>
      <c r="K1043" s="6" t="str">
        <f t="shared" si="32"/>
        <v>Hyderabad-IT startup</v>
      </c>
      <c r="L1043" s="1" t="str">
        <f t="shared" si="33"/>
        <v>202</v>
      </c>
      <c r="M1043" s="1" t="str" cm="1">
        <f t="array" ref="M1043">IFERROR(_xlfn.IFS(AND(H1043&gt;4500000, OR(C1043="Bangalore",C1043="Pune",C1043="Mumbai",C1043="Delhi")),"CAT A", AND(H1043&gt;450000, OR(C1043="Gurugram",C1043="Surat",C1043="Jaipur",C1043="Hyderabad") ),"CAT B"),"CAT C")</f>
        <v>CAT B</v>
      </c>
      <c r="N1043" t="str">
        <f>_xlfn.XLOOKUP(C1043,Tier!A:A,Tier!B:B)</f>
        <v>Tier 1</v>
      </c>
    </row>
    <row r="1044" spans="1:14">
      <c r="A1044" s="5" t="s">
        <v>4596</v>
      </c>
      <c r="B1044" s="5">
        <v>2021</v>
      </c>
      <c r="C1044" s="5" t="s">
        <v>22</v>
      </c>
      <c r="D1044" s="5" t="s">
        <v>166</v>
      </c>
      <c r="E1044" s="5" t="s">
        <v>4597</v>
      </c>
      <c r="F1044" s="5" t="s">
        <v>4598</v>
      </c>
      <c r="G1044" s="3" t="s">
        <v>4599</v>
      </c>
      <c r="H1044" s="5">
        <v>1800000</v>
      </c>
      <c r="I1044" s="5" t="s">
        <v>17</v>
      </c>
      <c r="J1044" s="5">
        <v>7</v>
      </c>
      <c r="K1044" s="6" t="str">
        <f t="shared" si="32"/>
        <v>Bangalore-Consulting</v>
      </c>
      <c r="L1044" s="1" t="str">
        <f t="shared" si="33"/>
        <v>202</v>
      </c>
      <c r="M1044" s="1" t="str" cm="1">
        <f t="array" ref="M1044">IFERROR(_xlfn.IFS(AND(H1044&gt;4500000, OR(C1044="Bangalore",C1044="Pune",C1044="Mumbai",C1044="Delhi")),"CAT A", AND(H1044&gt;450000, OR(C1044="Gurugram",C1044="Surat",C1044="Jaipur",C1044="Hyderabad") ),"CAT B"),"CAT C")</f>
        <v>CAT C</v>
      </c>
      <c r="N1044" t="str">
        <f>_xlfn.XLOOKUP(C1044,Tier!A:A,Tier!B:B)</f>
        <v>Tier 1</v>
      </c>
    </row>
    <row r="1045" spans="1:14">
      <c r="A1045" s="5" t="s">
        <v>4600</v>
      </c>
      <c r="B1045" s="5">
        <v>2020</v>
      </c>
      <c r="C1045" s="5" t="s">
        <v>22</v>
      </c>
      <c r="D1045" s="5" t="s">
        <v>138</v>
      </c>
      <c r="E1045" s="5" t="s">
        <v>4601</v>
      </c>
      <c r="F1045" s="5" t="s">
        <v>4602</v>
      </c>
      <c r="G1045" s="3" t="s">
        <v>4603</v>
      </c>
      <c r="H1045" s="5">
        <v>1800000</v>
      </c>
      <c r="I1045" s="5"/>
      <c r="J1045" s="5">
        <v>7</v>
      </c>
      <c r="K1045" s="6" t="str">
        <f t="shared" si="32"/>
        <v>Bangalore-EdTech</v>
      </c>
      <c r="L1045" s="1" t="str">
        <f t="shared" si="33"/>
        <v>202</v>
      </c>
      <c r="M1045" s="1" t="str" cm="1">
        <f t="array" ref="M1045">IFERROR(_xlfn.IFS(AND(H1045&gt;4500000, OR(C1045="Bangalore",C1045="Pune",C1045="Mumbai",C1045="Delhi")),"CAT A", AND(H1045&gt;450000, OR(C1045="Gurugram",C1045="Surat",C1045="Jaipur",C1045="Hyderabad") ),"CAT B"),"CAT C")</f>
        <v>CAT C</v>
      </c>
      <c r="N1045" t="str">
        <f>_xlfn.XLOOKUP(C1045,Tier!A:A,Tier!B:B)</f>
        <v>Tier 1</v>
      </c>
    </row>
    <row r="1046" spans="1:14">
      <c r="A1046" s="5" t="s">
        <v>4604</v>
      </c>
      <c r="B1046" s="5">
        <v>2020</v>
      </c>
      <c r="C1046" s="5" t="s">
        <v>22</v>
      </c>
      <c r="D1046" s="5" t="s">
        <v>3197</v>
      </c>
      <c r="E1046" s="5" t="s">
        <v>4605</v>
      </c>
      <c r="F1046" s="5" t="s">
        <v>4606</v>
      </c>
      <c r="G1046" s="3" t="s">
        <v>770</v>
      </c>
      <c r="H1046" s="5">
        <v>1800000</v>
      </c>
      <c r="I1046" s="5" t="s">
        <v>17</v>
      </c>
      <c r="J1046" s="5">
        <v>6</v>
      </c>
      <c r="K1046" s="6" t="str">
        <f t="shared" si="32"/>
        <v>Bangalore-Software</v>
      </c>
      <c r="L1046" s="1" t="str">
        <f t="shared" si="33"/>
        <v>202</v>
      </c>
      <c r="M1046" s="1" t="str" cm="1">
        <f t="array" ref="M1046">IFERROR(_xlfn.IFS(AND(H1046&gt;4500000, OR(C1046="Bangalore",C1046="Pune",C1046="Mumbai",C1046="Delhi")),"CAT A", AND(H1046&gt;450000, OR(C1046="Gurugram",C1046="Surat",C1046="Jaipur",C1046="Hyderabad") ),"CAT B"),"CAT C")</f>
        <v>CAT C</v>
      </c>
      <c r="N1046" t="str">
        <f>_xlfn.XLOOKUP(C1046,Tier!A:A,Tier!B:B)</f>
        <v>Tier 1</v>
      </c>
    </row>
    <row r="1047" spans="1:14">
      <c r="A1047" s="5" t="s">
        <v>4608</v>
      </c>
      <c r="B1047" s="5">
        <v>2020</v>
      </c>
      <c r="C1047" s="5" t="s">
        <v>22</v>
      </c>
      <c r="D1047" s="5" t="s">
        <v>457</v>
      </c>
      <c r="E1047" s="5" t="s">
        <v>4609</v>
      </c>
      <c r="F1047" s="5" t="s">
        <v>4610</v>
      </c>
      <c r="G1047" s="3" t="s">
        <v>4523</v>
      </c>
      <c r="H1047" s="5">
        <v>1700000</v>
      </c>
      <c r="I1047" s="5" t="s">
        <v>191</v>
      </c>
      <c r="J1047" s="5">
        <v>8</v>
      </c>
      <c r="K1047" s="6" t="str">
        <f t="shared" si="32"/>
        <v>Bangalore-Computer software</v>
      </c>
      <c r="L1047" s="1" t="str">
        <f t="shared" si="33"/>
        <v>202</v>
      </c>
      <c r="M1047" s="1" t="str" cm="1">
        <f t="array" ref="M1047">IFERROR(_xlfn.IFS(AND(H1047&gt;4500000, OR(C1047="Bangalore",C1047="Pune",C1047="Mumbai",C1047="Delhi")),"CAT A", AND(H1047&gt;450000, OR(C1047="Gurugram",C1047="Surat",C1047="Jaipur",C1047="Hyderabad") ),"CAT B"),"CAT C")</f>
        <v>CAT C</v>
      </c>
      <c r="N1047" t="str">
        <f>_xlfn.XLOOKUP(C1047,Tier!A:A,Tier!B:B)</f>
        <v>Tier 1</v>
      </c>
    </row>
    <row r="1048" spans="1:14">
      <c r="A1048" s="5" t="s">
        <v>4611</v>
      </c>
      <c r="B1048" s="5">
        <v>2021</v>
      </c>
      <c r="C1048" s="5" t="s">
        <v>12</v>
      </c>
      <c r="D1048" s="5" t="s">
        <v>4069</v>
      </c>
      <c r="E1048" s="5" t="s">
        <v>4612</v>
      </c>
      <c r="F1048" s="5" t="s">
        <v>4613</v>
      </c>
      <c r="G1048" s="3" t="s">
        <v>4614</v>
      </c>
      <c r="H1048" s="5">
        <v>1500000</v>
      </c>
      <c r="I1048" s="5" t="s">
        <v>17</v>
      </c>
      <c r="J1048" s="5">
        <v>12</v>
      </c>
      <c r="K1048" s="6" t="str">
        <f t="shared" si="32"/>
        <v>Mumbai-Music</v>
      </c>
      <c r="L1048" s="1" t="str">
        <f t="shared" si="33"/>
        <v>202</v>
      </c>
      <c r="M1048" s="1" t="str" cm="1">
        <f t="array" ref="M1048">IFERROR(_xlfn.IFS(AND(H1048&gt;4500000, OR(C1048="Bangalore",C1048="Pune",C1048="Mumbai",C1048="Delhi")),"CAT A", AND(H1048&gt;450000, OR(C1048="Gurugram",C1048="Surat",C1048="Jaipur",C1048="Hyderabad") ),"CAT B"),"CAT C")</f>
        <v>CAT C</v>
      </c>
      <c r="N1048" t="str">
        <f>_xlfn.XLOOKUP(C1048,Tier!A:A,Tier!B:B)</f>
        <v>Tier 1</v>
      </c>
    </row>
    <row r="1049" spans="1:14">
      <c r="A1049" s="5" t="s">
        <v>4611</v>
      </c>
      <c r="B1049" s="5">
        <v>2021</v>
      </c>
      <c r="C1049" s="5" t="s">
        <v>12</v>
      </c>
      <c r="D1049" s="5" t="s">
        <v>4069</v>
      </c>
      <c r="E1049" s="5" t="s">
        <v>4612</v>
      </c>
      <c r="F1049" s="5" t="s">
        <v>4613</v>
      </c>
      <c r="G1049" s="3" t="s">
        <v>4614</v>
      </c>
      <c r="H1049" s="5">
        <v>1500000</v>
      </c>
      <c r="I1049" s="5" t="s">
        <v>17</v>
      </c>
      <c r="J1049" s="5">
        <v>12</v>
      </c>
      <c r="K1049" s="6" t="str">
        <f t="shared" si="32"/>
        <v>Mumbai-Music</v>
      </c>
      <c r="L1049" s="1" t="str">
        <f t="shared" si="33"/>
        <v>202</v>
      </c>
      <c r="M1049" s="1" t="str" cm="1">
        <f t="array" ref="M1049">IFERROR(_xlfn.IFS(AND(H1049&gt;4500000, OR(C1049="Bangalore",C1049="Pune",C1049="Mumbai",C1049="Delhi")),"CAT A", AND(H1049&gt;450000, OR(C1049="Gurugram",C1049="Surat",C1049="Jaipur",C1049="Hyderabad") ),"CAT B"),"CAT C")</f>
        <v>CAT C</v>
      </c>
      <c r="N1049" t="str">
        <f>_xlfn.XLOOKUP(C1049,Tier!A:A,Tier!B:B)</f>
        <v>Tier 1</v>
      </c>
    </row>
    <row r="1050" spans="1:14">
      <c r="A1050" s="5" t="s">
        <v>4616</v>
      </c>
      <c r="B1050" s="5">
        <v>2021</v>
      </c>
      <c r="C1050" s="5" t="s">
        <v>59</v>
      </c>
      <c r="D1050" s="5" t="s">
        <v>371</v>
      </c>
      <c r="E1050" s="5" t="s">
        <v>4617</v>
      </c>
      <c r="F1050" s="5" t="s">
        <v>4618</v>
      </c>
      <c r="G1050" s="3" t="s">
        <v>4619</v>
      </c>
      <c r="H1050" s="5">
        <v>1500000</v>
      </c>
      <c r="I1050" s="5" t="s">
        <v>321</v>
      </c>
      <c r="J1050" s="5">
        <v>11</v>
      </c>
      <c r="K1050" s="6" t="str">
        <f t="shared" si="32"/>
        <v>New Delhi-Retail</v>
      </c>
      <c r="L1050" s="1" t="str">
        <f t="shared" si="33"/>
        <v>202</v>
      </c>
      <c r="M1050" s="1" t="str" cm="1">
        <f t="array" ref="M1050">IFERROR(_xlfn.IFS(AND(H1050&gt;4500000, OR(C1050="Bangalore",C1050="Pune",C1050="Mumbai",C1050="Delhi")),"CAT A", AND(H1050&gt;450000, OR(C1050="Gurugram",C1050="Surat",C1050="Jaipur",C1050="Hyderabad") ),"CAT B"),"CAT C")</f>
        <v>CAT C</v>
      </c>
      <c r="N1050" t="str">
        <f>_xlfn.XLOOKUP(C1050,Tier!A:A,Tier!B:B)</f>
        <v>Tier 1</v>
      </c>
    </row>
    <row r="1051" spans="1:14">
      <c r="A1051" s="5" t="s">
        <v>4620</v>
      </c>
      <c r="B1051" s="5">
        <v>2021</v>
      </c>
      <c r="C1051" s="5" t="s">
        <v>12</v>
      </c>
      <c r="D1051" s="5" t="s">
        <v>596</v>
      </c>
      <c r="E1051" s="5" t="s">
        <v>4621</v>
      </c>
      <c r="F1051" s="5" t="s">
        <v>4622</v>
      </c>
      <c r="G1051" s="3" t="s">
        <v>4623</v>
      </c>
      <c r="H1051" s="5">
        <v>1500000</v>
      </c>
      <c r="I1051" s="5" t="s">
        <v>17</v>
      </c>
      <c r="J1051" s="5">
        <v>10</v>
      </c>
      <c r="K1051" s="6" t="str">
        <f t="shared" si="32"/>
        <v>Mumbai-Crypto</v>
      </c>
      <c r="L1051" s="1" t="str">
        <f t="shared" si="33"/>
        <v>202</v>
      </c>
      <c r="M1051" s="1" t="str" cm="1">
        <f t="array" ref="M1051">IFERROR(_xlfn.IFS(AND(H1051&gt;4500000, OR(C1051="Bangalore",C1051="Pune",C1051="Mumbai",C1051="Delhi")),"CAT A", AND(H1051&gt;450000, OR(C1051="Gurugram",C1051="Surat",C1051="Jaipur",C1051="Hyderabad") ),"CAT B"),"CAT C")</f>
        <v>CAT C</v>
      </c>
      <c r="N1051" t="str">
        <f>_xlfn.XLOOKUP(C1051,Tier!A:A,Tier!B:B)</f>
        <v>Tier 1</v>
      </c>
    </row>
    <row r="1052" spans="1:14">
      <c r="A1052" s="5" t="s">
        <v>4624</v>
      </c>
      <c r="B1052" s="5">
        <v>2020</v>
      </c>
      <c r="C1052" s="5" t="s">
        <v>59</v>
      </c>
      <c r="D1052" s="5" t="s">
        <v>98</v>
      </c>
      <c r="E1052" s="5" t="s">
        <v>4625</v>
      </c>
      <c r="F1052" s="5" t="s">
        <v>4626</v>
      </c>
      <c r="G1052" s="3" t="s">
        <v>4627</v>
      </c>
      <c r="H1052" s="5">
        <v>1500000</v>
      </c>
      <c r="I1052" s="5" t="s">
        <v>17</v>
      </c>
      <c r="J1052" s="5">
        <v>9</v>
      </c>
      <c r="K1052" s="6" t="str">
        <f t="shared" si="32"/>
        <v>New Delhi-Financial Services</v>
      </c>
      <c r="L1052" s="1" t="str">
        <f t="shared" si="33"/>
        <v>202</v>
      </c>
      <c r="M1052" s="1" t="str" cm="1">
        <f t="array" ref="M1052">IFERROR(_xlfn.IFS(AND(H1052&gt;4500000, OR(C1052="Bangalore",C1052="Pune",C1052="Mumbai",C1052="Delhi")),"CAT A", AND(H1052&gt;450000, OR(C1052="Gurugram",C1052="Surat",C1052="Jaipur",C1052="Hyderabad") ),"CAT B"),"CAT C")</f>
        <v>CAT C</v>
      </c>
      <c r="N1052" t="str">
        <f>_xlfn.XLOOKUP(C1052,Tier!A:A,Tier!B:B)</f>
        <v>Tier 1</v>
      </c>
    </row>
    <row r="1053" spans="1:14">
      <c r="A1053" s="5" t="s">
        <v>4628</v>
      </c>
      <c r="B1053" s="5">
        <v>2020</v>
      </c>
      <c r="C1053" s="5" t="s">
        <v>22</v>
      </c>
      <c r="D1053" s="5" t="s">
        <v>88</v>
      </c>
      <c r="E1053" s="5" t="s">
        <v>4629</v>
      </c>
      <c r="F1053" s="5" t="s">
        <v>4630</v>
      </c>
      <c r="G1053" s="3" t="s">
        <v>4631</v>
      </c>
      <c r="H1053" s="5">
        <v>1500000</v>
      </c>
      <c r="I1053" s="5"/>
      <c r="J1053" s="5">
        <v>8</v>
      </c>
      <c r="K1053" s="6" t="str">
        <f t="shared" si="32"/>
        <v>Bangalore-Healthcare</v>
      </c>
      <c r="L1053" s="1" t="str">
        <f t="shared" si="33"/>
        <v>202</v>
      </c>
      <c r="M1053" s="1" t="str" cm="1">
        <f t="array" ref="M1053">IFERROR(_xlfn.IFS(AND(H1053&gt;4500000, OR(C1053="Bangalore",C1053="Pune",C1053="Mumbai",C1053="Delhi")),"CAT A", AND(H1053&gt;450000, OR(C1053="Gurugram",C1053="Surat",C1053="Jaipur",C1053="Hyderabad") ),"CAT B"),"CAT C")</f>
        <v>CAT C</v>
      </c>
      <c r="N1053" t="str">
        <f>_xlfn.XLOOKUP(C1053,Tier!A:A,Tier!B:B)</f>
        <v>Tier 1</v>
      </c>
    </row>
    <row r="1054" spans="1:14">
      <c r="A1054" s="5" t="s">
        <v>4628</v>
      </c>
      <c r="B1054" s="5">
        <v>2020</v>
      </c>
      <c r="C1054" s="5" t="s">
        <v>22</v>
      </c>
      <c r="D1054" s="5" t="s">
        <v>88</v>
      </c>
      <c r="E1054" s="5" t="s">
        <v>4629</v>
      </c>
      <c r="F1054" s="5" t="s">
        <v>4630</v>
      </c>
      <c r="G1054" s="3" t="s">
        <v>4631</v>
      </c>
      <c r="H1054" s="5">
        <v>1500000</v>
      </c>
      <c r="I1054" s="5" t="s">
        <v>17</v>
      </c>
      <c r="J1054" s="5">
        <v>8</v>
      </c>
      <c r="K1054" s="6" t="str">
        <f t="shared" si="32"/>
        <v>Bangalore-Healthcare</v>
      </c>
      <c r="L1054" s="1" t="str">
        <f t="shared" si="33"/>
        <v>202</v>
      </c>
      <c r="M1054" s="1" t="str" cm="1">
        <f t="array" ref="M1054">IFERROR(_xlfn.IFS(AND(H1054&gt;4500000, OR(C1054="Bangalore",C1054="Pune",C1054="Mumbai",C1054="Delhi")),"CAT A", AND(H1054&gt;450000, OR(C1054="Gurugram",C1054="Surat",C1054="Jaipur",C1054="Hyderabad") ),"CAT B"),"CAT C")</f>
        <v>CAT C</v>
      </c>
      <c r="N1054" t="str">
        <f>_xlfn.XLOOKUP(C1054,Tier!A:A,Tier!B:B)</f>
        <v>Tier 1</v>
      </c>
    </row>
    <row r="1055" spans="1:14">
      <c r="A1055" s="5" t="s">
        <v>4632</v>
      </c>
      <c r="B1055" s="5">
        <v>2020</v>
      </c>
      <c r="C1055" s="5" t="s">
        <v>22</v>
      </c>
      <c r="D1055" s="5" t="s">
        <v>539</v>
      </c>
      <c r="E1055" s="5" t="s">
        <v>4633</v>
      </c>
      <c r="F1055" s="5" t="s">
        <v>4634</v>
      </c>
      <c r="G1055" s="3" t="s">
        <v>1639</v>
      </c>
      <c r="H1055" s="5">
        <v>1500000</v>
      </c>
      <c r="I1055" s="5" t="s">
        <v>17</v>
      </c>
      <c r="J1055" s="5">
        <v>7</v>
      </c>
      <c r="K1055" s="6" t="str">
        <f t="shared" si="32"/>
        <v>Bangalore-SaaS startup</v>
      </c>
      <c r="L1055" s="1" t="str">
        <f t="shared" si="33"/>
        <v>202</v>
      </c>
      <c r="M1055" s="1" t="str" cm="1">
        <f t="array" ref="M1055">IFERROR(_xlfn.IFS(AND(H1055&gt;4500000, OR(C1055="Bangalore",C1055="Pune",C1055="Mumbai",C1055="Delhi")),"CAT A", AND(H1055&gt;450000, OR(C1055="Gurugram",C1055="Surat",C1055="Jaipur",C1055="Hyderabad") ),"CAT B"),"CAT C")</f>
        <v>CAT C</v>
      </c>
      <c r="N1055" t="str">
        <f>_xlfn.XLOOKUP(C1055,Tier!A:A,Tier!B:B)</f>
        <v>Tier 1</v>
      </c>
    </row>
    <row r="1056" spans="1:14">
      <c r="A1056" s="5" t="s">
        <v>4635</v>
      </c>
      <c r="B1056" s="5">
        <v>2021</v>
      </c>
      <c r="C1056" s="5" t="s">
        <v>22</v>
      </c>
      <c r="D1056" s="5" t="s">
        <v>82</v>
      </c>
      <c r="E1056" s="5" t="s">
        <v>4636</v>
      </c>
      <c r="F1056" s="5" t="s">
        <v>4637</v>
      </c>
      <c r="G1056" s="3" t="s">
        <v>4638</v>
      </c>
      <c r="H1056" s="5">
        <v>1300000</v>
      </c>
      <c r="I1056" s="5"/>
      <c r="J1056" s="5">
        <v>10</v>
      </c>
      <c r="K1056" s="6" t="str">
        <f t="shared" si="32"/>
        <v>Bangalore-Information Technology &amp; Services</v>
      </c>
      <c r="L1056" s="1" t="str">
        <f t="shared" si="33"/>
        <v>202</v>
      </c>
      <c r="M1056" s="1" t="str" cm="1">
        <f t="array" ref="M1056">IFERROR(_xlfn.IFS(AND(H1056&gt;4500000, OR(C1056="Bangalore",C1056="Pune",C1056="Mumbai",C1056="Delhi")),"CAT A", AND(H1056&gt;450000, OR(C1056="Gurugram",C1056="Surat",C1056="Jaipur",C1056="Hyderabad") ),"CAT B"),"CAT C")</f>
        <v>CAT C</v>
      </c>
      <c r="N1056" t="str">
        <f>_xlfn.XLOOKUP(C1056,Tier!A:A,Tier!B:B)</f>
        <v>Tier 1</v>
      </c>
    </row>
    <row r="1057" spans="1:14">
      <c r="A1057" s="5" t="s">
        <v>4639</v>
      </c>
      <c r="B1057" s="5">
        <v>2021</v>
      </c>
      <c r="C1057" s="5" t="s">
        <v>22</v>
      </c>
      <c r="D1057" s="5" t="s">
        <v>393</v>
      </c>
      <c r="E1057" s="5" t="s">
        <v>4640</v>
      </c>
      <c r="F1057" s="5" t="s">
        <v>4641</v>
      </c>
      <c r="G1057" s="3" t="s">
        <v>4642</v>
      </c>
      <c r="H1057" s="5">
        <v>1300000</v>
      </c>
      <c r="I1057" s="5" t="s">
        <v>17</v>
      </c>
      <c r="J1057" s="5">
        <v>10</v>
      </c>
      <c r="K1057" s="6" t="str">
        <f t="shared" si="32"/>
        <v>Bangalore-E-learning</v>
      </c>
      <c r="L1057" s="1" t="str">
        <f t="shared" si="33"/>
        <v>202</v>
      </c>
      <c r="M1057" s="1" t="str" cm="1">
        <f t="array" ref="M1057">IFERROR(_xlfn.IFS(AND(H1057&gt;4500000, OR(C1057="Bangalore",C1057="Pune",C1057="Mumbai",C1057="Delhi")),"CAT A", AND(H1057&gt;450000, OR(C1057="Gurugram",C1057="Surat",C1057="Jaipur",C1057="Hyderabad") ),"CAT B"),"CAT C")</f>
        <v>CAT C</v>
      </c>
      <c r="N1057" t="str">
        <f>_xlfn.XLOOKUP(C1057,Tier!A:A,Tier!B:B)</f>
        <v>Tier 1</v>
      </c>
    </row>
    <row r="1058" spans="1:14">
      <c r="A1058" s="5" t="s">
        <v>4643</v>
      </c>
      <c r="B1058" s="5">
        <v>2020</v>
      </c>
      <c r="C1058" s="5" t="s">
        <v>12</v>
      </c>
      <c r="D1058" s="5" t="s">
        <v>2297</v>
      </c>
      <c r="E1058" s="5" t="s">
        <v>4644</v>
      </c>
      <c r="F1058" s="5" t="s">
        <v>4645</v>
      </c>
      <c r="G1058" s="3" t="s">
        <v>4646</v>
      </c>
      <c r="H1058" s="5">
        <v>1200000</v>
      </c>
      <c r="I1058" s="5"/>
      <c r="J1058" s="5">
        <v>12</v>
      </c>
      <c r="K1058" s="6" t="str">
        <f t="shared" si="32"/>
        <v>Mumbai-Real Estate</v>
      </c>
      <c r="L1058" s="1" t="str">
        <f t="shared" si="33"/>
        <v>202</v>
      </c>
      <c r="M1058" s="1" t="str" cm="1">
        <f t="array" ref="M1058">IFERROR(_xlfn.IFS(AND(H1058&gt;4500000, OR(C1058="Bangalore",C1058="Pune",C1058="Mumbai",C1058="Delhi")),"CAT A", AND(H1058&gt;450000, OR(C1058="Gurugram",C1058="Surat",C1058="Jaipur",C1058="Hyderabad") ),"CAT B"),"CAT C")</f>
        <v>CAT C</v>
      </c>
      <c r="N1058" t="str">
        <f>_xlfn.XLOOKUP(C1058,Tier!A:A,Tier!B:B)</f>
        <v>Tier 1</v>
      </c>
    </row>
    <row r="1059" spans="1:14">
      <c r="A1059" s="5" t="s">
        <v>4647</v>
      </c>
      <c r="B1059" s="5">
        <v>2021</v>
      </c>
      <c r="C1059" s="5" t="s">
        <v>12</v>
      </c>
      <c r="D1059" s="5" t="s">
        <v>4648</v>
      </c>
      <c r="E1059" s="5" t="s">
        <v>4649</v>
      </c>
      <c r="F1059" s="5" t="s">
        <v>4650</v>
      </c>
      <c r="G1059" s="3" t="s">
        <v>4651</v>
      </c>
      <c r="H1059" s="5">
        <v>1200000</v>
      </c>
      <c r="I1059" s="5"/>
      <c r="J1059" s="5">
        <v>9</v>
      </c>
      <c r="K1059" s="6" t="str">
        <f t="shared" si="32"/>
        <v>Mumbai-Professional Training &amp; Coaching</v>
      </c>
      <c r="L1059" s="1" t="str">
        <f t="shared" si="33"/>
        <v>202</v>
      </c>
      <c r="M1059" s="1" t="str" cm="1">
        <f t="array" ref="M1059">IFERROR(_xlfn.IFS(AND(H1059&gt;4500000, OR(C1059="Bangalore",C1059="Pune",C1059="Mumbai",C1059="Delhi")),"CAT A", AND(H1059&gt;450000, OR(C1059="Gurugram",C1059="Surat",C1059="Jaipur",C1059="Hyderabad") ),"CAT B"),"CAT C")</f>
        <v>CAT C</v>
      </c>
      <c r="N1059" t="str">
        <f>_xlfn.XLOOKUP(C1059,Tier!A:A,Tier!B:B)</f>
        <v>Tier 1</v>
      </c>
    </row>
    <row r="1060" spans="1:14">
      <c r="A1060" s="5" t="s">
        <v>4094</v>
      </c>
      <c r="B1060" s="5">
        <v>2020</v>
      </c>
      <c r="C1060" s="5" t="s">
        <v>22</v>
      </c>
      <c r="D1060" s="5" t="s">
        <v>138</v>
      </c>
      <c r="E1060" s="5" t="s">
        <v>4653</v>
      </c>
      <c r="F1060" s="5" t="s">
        <v>4654</v>
      </c>
      <c r="G1060" s="3"/>
      <c r="H1060" s="5">
        <v>1200000</v>
      </c>
      <c r="I1060" s="5" t="s">
        <v>17</v>
      </c>
      <c r="J1060" s="5">
        <v>9</v>
      </c>
      <c r="K1060" s="6" t="str">
        <f t="shared" si="32"/>
        <v>Bangalore-EdTech</v>
      </c>
      <c r="L1060" s="1" t="str">
        <f t="shared" si="33"/>
        <v>202</v>
      </c>
      <c r="M1060" s="1" t="str" cm="1">
        <f t="array" ref="M1060">IFERROR(_xlfn.IFS(AND(H1060&gt;4500000, OR(C1060="Bangalore",C1060="Pune",C1060="Mumbai",C1060="Delhi")),"CAT A", AND(H1060&gt;450000, OR(C1060="Gurugram",C1060="Surat",C1060="Jaipur",C1060="Hyderabad") ),"CAT B"),"CAT C")</f>
        <v>CAT C</v>
      </c>
      <c r="N1060" t="str">
        <f>_xlfn.XLOOKUP(C1060,Tier!A:A,Tier!B:B)</f>
        <v>Tier 1</v>
      </c>
    </row>
    <row r="1061" spans="1:14">
      <c r="A1061" s="5" t="s">
        <v>4655</v>
      </c>
      <c r="B1061" s="5">
        <v>2020</v>
      </c>
      <c r="C1061" s="5" t="s">
        <v>22</v>
      </c>
      <c r="D1061" s="5" t="s">
        <v>93</v>
      </c>
      <c r="E1061" s="5" t="s">
        <v>4656</v>
      </c>
      <c r="F1061" s="5" t="s">
        <v>4657</v>
      </c>
      <c r="G1061" s="3" t="s">
        <v>4658</v>
      </c>
      <c r="H1061" s="5">
        <v>1200000</v>
      </c>
      <c r="I1061" s="5" t="s">
        <v>17</v>
      </c>
      <c r="J1061" s="5">
        <v>7</v>
      </c>
      <c r="K1061" s="6" t="str">
        <f t="shared" si="32"/>
        <v>Bangalore-Information Technology</v>
      </c>
      <c r="L1061" s="1" t="str">
        <f t="shared" si="33"/>
        <v>202</v>
      </c>
      <c r="M1061" s="1" t="str" cm="1">
        <f t="array" ref="M1061">IFERROR(_xlfn.IFS(AND(H1061&gt;4500000, OR(C1061="Bangalore",C1061="Pune",C1061="Mumbai",C1061="Delhi")),"CAT A", AND(H1061&gt;450000, OR(C1061="Gurugram",C1061="Surat",C1061="Jaipur",C1061="Hyderabad") ),"CAT B"),"CAT C")</f>
        <v>CAT C</v>
      </c>
      <c r="N1061" t="str">
        <f>_xlfn.XLOOKUP(C1061,Tier!A:A,Tier!B:B)</f>
        <v>Tier 1</v>
      </c>
    </row>
    <row r="1062" spans="1:14">
      <c r="A1062" s="5" t="s">
        <v>4659</v>
      </c>
      <c r="B1062" s="5">
        <v>2021</v>
      </c>
      <c r="C1062" s="5" t="s">
        <v>437</v>
      </c>
      <c r="D1062" s="5" t="s">
        <v>98</v>
      </c>
      <c r="E1062" s="5" t="s">
        <v>4660</v>
      </c>
      <c r="F1062" s="5" t="s">
        <v>4661</v>
      </c>
      <c r="G1062" s="3" t="s">
        <v>4662</v>
      </c>
      <c r="H1062" s="5">
        <v>1100000</v>
      </c>
      <c r="I1062" s="5" t="s">
        <v>496</v>
      </c>
      <c r="J1062" s="5">
        <v>9</v>
      </c>
      <c r="K1062" s="6" t="str">
        <f t="shared" si="32"/>
        <v>Pune-Financial Services</v>
      </c>
      <c r="L1062" s="1" t="str">
        <f t="shared" si="33"/>
        <v>202</v>
      </c>
      <c r="M1062" s="1" t="str" cm="1">
        <f t="array" ref="M1062">IFERROR(_xlfn.IFS(AND(H1062&gt;4500000, OR(C1062="Bangalore",C1062="Pune",C1062="Mumbai",C1062="Delhi")),"CAT A", AND(H1062&gt;450000, OR(C1062="Gurugram",C1062="Surat",C1062="Jaipur",C1062="Hyderabad") ),"CAT B"),"CAT C")</f>
        <v>CAT C</v>
      </c>
      <c r="N1062" t="str">
        <f>_xlfn.XLOOKUP(C1062,Tier!A:A,Tier!B:B)</f>
        <v>Tier 1</v>
      </c>
    </row>
    <row r="1063" spans="1:14">
      <c r="A1063" s="5" t="s">
        <v>996</v>
      </c>
      <c r="B1063" s="5">
        <v>2020</v>
      </c>
      <c r="C1063" s="5" t="s">
        <v>22</v>
      </c>
      <c r="D1063" s="5" t="s">
        <v>98</v>
      </c>
      <c r="E1063" s="5" t="s">
        <v>4663</v>
      </c>
      <c r="F1063" s="5" t="s">
        <v>4664</v>
      </c>
      <c r="G1063" s="3" t="s">
        <v>1562</v>
      </c>
      <c r="H1063" s="5">
        <v>1000000</v>
      </c>
      <c r="I1063" s="5" t="s">
        <v>78</v>
      </c>
      <c r="J1063" s="5">
        <v>10</v>
      </c>
      <c r="K1063" s="6" t="str">
        <f t="shared" si="32"/>
        <v>Bangalore-Financial Services</v>
      </c>
      <c r="L1063" s="1" t="str">
        <f t="shared" si="33"/>
        <v>202</v>
      </c>
      <c r="M1063" s="1" t="str" cm="1">
        <f t="array" ref="M1063">IFERROR(_xlfn.IFS(AND(H1063&gt;4500000, OR(C1063="Bangalore",C1063="Pune",C1063="Mumbai",C1063="Delhi")),"CAT A", AND(H1063&gt;450000, OR(C1063="Gurugram",C1063="Surat",C1063="Jaipur",C1063="Hyderabad") ),"CAT B"),"CAT C")</f>
        <v>CAT C</v>
      </c>
      <c r="N1063" t="str">
        <f>_xlfn.XLOOKUP(C1063,Tier!A:A,Tier!B:B)</f>
        <v>Tier 1</v>
      </c>
    </row>
    <row r="1064" spans="1:14">
      <c r="A1064" s="5" t="s">
        <v>4665</v>
      </c>
      <c r="B1064" s="5">
        <v>2021</v>
      </c>
      <c r="C1064" s="5" t="s">
        <v>81</v>
      </c>
      <c r="D1064" s="5" t="s">
        <v>201</v>
      </c>
      <c r="E1064" s="5" t="s">
        <v>4666</v>
      </c>
      <c r="F1064" s="5" t="s">
        <v>4667</v>
      </c>
      <c r="G1064" s="3" t="s">
        <v>4668</v>
      </c>
      <c r="H1064" s="5">
        <v>1000000</v>
      </c>
      <c r="I1064" s="5"/>
      <c r="J1064" s="5">
        <v>9</v>
      </c>
      <c r="K1064" s="6" t="str">
        <f t="shared" si="32"/>
        <v>Noida-Hospital &amp; Health Care</v>
      </c>
      <c r="L1064" s="1" t="str">
        <f t="shared" si="33"/>
        <v>202</v>
      </c>
      <c r="M1064" s="1" t="str" cm="1">
        <f t="array" ref="M1064">IFERROR(_xlfn.IFS(AND(H1064&gt;4500000, OR(C1064="Bangalore",C1064="Pune",C1064="Mumbai",C1064="Delhi")),"CAT A", AND(H1064&gt;450000, OR(C1064="Gurugram",C1064="Surat",C1064="Jaipur",C1064="Hyderabad") ),"CAT B"),"CAT C")</f>
        <v>CAT C</v>
      </c>
      <c r="N1064" t="str">
        <f>_xlfn.XLOOKUP(C1064,Tier!A:A,Tier!B:B)</f>
        <v>Tier 1</v>
      </c>
    </row>
    <row r="1065" spans="1:14">
      <c r="A1065" s="5" t="s">
        <v>4670</v>
      </c>
      <c r="B1065" s="5">
        <v>2020</v>
      </c>
      <c r="C1065" s="5" t="s">
        <v>12</v>
      </c>
      <c r="D1065" s="5" t="s">
        <v>45</v>
      </c>
      <c r="E1065" s="5" t="s">
        <v>4671</v>
      </c>
      <c r="F1065" s="5" t="s">
        <v>4672</v>
      </c>
      <c r="G1065" s="3" t="s">
        <v>4205</v>
      </c>
      <c r="H1065" s="5">
        <v>1000000</v>
      </c>
      <c r="I1065" s="5"/>
      <c r="J1065" s="5">
        <v>9</v>
      </c>
      <c r="K1065" s="6" t="str">
        <f t="shared" si="32"/>
        <v>Mumbai-FinTech</v>
      </c>
      <c r="L1065" s="1" t="str">
        <f t="shared" si="33"/>
        <v>202</v>
      </c>
      <c r="M1065" s="1" t="str" cm="1">
        <f t="array" ref="M1065">IFERROR(_xlfn.IFS(AND(H1065&gt;4500000, OR(C1065="Bangalore",C1065="Pune",C1065="Mumbai",C1065="Delhi")),"CAT A", AND(H1065&gt;450000, OR(C1065="Gurugram",C1065="Surat",C1065="Jaipur",C1065="Hyderabad") ),"CAT B"),"CAT C")</f>
        <v>CAT C</v>
      </c>
      <c r="N1065" t="str">
        <f>_xlfn.XLOOKUP(C1065,Tier!A:A,Tier!B:B)</f>
        <v>Tier 1</v>
      </c>
    </row>
    <row r="1066" spans="1:14">
      <c r="A1066" s="5" t="s">
        <v>4673</v>
      </c>
      <c r="B1066" s="5">
        <v>2020</v>
      </c>
      <c r="C1066" s="5" t="s">
        <v>22</v>
      </c>
      <c r="D1066" s="5" t="s">
        <v>292</v>
      </c>
      <c r="E1066" s="5" t="s">
        <v>4674</v>
      </c>
      <c r="F1066" s="5" t="s">
        <v>4675</v>
      </c>
      <c r="G1066" s="3" t="s">
        <v>4676</v>
      </c>
      <c r="H1066" s="5">
        <v>1000000</v>
      </c>
      <c r="I1066" s="5" t="s">
        <v>17</v>
      </c>
      <c r="J1066" s="5">
        <v>9</v>
      </c>
      <c r="K1066" s="6" t="str">
        <f t="shared" si="32"/>
        <v>Bangalore-Biotechnology</v>
      </c>
      <c r="L1066" s="1" t="str">
        <f t="shared" si="33"/>
        <v>202</v>
      </c>
      <c r="M1066" s="1" t="str" cm="1">
        <f t="array" ref="M1066">IFERROR(_xlfn.IFS(AND(H1066&gt;4500000, OR(C1066="Bangalore",C1066="Pune",C1066="Mumbai",C1066="Delhi")),"CAT A", AND(H1066&gt;450000, OR(C1066="Gurugram",C1066="Surat",C1066="Jaipur",C1066="Hyderabad") ),"CAT B"),"CAT C")</f>
        <v>CAT C</v>
      </c>
      <c r="N1066" t="str">
        <f>_xlfn.XLOOKUP(C1066,Tier!A:A,Tier!B:B)</f>
        <v>Tier 1</v>
      </c>
    </row>
    <row r="1067" spans="1:14">
      <c r="A1067" s="5" t="s">
        <v>4677</v>
      </c>
      <c r="B1067" s="5">
        <v>2021</v>
      </c>
      <c r="C1067" s="5" t="s">
        <v>22</v>
      </c>
      <c r="D1067" s="5" t="s">
        <v>1838</v>
      </c>
      <c r="E1067" s="5" t="s">
        <v>4678</v>
      </c>
      <c r="F1067" s="5" t="s">
        <v>4679</v>
      </c>
      <c r="G1067" s="3" t="s">
        <v>3974</v>
      </c>
      <c r="H1067" s="5">
        <v>1000000</v>
      </c>
      <c r="I1067" s="5" t="s">
        <v>17</v>
      </c>
      <c r="J1067" s="5">
        <v>9</v>
      </c>
      <c r="K1067" s="6" t="str">
        <f t="shared" si="32"/>
        <v>Bangalore-Internet</v>
      </c>
      <c r="L1067" s="1" t="str">
        <f t="shared" si="33"/>
        <v>202</v>
      </c>
      <c r="M1067" s="1" t="str" cm="1">
        <f t="array" ref="M1067">IFERROR(_xlfn.IFS(AND(H1067&gt;4500000, OR(C1067="Bangalore",C1067="Pune",C1067="Mumbai",C1067="Delhi")),"CAT A", AND(H1067&gt;450000, OR(C1067="Gurugram",C1067="Surat",C1067="Jaipur",C1067="Hyderabad") ),"CAT B"),"CAT C")</f>
        <v>CAT C</v>
      </c>
      <c r="N1067" t="str">
        <f>_xlfn.XLOOKUP(C1067,Tier!A:A,Tier!B:B)</f>
        <v>Tier 1</v>
      </c>
    </row>
    <row r="1068" spans="1:14">
      <c r="A1068" s="5" t="s">
        <v>4286</v>
      </c>
      <c r="B1068" s="5">
        <v>2020</v>
      </c>
      <c r="C1068" s="5" t="s">
        <v>59</v>
      </c>
      <c r="D1068" s="5" t="s">
        <v>45</v>
      </c>
      <c r="E1068" s="5" t="s">
        <v>4556</v>
      </c>
      <c r="F1068" s="5" t="s">
        <v>4557</v>
      </c>
      <c r="G1068" s="3" t="s">
        <v>4680</v>
      </c>
      <c r="H1068" s="5">
        <v>1000000</v>
      </c>
      <c r="I1068" s="5"/>
      <c r="J1068" s="5">
        <v>8</v>
      </c>
      <c r="K1068" s="6" t="str">
        <f t="shared" si="32"/>
        <v>New Delhi-FinTech</v>
      </c>
      <c r="L1068" s="1" t="str">
        <f t="shared" si="33"/>
        <v>202</v>
      </c>
      <c r="M1068" s="1" t="str" cm="1">
        <f t="array" ref="M1068">IFERROR(_xlfn.IFS(AND(H1068&gt;4500000, OR(C1068="Bangalore",C1068="Pune",C1068="Mumbai",C1068="Delhi")),"CAT A", AND(H1068&gt;450000, OR(C1068="Gurugram",C1068="Surat",C1068="Jaipur",C1068="Hyderabad") ),"CAT B"),"CAT C")</f>
        <v>CAT C</v>
      </c>
      <c r="N1068" t="str">
        <f>_xlfn.XLOOKUP(C1068,Tier!A:A,Tier!B:B)</f>
        <v>Tier 1</v>
      </c>
    </row>
    <row r="1069" spans="1:14">
      <c r="A1069" s="5" t="s">
        <v>4286</v>
      </c>
      <c r="B1069" s="5">
        <v>2020</v>
      </c>
      <c r="C1069" s="5" t="s">
        <v>59</v>
      </c>
      <c r="D1069" s="5" t="s">
        <v>45</v>
      </c>
      <c r="E1069" s="5" t="s">
        <v>4556</v>
      </c>
      <c r="F1069" s="5" t="s">
        <v>4557</v>
      </c>
      <c r="G1069" s="3" t="s">
        <v>4680</v>
      </c>
      <c r="H1069" s="5">
        <v>1000000</v>
      </c>
      <c r="I1069" s="5"/>
      <c r="J1069" s="5">
        <v>8</v>
      </c>
      <c r="K1069" s="6" t="str">
        <f t="shared" si="32"/>
        <v>New Delhi-FinTech</v>
      </c>
      <c r="L1069" s="1" t="str">
        <f t="shared" si="33"/>
        <v>202</v>
      </c>
      <c r="M1069" s="1" t="str" cm="1">
        <f t="array" ref="M1069">IFERROR(_xlfn.IFS(AND(H1069&gt;4500000, OR(C1069="Bangalore",C1069="Pune",C1069="Mumbai",C1069="Delhi")),"CAT A", AND(H1069&gt;450000, OR(C1069="Gurugram",C1069="Surat",C1069="Jaipur",C1069="Hyderabad") ),"CAT B"),"CAT C")</f>
        <v>CAT C</v>
      </c>
      <c r="N1069" t="str">
        <f>_xlfn.XLOOKUP(C1069,Tier!A:A,Tier!B:B)</f>
        <v>Tier 1</v>
      </c>
    </row>
    <row r="1070" spans="1:14">
      <c r="A1070" s="5" t="s">
        <v>4681</v>
      </c>
      <c r="B1070" s="5">
        <v>2020</v>
      </c>
      <c r="C1070" s="5" t="s">
        <v>22</v>
      </c>
      <c r="D1070" s="5" t="s">
        <v>808</v>
      </c>
      <c r="E1070" s="5" t="s">
        <v>4682</v>
      </c>
      <c r="F1070" s="5" t="s">
        <v>4683</v>
      </c>
      <c r="G1070" s="3" t="s">
        <v>609</v>
      </c>
      <c r="H1070" s="5">
        <v>900000</v>
      </c>
      <c r="I1070" s="5" t="s">
        <v>17</v>
      </c>
      <c r="J1070" s="5">
        <v>6</v>
      </c>
      <c r="K1070" s="6" t="str">
        <f t="shared" si="32"/>
        <v>Bangalore-EV startup</v>
      </c>
      <c r="L1070" s="1" t="str">
        <f t="shared" si="33"/>
        <v>202</v>
      </c>
      <c r="M1070" s="1" t="str" cm="1">
        <f t="array" ref="M1070">IFERROR(_xlfn.IFS(AND(H1070&gt;4500000, OR(C1070="Bangalore",C1070="Pune",C1070="Mumbai",C1070="Delhi")),"CAT A", AND(H1070&gt;450000, OR(C1070="Gurugram",C1070="Surat",C1070="Jaipur",C1070="Hyderabad") ),"CAT B"),"CAT C")</f>
        <v>CAT C</v>
      </c>
      <c r="N1070" t="str">
        <f>_xlfn.XLOOKUP(C1070,Tier!A:A,Tier!B:B)</f>
        <v>Tier 1</v>
      </c>
    </row>
    <row r="1071" spans="1:14">
      <c r="A1071" s="5" t="s">
        <v>4684</v>
      </c>
      <c r="B1071" s="5">
        <v>2020</v>
      </c>
      <c r="C1071" s="5" t="s">
        <v>22</v>
      </c>
      <c r="D1071" s="5" t="s">
        <v>2188</v>
      </c>
      <c r="E1071" s="5" t="s">
        <v>4685</v>
      </c>
      <c r="F1071" s="5"/>
      <c r="G1071" s="3" t="s">
        <v>4686</v>
      </c>
      <c r="H1071" s="5">
        <v>800000</v>
      </c>
      <c r="I1071" s="5" t="s">
        <v>17</v>
      </c>
      <c r="J1071" s="5">
        <v>9</v>
      </c>
      <c r="K1071" s="6" t="str">
        <f t="shared" si="32"/>
        <v>Bangalore-Deeptech</v>
      </c>
      <c r="L1071" s="1" t="str">
        <f t="shared" si="33"/>
        <v>202</v>
      </c>
      <c r="M1071" s="1" t="str" cm="1">
        <f t="array" ref="M1071">IFERROR(_xlfn.IFS(AND(H1071&gt;4500000, OR(C1071="Bangalore",C1071="Pune",C1071="Mumbai",C1071="Delhi")),"CAT A", AND(H1071&gt;450000, OR(C1071="Gurugram",C1071="Surat",C1071="Jaipur",C1071="Hyderabad") ),"CAT B"),"CAT C")</f>
        <v>CAT C</v>
      </c>
      <c r="N1071" t="str">
        <f>_xlfn.XLOOKUP(C1071,Tier!A:A,Tier!B:B)</f>
        <v>Tier 1</v>
      </c>
    </row>
    <row r="1072" spans="1:14">
      <c r="A1072" s="5" t="s">
        <v>4687</v>
      </c>
      <c r="B1072" s="5">
        <v>2020</v>
      </c>
      <c r="C1072" s="5" t="s">
        <v>22</v>
      </c>
      <c r="D1072" s="5" t="s">
        <v>2972</v>
      </c>
      <c r="E1072" s="5" t="s">
        <v>4688</v>
      </c>
      <c r="F1072" s="5" t="s">
        <v>4689</v>
      </c>
      <c r="G1072" s="3" t="s">
        <v>4690</v>
      </c>
      <c r="H1072" s="5">
        <v>800000</v>
      </c>
      <c r="I1072" s="5"/>
      <c r="J1072" s="5">
        <v>8</v>
      </c>
      <c r="K1072" s="6" t="str">
        <f t="shared" si="32"/>
        <v>Bangalore-Computer Games</v>
      </c>
      <c r="L1072" s="1" t="str">
        <f t="shared" si="33"/>
        <v>202</v>
      </c>
      <c r="M1072" s="1" t="str" cm="1">
        <f t="array" ref="M1072">IFERROR(_xlfn.IFS(AND(H1072&gt;4500000, OR(C1072="Bangalore",C1072="Pune",C1072="Mumbai",C1072="Delhi")),"CAT A", AND(H1072&gt;450000, OR(C1072="Gurugram",C1072="Surat",C1072="Jaipur",C1072="Hyderabad") ),"CAT B"),"CAT C")</f>
        <v>CAT C</v>
      </c>
      <c r="N1072" t="str">
        <f>_xlfn.XLOOKUP(C1072,Tier!A:A,Tier!B:B)</f>
        <v>Tier 1</v>
      </c>
    </row>
    <row r="1073" spans="1:14">
      <c r="A1073" s="5" t="s">
        <v>4692</v>
      </c>
      <c r="B1073" s="5">
        <v>2021</v>
      </c>
      <c r="C1073" s="5" t="s">
        <v>22</v>
      </c>
      <c r="D1073" s="5" t="s">
        <v>3899</v>
      </c>
      <c r="E1073" s="5" t="s">
        <v>4693</v>
      </c>
      <c r="F1073" s="5" t="s">
        <v>4694</v>
      </c>
      <c r="G1073" s="3" t="s">
        <v>4676</v>
      </c>
      <c r="H1073" s="5">
        <v>800000</v>
      </c>
      <c r="I1073" s="5" t="s">
        <v>17</v>
      </c>
      <c r="J1073" s="5">
        <v>7</v>
      </c>
      <c r="K1073" s="6" t="str">
        <f t="shared" si="32"/>
        <v>Bangalore-Fitness</v>
      </c>
      <c r="L1073" s="1" t="str">
        <f t="shared" si="33"/>
        <v>202</v>
      </c>
      <c r="M1073" s="1" t="str" cm="1">
        <f t="array" ref="M1073">IFERROR(_xlfn.IFS(AND(H1073&gt;4500000, OR(C1073="Bangalore",C1073="Pune",C1073="Mumbai",C1073="Delhi")),"CAT A", AND(H1073&gt;450000, OR(C1073="Gurugram",C1073="Surat",C1073="Jaipur",C1073="Hyderabad") ),"CAT B"),"CAT C")</f>
        <v>CAT C</v>
      </c>
      <c r="N1073" t="str">
        <f>_xlfn.XLOOKUP(C1073,Tier!A:A,Tier!B:B)</f>
        <v>Tier 1</v>
      </c>
    </row>
    <row r="1074" spans="1:14">
      <c r="A1074" s="5" t="s">
        <v>4696</v>
      </c>
      <c r="B1074" s="5">
        <v>2021</v>
      </c>
      <c r="C1074" s="5" t="s">
        <v>12</v>
      </c>
      <c r="D1074" s="5" t="s">
        <v>4069</v>
      </c>
      <c r="E1074" s="5" t="s">
        <v>4697</v>
      </c>
      <c r="F1074" s="5" t="s">
        <v>4698</v>
      </c>
      <c r="G1074" s="3" t="s">
        <v>4699</v>
      </c>
      <c r="H1074" s="5">
        <v>750000</v>
      </c>
      <c r="I1074" s="5" t="s">
        <v>17</v>
      </c>
      <c r="J1074" s="5">
        <v>9</v>
      </c>
      <c r="K1074" s="6" t="str">
        <f t="shared" si="32"/>
        <v>Mumbai-Music</v>
      </c>
      <c r="L1074" s="1" t="str">
        <f t="shared" si="33"/>
        <v>202</v>
      </c>
      <c r="M1074" s="1" t="str" cm="1">
        <f t="array" ref="M1074">IFERROR(_xlfn.IFS(AND(H1074&gt;4500000, OR(C1074="Bangalore",C1074="Pune",C1074="Mumbai",C1074="Delhi")),"CAT A", AND(H1074&gt;450000, OR(C1074="Gurugram",C1074="Surat",C1074="Jaipur",C1074="Hyderabad") ),"CAT B"),"CAT C")</f>
        <v>CAT C</v>
      </c>
      <c r="N1074" t="str">
        <f>_xlfn.XLOOKUP(C1074,Tier!A:A,Tier!B:B)</f>
        <v>Tier 1</v>
      </c>
    </row>
    <row r="1075" spans="1:14">
      <c r="A1075" s="5" t="s">
        <v>4700</v>
      </c>
      <c r="B1075" s="5">
        <v>2020</v>
      </c>
      <c r="C1075" s="5" t="s">
        <v>22</v>
      </c>
      <c r="D1075" s="5" t="s">
        <v>82</v>
      </c>
      <c r="E1075" s="5" t="s">
        <v>4701</v>
      </c>
      <c r="F1075" s="5" t="s">
        <v>4702</v>
      </c>
      <c r="G1075" s="3" t="s">
        <v>609</v>
      </c>
      <c r="H1075" s="5">
        <v>700000</v>
      </c>
      <c r="I1075" s="5" t="s">
        <v>17</v>
      </c>
      <c r="J1075" s="5">
        <v>12</v>
      </c>
      <c r="K1075" s="6" t="str">
        <f t="shared" si="32"/>
        <v>Bangalore-Information Technology &amp; Services</v>
      </c>
      <c r="L1075" s="1" t="str">
        <f t="shared" si="33"/>
        <v>202</v>
      </c>
      <c r="M1075" s="1" t="str" cm="1">
        <f t="array" ref="M1075">IFERROR(_xlfn.IFS(AND(H1075&gt;4500000, OR(C1075="Bangalore",C1075="Pune",C1075="Mumbai",C1075="Delhi")),"CAT A", AND(H1075&gt;450000, OR(C1075="Gurugram",C1075="Surat",C1075="Jaipur",C1075="Hyderabad") ),"CAT B"),"CAT C")</f>
        <v>CAT C</v>
      </c>
      <c r="N1075" t="str">
        <f>_xlfn.XLOOKUP(C1075,Tier!A:A,Tier!B:B)</f>
        <v>Tier 1</v>
      </c>
    </row>
    <row r="1076" spans="1:14">
      <c r="A1076" s="5" t="s">
        <v>4700</v>
      </c>
      <c r="B1076" s="5">
        <v>2020</v>
      </c>
      <c r="C1076" s="5" t="s">
        <v>22</v>
      </c>
      <c r="D1076" s="5" t="s">
        <v>82</v>
      </c>
      <c r="E1076" s="5" t="s">
        <v>4701</v>
      </c>
      <c r="F1076" s="5" t="s">
        <v>4702</v>
      </c>
      <c r="G1076" s="3" t="s">
        <v>609</v>
      </c>
      <c r="H1076" s="5">
        <v>700000</v>
      </c>
      <c r="I1076" s="5" t="s">
        <v>17</v>
      </c>
      <c r="J1076" s="5">
        <v>12</v>
      </c>
      <c r="K1076" s="6" t="str">
        <f t="shared" si="32"/>
        <v>Bangalore-Information Technology &amp; Services</v>
      </c>
      <c r="L1076" s="1" t="str">
        <f t="shared" si="33"/>
        <v>202</v>
      </c>
      <c r="M1076" s="1" t="str" cm="1">
        <f t="array" ref="M1076">IFERROR(_xlfn.IFS(AND(H1076&gt;4500000, OR(C1076="Bangalore",C1076="Pune",C1076="Mumbai",C1076="Delhi")),"CAT A", AND(H1076&gt;450000, OR(C1076="Gurugram",C1076="Surat",C1076="Jaipur",C1076="Hyderabad") ),"CAT B"),"CAT C")</f>
        <v>CAT C</v>
      </c>
      <c r="N1076" t="str">
        <f>_xlfn.XLOOKUP(C1076,Tier!A:A,Tier!B:B)</f>
        <v>Tier 1</v>
      </c>
    </row>
    <row r="1077" spans="1:14">
      <c r="A1077" s="5" t="s">
        <v>4703</v>
      </c>
      <c r="B1077" s="5">
        <v>2020</v>
      </c>
      <c r="C1077" s="5" t="s">
        <v>59</v>
      </c>
      <c r="D1077" s="5" t="s">
        <v>208</v>
      </c>
      <c r="E1077" s="5" t="s">
        <v>4704</v>
      </c>
      <c r="F1077" s="5" t="s">
        <v>4705</v>
      </c>
      <c r="G1077" s="3" t="s">
        <v>4706</v>
      </c>
      <c r="H1077" s="5">
        <v>700000</v>
      </c>
      <c r="I1077" s="5" t="s">
        <v>17</v>
      </c>
      <c r="J1077" s="5">
        <v>11</v>
      </c>
      <c r="K1077" s="6" t="str">
        <f t="shared" si="32"/>
        <v>New Delhi-Consumer Goods</v>
      </c>
      <c r="L1077" s="1" t="str">
        <f t="shared" si="33"/>
        <v>202</v>
      </c>
      <c r="M1077" s="1" t="str" cm="1">
        <f t="array" ref="M1077">IFERROR(_xlfn.IFS(AND(H1077&gt;4500000, OR(C1077="Bangalore",C1077="Pune",C1077="Mumbai",C1077="Delhi")),"CAT A", AND(H1077&gt;450000, OR(C1077="Gurugram",C1077="Surat",C1077="Jaipur",C1077="Hyderabad") ),"CAT B"),"CAT C")</f>
        <v>CAT C</v>
      </c>
      <c r="N1077" t="str">
        <f>_xlfn.XLOOKUP(C1077,Tier!A:A,Tier!B:B)</f>
        <v>Tier 1</v>
      </c>
    </row>
    <row r="1078" spans="1:14">
      <c r="A1078" s="5" t="s">
        <v>4707</v>
      </c>
      <c r="B1078" s="5">
        <v>2020</v>
      </c>
      <c r="C1078" s="5" t="s">
        <v>22</v>
      </c>
      <c r="D1078" s="5" t="s">
        <v>1069</v>
      </c>
      <c r="E1078" s="5" t="s">
        <v>4708</v>
      </c>
      <c r="F1078" s="5" t="s">
        <v>4709</v>
      </c>
      <c r="G1078" s="3" t="s">
        <v>3067</v>
      </c>
      <c r="H1078" s="5">
        <v>700000</v>
      </c>
      <c r="I1078" s="5" t="s">
        <v>17</v>
      </c>
      <c r="J1078" s="5">
        <v>10</v>
      </c>
      <c r="K1078" s="6" t="str">
        <f t="shared" si="32"/>
        <v>Bangalore-Media</v>
      </c>
      <c r="L1078" s="1" t="str">
        <f t="shared" si="33"/>
        <v>202</v>
      </c>
      <c r="M1078" s="1" t="str" cm="1">
        <f t="array" ref="M1078">IFERROR(_xlfn.IFS(AND(H1078&gt;4500000, OR(C1078="Bangalore",C1078="Pune",C1078="Mumbai",C1078="Delhi")),"CAT A", AND(H1078&gt;450000, OR(C1078="Gurugram",C1078="Surat",C1078="Jaipur",C1078="Hyderabad") ),"CAT B"),"CAT C")</f>
        <v>CAT C</v>
      </c>
      <c r="N1078" t="str">
        <f>_xlfn.XLOOKUP(C1078,Tier!A:A,Tier!B:B)</f>
        <v>Tier 1</v>
      </c>
    </row>
    <row r="1079" spans="1:14">
      <c r="A1079" s="5" t="s">
        <v>4537</v>
      </c>
      <c r="B1079" s="5">
        <v>2021</v>
      </c>
      <c r="C1079" s="5" t="s">
        <v>22</v>
      </c>
      <c r="D1079" s="5" t="s">
        <v>1910</v>
      </c>
      <c r="E1079" s="5" t="s">
        <v>4538</v>
      </c>
      <c r="F1079" s="5" t="s">
        <v>4539</v>
      </c>
      <c r="G1079" s="3" t="s">
        <v>1562</v>
      </c>
      <c r="H1079" s="5">
        <v>700000</v>
      </c>
      <c r="I1079" s="5"/>
      <c r="J1079" s="5">
        <v>9</v>
      </c>
      <c r="K1079" s="6" t="str">
        <f t="shared" si="32"/>
        <v>Bangalore-Consumer Services</v>
      </c>
      <c r="L1079" s="1" t="str">
        <f t="shared" si="33"/>
        <v>202</v>
      </c>
      <c r="M1079" s="1" t="str" cm="1">
        <f t="array" ref="M1079">IFERROR(_xlfn.IFS(AND(H1079&gt;4500000, OR(C1079="Bangalore",C1079="Pune",C1079="Mumbai",C1079="Delhi")),"CAT A", AND(H1079&gt;450000, OR(C1079="Gurugram",C1079="Surat",C1079="Jaipur",C1079="Hyderabad") ),"CAT B"),"CAT C")</f>
        <v>CAT C</v>
      </c>
      <c r="N1079" t="str">
        <f>_xlfn.XLOOKUP(C1079,Tier!A:A,Tier!B:B)</f>
        <v>Tier 1</v>
      </c>
    </row>
    <row r="1080" spans="1:14">
      <c r="A1080" s="5" t="s">
        <v>4710</v>
      </c>
      <c r="B1080" s="5">
        <v>2020</v>
      </c>
      <c r="C1080" s="5" t="s">
        <v>22</v>
      </c>
      <c r="D1080" s="5" t="s">
        <v>45</v>
      </c>
      <c r="E1080" s="5" t="s">
        <v>4711</v>
      </c>
      <c r="F1080" s="5" t="s">
        <v>4712</v>
      </c>
      <c r="G1080" s="3" t="s">
        <v>4713</v>
      </c>
      <c r="H1080" s="5">
        <v>700000</v>
      </c>
      <c r="I1080" s="5" t="s">
        <v>17</v>
      </c>
      <c r="J1080" s="5">
        <v>8</v>
      </c>
      <c r="K1080" s="6" t="str">
        <f t="shared" si="32"/>
        <v>Bangalore-FinTech</v>
      </c>
      <c r="L1080" s="1" t="str">
        <f t="shared" si="33"/>
        <v>202</v>
      </c>
      <c r="M1080" s="1" t="str" cm="1">
        <f t="array" ref="M1080">IFERROR(_xlfn.IFS(AND(H1080&gt;4500000, OR(C1080="Bangalore",C1080="Pune",C1080="Mumbai",C1080="Delhi")),"CAT A", AND(H1080&gt;450000, OR(C1080="Gurugram",C1080="Surat",C1080="Jaipur",C1080="Hyderabad") ),"CAT B"),"CAT C")</f>
        <v>CAT C</v>
      </c>
      <c r="N1080" t="str">
        <f>_xlfn.XLOOKUP(C1080,Tier!A:A,Tier!B:B)</f>
        <v>Tier 1</v>
      </c>
    </row>
    <row r="1081" spans="1:14">
      <c r="A1081" s="5" t="s">
        <v>4714</v>
      </c>
      <c r="B1081" s="5">
        <v>2020</v>
      </c>
      <c r="C1081" s="5" t="s">
        <v>59</v>
      </c>
      <c r="D1081" s="5" t="s">
        <v>4715</v>
      </c>
      <c r="E1081" s="5" t="s">
        <v>4716</v>
      </c>
      <c r="F1081" s="5" t="s">
        <v>4717</v>
      </c>
      <c r="G1081" s="3" t="s">
        <v>4718</v>
      </c>
      <c r="H1081" s="5">
        <v>620000</v>
      </c>
      <c r="I1081" s="5" t="s">
        <v>496</v>
      </c>
      <c r="J1081" s="5">
        <v>6</v>
      </c>
      <c r="K1081" s="6" t="str">
        <f t="shared" si="32"/>
        <v>New Delhi-Networking</v>
      </c>
      <c r="L1081" s="1" t="str">
        <f t="shared" si="33"/>
        <v>202</v>
      </c>
      <c r="M1081" s="1" t="str" cm="1">
        <f t="array" ref="M1081">IFERROR(_xlfn.IFS(AND(H1081&gt;4500000, OR(C1081="Bangalore",C1081="Pune",C1081="Mumbai",C1081="Delhi")),"CAT A", AND(H1081&gt;450000, OR(C1081="Gurugram",C1081="Surat",C1081="Jaipur",C1081="Hyderabad") ),"CAT B"),"CAT C")</f>
        <v>CAT C</v>
      </c>
      <c r="N1081" t="str">
        <f>_xlfn.XLOOKUP(C1081,Tier!A:A,Tier!B:B)</f>
        <v>Tier 1</v>
      </c>
    </row>
    <row r="1082" spans="1:14">
      <c r="A1082" s="5" t="s">
        <v>4050</v>
      </c>
      <c r="B1082" s="5">
        <v>2020</v>
      </c>
      <c r="C1082" s="5" t="s">
        <v>22</v>
      </c>
      <c r="D1082" s="5" t="s">
        <v>54</v>
      </c>
      <c r="E1082" s="5" t="s">
        <v>4720</v>
      </c>
      <c r="F1082" s="5" t="s">
        <v>4721</v>
      </c>
      <c r="G1082" s="3" t="s">
        <v>1443</v>
      </c>
      <c r="H1082" s="5">
        <v>600000</v>
      </c>
      <c r="I1082" s="5" t="s">
        <v>17</v>
      </c>
      <c r="J1082" s="5">
        <v>11</v>
      </c>
      <c r="K1082" s="6" t="str">
        <f t="shared" si="32"/>
        <v>Bangalore-Health, Wellness &amp; Fitness</v>
      </c>
      <c r="L1082" s="1" t="str">
        <f t="shared" si="33"/>
        <v>202</v>
      </c>
      <c r="M1082" s="1" t="str" cm="1">
        <f t="array" ref="M1082">IFERROR(_xlfn.IFS(AND(H1082&gt;4500000, OR(C1082="Bangalore",C1082="Pune",C1082="Mumbai",C1082="Delhi")),"CAT A", AND(H1082&gt;450000, OR(C1082="Gurugram",C1082="Surat",C1082="Jaipur",C1082="Hyderabad") ),"CAT B"),"CAT C")</f>
        <v>CAT C</v>
      </c>
      <c r="N1082" t="str">
        <f>_xlfn.XLOOKUP(C1082,Tier!A:A,Tier!B:B)</f>
        <v>Tier 1</v>
      </c>
    </row>
    <row r="1083" spans="1:14">
      <c r="A1083" s="5" t="s">
        <v>4722</v>
      </c>
      <c r="B1083" s="5">
        <v>2020</v>
      </c>
      <c r="C1083" s="5" t="s">
        <v>22</v>
      </c>
      <c r="D1083" s="5" t="s">
        <v>45</v>
      </c>
      <c r="E1083" s="5" t="s">
        <v>4723</v>
      </c>
      <c r="F1083" s="5" t="s">
        <v>4724</v>
      </c>
      <c r="G1083" s="3" t="s">
        <v>4725</v>
      </c>
      <c r="H1083" s="5">
        <v>600000</v>
      </c>
      <c r="I1083" s="5" t="s">
        <v>496</v>
      </c>
      <c r="J1083" s="5">
        <v>9</v>
      </c>
      <c r="K1083" s="6" t="str">
        <f t="shared" si="32"/>
        <v>Bangalore-FinTech</v>
      </c>
      <c r="L1083" s="1" t="str">
        <f t="shared" si="33"/>
        <v>202</v>
      </c>
      <c r="M1083" s="1" t="str" cm="1">
        <f t="array" ref="M1083">IFERROR(_xlfn.IFS(AND(H1083&gt;4500000, OR(C1083="Bangalore",C1083="Pune",C1083="Mumbai",C1083="Delhi")),"CAT A", AND(H1083&gt;450000, OR(C1083="Gurugram",C1083="Surat",C1083="Jaipur",C1083="Hyderabad") ),"CAT B"),"CAT C")</f>
        <v>CAT C</v>
      </c>
      <c r="N1083" t="str">
        <f>_xlfn.XLOOKUP(C1083,Tier!A:A,Tier!B:B)</f>
        <v>Tier 1</v>
      </c>
    </row>
    <row r="1084" spans="1:14">
      <c r="A1084" s="5" t="s">
        <v>4272</v>
      </c>
      <c r="B1084" s="5">
        <v>2020</v>
      </c>
      <c r="C1084" s="5" t="s">
        <v>59</v>
      </c>
      <c r="D1084" s="5" t="s">
        <v>45</v>
      </c>
      <c r="E1084" s="5" t="s">
        <v>4273</v>
      </c>
      <c r="F1084" s="5" t="s">
        <v>4726</v>
      </c>
      <c r="G1084" s="3" t="s">
        <v>4727</v>
      </c>
      <c r="H1084" s="5">
        <v>600000</v>
      </c>
      <c r="I1084" s="5" t="s">
        <v>17</v>
      </c>
      <c r="J1084" s="5">
        <v>6</v>
      </c>
      <c r="K1084" s="6" t="str">
        <f t="shared" si="32"/>
        <v>New Delhi-FinTech</v>
      </c>
      <c r="L1084" s="1" t="str">
        <f t="shared" si="33"/>
        <v>202</v>
      </c>
      <c r="M1084" s="1" t="str" cm="1">
        <f t="array" ref="M1084">IFERROR(_xlfn.IFS(AND(H1084&gt;4500000, OR(C1084="Bangalore",C1084="Pune",C1084="Mumbai",C1084="Delhi")),"CAT A", AND(H1084&gt;450000, OR(C1084="Gurugram",C1084="Surat",C1084="Jaipur",C1084="Hyderabad") ),"CAT B"),"CAT C")</f>
        <v>CAT C</v>
      </c>
      <c r="N1084" t="str">
        <f>_xlfn.XLOOKUP(C1084,Tier!A:A,Tier!B:B)</f>
        <v>Tier 1</v>
      </c>
    </row>
    <row r="1085" spans="1:14">
      <c r="A1085" s="5" t="s">
        <v>4728</v>
      </c>
      <c r="B1085" s="5">
        <v>2020</v>
      </c>
      <c r="C1085" s="5" t="s">
        <v>12</v>
      </c>
      <c r="D1085" s="5" t="s">
        <v>2548</v>
      </c>
      <c r="E1085" s="5" t="s">
        <v>4729</v>
      </c>
      <c r="F1085" s="5" t="s">
        <v>4730</v>
      </c>
      <c r="G1085" s="3" t="s">
        <v>4731</v>
      </c>
      <c r="H1085" s="5">
        <v>570000</v>
      </c>
      <c r="I1085" s="5" t="s">
        <v>17</v>
      </c>
      <c r="J1085" s="5">
        <v>10</v>
      </c>
      <c r="K1085" s="6" t="str">
        <f t="shared" si="32"/>
        <v>Mumbai-Textiles</v>
      </c>
      <c r="L1085" s="1" t="str">
        <f t="shared" si="33"/>
        <v>202</v>
      </c>
      <c r="M1085" s="1" t="str" cm="1">
        <f t="array" ref="M1085">IFERROR(_xlfn.IFS(AND(H1085&gt;4500000, OR(C1085="Bangalore",C1085="Pune",C1085="Mumbai",C1085="Delhi")),"CAT A", AND(H1085&gt;450000, OR(C1085="Gurugram",C1085="Surat",C1085="Jaipur",C1085="Hyderabad") ),"CAT B"),"CAT C")</f>
        <v>CAT C</v>
      </c>
      <c r="N1085" t="str">
        <f>_xlfn.XLOOKUP(C1085,Tier!A:A,Tier!B:B)</f>
        <v>Tier 1</v>
      </c>
    </row>
    <row r="1086" spans="1:14">
      <c r="A1086" s="5" t="s">
        <v>4732</v>
      </c>
      <c r="B1086" s="5">
        <v>2020</v>
      </c>
      <c r="C1086" s="5" t="s">
        <v>22</v>
      </c>
      <c r="D1086" s="5" t="s">
        <v>3863</v>
      </c>
      <c r="E1086" s="5" t="s">
        <v>4733</v>
      </c>
      <c r="F1086" s="5" t="s">
        <v>4734</v>
      </c>
      <c r="G1086" s="3" t="s">
        <v>331</v>
      </c>
      <c r="H1086" s="5">
        <v>550000</v>
      </c>
      <c r="I1086" s="5" t="s">
        <v>496</v>
      </c>
      <c r="J1086" s="5">
        <v>9</v>
      </c>
      <c r="K1086" s="6" t="str">
        <f t="shared" si="32"/>
        <v>Bangalore-Construction</v>
      </c>
      <c r="L1086" s="1" t="str">
        <f t="shared" si="33"/>
        <v>202</v>
      </c>
      <c r="M1086" s="1" t="str" cm="1">
        <f t="array" ref="M1086">IFERROR(_xlfn.IFS(AND(H1086&gt;4500000, OR(C1086="Bangalore",C1086="Pune",C1086="Mumbai",C1086="Delhi")),"CAT A", AND(H1086&gt;450000, OR(C1086="Gurugram",C1086="Surat",C1086="Jaipur",C1086="Hyderabad") ),"CAT B"),"CAT C")</f>
        <v>CAT C</v>
      </c>
      <c r="N1086" t="str">
        <f>_xlfn.XLOOKUP(C1086,Tier!A:A,Tier!B:B)</f>
        <v>Tier 1</v>
      </c>
    </row>
    <row r="1087" spans="1:14">
      <c r="A1087" s="5" t="s">
        <v>4735</v>
      </c>
      <c r="B1087" s="5">
        <v>2020</v>
      </c>
      <c r="C1087" s="5" t="s">
        <v>12</v>
      </c>
      <c r="D1087" s="5" t="s">
        <v>208</v>
      </c>
      <c r="E1087" s="5" t="s">
        <v>4736</v>
      </c>
      <c r="F1087" s="5" t="s">
        <v>4737</v>
      </c>
      <c r="G1087" s="3"/>
      <c r="H1087" s="5">
        <v>500000</v>
      </c>
      <c r="I1087" s="5"/>
      <c r="J1087" s="5">
        <v>12</v>
      </c>
      <c r="K1087" s="6" t="str">
        <f t="shared" si="32"/>
        <v>Mumbai-Consumer Goods</v>
      </c>
      <c r="L1087" s="1" t="str">
        <f t="shared" si="33"/>
        <v>202</v>
      </c>
      <c r="M1087" s="1" t="str" cm="1">
        <f t="array" ref="M1087">IFERROR(_xlfn.IFS(AND(H1087&gt;4500000, OR(C1087="Bangalore",C1087="Pune",C1087="Mumbai",C1087="Delhi")),"CAT A", AND(H1087&gt;450000, OR(C1087="Gurugram",C1087="Surat",C1087="Jaipur",C1087="Hyderabad") ),"CAT B"),"CAT C")</f>
        <v>CAT C</v>
      </c>
      <c r="N1087" t="str">
        <f>_xlfn.XLOOKUP(C1087,Tier!A:A,Tier!B:B)</f>
        <v>Tier 1</v>
      </c>
    </row>
    <row r="1088" spans="1:14">
      <c r="A1088" s="5" t="s">
        <v>4735</v>
      </c>
      <c r="B1088" s="5">
        <v>2020</v>
      </c>
      <c r="C1088" s="5" t="s">
        <v>12</v>
      </c>
      <c r="D1088" s="5" t="s">
        <v>208</v>
      </c>
      <c r="E1088" s="5" t="s">
        <v>4736</v>
      </c>
      <c r="F1088" s="5" t="s">
        <v>4737</v>
      </c>
      <c r="G1088" s="3"/>
      <c r="H1088" s="5">
        <v>500000</v>
      </c>
      <c r="I1088" s="5"/>
      <c r="J1088" s="5">
        <v>12</v>
      </c>
      <c r="K1088" s="6" t="str">
        <f t="shared" si="32"/>
        <v>Mumbai-Consumer Goods</v>
      </c>
      <c r="L1088" s="1" t="str">
        <f t="shared" si="33"/>
        <v>202</v>
      </c>
      <c r="M1088" s="1" t="str" cm="1">
        <f t="array" ref="M1088">IFERROR(_xlfn.IFS(AND(H1088&gt;4500000, OR(C1088="Bangalore",C1088="Pune",C1088="Mumbai",C1088="Delhi")),"CAT A", AND(H1088&gt;450000, OR(C1088="Gurugram",C1088="Surat",C1088="Jaipur",C1088="Hyderabad") ),"CAT B"),"CAT C")</f>
        <v>CAT C</v>
      </c>
      <c r="N1088" t="str">
        <f>_xlfn.XLOOKUP(C1088,Tier!A:A,Tier!B:B)</f>
        <v>Tier 1</v>
      </c>
    </row>
    <row r="1089" spans="1:14">
      <c r="A1089" s="5" t="s">
        <v>4738</v>
      </c>
      <c r="B1089" s="5">
        <v>2020</v>
      </c>
      <c r="C1089" s="5" t="s">
        <v>22</v>
      </c>
      <c r="D1089" s="5" t="s">
        <v>2297</v>
      </c>
      <c r="E1089" s="5" t="s">
        <v>4739</v>
      </c>
      <c r="F1089" s="5" t="s">
        <v>4740</v>
      </c>
      <c r="G1089" s="3" t="s">
        <v>4741</v>
      </c>
      <c r="H1089" s="5">
        <v>500000</v>
      </c>
      <c r="I1089" s="5" t="s">
        <v>17</v>
      </c>
      <c r="J1089" s="5">
        <v>11</v>
      </c>
      <c r="K1089" s="6" t="str">
        <f t="shared" si="32"/>
        <v>Bangalore-Real Estate</v>
      </c>
      <c r="L1089" s="1" t="str">
        <f t="shared" si="33"/>
        <v>202</v>
      </c>
      <c r="M1089" s="1" t="str" cm="1">
        <f t="array" ref="M1089">IFERROR(_xlfn.IFS(AND(H1089&gt;4500000, OR(C1089="Bangalore",C1089="Pune",C1089="Mumbai",C1089="Delhi")),"CAT A", AND(H1089&gt;450000, OR(C1089="Gurugram",C1089="Surat",C1089="Jaipur",C1089="Hyderabad") ),"CAT B"),"CAT C")</f>
        <v>CAT C</v>
      </c>
      <c r="N1089" t="str">
        <f>_xlfn.XLOOKUP(C1089,Tier!A:A,Tier!B:B)</f>
        <v>Tier 1</v>
      </c>
    </row>
    <row r="1090" spans="1:14">
      <c r="A1090" s="5" t="s">
        <v>4742</v>
      </c>
      <c r="B1090" s="5">
        <v>2021</v>
      </c>
      <c r="C1090" s="5" t="s">
        <v>22</v>
      </c>
      <c r="D1090" s="5" t="s">
        <v>393</v>
      </c>
      <c r="E1090" s="5" t="s">
        <v>4743</v>
      </c>
      <c r="F1090" s="5" t="s">
        <v>4744</v>
      </c>
      <c r="G1090" s="3" t="s">
        <v>609</v>
      </c>
      <c r="H1090" s="5">
        <v>500000</v>
      </c>
      <c r="I1090" s="5" t="s">
        <v>17</v>
      </c>
      <c r="J1090" s="5">
        <v>10</v>
      </c>
      <c r="K1090" s="6" t="str">
        <f t="shared" si="32"/>
        <v>Bangalore-E-learning</v>
      </c>
      <c r="L1090" s="1" t="str">
        <f t="shared" si="33"/>
        <v>202</v>
      </c>
      <c r="M1090" s="1" t="str" cm="1">
        <f t="array" ref="M1090">IFERROR(_xlfn.IFS(AND(H1090&gt;4500000, OR(C1090="Bangalore",C1090="Pune",C1090="Mumbai",C1090="Delhi")),"CAT A", AND(H1090&gt;450000, OR(C1090="Gurugram",C1090="Surat",C1090="Jaipur",C1090="Hyderabad") ),"CAT B"),"CAT C")</f>
        <v>CAT C</v>
      </c>
      <c r="N1090" t="str">
        <f>_xlfn.XLOOKUP(C1090,Tier!A:A,Tier!B:B)</f>
        <v>Tier 1</v>
      </c>
    </row>
    <row r="1091" spans="1:14">
      <c r="A1091" s="5" t="s">
        <v>1299</v>
      </c>
      <c r="B1091" s="5">
        <v>2020</v>
      </c>
      <c r="C1091" s="5" t="s">
        <v>59</v>
      </c>
      <c r="D1091" s="5" t="s">
        <v>98</v>
      </c>
      <c r="E1091" s="5" t="s">
        <v>4745</v>
      </c>
      <c r="F1091" s="5" t="s">
        <v>1301</v>
      </c>
      <c r="G1091" s="3" t="s">
        <v>4746</v>
      </c>
      <c r="H1091" s="5">
        <v>500000</v>
      </c>
      <c r="I1091" s="5"/>
      <c r="J1091" s="5">
        <v>10</v>
      </c>
      <c r="K1091" s="6" t="str">
        <f t="shared" ref="K1091:K1154" si="34">CONCATENATE(C1091,"-",D1091)</f>
        <v>New Delhi-Financial Services</v>
      </c>
      <c r="L1091" s="1" t="str">
        <f t="shared" ref="L1091:L1154" si="35">LEFT(B1091,3)</f>
        <v>202</v>
      </c>
      <c r="M1091" s="1" t="str" cm="1">
        <f t="array" ref="M1091">IFERROR(_xlfn.IFS(AND(H1091&gt;4500000, OR(C1091="Bangalore",C1091="Pune",C1091="Mumbai",C1091="Delhi")),"CAT A", AND(H1091&gt;450000, OR(C1091="Gurugram",C1091="Surat",C1091="Jaipur",C1091="Hyderabad") ),"CAT B"),"CAT C")</f>
        <v>CAT C</v>
      </c>
      <c r="N1091" t="str">
        <f>_xlfn.XLOOKUP(C1091,Tier!A:A,Tier!B:B)</f>
        <v>Tier 1</v>
      </c>
    </row>
    <row r="1092" spans="1:14">
      <c r="A1092" s="5" t="s">
        <v>4747</v>
      </c>
      <c r="B1092" s="5">
        <v>2020</v>
      </c>
      <c r="C1092" s="5" t="s">
        <v>22</v>
      </c>
      <c r="D1092" s="5" t="s">
        <v>138</v>
      </c>
      <c r="E1092" s="5" t="s">
        <v>4748</v>
      </c>
      <c r="F1092" s="5" t="s">
        <v>4749</v>
      </c>
      <c r="G1092" s="3" t="s">
        <v>4750</v>
      </c>
      <c r="H1092" s="5">
        <v>500000</v>
      </c>
      <c r="I1092" s="5" t="s">
        <v>496</v>
      </c>
      <c r="J1092" s="5">
        <v>8</v>
      </c>
      <c r="K1092" s="6" t="str">
        <f t="shared" si="34"/>
        <v>Bangalore-EdTech</v>
      </c>
      <c r="L1092" s="1" t="str">
        <f t="shared" si="35"/>
        <v>202</v>
      </c>
      <c r="M1092" s="1" t="str" cm="1">
        <f t="array" ref="M1092">IFERROR(_xlfn.IFS(AND(H1092&gt;4500000, OR(C1092="Bangalore",C1092="Pune",C1092="Mumbai",C1092="Delhi")),"CAT A", AND(H1092&gt;450000, OR(C1092="Gurugram",C1092="Surat",C1092="Jaipur",C1092="Hyderabad") ),"CAT B"),"CAT C")</f>
        <v>CAT C</v>
      </c>
      <c r="N1092" t="str">
        <f>_xlfn.XLOOKUP(C1092,Tier!A:A,Tier!B:B)</f>
        <v>Tier 1</v>
      </c>
    </row>
    <row r="1093" spans="1:14">
      <c r="A1093" s="5" t="s">
        <v>4080</v>
      </c>
      <c r="B1093" s="5">
        <v>2020</v>
      </c>
      <c r="C1093" s="5" t="s">
        <v>12</v>
      </c>
      <c r="D1093" s="5" t="s">
        <v>13</v>
      </c>
      <c r="E1093" s="5" t="s">
        <v>4751</v>
      </c>
      <c r="F1093" s="5" t="s">
        <v>4752</v>
      </c>
      <c r="G1093" s="3" t="s">
        <v>4753</v>
      </c>
      <c r="H1093" s="5">
        <v>500000</v>
      </c>
      <c r="I1093" s="5"/>
      <c r="J1093" s="5">
        <v>8</v>
      </c>
      <c r="K1093" s="6" t="str">
        <f t="shared" si="34"/>
        <v>Mumbai-Logistics</v>
      </c>
      <c r="L1093" s="1" t="str">
        <f t="shared" si="35"/>
        <v>202</v>
      </c>
      <c r="M1093" s="1" t="str" cm="1">
        <f t="array" ref="M1093">IFERROR(_xlfn.IFS(AND(H1093&gt;4500000, OR(C1093="Bangalore",C1093="Pune",C1093="Mumbai",C1093="Delhi")),"CAT A", AND(H1093&gt;450000, OR(C1093="Gurugram",C1093="Surat",C1093="Jaipur",C1093="Hyderabad") ),"CAT B"),"CAT C")</f>
        <v>CAT C</v>
      </c>
      <c r="N1093" t="str">
        <f>_xlfn.XLOOKUP(C1093,Tier!A:A,Tier!B:B)</f>
        <v>Tier 1</v>
      </c>
    </row>
    <row r="1094" spans="1:14">
      <c r="A1094" s="5" t="s">
        <v>4754</v>
      </c>
      <c r="B1094" s="5">
        <v>2020</v>
      </c>
      <c r="C1094" s="5" t="s">
        <v>12</v>
      </c>
      <c r="D1094" s="5" t="s">
        <v>88</v>
      </c>
      <c r="E1094" s="5" t="s">
        <v>4755</v>
      </c>
      <c r="F1094" s="5" t="s">
        <v>4756</v>
      </c>
      <c r="G1094" s="3" t="s">
        <v>547</v>
      </c>
      <c r="H1094" s="5">
        <v>500000</v>
      </c>
      <c r="I1094" s="5" t="s">
        <v>17</v>
      </c>
      <c r="J1094" s="5">
        <v>7</v>
      </c>
      <c r="K1094" s="6" t="str">
        <f t="shared" si="34"/>
        <v>Mumbai-Healthcare</v>
      </c>
      <c r="L1094" s="1" t="str">
        <f t="shared" si="35"/>
        <v>202</v>
      </c>
      <c r="M1094" s="1" t="str" cm="1">
        <f t="array" ref="M1094">IFERROR(_xlfn.IFS(AND(H1094&gt;4500000, OR(C1094="Bangalore",C1094="Pune",C1094="Mumbai",C1094="Delhi")),"CAT A", AND(H1094&gt;450000, OR(C1094="Gurugram",C1094="Surat",C1094="Jaipur",C1094="Hyderabad") ),"CAT B"),"CAT C")</f>
        <v>CAT C</v>
      </c>
      <c r="N1094" t="str">
        <f>_xlfn.XLOOKUP(C1094,Tier!A:A,Tier!B:B)</f>
        <v>Tier 1</v>
      </c>
    </row>
    <row r="1095" spans="1:14">
      <c r="A1095" s="5" t="s">
        <v>4757</v>
      </c>
      <c r="B1095" s="5">
        <v>2020</v>
      </c>
      <c r="C1095" s="5" t="s">
        <v>22</v>
      </c>
      <c r="D1095" s="5" t="s">
        <v>138</v>
      </c>
      <c r="E1095" s="5" t="s">
        <v>4758</v>
      </c>
      <c r="F1095" s="5" t="s">
        <v>4759</v>
      </c>
      <c r="G1095" s="3" t="s">
        <v>4760</v>
      </c>
      <c r="H1095" s="5">
        <v>500000</v>
      </c>
      <c r="I1095" s="5" t="s">
        <v>17</v>
      </c>
      <c r="J1095" s="5">
        <v>6</v>
      </c>
      <c r="K1095" s="6" t="str">
        <f t="shared" si="34"/>
        <v>Bangalore-EdTech</v>
      </c>
      <c r="L1095" s="1" t="str">
        <f t="shared" si="35"/>
        <v>202</v>
      </c>
      <c r="M1095" s="1" t="str" cm="1">
        <f t="array" ref="M1095">IFERROR(_xlfn.IFS(AND(H1095&gt;4500000, OR(C1095="Bangalore",C1095="Pune",C1095="Mumbai",C1095="Delhi")),"CAT A", AND(H1095&gt;450000, OR(C1095="Gurugram",C1095="Surat",C1095="Jaipur",C1095="Hyderabad") ),"CAT B"),"CAT C")</f>
        <v>CAT C</v>
      </c>
      <c r="N1095" t="str">
        <f>_xlfn.XLOOKUP(C1095,Tier!A:A,Tier!B:B)</f>
        <v>Tier 1</v>
      </c>
    </row>
    <row r="1096" spans="1:14">
      <c r="A1096" s="5" t="s">
        <v>4761</v>
      </c>
      <c r="B1096" s="5">
        <v>2020</v>
      </c>
      <c r="C1096" s="5" t="s">
        <v>12</v>
      </c>
      <c r="D1096" s="5" t="s">
        <v>45</v>
      </c>
      <c r="E1096" s="5" t="s">
        <v>4762</v>
      </c>
      <c r="F1096" s="5" t="s">
        <v>4763</v>
      </c>
      <c r="G1096" s="3" t="s">
        <v>4764</v>
      </c>
      <c r="H1096" s="5">
        <v>500000</v>
      </c>
      <c r="I1096" s="5" t="s">
        <v>496</v>
      </c>
      <c r="J1096" s="5">
        <v>6</v>
      </c>
      <c r="K1096" s="6" t="str">
        <f t="shared" si="34"/>
        <v>Mumbai-FinTech</v>
      </c>
      <c r="L1096" s="1" t="str">
        <f t="shared" si="35"/>
        <v>202</v>
      </c>
      <c r="M1096" s="1" t="str" cm="1">
        <f t="array" ref="M1096">IFERROR(_xlfn.IFS(AND(H1096&gt;4500000, OR(C1096="Bangalore",C1096="Pune",C1096="Mumbai",C1096="Delhi")),"CAT A", AND(H1096&gt;450000, OR(C1096="Gurugram",C1096="Surat",C1096="Jaipur",C1096="Hyderabad") ),"CAT B"),"CAT C")</f>
        <v>CAT C</v>
      </c>
      <c r="N1096" t="str">
        <f>_xlfn.XLOOKUP(C1096,Tier!A:A,Tier!B:B)</f>
        <v>Tier 1</v>
      </c>
    </row>
    <row r="1097" spans="1:14">
      <c r="A1097" s="5" t="s">
        <v>4765</v>
      </c>
      <c r="B1097" s="5">
        <v>2020</v>
      </c>
      <c r="C1097" s="5" t="s">
        <v>200</v>
      </c>
      <c r="D1097" s="5" t="s">
        <v>274</v>
      </c>
      <c r="E1097" s="5" t="s">
        <v>4766</v>
      </c>
      <c r="F1097" s="5" t="s">
        <v>4767</v>
      </c>
      <c r="G1097" s="3" t="s">
        <v>1188</v>
      </c>
      <c r="H1097" s="5">
        <v>500000</v>
      </c>
      <c r="I1097" s="5" t="s">
        <v>17</v>
      </c>
      <c r="J1097" s="5">
        <v>6</v>
      </c>
      <c r="K1097" s="6" t="str">
        <f t="shared" si="34"/>
        <v>Hyderabad-E-commerce</v>
      </c>
      <c r="L1097" s="1" t="str">
        <f t="shared" si="35"/>
        <v>202</v>
      </c>
      <c r="M1097" s="1" t="str" cm="1">
        <f t="array" ref="M1097">IFERROR(_xlfn.IFS(AND(H1097&gt;4500000, OR(C1097="Bangalore",C1097="Pune",C1097="Mumbai",C1097="Delhi")),"CAT A", AND(H1097&gt;450000, OR(C1097="Gurugram",C1097="Surat",C1097="Jaipur",C1097="Hyderabad") ),"CAT B"),"CAT C")</f>
        <v>CAT B</v>
      </c>
      <c r="N1097" t="str">
        <f>_xlfn.XLOOKUP(C1097,Tier!A:A,Tier!B:B)</f>
        <v>Tier 1</v>
      </c>
    </row>
    <row r="1098" spans="1:14">
      <c r="A1098" s="5" t="s">
        <v>4768</v>
      </c>
      <c r="B1098" s="5">
        <v>2021</v>
      </c>
      <c r="C1098" s="5" t="s">
        <v>22</v>
      </c>
      <c r="D1098" s="5" t="s">
        <v>393</v>
      </c>
      <c r="E1098" s="5" t="s">
        <v>4769</v>
      </c>
      <c r="F1098" s="5" t="s">
        <v>4770</v>
      </c>
      <c r="G1098" s="3" t="s">
        <v>3558</v>
      </c>
      <c r="H1098" s="5">
        <v>400000</v>
      </c>
      <c r="I1098" s="5"/>
      <c r="J1098" s="5">
        <v>10</v>
      </c>
      <c r="K1098" s="6" t="str">
        <f t="shared" si="34"/>
        <v>Bangalore-E-learning</v>
      </c>
      <c r="L1098" s="1" t="str">
        <f t="shared" si="35"/>
        <v>202</v>
      </c>
      <c r="M1098" s="1" t="str" cm="1">
        <f t="array" ref="M1098">IFERROR(_xlfn.IFS(AND(H1098&gt;4500000, OR(C1098="Bangalore",C1098="Pune",C1098="Mumbai",C1098="Delhi")),"CAT A", AND(H1098&gt;450000, OR(C1098="Gurugram",C1098="Surat",C1098="Jaipur",C1098="Hyderabad") ),"CAT B"),"CAT C")</f>
        <v>CAT C</v>
      </c>
      <c r="N1098" t="str">
        <f>_xlfn.XLOOKUP(C1098,Tier!A:A,Tier!B:B)</f>
        <v>Tier 1</v>
      </c>
    </row>
    <row r="1099" spans="1:14">
      <c r="A1099" s="5" t="s">
        <v>4771</v>
      </c>
      <c r="B1099" s="5">
        <v>2021</v>
      </c>
      <c r="C1099" s="5" t="s">
        <v>12</v>
      </c>
      <c r="D1099" s="5" t="s">
        <v>3076</v>
      </c>
      <c r="E1099" s="5" t="s">
        <v>4772</v>
      </c>
      <c r="F1099" s="5" t="s">
        <v>4773</v>
      </c>
      <c r="G1099" s="3" t="s">
        <v>4774</v>
      </c>
      <c r="H1099" s="5">
        <v>400000</v>
      </c>
      <c r="I1099" s="5" t="s">
        <v>496</v>
      </c>
      <c r="J1099" s="5">
        <v>10</v>
      </c>
      <c r="K1099" s="6" t="str">
        <f t="shared" si="34"/>
        <v>Mumbai-sports</v>
      </c>
      <c r="L1099" s="1" t="str">
        <f t="shared" si="35"/>
        <v>202</v>
      </c>
      <c r="M1099" s="1" t="str" cm="1">
        <f t="array" ref="M1099">IFERROR(_xlfn.IFS(AND(H1099&gt;4500000, OR(C1099="Bangalore",C1099="Pune",C1099="Mumbai",C1099="Delhi")),"CAT A", AND(H1099&gt;450000, OR(C1099="Gurugram",C1099="Surat",C1099="Jaipur",C1099="Hyderabad") ),"CAT B"),"CAT C")</f>
        <v>CAT C</v>
      </c>
      <c r="N1099" t="str">
        <f>_xlfn.XLOOKUP(C1099,Tier!A:A,Tier!B:B)</f>
        <v>Tier 1</v>
      </c>
    </row>
    <row r="1100" spans="1:14">
      <c r="A1100" s="5" t="s">
        <v>4776</v>
      </c>
      <c r="B1100" s="5">
        <v>2020</v>
      </c>
      <c r="C1100" s="5" t="s">
        <v>12</v>
      </c>
      <c r="D1100" s="5" t="s">
        <v>393</v>
      </c>
      <c r="E1100" s="5" t="s">
        <v>4777</v>
      </c>
      <c r="F1100" s="5" t="s">
        <v>4778</v>
      </c>
      <c r="G1100" s="3" t="s">
        <v>609</v>
      </c>
      <c r="H1100" s="5">
        <v>400000</v>
      </c>
      <c r="I1100" s="5" t="s">
        <v>17</v>
      </c>
      <c r="J1100" s="5">
        <v>9</v>
      </c>
      <c r="K1100" s="6" t="str">
        <f t="shared" si="34"/>
        <v>Mumbai-E-learning</v>
      </c>
      <c r="L1100" s="1" t="str">
        <f t="shared" si="35"/>
        <v>202</v>
      </c>
      <c r="M1100" s="1" t="str" cm="1">
        <f t="array" ref="M1100">IFERROR(_xlfn.IFS(AND(H1100&gt;4500000, OR(C1100="Bangalore",C1100="Pune",C1100="Mumbai",C1100="Delhi")),"CAT A", AND(H1100&gt;450000, OR(C1100="Gurugram",C1100="Surat",C1100="Jaipur",C1100="Hyderabad") ),"CAT B"),"CAT C")</f>
        <v>CAT C</v>
      </c>
      <c r="N1100" t="str">
        <f>_xlfn.XLOOKUP(C1100,Tier!A:A,Tier!B:B)</f>
        <v>Tier 1</v>
      </c>
    </row>
    <row r="1101" spans="1:14">
      <c r="A1101" s="5" t="s">
        <v>4779</v>
      </c>
      <c r="B1101" s="5">
        <v>2021</v>
      </c>
      <c r="C1101" s="5" t="s">
        <v>200</v>
      </c>
      <c r="D1101" s="5" t="s">
        <v>98</v>
      </c>
      <c r="E1101" s="5" t="s">
        <v>4780</v>
      </c>
      <c r="F1101" s="5" t="s">
        <v>4781</v>
      </c>
      <c r="G1101" s="3" t="s">
        <v>4782</v>
      </c>
      <c r="H1101" s="5">
        <v>400000</v>
      </c>
      <c r="I1101" s="5" t="s">
        <v>17</v>
      </c>
      <c r="J1101" s="5">
        <v>9</v>
      </c>
      <c r="K1101" s="6" t="str">
        <f t="shared" si="34"/>
        <v>Hyderabad-Financial Services</v>
      </c>
      <c r="L1101" s="1" t="str">
        <f t="shared" si="35"/>
        <v>202</v>
      </c>
      <c r="M1101" s="1" t="str" cm="1">
        <f t="array" ref="M1101">IFERROR(_xlfn.IFS(AND(H1101&gt;4500000, OR(C1101="Bangalore",C1101="Pune",C1101="Mumbai",C1101="Delhi")),"CAT A", AND(H1101&gt;450000, OR(C1101="Gurugram",C1101="Surat",C1101="Jaipur",C1101="Hyderabad") ),"CAT B"),"CAT C")</f>
        <v>CAT C</v>
      </c>
      <c r="N1101" t="str">
        <f>_xlfn.XLOOKUP(C1101,Tier!A:A,Tier!B:B)</f>
        <v>Tier 1</v>
      </c>
    </row>
    <row r="1102" spans="1:14">
      <c r="A1102" s="5" t="s">
        <v>4783</v>
      </c>
      <c r="B1102" s="5">
        <v>2021</v>
      </c>
      <c r="C1102" s="5" t="s">
        <v>12</v>
      </c>
      <c r="D1102" s="5" t="s">
        <v>113</v>
      </c>
      <c r="E1102" s="5" t="s">
        <v>4784</v>
      </c>
      <c r="F1102" s="5" t="s">
        <v>4785</v>
      </c>
      <c r="G1102" s="3" t="s">
        <v>4786</v>
      </c>
      <c r="H1102" s="5">
        <v>340000</v>
      </c>
      <c r="I1102" s="5" t="s">
        <v>496</v>
      </c>
      <c r="J1102" s="5">
        <v>9</v>
      </c>
      <c r="K1102" s="6" t="str">
        <f t="shared" si="34"/>
        <v>Mumbai-Food &amp; Beverages</v>
      </c>
      <c r="L1102" s="1" t="str">
        <f t="shared" si="35"/>
        <v>202</v>
      </c>
      <c r="M1102" s="1" t="str" cm="1">
        <f t="array" ref="M1102">IFERROR(_xlfn.IFS(AND(H1102&gt;4500000, OR(C1102="Bangalore",C1102="Pune",C1102="Mumbai",C1102="Delhi")),"CAT A", AND(H1102&gt;450000, OR(C1102="Gurugram",C1102="Surat",C1102="Jaipur",C1102="Hyderabad") ),"CAT B"),"CAT C")</f>
        <v>CAT C</v>
      </c>
      <c r="N1102" t="str">
        <f>_xlfn.XLOOKUP(C1102,Tier!A:A,Tier!B:B)</f>
        <v>Tier 1</v>
      </c>
    </row>
    <row r="1103" spans="1:14">
      <c r="A1103" s="5" t="s">
        <v>4787</v>
      </c>
      <c r="B1103" s="5">
        <v>2020</v>
      </c>
      <c r="C1103" s="5" t="s">
        <v>22</v>
      </c>
      <c r="D1103" s="5" t="s">
        <v>88</v>
      </c>
      <c r="E1103" s="5" t="s">
        <v>4788</v>
      </c>
      <c r="F1103" s="5" t="s">
        <v>4789</v>
      </c>
      <c r="G1103" s="3" t="s">
        <v>698</v>
      </c>
      <c r="H1103" s="5">
        <v>330000</v>
      </c>
      <c r="I1103" s="5" t="s">
        <v>496</v>
      </c>
      <c r="J1103" s="5">
        <v>7</v>
      </c>
      <c r="K1103" s="6" t="str">
        <f t="shared" si="34"/>
        <v>Bangalore-Healthcare</v>
      </c>
      <c r="L1103" s="1" t="str">
        <f t="shared" si="35"/>
        <v>202</v>
      </c>
      <c r="M1103" s="1" t="str" cm="1">
        <f t="array" ref="M1103">IFERROR(_xlfn.IFS(AND(H1103&gt;4500000, OR(C1103="Bangalore",C1103="Pune",C1103="Mumbai",C1103="Delhi")),"CAT A", AND(H1103&gt;450000, OR(C1103="Gurugram",C1103="Surat",C1103="Jaipur",C1103="Hyderabad") ),"CAT B"),"CAT C")</f>
        <v>CAT C</v>
      </c>
      <c r="N1103" t="str">
        <f>_xlfn.XLOOKUP(C1103,Tier!A:A,Tier!B:B)</f>
        <v>Tier 1</v>
      </c>
    </row>
    <row r="1104" spans="1:14">
      <c r="A1104" s="5" t="s">
        <v>4790</v>
      </c>
      <c r="B1104" s="5">
        <v>2020</v>
      </c>
      <c r="C1104" s="5" t="s">
        <v>22</v>
      </c>
      <c r="D1104" s="5" t="s">
        <v>138</v>
      </c>
      <c r="E1104" s="5" t="s">
        <v>4791</v>
      </c>
      <c r="F1104" s="5" t="s">
        <v>4792</v>
      </c>
      <c r="G1104" s="3" t="s">
        <v>4793</v>
      </c>
      <c r="H1104" s="5">
        <v>320000</v>
      </c>
      <c r="I1104" s="5" t="s">
        <v>496</v>
      </c>
      <c r="J1104" s="5">
        <v>9</v>
      </c>
      <c r="K1104" s="6" t="str">
        <f t="shared" si="34"/>
        <v>Bangalore-EdTech</v>
      </c>
      <c r="L1104" s="1" t="str">
        <f t="shared" si="35"/>
        <v>202</v>
      </c>
      <c r="M1104" s="1" t="str" cm="1">
        <f t="array" ref="M1104">IFERROR(_xlfn.IFS(AND(H1104&gt;4500000, OR(C1104="Bangalore",C1104="Pune",C1104="Mumbai",C1104="Delhi")),"CAT A", AND(H1104&gt;450000, OR(C1104="Gurugram",C1104="Surat",C1104="Jaipur",C1104="Hyderabad") ),"CAT B"),"CAT C")</f>
        <v>CAT C</v>
      </c>
      <c r="N1104" t="str">
        <f>_xlfn.XLOOKUP(C1104,Tier!A:A,Tier!B:B)</f>
        <v>Tier 1</v>
      </c>
    </row>
    <row r="1105" spans="1:14">
      <c r="A1105" s="5" t="s">
        <v>4794</v>
      </c>
      <c r="B1105" s="5">
        <v>2020</v>
      </c>
      <c r="C1105" s="5" t="s">
        <v>12</v>
      </c>
      <c r="D1105" s="5" t="s">
        <v>54</v>
      </c>
      <c r="E1105" s="5" t="s">
        <v>4795</v>
      </c>
      <c r="F1105" s="5" t="s">
        <v>4796</v>
      </c>
      <c r="G1105" s="3" t="s">
        <v>4797</v>
      </c>
      <c r="H1105" s="5">
        <v>300000</v>
      </c>
      <c r="I1105" s="5"/>
      <c r="J1105" s="5">
        <v>12</v>
      </c>
      <c r="K1105" s="6" t="str">
        <f t="shared" si="34"/>
        <v>Mumbai-Health, Wellness &amp; Fitness</v>
      </c>
      <c r="L1105" s="1" t="str">
        <f t="shared" si="35"/>
        <v>202</v>
      </c>
      <c r="M1105" s="1" t="str" cm="1">
        <f t="array" ref="M1105">IFERROR(_xlfn.IFS(AND(H1105&gt;4500000, OR(C1105="Bangalore",C1105="Pune",C1105="Mumbai",C1105="Delhi")),"CAT A", AND(H1105&gt;450000, OR(C1105="Gurugram",C1105="Surat",C1105="Jaipur",C1105="Hyderabad") ),"CAT B"),"CAT C")</f>
        <v>CAT C</v>
      </c>
      <c r="N1105" t="str">
        <f>_xlfn.XLOOKUP(C1105,Tier!A:A,Tier!B:B)</f>
        <v>Tier 1</v>
      </c>
    </row>
    <row r="1106" spans="1:14">
      <c r="A1106" s="5" t="s">
        <v>4798</v>
      </c>
      <c r="B1106" s="5">
        <v>2020</v>
      </c>
      <c r="C1106" s="5" t="s">
        <v>22</v>
      </c>
      <c r="D1106" s="5" t="s">
        <v>539</v>
      </c>
      <c r="E1106" s="5" t="s">
        <v>4799</v>
      </c>
      <c r="F1106" s="5" t="s">
        <v>4800</v>
      </c>
      <c r="G1106" s="3" t="s">
        <v>698</v>
      </c>
      <c r="H1106" s="5">
        <v>300000</v>
      </c>
      <c r="I1106" s="5" t="s">
        <v>496</v>
      </c>
      <c r="J1106" s="5">
        <v>11</v>
      </c>
      <c r="K1106" s="6" t="str">
        <f t="shared" si="34"/>
        <v>Bangalore-SaaS startup</v>
      </c>
      <c r="L1106" s="1" t="str">
        <f t="shared" si="35"/>
        <v>202</v>
      </c>
      <c r="M1106" s="1" t="str" cm="1">
        <f t="array" ref="M1106">IFERROR(_xlfn.IFS(AND(H1106&gt;4500000, OR(C1106="Bangalore",C1106="Pune",C1106="Mumbai",C1106="Delhi")),"CAT A", AND(H1106&gt;450000, OR(C1106="Gurugram",C1106="Surat",C1106="Jaipur",C1106="Hyderabad") ),"CAT B"),"CAT C")</f>
        <v>CAT C</v>
      </c>
      <c r="N1106" t="str">
        <f>_xlfn.XLOOKUP(C1106,Tier!A:A,Tier!B:B)</f>
        <v>Tier 1</v>
      </c>
    </row>
    <row r="1107" spans="1:14">
      <c r="A1107" s="5" t="s">
        <v>4801</v>
      </c>
      <c r="B1107" s="5">
        <v>2021</v>
      </c>
      <c r="C1107" s="5" t="s">
        <v>59</v>
      </c>
      <c r="D1107" s="5" t="s">
        <v>4802</v>
      </c>
      <c r="E1107" s="5" t="s">
        <v>4803</v>
      </c>
      <c r="F1107" s="5" t="s">
        <v>4804</v>
      </c>
      <c r="G1107" s="3" t="s">
        <v>4805</v>
      </c>
      <c r="H1107" s="5">
        <v>300000</v>
      </c>
      <c r="I1107" s="5" t="s">
        <v>496</v>
      </c>
      <c r="J1107" s="5">
        <v>11</v>
      </c>
      <c r="K1107" s="6" t="str">
        <f t="shared" si="34"/>
        <v>New Delhi-Business Supplies &amp; Equipment</v>
      </c>
      <c r="L1107" s="1" t="str">
        <f t="shared" si="35"/>
        <v>202</v>
      </c>
      <c r="M1107" s="1" t="str" cm="1">
        <f t="array" ref="M1107">IFERROR(_xlfn.IFS(AND(H1107&gt;4500000, OR(C1107="Bangalore",C1107="Pune",C1107="Mumbai",C1107="Delhi")),"CAT A", AND(H1107&gt;450000, OR(C1107="Gurugram",C1107="Surat",C1107="Jaipur",C1107="Hyderabad") ),"CAT B"),"CAT C")</f>
        <v>CAT C</v>
      </c>
      <c r="N1107" t="str">
        <f>_xlfn.XLOOKUP(C1107,Tier!A:A,Tier!B:B)</f>
        <v>Tier 1</v>
      </c>
    </row>
    <row r="1108" spans="1:14">
      <c r="A1108" s="5" t="s">
        <v>4807</v>
      </c>
      <c r="B1108" s="5">
        <v>2020</v>
      </c>
      <c r="C1108" s="5" t="s">
        <v>59</v>
      </c>
      <c r="D1108" s="5" t="s">
        <v>138</v>
      </c>
      <c r="E1108" s="5" t="s">
        <v>4808</v>
      </c>
      <c r="F1108" s="5" t="s">
        <v>4809</v>
      </c>
      <c r="G1108" s="3" t="s">
        <v>4810</v>
      </c>
      <c r="H1108" s="5">
        <v>300000</v>
      </c>
      <c r="I1108" s="5"/>
      <c r="J1108" s="5">
        <v>8</v>
      </c>
      <c r="K1108" s="6" t="str">
        <f t="shared" si="34"/>
        <v>New Delhi-EdTech</v>
      </c>
      <c r="L1108" s="1" t="str">
        <f t="shared" si="35"/>
        <v>202</v>
      </c>
      <c r="M1108" s="1" t="str" cm="1">
        <f t="array" ref="M1108">IFERROR(_xlfn.IFS(AND(H1108&gt;4500000, OR(C1108="Bangalore",C1108="Pune",C1108="Mumbai",C1108="Delhi")),"CAT A", AND(H1108&gt;450000, OR(C1108="Gurugram",C1108="Surat",C1108="Jaipur",C1108="Hyderabad") ),"CAT B"),"CAT C")</f>
        <v>CAT C</v>
      </c>
      <c r="N1108" t="str">
        <f>_xlfn.XLOOKUP(C1108,Tier!A:A,Tier!B:B)</f>
        <v>Tier 1</v>
      </c>
    </row>
    <row r="1109" spans="1:14">
      <c r="A1109" s="5" t="s">
        <v>4811</v>
      </c>
      <c r="B1109" s="5">
        <v>2020</v>
      </c>
      <c r="C1109" s="5" t="s">
        <v>22</v>
      </c>
      <c r="D1109" s="5" t="s">
        <v>274</v>
      </c>
      <c r="E1109" s="5" t="s">
        <v>4812</v>
      </c>
      <c r="F1109" s="5" t="s">
        <v>4813</v>
      </c>
      <c r="G1109" s="3" t="s">
        <v>4814</v>
      </c>
      <c r="H1109" s="5">
        <v>300000</v>
      </c>
      <c r="I1109" s="5" t="s">
        <v>17</v>
      </c>
      <c r="J1109" s="5">
        <v>7</v>
      </c>
      <c r="K1109" s="6" t="str">
        <f t="shared" si="34"/>
        <v>Bangalore-E-commerce</v>
      </c>
      <c r="L1109" s="1" t="str">
        <f t="shared" si="35"/>
        <v>202</v>
      </c>
      <c r="M1109" s="1" t="str" cm="1">
        <f t="array" ref="M1109">IFERROR(_xlfn.IFS(AND(H1109&gt;4500000, OR(C1109="Bangalore",C1109="Pune",C1109="Mumbai",C1109="Delhi")),"CAT A", AND(H1109&gt;450000, OR(C1109="Gurugram",C1109="Surat",C1109="Jaipur",C1109="Hyderabad") ),"CAT B"),"CAT C")</f>
        <v>CAT C</v>
      </c>
      <c r="N1109" t="str">
        <f>_xlfn.XLOOKUP(C1109,Tier!A:A,Tier!B:B)</f>
        <v>Tier 1</v>
      </c>
    </row>
    <row r="1110" spans="1:14">
      <c r="A1110" s="5" t="s">
        <v>4815</v>
      </c>
      <c r="B1110" s="5">
        <v>2020</v>
      </c>
      <c r="C1110" s="5" t="s">
        <v>12</v>
      </c>
      <c r="D1110" s="5" t="s">
        <v>138</v>
      </c>
      <c r="E1110" s="5" t="s">
        <v>4816</v>
      </c>
      <c r="F1110" s="5" t="s">
        <v>4817</v>
      </c>
      <c r="G1110" s="3"/>
      <c r="H1110" s="5">
        <v>300000</v>
      </c>
      <c r="I1110" s="5"/>
      <c r="J1110" s="5">
        <v>7</v>
      </c>
      <c r="K1110" s="6" t="str">
        <f t="shared" si="34"/>
        <v>Mumbai-EdTech</v>
      </c>
      <c r="L1110" s="1" t="str">
        <f t="shared" si="35"/>
        <v>202</v>
      </c>
      <c r="M1110" s="1" t="str" cm="1">
        <f t="array" ref="M1110">IFERROR(_xlfn.IFS(AND(H1110&gt;4500000, OR(C1110="Bangalore",C1110="Pune",C1110="Mumbai",C1110="Delhi")),"CAT A", AND(H1110&gt;450000, OR(C1110="Gurugram",C1110="Surat",C1110="Jaipur",C1110="Hyderabad") ),"CAT B"),"CAT C")</f>
        <v>CAT C</v>
      </c>
      <c r="N1110" t="str">
        <f>_xlfn.XLOOKUP(C1110,Tier!A:A,Tier!B:B)</f>
        <v>Tier 1</v>
      </c>
    </row>
    <row r="1111" spans="1:14">
      <c r="A1111" s="5" t="s">
        <v>4818</v>
      </c>
      <c r="B1111" s="5">
        <v>2021</v>
      </c>
      <c r="C1111" s="5" t="s">
        <v>437</v>
      </c>
      <c r="D1111" s="5" t="s">
        <v>393</v>
      </c>
      <c r="E1111" s="5" t="s">
        <v>4819</v>
      </c>
      <c r="F1111" s="5" t="s">
        <v>4820</v>
      </c>
      <c r="G1111" s="3" t="s">
        <v>4821</v>
      </c>
      <c r="H1111" s="5">
        <v>200000</v>
      </c>
      <c r="I1111" s="5"/>
      <c r="J1111" s="5">
        <v>12</v>
      </c>
      <c r="K1111" s="6" t="str">
        <f t="shared" si="34"/>
        <v>Pune-E-learning</v>
      </c>
      <c r="L1111" s="1" t="str">
        <f t="shared" si="35"/>
        <v>202</v>
      </c>
      <c r="M1111" s="1" t="str" cm="1">
        <f t="array" ref="M1111">IFERROR(_xlfn.IFS(AND(H1111&gt;4500000, OR(C1111="Bangalore",C1111="Pune",C1111="Mumbai",C1111="Delhi")),"CAT A", AND(H1111&gt;450000, OR(C1111="Gurugram",C1111="Surat",C1111="Jaipur",C1111="Hyderabad") ),"CAT B"),"CAT C")</f>
        <v>CAT C</v>
      </c>
      <c r="N1111" t="str">
        <f>_xlfn.XLOOKUP(C1111,Tier!A:A,Tier!B:B)</f>
        <v>Tier 1</v>
      </c>
    </row>
    <row r="1112" spans="1:14">
      <c r="A1112" s="5" t="s">
        <v>4818</v>
      </c>
      <c r="B1112" s="5">
        <v>2021</v>
      </c>
      <c r="C1112" s="5" t="s">
        <v>437</v>
      </c>
      <c r="D1112" s="5" t="s">
        <v>393</v>
      </c>
      <c r="E1112" s="5" t="s">
        <v>4819</v>
      </c>
      <c r="F1112" s="5" t="s">
        <v>4820</v>
      </c>
      <c r="G1112" s="3" t="s">
        <v>4821</v>
      </c>
      <c r="H1112" s="5">
        <v>200000</v>
      </c>
      <c r="I1112" s="5"/>
      <c r="J1112" s="5">
        <v>12</v>
      </c>
      <c r="K1112" s="6" t="str">
        <f t="shared" si="34"/>
        <v>Pune-E-learning</v>
      </c>
      <c r="L1112" s="1" t="str">
        <f t="shared" si="35"/>
        <v>202</v>
      </c>
      <c r="M1112" s="1" t="str" cm="1">
        <f t="array" ref="M1112">IFERROR(_xlfn.IFS(AND(H1112&gt;4500000, OR(C1112="Bangalore",C1112="Pune",C1112="Mumbai",C1112="Delhi")),"CAT A", AND(H1112&gt;450000, OR(C1112="Gurugram",C1112="Surat",C1112="Jaipur",C1112="Hyderabad") ),"CAT B"),"CAT C")</f>
        <v>CAT C</v>
      </c>
      <c r="N1112" t="str">
        <f>_xlfn.XLOOKUP(C1112,Tier!A:A,Tier!B:B)</f>
        <v>Tier 1</v>
      </c>
    </row>
    <row r="1113" spans="1:14">
      <c r="A1113" s="5" t="s">
        <v>4823</v>
      </c>
      <c r="B1113" s="5">
        <v>2021</v>
      </c>
      <c r="C1113" s="5" t="s">
        <v>81</v>
      </c>
      <c r="D1113" s="5" t="s">
        <v>4824</v>
      </c>
      <c r="E1113" s="5" t="s">
        <v>4825</v>
      </c>
      <c r="F1113" s="5" t="s">
        <v>4826</v>
      </c>
      <c r="G1113" s="3" t="s">
        <v>4827</v>
      </c>
      <c r="H1113" s="5">
        <v>200000</v>
      </c>
      <c r="I1113" s="5"/>
      <c r="J1113" s="5">
        <v>12</v>
      </c>
      <c r="K1113" s="6" t="str">
        <f t="shared" si="34"/>
        <v>Noida-Digital platform</v>
      </c>
      <c r="L1113" s="1" t="str">
        <f t="shared" si="35"/>
        <v>202</v>
      </c>
      <c r="M1113" s="1" t="str" cm="1">
        <f t="array" ref="M1113">IFERROR(_xlfn.IFS(AND(H1113&gt;4500000, OR(C1113="Bangalore",C1113="Pune",C1113="Mumbai",C1113="Delhi")),"CAT A", AND(H1113&gt;450000, OR(C1113="Gurugram",C1113="Surat",C1113="Jaipur",C1113="Hyderabad") ),"CAT B"),"CAT C")</f>
        <v>CAT C</v>
      </c>
      <c r="N1113" t="str">
        <f>_xlfn.XLOOKUP(C1113,Tier!A:A,Tier!B:B)</f>
        <v>Tier 1</v>
      </c>
    </row>
    <row r="1114" spans="1:14">
      <c r="A1114" s="5" t="s">
        <v>4829</v>
      </c>
      <c r="B1114" s="5">
        <v>2020</v>
      </c>
      <c r="C1114" s="5" t="s">
        <v>22</v>
      </c>
      <c r="D1114" s="5" t="s">
        <v>2262</v>
      </c>
      <c r="E1114" s="5" t="s">
        <v>4830</v>
      </c>
      <c r="F1114" s="5" t="s">
        <v>4831</v>
      </c>
      <c r="G1114" s="3" t="s">
        <v>4832</v>
      </c>
      <c r="H1114" s="5">
        <v>200000</v>
      </c>
      <c r="I1114" s="5" t="s">
        <v>496</v>
      </c>
      <c r="J1114" s="5">
        <v>9</v>
      </c>
      <c r="K1114" s="6" t="str">
        <f t="shared" si="34"/>
        <v>Bangalore-Online Media</v>
      </c>
      <c r="L1114" s="1" t="str">
        <f t="shared" si="35"/>
        <v>202</v>
      </c>
      <c r="M1114" s="1" t="str" cm="1">
        <f t="array" ref="M1114">IFERROR(_xlfn.IFS(AND(H1114&gt;4500000, OR(C1114="Bangalore",C1114="Pune",C1114="Mumbai",C1114="Delhi")),"CAT A", AND(H1114&gt;450000, OR(C1114="Gurugram",C1114="Surat",C1114="Jaipur",C1114="Hyderabad") ),"CAT B"),"CAT C")</f>
        <v>CAT C</v>
      </c>
      <c r="N1114" t="str">
        <f>_xlfn.XLOOKUP(C1114,Tier!A:A,Tier!B:B)</f>
        <v>Tier 1</v>
      </c>
    </row>
    <row r="1115" spans="1:14">
      <c r="A1115" s="5" t="s">
        <v>4833</v>
      </c>
      <c r="B1115" s="5">
        <v>2020</v>
      </c>
      <c r="C1115" s="5" t="s">
        <v>22</v>
      </c>
      <c r="D1115" s="5" t="s">
        <v>98</v>
      </c>
      <c r="E1115" s="5" t="s">
        <v>4834</v>
      </c>
      <c r="F1115" s="5" t="s">
        <v>4835</v>
      </c>
      <c r="G1115" s="3" t="s">
        <v>4836</v>
      </c>
      <c r="H1115" s="5">
        <v>150000</v>
      </c>
      <c r="I1115" s="5"/>
      <c r="J1115" s="5">
        <v>11</v>
      </c>
      <c r="K1115" s="6" t="str">
        <f t="shared" si="34"/>
        <v>Bangalore-Financial Services</v>
      </c>
      <c r="L1115" s="1" t="str">
        <f t="shared" si="35"/>
        <v>202</v>
      </c>
      <c r="M1115" s="1" t="str" cm="1">
        <f t="array" ref="M1115">IFERROR(_xlfn.IFS(AND(H1115&gt;4500000, OR(C1115="Bangalore",C1115="Pune",C1115="Mumbai",C1115="Delhi")),"CAT A", AND(H1115&gt;450000, OR(C1115="Gurugram",C1115="Surat",C1115="Jaipur",C1115="Hyderabad") ),"CAT B"),"CAT C")</f>
        <v>CAT C</v>
      </c>
      <c r="N1115" t="str">
        <f>_xlfn.XLOOKUP(C1115,Tier!A:A,Tier!B:B)</f>
        <v>Tier 1</v>
      </c>
    </row>
    <row r="1116" spans="1:14">
      <c r="A1116" s="5" t="s">
        <v>4837</v>
      </c>
      <c r="B1116" s="5">
        <v>2020</v>
      </c>
      <c r="C1116" s="5" t="s">
        <v>59</v>
      </c>
      <c r="D1116" s="5" t="s">
        <v>4838</v>
      </c>
      <c r="E1116" s="5" t="s">
        <v>4839</v>
      </c>
      <c r="F1116" s="5" t="s">
        <v>4840</v>
      </c>
      <c r="G1116" s="3" t="s">
        <v>449</v>
      </c>
      <c r="H1116" s="5">
        <v>140000</v>
      </c>
      <c r="I1116" s="5" t="s">
        <v>17</v>
      </c>
      <c r="J1116" s="5">
        <v>6</v>
      </c>
      <c r="K1116" s="6" t="str">
        <f t="shared" si="34"/>
        <v>New Delhi-Job discovery platform</v>
      </c>
      <c r="L1116" s="1" t="str">
        <f t="shared" si="35"/>
        <v>202</v>
      </c>
      <c r="M1116" s="1" t="str" cm="1">
        <f t="array" ref="M1116">IFERROR(_xlfn.IFS(AND(H1116&gt;4500000, OR(C1116="Bangalore",C1116="Pune",C1116="Mumbai",C1116="Delhi")),"CAT A", AND(H1116&gt;450000, OR(C1116="Gurugram",C1116="Surat",C1116="Jaipur",C1116="Hyderabad") ),"CAT B"),"CAT C")</f>
        <v>CAT C</v>
      </c>
      <c r="N1116" t="str">
        <f>_xlfn.XLOOKUP(C1116,Tier!A:A,Tier!B:B)</f>
        <v>Tier 1</v>
      </c>
    </row>
    <row r="1117" spans="1:14">
      <c r="A1117" s="5" t="s">
        <v>4842</v>
      </c>
      <c r="B1117" s="5">
        <v>2020</v>
      </c>
      <c r="C1117" s="5" t="s">
        <v>22</v>
      </c>
      <c r="D1117" s="5" t="s">
        <v>539</v>
      </c>
      <c r="E1117" s="5" t="s">
        <v>4843</v>
      </c>
      <c r="F1117" s="5" t="s">
        <v>4844</v>
      </c>
      <c r="G1117" s="3" t="s">
        <v>4845</v>
      </c>
      <c r="H1117" s="5">
        <v>125000</v>
      </c>
      <c r="I1117" s="5"/>
      <c r="J1117" s="5">
        <v>6</v>
      </c>
      <c r="K1117" s="6" t="str">
        <f t="shared" si="34"/>
        <v>Bangalore-SaaS startup</v>
      </c>
      <c r="L1117" s="1" t="str">
        <f t="shared" si="35"/>
        <v>202</v>
      </c>
      <c r="M1117" s="1" t="str" cm="1">
        <f t="array" ref="M1117">IFERROR(_xlfn.IFS(AND(H1117&gt;4500000, OR(C1117="Bangalore",C1117="Pune",C1117="Mumbai",C1117="Delhi")),"CAT A", AND(H1117&gt;450000, OR(C1117="Gurugram",C1117="Surat",C1117="Jaipur",C1117="Hyderabad") ),"CAT B"),"CAT C")</f>
        <v>CAT C</v>
      </c>
      <c r="N1117" t="str">
        <f>_xlfn.XLOOKUP(C1117,Tier!A:A,Tier!B:B)</f>
        <v>Tier 1</v>
      </c>
    </row>
    <row r="1118" spans="1:14">
      <c r="A1118" s="5" t="s">
        <v>4846</v>
      </c>
      <c r="B1118" s="5">
        <v>2020</v>
      </c>
      <c r="C1118" s="5" t="s">
        <v>12</v>
      </c>
      <c r="D1118" s="5" t="s">
        <v>4847</v>
      </c>
      <c r="E1118" s="5" t="s">
        <v>4848</v>
      </c>
      <c r="F1118" s="5" t="s">
        <v>4849</v>
      </c>
      <c r="G1118" s="3" t="s">
        <v>4850</v>
      </c>
      <c r="H1118" s="5"/>
      <c r="I1118" s="5">
        <v>6000000</v>
      </c>
      <c r="J1118" s="5">
        <v>6</v>
      </c>
      <c r="K1118" s="6" t="str">
        <f t="shared" si="34"/>
        <v>Mumbai-Commercial Real Estate</v>
      </c>
      <c r="L1118" s="1" t="str">
        <f t="shared" si="35"/>
        <v>202</v>
      </c>
      <c r="M1118" s="1" t="str" cm="1">
        <f t="array" ref="M1118">IFERROR(_xlfn.IFS(AND(H1118&gt;4500000, OR(C1118="Bangalore",C1118="Pune",C1118="Mumbai",C1118="Delhi")),"CAT A", AND(H1118&gt;450000, OR(C1118="Gurugram",C1118="Surat",C1118="Jaipur",C1118="Hyderabad") ),"CAT B"),"CAT C")</f>
        <v>CAT C</v>
      </c>
      <c r="N1118" t="str">
        <f>_xlfn.XLOOKUP(C1118,Tier!A:A,Tier!B:B)</f>
        <v>Tier 1</v>
      </c>
    </row>
    <row r="1119" spans="1:14">
      <c r="A1119" s="5" t="s">
        <v>4351</v>
      </c>
      <c r="B1119" s="5">
        <v>2020</v>
      </c>
      <c r="C1119" s="5" t="s">
        <v>22</v>
      </c>
      <c r="D1119" s="5" t="s">
        <v>499</v>
      </c>
      <c r="E1119" s="5" t="s">
        <v>4852</v>
      </c>
      <c r="F1119" s="5" t="s">
        <v>4853</v>
      </c>
      <c r="G1119" s="3" t="s">
        <v>4854</v>
      </c>
      <c r="H1119" s="5"/>
      <c r="I1119" s="5"/>
      <c r="J1119" s="5">
        <v>4</v>
      </c>
      <c r="K1119" s="6" t="str">
        <f t="shared" si="34"/>
        <v>Bangalore-HealthCare</v>
      </c>
      <c r="L1119" s="1" t="str">
        <f t="shared" si="35"/>
        <v>202</v>
      </c>
      <c r="M1119" s="1" t="str" cm="1">
        <f t="array" ref="M1119">IFERROR(_xlfn.IFS(AND(H1119&gt;4500000, OR(C1119="Bangalore",C1119="Pune",C1119="Mumbai",C1119="Delhi")),"CAT A", AND(H1119&gt;450000, OR(C1119="Gurugram",C1119="Surat",C1119="Jaipur",C1119="Hyderabad") ),"CAT B"),"CAT C")</f>
        <v>CAT C</v>
      </c>
      <c r="N1119" t="str">
        <f>_xlfn.XLOOKUP(C1119,Tier!A:A,Tier!B:B)</f>
        <v>Tier 1</v>
      </c>
    </row>
    <row r="1120" spans="1:14">
      <c r="A1120" s="5" t="s">
        <v>4855</v>
      </c>
      <c r="B1120" s="5">
        <v>2020</v>
      </c>
      <c r="C1120" s="5" t="s">
        <v>97</v>
      </c>
      <c r="D1120" s="5" t="s">
        <v>393</v>
      </c>
      <c r="E1120" s="5" t="s">
        <v>4856</v>
      </c>
      <c r="F1120" s="5" t="s">
        <v>4857</v>
      </c>
      <c r="G1120" s="3" t="s">
        <v>440</v>
      </c>
      <c r="H1120" s="5" t="s">
        <v>450</v>
      </c>
      <c r="I1120" s="5" t="s">
        <v>17</v>
      </c>
      <c r="J1120" s="5">
        <v>7</v>
      </c>
      <c r="K1120" s="6" t="str">
        <f t="shared" si="34"/>
        <v>Jaipur-E-learning</v>
      </c>
      <c r="L1120" s="1" t="str">
        <f t="shared" si="35"/>
        <v>202</v>
      </c>
      <c r="M1120" s="1" t="str" cm="1">
        <f t="array" ref="M1120">IFERROR(_xlfn.IFS(AND(H1120&gt;4500000, OR(C1120="Bangalore",C1120="Pune",C1120="Mumbai",C1120="Delhi")),"CAT A", AND(H1120&gt;450000, OR(C1120="Gurugram",C1120="Surat",C1120="Jaipur",C1120="Hyderabad") ),"CAT B"),"CAT C")</f>
        <v>CAT B</v>
      </c>
      <c r="N1120" t="str">
        <f>_xlfn.XLOOKUP(C1120,Tier!A:A,Tier!B:B)</f>
        <v>Tier 2</v>
      </c>
    </row>
    <row r="1121" spans="1:14">
      <c r="A1121" s="5" t="s">
        <v>4859</v>
      </c>
      <c r="B1121" s="5">
        <v>2021</v>
      </c>
      <c r="C1121" s="5" t="s">
        <v>53</v>
      </c>
      <c r="D1121" s="5" t="s">
        <v>4860</v>
      </c>
      <c r="E1121" s="5" t="s">
        <v>4861</v>
      </c>
      <c r="F1121" s="5" t="s">
        <v>4862</v>
      </c>
      <c r="G1121" s="3" t="s">
        <v>4863</v>
      </c>
      <c r="H1121" s="5" t="s">
        <v>117</v>
      </c>
      <c r="I1121" s="5" t="s">
        <v>17</v>
      </c>
      <c r="J1121" s="5">
        <v>7</v>
      </c>
      <c r="K1121" s="6" t="str">
        <f t="shared" si="34"/>
        <v>Gurugram-NFT Marketplace</v>
      </c>
      <c r="L1121" s="1" t="str">
        <f t="shared" si="35"/>
        <v>202</v>
      </c>
      <c r="M1121" s="1" t="str" cm="1">
        <f t="array" ref="M1121">IFERROR(_xlfn.IFS(AND(H1121&gt;4500000, OR(C1121="Bangalore",C1121="Pune",C1121="Mumbai",C1121="Delhi")),"CAT A", AND(H1121&gt;450000, OR(C1121="Gurugram",C1121="Surat",C1121="Jaipur",C1121="Hyderabad") ),"CAT B"),"CAT C")</f>
        <v>CAT B</v>
      </c>
      <c r="N1121" t="str">
        <f>_xlfn.XLOOKUP(C1121,Tier!A:A,Tier!B:B)</f>
        <v>Tier 2</v>
      </c>
    </row>
    <row r="1122" spans="1:14">
      <c r="A1122" s="5" t="s">
        <v>4865</v>
      </c>
      <c r="B1122" s="5">
        <v>2021</v>
      </c>
      <c r="C1122" s="5" t="s">
        <v>53</v>
      </c>
      <c r="D1122" s="5" t="s">
        <v>208</v>
      </c>
      <c r="E1122" s="5" t="s">
        <v>4866</v>
      </c>
      <c r="F1122" s="5" t="s">
        <v>4867</v>
      </c>
      <c r="G1122" s="3" t="s">
        <v>4868</v>
      </c>
      <c r="H1122" s="5" t="s">
        <v>117</v>
      </c>
      <c r="I1122" s="5"/>
      <c r="J1122" s="5">
        <v>7</v>
      </c>
      <c r="K1122" s="6" t="str">
        <f t="shared" si="34"/>
        <v>Gurugram-Consumer Goods</v>
      </c>
      <c r="L1122" s="1" t="str">
        <f t="shared" si="35"/>
        <v>202</v>
      </c>
      <c r="M1122" s="1" t="str" cm="1">
        <f t="array" ref="M1122">IFERROR(_xlfn.IFS(AND(H1122&gt;4500000, OR(C1122="Bangalore",C1122="Pune",C1122="Mumbai",C1122="Delhi")),"CAT A", AND(H1122&gt;450000, OR(C1122="Gurugram",C1122="Surat",C1122="Jaipur",C1122="Hyderabad") ),"CAT B"),"CAT C")</f>
        <v>CAT B</v>
      </c>
      <c r="N1122" t="str">
        <f>_xlfn.XLOOKUP(C1122,Tier!A:A,Tier!B:B)</f>
        <v>Tier 2</v>
      </c>
    </row>
    <row r="1123" spans="1:14">
      <c r="A1123" s="5" t="s">
        <v>4869</v>
      </c>
      <c r="B1123" s="5">
        <v>2020</v>
      </c>
      <c r="C1123" s="5" t="s">
        <v>53</v>
      </c>
      <c r="D1123" s="5" t="s">
        <v>1012</v>
      </c>
      <c r="E1123" s="5" t="s">
        <v>4870</v>
      </c>
      <c r="F1123" s="5" t="s">
        <v>4871</v>
      </c>
      <c r="G1123" s="3" t="s">
        <v>4872</v>
      </c>
      <c r="H1123" s="5" t="s">
        <v>117</v>
      </c>
      <c r="I1123" s="5" t="s">
        <v>17</v>
      </c>
      <c r="J1123" s="5">
        <v>6</v>
      </c>
      <c r="K1123" s="6" t="str">
        <f t="shared" si="34"/>
        <v>Gurugram-D2C Fashion</v>
      </c>
      <c r="L1123" s="1" t="str">
        <f t="shared" si="35"/>
        <v>202</v>
      </c>
      <c r="M1123" s="1" t="str" cm="1">
        <f t="array" ref="M1123">IFERROR(_xlfn.IFS(AND(H1123&gt;4500000, OR(C1123="Bangalore",C1123="Pune",C1123="Mumbai",C1123="Delhi")),"CAT A", AND(H1123&gt;450000, OR(C1123="Gurugram",C1123="Surat",C1123="Jaipur",C1123="Hyderabad") ),"CAT B"),"CAT C")</f>
        <v>CAT B</v>
      </c>
      <c r="N1123" t="str">
        <f>_xlfn.XLOOKUP(C1123,Tier!A:A,Tier!B:B)</f>
        <v>Tier 2</v>
      </c>
    </row>
    <row r="1124" spans="1:14">
      <c r="A1124" s="5" t="s">
        <v>4874</v>
      </c>
      <c r="B1124" s="5">
        <v>2020</v>
      </c>
      <c r="C1124" s="5" t="s">
        <v>44</v>
      </c>
      <c r="D1124" s="5" t="s">
        <v>801</v>
      </c>
      <c r="E1124" s="5" t="s">
        <v>4875</v>
      </c>
      <c r="F1124" s="5" t="s">
        <v>4876</v>
      </c>
      <c r="G1124" s="3" t="s">
        <v>1633</v>
      </c>
      <c r="H1124" s="5" t="s">
        <v>117</v>
      </c>
      <c r="I1124" s="5" t="s">
        <v>496</v>
      </c>
      <c r="J1124" s="5">
        <v>6</v>
      </c>
      <c r="K1124" s="6" t="str">
        <f t="shared" si="34"/>
        <v>Chennai-SpaceTech</v>
      </c>
      <c r="L1124" s="1" t="str">
        <f t="shared" si="35"/>
        <v>202</v>
      </c>
      <c r="M1124" s="1" t="str" cm="1">
        <f t="array" ref="M1124">IFERROR(_xlfn.IFS(AND(H1124&gt;4500000, OR(C1124="Bangalore",C1124="Pune",C1124="Mumbai",C1124="Delhi")),"CAT A", AND(H1124&gt;450000, OR(C1124="Gurugram",C1124="Surat",C1124="Jaipur",C1124="Hyderabad") ),"CAT B"),"CAT C")</f>
        <v>CAT C</v>
      </c>
      <c r="N1124" t="str">
        <f>_xlfn.XLOOKUP(C1124,Tier!A:A,Tier!B:B)</f>
        <v>Tier 2</v>
      </c>
    </row>
    <row r="1125" spans="1:14">
      <c r="A1125" s="5" t="s">
        <v>4877</v>
      </c>
      <c r="B1125" s="5">
        <v>2020</v>
      </c>
      <c r="C1125" s="5" t="s">
        <v>53</v>
      </c>
      <c r="D1125" s="5" t="s">
        <v>113</v>
      </c>
      <c r="E1125" s="5" t="s">
        <v>4878</v>
      </c>
      <c r="F1125" s="5" t="s">
        <v>4879</v>
      </c>
      <c r="G1125" s="3" t="s">
        <v>585</v>
      </c>
      <c r="H1125" s="5" t="s">
        <v>117</v>
      </c>
      <c r="I1125" s="5" t="s">
        <v>17</v>
      </c>
      <c r="J1125" s="5">
        <v>6</v>
      </c>
      <c r="K1125" s="6" t="str">
        <f t="shared" si="34"/>
        <v>Gurugram-Food &amp; Beverages</v>
      </c>
      <c r="L1125" s="1" t="str">
        <f t="shared" si="35"/>
        <v>202</v>
      </c>
      <c r="M1125" s="1" t="str" cm="1">
        <f t="array" ref="M1125">IFERROR(_xlfn.IFS(AND(H1125&gt;4500000, OR(C1125="Bangalore",C1125="Pune",C1125="Mumbai",C1125="Delhi")),"CAT A", AND(H1125&gt;450000, OR(C1125="Gurugram",C1125="Surat",C1125="Jaipur",C1125="Hyderabad") ),"CAT B"),"CAT C")</f>
        <v>CAT B</v>
      </c>
      <c r="N1125" t="str">
        <f>_xlfn.XLOOKUP(C1125,Tier!A:A,Tier!B:B)</f>
        <v>Tier 2</v>
      </c>
    </row>
    <row r="1126" spans="1:14">
      <c r="A1126" s="5" t="s">
        <v>4880</v>
      </c>
      <c r="B1126" s="5">
        <v>2020</v>
      </c>
      <c r="C1126" s="5" t="s">
        <v>53</v>
      </c>
      <c r="D1126" s="5" t="s">
        <v>4881</v>
      </c>
      <c r="E1126" s="5" t="s">
        <v>4882</v>
      </c>
      <c r="F1126" s="5" t="s">
        <v>4883</v>
      </c>
      <c r="G1126" s="3" t="s">
        <v>4884</v>
      </c>
      <c r="H1126" s="5" t="s">
        <v>117</v>
      </c>
      <c r="I1126" s="5" t="s">
        <v>17</v>
      </c>
      <c r="J1126" s="5">
        <v>6</v>
      </c>
      <c r="K1126" s="6" t="str">
        <f t="shared" si="34"/>
        <v>Gurugram-Consumer goods</v>
      </c>
      <c r="L1126" s="1" t="str">
        <f t="shared" si="35"/>
        <v>202</v>
      </c>
      <c r="M1126" s="1" t="str" cm="1">
        <f t="array" ref="M1126">IFERROR(_xlfn.IFS(AND(H1126&gt;4500000, OR(C1126="Bangalore",C1126="Pune",C1126="Mumbai",C1126="Delhi")),"CAT A", AND(H1126&gt;450000, OR(C1126="Gurugram",C1126="Surat",C1126="Jaipur",C1126="Hyderabad") ),"CAT B"),"CAT C")</f>
        <v>CAT B</v>
      </c>
      <c r="N1126" t="str">
        <f>_xlfn.XLOOKUP(C1126,Tier!A:A,Tier!B:B)</f>
        <v>Tier 2</v>
      </c>
    </row>
    <row r="1127" spans="1:14">
      <c r="A1127" s="5" t="s">
        <v>4886</v>
      </c>
      <c r="B1127" s="5">
        <v>2020</v>
      </c>
      <c r="C1127" s="5" t="s">
        <v>53</v>
      </c>
      <c r="D1127" s="5" t="s">
        <v>4887</v>
      </c>
      <c r="E1127" s="5" t="s">
        <v>4888</v>
      </c>
      <c r="F1127" s="5" t="s">
        <v>4889</v>
      </c>
      <c r="G1127" s="3" t="s">
        <v>4890</v>
      </c>
      <c r="H1127" s="5" t="s">
        <v>892</v>
      </c>
      <c r="I1127" s="5"/>
      <c r="J1127" s="5">
        <v>4</v>
      </c>
      <c r="K1127" s="6" t="str">
        <f t="shared" si="34"/>
        <v>Gurugram-Fantasy sports</v>
      </c>
      <c r="L1127" s="1" t="str">
        <f t="shared" si="35"/>
        <v>202</v>
      </c>
      <c r="M1127" s="1" t="str" cm="1">
        <f t="array" ref="M1127">IFERROR(_xlfn.IFS(AND(H1127&gt;4500000, OR(C1127="Bangalore",C1127="Pune",C1127="Mumbai",C1127="Delhi")),"CAT A", AND(H1127&gt;450000, OR(C1127="Gurugram",C1127="Surat",C1127="Jaipur",C1127="Hyderabad") ),"CAT B"),"CAT C")</f>
        <v>CAT B</v>
      </c>
      <c r="N1127" t="str">
        <f>_xlfn.XLOOKUP(C1127,Tier!A:A,Tier!B:B)</f>
        <v>Tier 2</v>
      </c>
    </row>
    <row r="1128" spans="1:14">
      <c r="A1128" s="5" t="s">
        <v>4892</v>
      </c>
      <c r="B1128" s="5">
        <v>2020</v>
      </c>
      <c r="C1128" s="5" t="s">
        <v>44</v>
      </c>
      <c r="D1128" s="5" t="s">
        <v>528</v>
      </c>
      <c r="E1128" s="5" t="s">
        <v>4893</v>
      </c>
      <c r="F1128" s="5" t="s">
        <v>4894</v>
      </c>
      <c r="G1128" s="3" t="s">
        <v>4895</v>
      </c>
      <c r="H1128" s="5" t="s">
        <v>77</v>
      </c>
      <c r="I1128" s="5" t="s">
        <v>17</v>
      </c>
      <c r="J1128" s="5">
        <v>5</v>
      </c>
      <c r="K1128" s="6" t="str">
        <f t="shared" si="34"/>
        <v>Chennai-AI startup</v>
      </c>
      <c r="L1128" s="1" t="str">
        <f t="shared" si="35"/>
        <v>202</v>
      </c>
      <c r="M1128" s="1" t="str" cm="1">
        <f t="array" ref="M1128">IFERROR(_xlfn.IFS(AND(H1128&gt;4500000, OR(C1128="Bangalore",C1128="Pune",C1128="Mumbai",C1128="Delhi")),"CAT A", AND(H1128&gt;450000, OR(C1128="Gurugram",C1128="Surat",C1128="Jaipur",C1128="Hyderabad") ),"CAT B"),"CAT C")</f>
        <v>CAT C</v>
      </c>
      <c r="N1128" t="str">
        <f>_xlfn.XLOOKUP(C1128,Tier!A:A,Tier!B:B)</f>
        <v>Tier 2</v>
      </c>
    </row>
    <row r="1129" spans="1:14">
      <c r="A1129" s="5" t="s">
        <v>4897</v>
      </c>
      <c r="B1129" s="5">
        <v>2020</v>
      </c>
      <c r="C1129" s="5" t="s">
        <v>4898</v>
      </c>
      <c r="D1129" s="5" t="s">
        <v>132</v>
      </c>
      <c r="E1129" s="5" t="s">
        <v>4899</v>
      </c>
      <c r="F1129" s="5" t="s">
        <v>4900</v>
      </c>
      <c r="G1129" s="3" t="s">
        <v>4901</v>
      </c>
      <c r="H1129" s="5" t="s">
        <v>1163</v>
      </c>
      <c r="I1129" s="5" t="s">
        <v>496</v>
      </c>
      <c r="J1129" s="5">
        <v>2</v>
      </c>
      <c r="K1129" s="6" t="str">
        <f t="shared" si="34"/>
        <v>Nagpur-HealthTech</v>
      </c>
      <c r="L1129" s="1" t="str">
        <f t="shared" si="35"/>
        <v>202</v>
      </c>
      <c r="M1129" s="1" t="str" cm="1">
        <f t="array" ref="M1129">IFERROR(_xlfn.IFS(AND(H1129&gt;4500000, OR(C1129="Bangalore",C1129="Pune",C1129="Mumbai",C1129="Delhi")),"CAT A", AND(H1129&gt;450000, OR(C1129="Gurugram",C1129="Surat",C1129="Jaipur",C1129="Hyderabad") ),"CAT B"),"CAT C")</f>
        <v>CAT C</v>
      </c>
      <c r="N1129" t="e">
        <f>_xlfn.XLOOKUP(C1129,Tier!A:A,Tier!B:B)</f>
        <v>#N/A</v>
      </c>
    </row>
    <row r="1130" spans="1:14">
      <c r="A1130" s="5" t="s">
        <v>4903</v>
      </c>
      <c r="B1130" s="5">
        <v>2021</v>
      </c>
      <c r="C1130" s="5" t="s">
        <v>53</v>
      </c>
      <c r="D1130" s="5" t="s">
        <v>45</v>
      </c>
      <c r="E1130" s="5" t="s">
        <v>4904</v>
      </c>
      <c r="F1130" s="5" t="s">
        <v>4905</v>
      </c>
      <c r="G1130" s="3" t="s">
        <v>4906</v>
      </c>
      <c r="H1130" s="5" t="s">
        <v>40</v>
      </c>
      <c r="I1130" s="5" t="s">
        <v>17</v>
      </c>
      <c r="J1130" s="5">
        <v>4</v>
      </c>
      <c r="K1130" s="6" t="str">
        <f t="shared" si="34"/>
        <v>Gurugram-FinTech</v>
      </c>
      <c r="L1130" s="1" t="str">
        <f t="shared" si="35"/>
        <v>202</v>
      </c>
      <c r="M1130" s="1" t="str" cm="1">
        <f t="array" ref="M1130">IFERROR(_xlfn.IFS(AND(H1130&gt;4500000, OR(C1130="Bangalore",C1130="Pune",C1130="Mumbai",C1130="Delhi")),"CAT A", AND(H1130&gt;450000, OR(C1130="Gurugram",C1130="Surat",C1130="Jaipur",C1130="Hyderabad") ),"CAT B"),"CAT C")</f>
        <v>CAT B</v>
      </c>
      <c r="N1130" t="str">
        <f>_xlfn.XLOOKUP(C1130,Tier!A:A,Tier!B:B)</f>
        <v>Tier 2</v>
      </c>
    </row>
    <row r="1131" spans="1:14">
      <c r="A1131" s="5" t="s">
        <v>4907</v>
      </c>
      <c r="B1131" s="5">
        <v>2020</v>
      </c>
      <c r="C1131" s="5" t="s">
        <v>53</v>
      </c>
      <c r="D1131" s="5" t="s">
        <v>4908</v>
      </c>
      <c r="E1131" s="5" t="s">
        <v>4909</v>
      </c>
      <c r="F1131" s="5" t="s">
        <v>4910</v>
      </c>
      <c r="G1131" s="3" t="s">
        <v>4911</v>
      </c>
      <c r="H1131" s="5" t="s">
        <v>40</v>
      </c>
      <c r="I1131" s="5" t="s">
        <v>17</v>
      </c>
      <c r="J1131" s="5">
        <v>2</v>
      </c>
      <c r="K1131" s="6" t="str">
        <f t="shared" si="34"/>
        <v>Gurugram-Trading platform</v>
      </c>
      <c r="L1131" s="1" t="str">
        <f t="shared" si="35"/>
        <v>202</v>
      </c>
      <c r="M1131" s="1" t="str" cm="1">
        <f t="array" ref="M1131">IFERROR(_xlfn.IFS(AND(H1131&gt;4500000, OR(C1131="Bangalore",C1131="Pune",C1131="Mumbai",C1131="Delhi")),"CAT A", AND(H1131&gt;450000, OR(C1131="Gurugram",C1131="Surat",C1131="Jaipur",C1131="Hyderabad") ),"CAT B"),"CAT C")</f>
        <v>CAT B</v>
      </c>
      <c r="N1131" t="str">
        <f>_xlfn.XLOOKUP(C1131,Tier!A:A,Tier!B:B)</f>
        <v>Tier 2</v>
      </c>
    </row>
    <row r="1132" spans="1:14">
      <c r="A1132" s="5" t="s">
        <v>4913</v>
      </c>
      <c r="B1132" s="5">
        <v>2020</v>
      </c>
      <c r="C1132" s="5" t="s">
        <v>3474</v>
      </c>
      <c r="D1132" s="5" t="s">
        <v>4914</v>
      </c>
      <c r="E1132" s="5" t="s">
        <v>4915</v>
      </c>
      <c r="F1132" s="5" t="s">
        <v>4916</v>
      </c>
      <c r="G1132" s="3" t="s">
        <v>4917</v>
      </c>
      <c r="H1132" s="5" t="s">
        <v>1303</v>
      </c>
      <c r="I1132" s="5" t="s">
        <v>17</v>
      </c>
      <c r="J1132" s="5">
        <v>2</v>
      </c>
      <c r="K1132" s="6" t="str">
        <f t="shared" si="34"/>
        <v>Indore-Software company</v>
      </c>
      <c r="L1132" s="1" t="str">
        <f t="shared" si="35"/>
        <v>202</v>
      </c>
      <c r="M1132" s="1" t="str" cm="1">
        <f t="array" ref="M1132">IFERROR(_xlfn.IFS(AND(H1132&gt;4500000, OR(C1132="Bangalore",C1132="Pune",C1132="Mumbai",C1132="Delhi")),"CAT A", AND(H1132&gt;450000, OR(C1132="Gurugram",C1132="Surat",C1132="Jaipur",C1132="Hyderabad") ),"CAT B"),"CAT C")</f>
        <v>CAT C</v>
      </c>
      <c r="N1132" t="str">
        <f>_xlfn.XLOOKUP(C1132,Tier!A:A,Tier!B:B)</f>
        <v>Tier 2</v>
      </c>
    </row>
    <row r="1133" spans="1:14">
      <c r="A1133" s="5" t="s">
        <v>4919</v>
      </c>
      <c r="B1133" s="5">
        <v>2020</v>
      </c>
      <c r="C1133" s="5" t="s">
        <v>53</v>
      </c>
      <c r="D1133" s="5" t="s">
        <v>274</v>
      </c>
      <c r="E1133" s="5" t="s">
        <v>4920</v>
      </c>
      <c r="F1133" s="5" t="s">
        <v>4921</v>
      </c>
      <c r="G1133" s="3" t="s">
        <v>1311</v>
      </c>
      <c r="H1133" s="5" t="s">
        <v>1303</v>
      </c>
      <c r="I1133" s="5"/>
      <c r="J1133" s="5">
        <v>2</v>
      </c>
      <c r="K1133" s="6" t="str">
        <f t="shared" si="34"/>
        <v>Gurugram-E-commerce</v>
      </c>
      <c r="L1133" s="1" t="str">
        <f t="shared" si="35"/>
        <v>202</v>
      </c>
      <c r="M1133" s="1" t="str" cm="1">
        <f t="array" ref="M1133">IFERROR(_xlfn.IFS(AND(H1133&gt;4500000, OR(C1133="Bangalore",C1133="Pune",C1133="Mumbai",C1133="Delhi")),"CAT A", AND(H1133&gt;450000, OR(C1133="Gurugram",C1133="Surat",C1133="Jaipur",C1133="Hyderabad") ),"CAT B"),"CAT C")</f>
        <v>CAT B</v>
      </c>
      <c r="N1133" t="str">
        <f>_xlfn.XLOOKUP(C1133,Tier!A:A,Tier!B:B)</f>
        <v>Tier 2</v>
      </c>
    </row>
    <row r="1134" spans="1:14">
      <c r="A1134" s="5" t="s">
        <v>4922</v>
      </c>
      <c r="B1134" s="5">
        <v>2021</v>
      </c>
      <c r="C1134" s="5" t="s">
        <v>53</v>
      </c>
      <c r="D1134" s="5" t="s">
        <v>13</v>
      </c>
      <c r="E1134" s="5" t="s">
        <v>4923</v>
      </c>
      <c r="F1134" s="5" t="s">
        <v>4924</v>
      </c>
      <c r="G1134" s="3"/>
      <c r="H1134" s="5" t="s">
        <v>320</v>
      </c>
      <c r="I1134" s="5" t="s">
        <v>17</v>
      </c>
      <c r="J1134" s="5">
        <v>4</v>
      </c>
      <c r="K1134" s="6" t="str">
        <f t="shared" si="34"/>
        <v>Gurugram-Logistics</v>
      </c>
      <c r="L1134" s="1" t="str">
        <f t="shared" si="35"/>
        <v>202</v>
      </c>
      <c r="M1134" s="1" t="str" cm="1">
        <f t="array" ref="M1134">IFERROR(_xlfn.IFS(AND(H1134&gt;4500000, OR(C1134="Bangalore",C1134="Pune",C1134="Mumbai",C1134="Delhi")),"CAT A", AND(H1134&gt;450000, OR(C1134="Gurugram",C1134="Surat",C1134="Jaipur",C1134="Hyderabad") ),"CAT B"),"CAT C")</f>
        <v>CAT B</v>
      </c>
      <c r="N1134" t="str">
        <f>_xlfn.XLOOKUP(C1134,Tier!A:A,Tier!B:B)</f>
        <v>Tier 2</v>
      </c>
    </row>
    <row r="1135" spans="1:14">
      <c r="A1135" s="5" t="s">
        <v>4925</v>
      </c>
      <c r="B1135" s="5">
        <v>2020</v>
      </c>
      <c r="C1135" s="5" t="s">
        <v>53</v>
      </c>
      <c r="D1135" s="5" t="s">
        <v>4926</v>
      </c>
      <c r="E1135" s="5" t="s">
        <v>4927</v>
      </c>
      <c r="F1135" s="5" t="s">
        <v>4928</v>
      </c>
      <c r="G1135" s="3" t="s">
        <v>4929</v>
      </c>
      <c r="H1135" s="5" t="s">
        <v>320</v>
      </c>
      <c r="I1135" s="5" t="s">
        <v>17</v>
      </c>
      <c r="J1135" s="5">
        <v>4</v>
      </c>
      <c r="K1135" s="6" t="str">
        <f t="shared" si="34"/>
        <v>Gurugram-Skill development</v>
      </c>
      <c r="L1135" s="1" t="str">
        <f t="shared" si="35"/>
        <v>202</v>
      </c>
      <c r="M1135" s="1" t="str" cm="1">
        <f t="array" ref="M1135">IFERROR(_xlfn.IFS(AND(H1135&gt;4500000, OR(C1135="Bangalore",C1135="Pune",C1135="Mumbai",C1135="Delhi")),"CAT A", AND(H1135&gt;450000, OR(C1135="Gurugram",C1135="Surat",C1135="Jaipur",C1135="Hyderabad") ),"CAT B"),"CAT C")</f>
        <v>CAT B</v>
      </c>
      <c r="N1135" t="str">
        <f>_xlfn.XLOOKUP(C1135,Tier!A:A,Tier!B:B)</f>
        <v>Tier 2</v>
      </c>
    </row>
    <row r="1136" spans="1:14">
      <c r="A1136" s="5" t="s">
        <v>4931</v>
      </c>
      <c r="B1136" s="5">
        <v>2020</v>
      </c>
      <c r="C1136" s="5" t="s">
        <v>53</v>
      </c>
      <c r="D1136" s="5" t="s">
        <v>138</v>
      </c>
      <c r="E1136" s="5" t="s">
        <v>4932</v>
      </c>
      <c r="F1136" s="5" t="s">
        <v>4933</v>
      </c>
      <c r="G1136" s="3" t="s">
        <v>4934</v>
      </c>
      <c r="H1136" s="5" t="s">
        <v>320</v>
      </c>
      <c r="I1136" s="5" t="s">
        <v>17</v>
      </c>
      <c r="J1136" s="5">
        <v>3</v>
      </c>
      <c r="K1136" s="6" t="str">
        <f t="shared" si="34"/>
        <v>Gurugram-EdTech</v>
      </c>
      <c r="L1136" s="1" t="str">
        <f t="shared" si="35"/>
        <v>202</v>
      </c>
      <c r="M1136" s="1" t="str" cm="1">
        <f t="array" ref="M1136">IFERROR(_xlfn.IFS(AND(H1136&gt;4500000, OR(C1136="Bangalore",C1136="Pune",C1136="Mumbai",C1136="Delhi")),"CAT A", AND(H1136&gt;450000, OR(C1136="Gurugram",C1136="Surat",C1136="Jaipur",C1136="Hyderabad") ),"CAT B"),"CAT C")</f>
        <v>CAT B</v>
      </c>
      <c r="N1136" t="str">
        <f>_xlfn.XLOOKUP(C1136,Tier!A:A,Tier!B:B)</f>
        <v>Tier 2</v>
      </c>
    </row>
    <row r="1137" spans="1:14">
      <c r="A1137" s="5" t="s">
        <v>4935</v>
      </c>
      <c r="B1137" s="5">
        <v>2020</v>
      </c>
      <c r="C1137" s="5" t="s">
        <v>53</v>
      </c>
      <c r="D1137" s="5" t="s">
        <v>4936</v>
      </c>
      <c r="E1137" s="5" t="s">
        <v>4937</v>
      </c>
      <c r="F1137" s="5" t="s">
        <v>4938</v>
      </c>
      <c r="G1137" s="3" t="s">
        <v>4939</v>
      </c>
      <c r="H1137" s="5" t="s">
        <v>320</v>
      </c>
      <c r="I1137" s="5" t="s">
        <v>17</v>
      </c>
      <c r="J1137" s="5">
        <v>2</v>
      </c>
      <c r="K1137" s="6" t="str">
        <f t="shared" si="34"/>
        <v>Gurugram-Celebrity Engagement</v>
      </c>
      <c r="L1137" s="1" t="str">
        <f t="shared" si="35"/>
        <v>202</v>
      </c>
      <c r="M1137" s="1" t="str" cm="1">
        <f t="array" ref="M1137">IFERROR(_xlfn.IFS(AND(H1137&gt;4500000, OR(C1137="Bangalore",C1137="Pune",C1137="Mumbai",C1137="Delhi")),"CAT A", AND(H1137&gt;450000, OR(C1137="Gurugram",C1137="Surat",C1137="Jaipur",C1137="Hyderabad") ),"CAT B"),"CAT C")</f>
        <v>CAT B</v>
      </c>
      <c r="N1137" t="str">
        <f>_xlfn.XLOOKUP(C1137,Tier!A:A,Tier!B:B)</f>
        <v>Tier 2</v>
      </c>
    </row>
    <row r="1138" spans="1:14">
      <c r="A1138" s="5" t="s">
        <v>4941</v>
      </c>
      <c r="B1138" s="5">
        <v>2020</v>
      </c>
      <c r="C1138" s="5" t="s">
        <v>3555</v>
      </c>
      <c r="D1138" s="5" t="s">
        <v>1054</v>
      </c>
      <c r="E1138" s="5" t="s">
        <v>4942</v>
      </c>
      <c r="F1138" s="5" t="s">
        <v>4943</v>
      </c>
      <c r="G1138" s="3" t="s">
        <v>4944</v>
      </c>
      <c r="H1138" s="5" t="s">
        <v>1543</v>
      </c>
      <c r="I1138" s="5"/>
      <c r="J1138" s="5">
        <v>2</v>
      </c>
      <c r="K1138" s="6" t="str">
        <f t="shared" si="34"/>
        <v>Ghaziabad-Transportation</v>
      </c>
      <c r="L1138" s="1" t="str">
        <f t="shared" si="35"/>
        <v>202</v>
      </c>
      <c r="M1138" s="1" t="str" cm="1">
        <f t="array" ref="M1138">IFERROR(_xlfn.IFS(AND(H1138&gt;4500000, OR(C1138="Bangalore",C1138="Pune",C1138="Mumbai",C1138="Delhi")),"CAT A", AND(H1138&gt;450000, OR(C1138="Gurugram",C1138="Surat",C1138="Jaipur",C1138="Hyderabad") ),"CAT B"),"CAT C")</f>
        <v>CAT C</v>
      </c>
      <c r="N1138" t="str">
        <f>_xlfn.XLOOKUP(C1138,Tier!A:A,Tier!B:B)</f>
        <v>Tier 2</v>
      </c>
    </row>
    <row r="1139" spans="1:14">
      <c r="A1139" s="5" t="s">
        <v>4946</v>
      </c>
      <c r="B1139" s="5">
        <v>2020</v>
      </c>
      <c r="C1139" s="5" t="s">
        <v>97</v>
      </c>
      <c r="D1139" s="5" t="s">
        <v>528</v>
      </c>
      <c r="E1139" s="5" t="s">
        <v>4947</v>
      </c>
      <c r="F1139" s="5" t="s">
        <v>4948</v>
      </c>
      <c r="G1139" s="3" t="s">
        <v>1829</v>
      </c>
      <c r="H1139" s="5" t="s">
        <v>110</v>
      </c>
      <c r="I1139" s="5" t="s">
        <v>17</v>
      </c>
      <c r="J1139" s="5">
        <v>3</v>
      </c>
      <c r="K1139" s="6" t="str">
        <f t="shared" si="34"/>
        <v>Jaipur-AI startup</v>
      </c>
      <c r="L1139" s="1" t="str">
        <f t="shared" si="35"/>
        <v>202</v>
      </c>
      <c r="M1139" s="1" t="str" cm="1">
        <f t="array" ref="M1139">IFERROR(_xlfn.IFS(AND(H1139&gt;4500000, OR(C1139="Bangalore",C1139="Pune",C1139="Mumbai",C1139="Delhi")),"CAT A", AND(H1139&gt;450000, OR(C1139="Gurugram",C1139="Surat",C1139="Jaipur",C1139="Hyderabad") ),"CAT B"),"CAT C")</f>
        <v>CAT B</v>
      </c>
      <c r="N1139" t="str">
        <f>_xlfn.XLOOKUP(C1139,Tier!A:A,Tier!B:B)</f>
        <v>Tier 2</v>
      </c>
    </row>
    <row r="1140" spans="1:14">
      <c r="A1140" s="5" t="s">
        <v>4950</v>
      </c>
      <c r="B1140" s="5">
        <v>2020</v>
      </c>
      <c r="C1140" s="5" t="s">
        <v>3176</v>
      </c>
      <c r="D1140" s="5" t="s">
        <v>1951</v>
      </c>
      <c r="E1140" s="5" t="s">
        <v>4951</v>
      </c>
      <c r="F1140" s="5" t="s">
        <v>4952</v>
      </c>
      <c r="G1140" s="3" t="s">
        <v>1678</v>
      </c>
      <c r="H1140" s="5">
        <v>125000000</v>
      </c>
      <c r="I1140" s="5" t="s">
        <v>136</v>
      </c>
      <c r="J1140" s="5">
        <v>10</v>
      </c>
      <c r="K1140" s="6" t="str">
        <f t="shared" si="34"/>
        <v>Ahmedabad-Software Startup</v>
      </c>
      <c r="L1140" s="1" t="str">
        <f t="shared" si="35"/>
        <v>202</v>
      </c>
      <c r="M1140" s="1" t="str" cm="1">
        <f t="array" ref="M1140">IFERROR(_xlfn.IFS(AND(H1140&gt;4500000, OR(C1140="Bangalore",C1140="Pune",C1140="Mumbai",C1140="Delhi")),"CAT A", AND(H1140&gt;450000, OR(C1140="Gurugram",C1140="Surat",C1140="Jaipur",C1140="Hyderabad") ),"CAT B"),"CAT C")</f>
        <v>CAT C</v>
      </c>
      <c r="N1140" t="str">
        <f>_xlfn.XLOOKUP(C1140,Tier!A:A,Tier!B:B)</f>
        <v>Tier 2</v>
      </c>
    </row>
    <row r="1141" spans="1:14">
      <c r="A1141" s="5" t="s">
        <v>4954</v>
      </c>
      <c r="B1141" s="5">
        <v>2021</v>
      </c>
      <c r="C1141" s="5" t="s">
        <v>53</v>
      </c>
      <c r="D1141" s="5" t="s">
        <v>274</v>
      </c>
      <c r="E1141" s="5" t="s">
        <v>4955</v>
      </c>
      <c r="F1141" s="5" t="s">
        <v>4956</v>
      </c>
      <c r="G1141" s="3"/>
      <c r="H1141" s="5">
        <v>42000000</v>
      </c>
      <c r="I1141" s="5"/>
      <c r="J1141" s="5">
        <v>8</v>
      </c>
      <c r="K1141" s="6" t="str">
        <f t="shared" si="34"/>
        <v>Gurugram-E-commerce</v>
      </c>
      <c r="L1141" s="1" t="str">
        <f t="shared" si="35"/>
        <v>202</v>
      </c>
      <c r="M1141" s="1" t="str" cm="1">
        <f t="array" ref="M1141">IFERROR(_xlfn.IFS(AND(H1141&gt;4500000, OR(C1141="Bangalore",C1141="Pune",C1141="Mumbai",C1141="Delhi")),"CAT A", AND(H1141&gt;450000, OR(C1141="Gurugram",C1141="Surat",C1141="Jaipur",C1141="Hyderabad") ),"CAT B"),"CAT C")</f>
        <v>CAT B</v>
      </c>
      <c r="N1141" t="str">
        <f>_xlfn.XLOOKUP(C1141,Tier!A:A,Tier!B:B)</f>
        <v>Tier 2</v>
      </c>
    </row>
    <row r="1142" spans="1:14">
      <c r="A1142" s="5" t="s">
        <v>4957</v>
      </c>
      <c r="B1142" s="5">
        <v>2021</v>
      </c>
      <c r="C1142" s="5" t="s">
        <v>53</v>
      </c>
      <c r="D1142" s="5" t="s">
        <v>705</v>
      </c>
      <c r="E1142" s="5" t="s">
        <v>4958</v>
      </c>
      <c r="F1142" s="5" t="s">
        <v>4959</v>
      </c>
      <c r="G1142" s="3" t="s">
        <v>4960</v>
      </c>
      <c r="H1142" s="5">
        <v>32000000</v>
      </c>
      <c r="I1142" s="5" t="s">
        <v>17</v>
      </c>
      <c r="J1142" s="5">
        <v>12</v>
      </c>
      <c r="K1142" s="6" t="str">
        <f t="shared" si="34"/>
        <v>Gurugram-Social network</v>
      </c>
      <c r="L1142" s="1" t="str">
        <f t="shared" si="35"/>
        <v>202</v>
      </c>
      <c r="M1142" s="1" t="str" cm="1">
        <f t="array" ref="M1142">IFERROR(_xlfn.IFS(AND(H1142&gt;4500000, OR(C1142="Bangalore",C1142="Pune",C1142="Mumbai",C1142="Delhi")),"CAT A", AND(H1142&gt;450000, OR(C1142="Gurugram",C1142="Surat",C1142="Jaipur",C1142="Hyderabad") ),"CAT B"),"CAT C")</f>
        <v>CAT B</v>
      </c>
      <c r="N1142" t="str">
        <f>_xlfn.XLOOKUP(C1142,Tier!A:A,Tier!B:B)</f>
        <v>Tier 2</v>
      </c>
    </row>
    <row r="1143" spans="1:14">
      <c r="A1143" s="5" t="s">
        <v>4957</v>
      </c>
      <c r="B1143" s="5">
        <v>2021</v>
      </c>
      <c r="C1143" s="5" t="s">
        <v>53</v>
      </c>
      <c r="D1143" s="5" t="s">
        <v>705</v>
      </c>
      <c r="E1143" s="5" t="s">
        <v>4958</v>
      </c>
      <c r="F1143" s="5" t="s">
        <v>4959</v>
      </c>
      <c r="G1143" s="3" t="s">
        <v>4960</v>
      </c>
      <c r="H1143" s="5">
        <v>32000000</v>
      </c>
      <c r="I1143" s="5" t="s">
        <v>17</v>
      </c>
      <c r="J1143" s="5">
        <v>12</v>
      </c>
      <c r="K1143" s="6" t="str">
        <f t="shared" si="34"/>
        <v>Gurugram-Social network</v>
      </c>
      <c r="L1143" s="1" t="str">
        <f t="shared" si="35"/>
        <v>202</v>
      </c>
      <c r="M1143" s="1" t="str" cm="1">
        <f t="array" ref="M1143">IFERROR(_xlfn.IFS(AND(H1143&gt;4500000, OR(C1143="Bangalore",C1143="Pune",C1143="Mumbai",C1143="Delhi")),"CAT A", AND(H1143&gt;450000, OR(C1143="Gurugram",C1143="Surat",C1143="Jaipur",C1143="Hyderabad") ),"CAT B"),"CAT C")</f>
        <v>CAT B</v>
      </c>
      <c r="N1143" t="str">
        <f>_xlfn.XLOOKUP(C1143,Tier!A:A,Tier!B:B)</f>
        <v>Tier 2</v>
      </c>
    </row>
    <row r="1144" spans="1:14">
      <c r="A1144" s="5" t="s">
        <v>4176</v>
      </c>
      <c r="B1144" s="5">
        <v>2020</v>
      </c>
      <c r="C1144" s="5" t="s">
        <v>53</v>
      </c>
      <c r="D1144" s="5" t="s">
        <v>2210</v>
      </c>
      <c r="E1144" s="5" t="s">
        <v>4962</v>
      </c>
      <c r="F1144" s="5" t="s">
        <v>4963</v>
      </c>
      <c r="G1144" s="3" t="s">
        <v>3464</v>
      </c>
      <c r="H1144" s="5">
        <v>20000000</v>
      </c>
      <c r="I1144" s="5" t="s">
        <v>191</v>
      </c>
      <c r="J1144" s="5">
        <v>8</v>
      </c>
      <c r="K1144" s="6" t="str">
        <f t="shared" si="34"/>
        <v>Gurugram-Apparel &amp; Fashion</v>
      </c>
      <c r="L1144" s="1" t="str">
        <f t="shared" si="35"/>
        <v>202</v>
      </c>
      <c r="M1144" s="1" t="str" cm="1">
        <f t="array" ref="M1144">IFERROR(_xlfn.IFS(AND(H1144&gt;4500000, OR(C1144="Bangalore",C1144="Pune",C1144="Mumbai",C1144="Delhi")),"CAT A", AND(H1144&gt;450000, OR(C1144="Gurugram",C1144="Surat",C1144="Jaipur",C1144="Hyderabad") ),"CAT B"),"CAT C")</f>
        <v>CAT B</v>
      </c>
      <c r="N1144" t="str">
        <f>_xlfn.XLOOKUP(C1144,Tier!A:A,Tier!B:B)</f>
        <v>Tier 2</v>
      </c>
    </row>
    <row r="1145" spans="1:14">
      <c r="A1145" s="5" t="s">
        <v>4964</v>
      </c>
      <c r="B1145" s="5">
        <v>2020</v>
      </c>
      <c r="C1145" s="5" t="s">
        <v>53</v>
      </c>
      <c r="D1145" s="5" t="s">
        <v>113</v>
      </c>
      <c r="E1145" s="5" t="s">
        <v>4965</v>
      </c>
      <c r="F1145" s="5" t="s">
        <v>4966</v>
      </c>
      <c r="G1145" s="3" t="s">
        <v>4967</v>
      </c>
      <c r="H1145" s="5">
        <v>10200000</v>
      </c>
      <c r="I1145" s="5" t="s">
        <v>191</v>
      </c>
      <c r="J1145" s="5">
        <v>7</v>
      </c>
      <c r="K1145" s="6" t="str">
        <f t="shared" si="34"/>
        <v>Gurugram-Food &amp; Beverages</v>
      </c>
      <c r="L1145" s="1" t="str">
        <f t="shared" si="35"/>
        <v>202</v>
      </c>
      <c r="M1145" s="1" t="str" cm="1">
        <f t="array" ref="M1145">IFERROR(_xlfn.IFS(AND(H1145&gt;4500000, OR(C1145="Bangalore",C1145="Pune",C1145="Mumbai",C1145="Delhi")),"CAT A", AND(H1145&gt;450000, OR(C1145="Gurugram",C1145="Surat",C1145="Jaipur",C1145="Hyderabad") ),"CAT B"),"CAT C")</f>
        <v>CAT B</v>
      </c>
      <c r="N1145" t="str">
        <f>_xlfn.XLOOKUP(C1145,Tier!A:A,Tier!B:B)</f>
        <v>Tier 2</v>
      </c>
    </row>
    <row r="1146" spans="1:14">
      <c r="A1146" s="5" t="s">
        <v>4968</v>
      </c>
      <c r="B1146" s="5">
        <v>2020</v>
      </c>
      <c r="C1146" s="5" t="s">
        <v>97</v>
      </c>
      <c r="D1146" s="5" t="s">
        <v>194</v>
      </c>
      <c r="E1146" s="5" t="s">
        <v>4969</v>
      </c>
      <c r="F1146" s="5" t="s">
        <v>4970</v>
      </c>
      <c r="G1146" s="3" t="s">
        <v>2305</v>
      </c>
      <c r="H1146" s="5">
        <v>10000000</v>
      </c>
      <c r="I1146" s="5" t="s">
        <v>191</v>
      </c>
      <c r="J1146" s="5">
        <v>7</v>
      </c>
      <c r="K1146" s="6" t="str">
        <f t="shared" si="34"/>
        <v>Jaipur-Cosmetics</v>
      </c>
      <c r="L1146" s="1" t="str">
        <f t="shared" si="35"/>
        <v>202</v>
      </c>
      <c r="M1146" s="1" t="str" cm="1">
        <f t="array" ref="M1146">IFERROR(_xlfn.IFS(AND(H1146&gt;4500000, OR(C1146="Bangalore",C1146="Pune",C1146="Mumbai",C1146="Delhi")),"CAT A", AND(H1146&gt;450000, OR(C1146="Gurugram",C1146="Surat",C1146="Jaipur",C1146="Hyderabad") ),"CAT B"),"CAT C")</f>
        <v>CAT B</v>
      </c>
      <c r="N1146" t="str">
        <f>_xlfn.XLOOKUP(C1146,Tier!A:A,Tier!B:B)</f>
        <v>Tier 2</v>
      </c>
    </row>
    <row r="1147" spans="1:14">
      <c r="A1147" s="5" t="s">
        <v>4972</v>
      </c>
      <c r="B1147" s="5">
        <v>2021</v>
      </c>
      <c r="C1147" s="5" t="s">
        <v>3122</v>
      </c>
      <c r="D1147" s="5" t="s">
        <v>4648</v>
      </c>
      <c r="E1147" s="5" t="s">
        <v>4973</v>
      </c>
      <c r="F1147" s="5" t="s">
        <v>4974</v>
      </c>
      <c r="G1147" s="3" t="s">
        <v>4975</v>
      </c>
      <c r="H1147" s="5">
        <v>8000000</v>
      </c>
      <c r="I1147" s="5" t="s">
        <v>17</v>
      </c>
      <c r="J1147" s="5">
        <v>11</v>
      </c>
      <c r="K1147" s="6" t="str">
        <f t="shared" si="34"/>
        <v>Haryana-Professional Training &amp; Coaching</v>
      </c>
      <c r="L1147" s="1" t="str">
        <f t="shared" si="35"/>
        <v>202</v>
      </c>
      <c r="M1147" s="1" t="str" cm="1">
        <f t="array" ref="M1147">IFERROR(_xlfn.IFS(AND(H1147&gt;4500000, OR(C1147="Bangalore",C1147="Pune",C1147="Mumbai",C1147="Delhi")),"CAT A", AND(H1147&gt;450000, OR(C1147="Gurugram",C1147="Surat",C1147="Jaipur",C1147="Hyderabad") ),"CAT B"),"CAT C")</f>
        <v>CAT C</v>
      </c>
      <c r="N1147" t="str">
        <f>_xlfn.XLOOKUP(C1147,Tier!A:A,Tier!B:B)</f>
        <v>Tier 2</v>
      </c>
    </row>
    <row r="1148" spans="1:14">
      <c r="A1148" s="5" t="s">
        <v>4931</v>
      </c>
      <c r="B1148" s="5">
        <v>2020</v>
      </c>
      <c r="C1148" s="5" t="s">
        <v>53</v>
      </c>
      <c r="D1148" s="5" t="s">
        <v>138</v>
      </c>
      <c r="E1148" s="5" t="s">
        <v>4977</v>
      </c>
      <c r="F1148" s="5" t="s">
        <v>4978</v>
      </c>
      <c r="G1148" s="3" t="s">
        <v>4979</v>
      </c>
      <c r="H1148" s="5">
        <v>6750000</v>
      </c>
      <c r="I1148" s="5" t="s">
        <v>191</v>
      </c>
      <c r="J1148" s="5">
        <v>10</v>
      </c>
      <c r="K1148" s="6" t="str">
        <f t="shared" si="34"/>
        <v>Gurugram-EdTech</v>
      </c>
      <c r="L1148" s="1" t="str">
        <f t="shared" si="35"/>
        <v>202</v>
      </c>
      <c r="M1148" s="1" t="str" cm="1">
        <f t="array" ref="M1148">IFERROR(_xlfn.IFS(AND(H1148&gt;4500000, OR(C1148="Bangalore",C1148="Pune",C1148="Mumbai",C1148="Delhi")),"CAT A", AND(H1148&gt;450000, OR(C1148="Gurugram",C1148="Surat",C1148="Jaipur",C1148="Hyderabad") ),"CAT B"),"CAT C")</f>
        <v>CAT B</v>
      </c>
      <c r="N1148" t="str">
        <f>_xlfn.XLOOKUP(C1148,Tier!A:A,Tier!B:B)</f>
        <v>Tier 2</v>
      </c>
    </row>
    <row r="1149" spans="1:14">
      <c r="A1149" s="5" t="s">
        <v>4980</v>
      </c>
      <c r="B1149" s="5">
        <v>2020</v>
      </c>
      <c r="C1149" s="5" t="s">
        <v>53</v>
      </c>
      <c r="D1149" s="5" t="s">
        <v>138</v>
      </c>
      <c r="E1149" s="5" t="s">
        <v>4981</v>
      </c>
      <c r="F1149" s="5" t="s">
        <v>4982</v>
      </c>
      <c r="G1149" s="3" t="s">
        <v>1639</v>
      </c>
      <c r="H1149" s="5">
        <v>6000000</v>
      </c>
      <c r="I1149" s="5"/>
      <c r="J1149" s="5">
        <v>8</v>
      </c>
      <c r="K1149" s="6" t="str">
        <f t="shared" si="34"/>
        <v>Gurugram-EdTech</v>
      </c>
      <c r="L1149" s="1" t="str">
        <f t="shared" si="35"/>
        <v>202</v>
      </c>
      <c r="M1149" s="1" t="str" cm="1">
        <f t="array" ref="M1149">IFERROR(_xlfn.IFS(AND(H1149&gt;4500000, OR(C1149="Bangalore",C1149="Pune",C1149="Mumbai",C1149="Delhi")),"CAT A", AND(H1149&gt;450000, OR(C1149="Gurugram",C1149="Surat",C1149="Jaipur",C1149="Hyderabad") ),"CAT B"),"CAT C")</f>
        <v>CAT B</v>
      </c>
      <c r="N1149" t="str">
        <f>_xlfn.XLOOKUP(C1149,Tier!A:A,Tier!B:B)</f>
        <v>Tier 2</v>
      </c>
    </row>
    <row r="1150" spans="1:14">
      <c r="A1150" s="5" t="s">
        <v>4983</v>
      </c>
      <c r="B1150" s="5">
        <v>2020</v>
      </c>
      <c r="C1150" s="5" t="s">
        <v>53</v>
      </c>
      <c r="D1150" s="5" t="s">
        <v>393</v>
      </c>
      <c r="E1150" s="5" t="s">
        <v>4984</v>
      </c>
      <c r="F1150" s="5" t="s">
        <v>4985</v>
      </c>
      <c r="G1150" s="3" t="s">
        <v>4986</v>
      </c>
      <c r="H1150" s="5">
        <v>4000000</v>
      </c>
      <c r="I1150" s="5" t="s">
        <v>496</v>
      </c>
      <c r="J1150" s="5">
        <v>12</v>
      </c>
      <c r="K1150" s="6" t="str">
        <f t="shared" si="34"/>
        <v>Gurugram-E-learning</v>
      </c>
      <c r="L1150" s="1" t="str">
        <f t="shared" si="35"/>
        <v>202</v>
      </c>
      <c r="M1150" s="1" t="str" cm="1">
        <f t="array" ref="M1150">IFERROR(_xlfn.IFS(AND(H1150&gt;4500000, OR(C1150="Bangalore",C1150="Pune",C1150="Mumbai",C1150="Delhi")),"CAT A", AND(H1150&gt;450000, OR(C1150="Gurugram",C1150="Surat",C1150="Jaipur",C1150="Hyderabad") ),"CAT B"),"CAT C")</f>
        <v>CAT B</v>
      </c>
      <c r="N1150" t="str">
        <f>_xlfn.XLOOKUP(C1150,Tier!A:A,Tier!B:B)</f>
        <v>Tier 2</v>
      </c>
    </row>
    <row r="1151" spans="1:14">
      <c r="A1151" s="5" t="s">
        <v>4987</v>
      </c>
      <c r="B1151" s="5">
        <v>2020</v>
      </c>
      <c r="C1151" s="5" t="s">
        <v>53</v>
      </c>
      <c r="D1151" s="5" t="s">
        <v>98</v>
      </c>
      <c r="E1151" s="5" t="s">
        <v>4988</v>
      </c>
      <c r="F1151" s="5" t="s">
        <v>4989</v>
      </c>
      <c r="G1151" s="3" t="s">
        <v>4990</v>
      </c>
      <c r="H1151" s="5">
        <v>4000000</v>
      </c>
      <c r="I1151" s="5" t="s">
        <v>17</v>
      </c>
      <c r="J1151" s="5">
        <v>11</v>
      </c>
      <c r="K1151" s="6" t="str">
        <f t="shared" si="34"/>
        <v>Gurugram-Financial Services</v>
      </c>
      <c r="L1151" s="1" t="str">
        <f t="shared" si="35"/>
        <v>202</v>
      </c>
      <c r="M1151" s="1" t="str" cm="1">
        <f t="array" ref="M1151">IFERROR(_xlfn.IFS(AND(H1151&gt;4500000, OR(C1151="Bangalore",C1151="Pune",C1151="Mumbai",C1151="Delhi")),"CAT A", AND(H1151&gt;450000, OR(C1151="Gurugram",C1151="Surat",C1151="Jaipur",C1151="Hyderabad") ),"CAT B"),"CAT C")</f>
        <v>CAT B</v>
      </c>
      <c r="N1151" t="str">
        <f>_xlfn.XLOOKUP(C1151,Tier!A:A,Tier!B:B)</f>
        <v>Tier 2</v>
      </c>
    </row>
    <row r="1152" spans="1:14">
      <c r="A1152" s="5" t="s">
        <v>4991</v>
      </c>
      <c r="B1152" s="5">
        <v>2020</v>
      </c>
      <c r="C1152" s="5" t="s">
        <v>53</v>
      </c>
      <c r="D1152" s="5" t="s">
        <v>98</v>
      </c>
      <c r="E1152" s="5" t="s">
        <v>4992</v>
      </c>
      <c r="F1152" s="5" t="s">
        <v>4993</v>
      </c>
      <c r="G1152" s="3" t="s">
        <v>4994</v>
      </c>
      <c r="H1152" s="5">
        <v>3500000</v>
      </c>
      <c r="I1152" s="5" t="s">
        <v>191</v>
      </c>
      <c r="J1152" s="5">
        <v>10</v>
      </c>
      <c r="K1152" s="6" t="str">
        <f t="shared" si="34"/>
        <v>Gurugram-Financial Services</v>
      </c>
      <c r="L1152" s="1" t="str">
        <f t="shared" si="35"/>
        <v>202</v>
      </c>
      <c r="M1152" s="1" t="str" cm="1">
        <f t="array" ref="M1152">IFERROR(_xlfn.IFS(AND(H1152&gt;4500000, OR(C1152="Bangalore",C1152="Pune",C1152="Mumbai",C1152="Delhi")),"CAT A", AND(H1152&gt;450000, OR(C1152="Gurugram",C1152="Surat",C1152="Jaipur",C1152="Hyderabad") ),"CAT B"),"CAT C")</f>
        <v>CAT B</v>
      </c>
      <c r="N1152" t="str">
        <f>_xlfn.XLOOKUP(C1152,Tier!A:A,Tier!B:B)</f>
        <v>Tier 2</v>
      </c>
    </row>
    <row r="1153" spans="1:14">
      <c r="A1153" s="5" t="s">
        <v>4995</v>
      </c>
      <c r="B1153" s="5">
        <v>2020</v>
      </c>
      <c r="C1153" s="5" t="s">
        <v>44</v>
      </c>
      <c r="D1153" s="5" t="s">
        <v>722</v>
      </c>
      <c r="E1153" s="5" t="s">
        <v>4996</v>
      </c>
      <c r="F1153" s="5" t="s">
        <v>4997</v>
      </c>
      <c r="G1153" s="3" t="s">
        <v>3974</v>
      </c>
      <c r="H1153" s="5">
        <v>3500000</v>
      </c>
      <c r="I1153" s="5" t="s">
        <v>17</v>
      </c>
      <c r="J1153" s="5">
        <v>8</v>
      </c>
      <c r="K1153" s="6" t="str">
        <f t="shared" si="34"/>
        <v>Chennai-Logistics &amp; Supply Chain</v>
      </c>
      <c r="L1153" s="1" t="str">
        <f t="shared" si="35"/>
        <v>202</v>
      </c>
      <c r="M1153" s="1" t="str" cm="1">
        <f t="array" ref="M1153">IFERROR(_xlfn.IFS(AND(H1153&gt;4500000, OR(C1153="Bangalore",C1153="Pune",C1153="Mumbai",C1153="Delhi")),"CAT A", AND(H1153&gt;450000, OR(C1153="Gurugram",C1153="Surat",C1153="Jaipur",C1153="Hyderabad") ),"CAT B"),"CAT C")</f>
        <v>CAT C</v>
      </c>
      <c r="N1153" t="str">
        <f>_xlfn.XLOOKUP(C1153,Tier!A:A,Tier!B:B)</f>
        <v>Tier 2</v>
      </c>
    </row>
    <row r="1154" spans="1:14">
      <c r="A1154" s="5" t="s">
        <v>4999</v>
      </c>
      <c r="B1154" s="5">
        <v>2021</v>
      </c>
      <c r="C1154" s="5" t="s">
        <v>53</v>
      </c>
      <c r="D1154" s="5" t="s">
        <v>82</v>
      </c>
      <c r="E1154" s="5" t="s">
        <v>5000</v>
      </c>
      <c r="F1154" s="5" t="s">
        <v>5001</v>
      </c>
      <c r="G1154" s="3" t="s">
        <v>5002</v>
      </c>
      <c r="H1154" s="5">
        <v>3000000</v>
      </c>
      <c r="I1154" s="5" t="s">
        <v>17</v>
      </c>
      <c r="J1154" s="5">
        <v>10</v>
      </c>
      <c r="K1154" s="6" t="str">
        <f t="shared" si="34"/>
        <v>Gurugram-Information Technology &amp; Services</v>
      </c>
      <c r="L1154" s="1" t="str">
        <f t="shared" si="35"/>
        <v>202</v>
      </c>
      <c r="M1154" s="1" t="str" cm="1">
        <f t="array" ref="M1154">IFERROR(_xlfn.IFS(AND(H1154&gt;4500000, OR(C1154="Bangalore",C1154="Pune",C1154="Mumbai",C1154="Delhi")),"CAT A", AND(H1154&gt;450000, OR(C1154="Gurugram",C1154="Surat",C1154="Jaipur",C1154="Hyderabad") ),"CAT B"),"CAT C")</f>
        <v>CAT B</v>
      </c>
      <c r="N1154" t="str">
        <f>_xlfn.XLOOKUP(C1154,Tier!A:A,Tier!B:B)</f>
        <v>Tier 2</v>
      </c>
    </row>
    <row r="1155" spans="1:14">
      <c r="A1155" s="5" t="s">
        <v>5003</v>
      </c>
      <c r="B1155" s="5">
        <v>2020</v>
      </c>
      <c r="C1155" s="5" t="s">
        <v>53</v>
      </c>
      <c r="D1155" s="5" t="s">
        <v>98</v>
      </c>
      <c r="E1155" s="5" t="s">
        <v>5004</v>
      </c>
      <c r="F1155" s="5" t="s">
        <v>5005</v>
      </c>
      <c r="G1155" s="3" t="s">
        <v>5006</v>
      </c>
      <c r="H1155" s="5">
        <v>3000000</v>
      </c>
      <c r="I1155" s="5" t="s">
        <v>191</v>
      </c>
      <c r="J1155" s="5">
        <v>8</v>
      </c>
      <c r="K1155" s="6" t="str">
        <f t="shared" ref="K1155:K1195" si="36">CONCATENATE(C1155,"-",D1155)</f>
        <v>Gurugram-Financial Services</v>
      </c>
      <c r="L1155" s="1" t="str">
        <f t="shared" ref="L1155:L1195" si="37">LEFT(B1155,3)</f>
        <v>202</v>
      </c>
      <c r="M1155" s="1" t="str" cm="1">
        <f t="array" ref="M1155">IFERROR(_xlfn.IFS(AND(H1155&gt;4500000, OR(C1155="Bangalore",C1155="Pune",C1155="Mumbai",C1155="Delhi")),"CAT A", AND(H1155&gt;450000, OR(C1155="Gurugram",C1155="Surat",C1155="Jaipur",C1155="Hyderabad") ),"CAT B"),"CAT C")</f>
        <v>CAT B</v>
      </c>
      <c r="N1155" t="str">
        <f>_xlfn.XLOOKUP(C1155,Tier!A:A,Tier!B:B)</f>
        <v>Tier 2</v>
      </c>
    </row>
    <row r="1156" spans="1:14">
      <c r="A1156" s="5" t="s">
        <v>5007</v>
      </c>
      <c r="B1156" s="5">
        <v>2020</v>
      </c>
      <c r="C1156" s="5" t="s">
        <v>53</v>
      </c>
      <c r="D1156" s="5" t="s">
        <v>45</v>
      </c>
      <c r="E1156" s="5" t="s">
        <v>5008</v>
      </c>
      <c r="F1156" s="5" t="s">
        <v>5009</v>
      </c>
      <c r="G1156" s="3" t="s">
        <v>5010</v>
      </c>
      <c r="H1156" s="5">
        <v>2300000</v>
      </c>
      <c r="I1156" s="5" t="s">
        <v>17</v>
      </c>
      <c r="J1156" s="5">
        <v>9</v>
      </c>
      <c r="K1156" s="6" t="str">
        <f t="shared" si="36"/>
        <v>Gurugram-FinTech</v>
      </c>
      <c r="L1156" s="1" t="str">
        <f t="shared" si="37"/>
        <v>202</v>
      </c>
      <c r="M1156" s="1" t="str" cm="1">
        <f t="array" ref="M1156">IFERROR(_xlfn.IFS(AND(H1156&gt;4500000, OR(C1156="Bangalore",C1156="Pune",C1156="Mumbai",C1156="Delhi")),"CAT A", AND(H1156&gt;450000, OR(C1156="Gurugram",C1156="Surat",C1156="Jaipur",C1156="Hyderabad") ),"CAT B"),"CAT C")</f>
        <v>CAT B</v>
      </c>
      <c r="N1156" t="str">
        <f>_xlfn.XLOOKUP(C1156,Tier!A:A,Tier!B:B)</f>
        <v>Tier 2</v>
      </c>
    </row>
    <row r="1157" spans="1:14">
      <c r="A1157" s="5" t="s">
        <v>5011</v>
      </c>
      <c r="B1157" s="5">
        <v>2021</v>
      </c>
      <c r="C1157" s="5" t="s">
        <v>53</v>
      </c>
      <c r="D1157" s="5" t="s">
        <v>326</v>
      </c>
      <c r="E1157" s="5" t="s">
        <v>5012</v>
      </c>
      <c r="F1157" s="5" t="s">
        <v>5013</v>
      </c>
      <c r="G1157" s="3">
        <v>2000000</v>
      </c>
      <c r="H1157" s="5">
        <v>2000000</v>
      </c>
      <c r="I1157" s="5" t="s">
        <v>321</v>
      </c>
      <c r="J1157" s="5">
        <v>11</v>
      </c>
      <c r="K1157" s="6" t="str">
        <f t="shared" si="36"/>
        <v>Gurugram-Eyewear</v>
      </c>
      <c r="L1157" s="1" t="str">
        <f t="shared" si="37"/>
        <v>202</v>
      </c>
      <c r="M1157" s="1" t="str" cm="1">
        <f t="array" ref="M1157">IFERROR(_xlfn.IFS(AND(H1157&gt;4500000, OR(C1157="Bangalore",C1157="Pune",C1157="Mumbai",C1157="Delhi")),"CAT A", AND(H1157&gt;450000, OR(C1157="Gurugram",C1157="Surat",C1157="Jaipur",C1157="Hyderabad") ),"CAT B"),"CAT C")</f>
        <v>CAT B</v>
      </c>
      <c r="N1157" t="str">
        <f>_xlfn.XLOOKUP(C1157,Tier!A:A,Tier!B:B)</f>
        <v>Tier 2</v>
      </c>
    </row>
    <row r="1158" spans="1:14">
      <c r="A1158" s="5" t="s">
        <v>4886</v>
      </c>
      <c r="B1158" s="5">
        <v>2020</v>
      </c>
      <c r="C1158" s="5" t="s">
        <v>53</v>
      </c>
      <c r="D1158" s="5" t="s">
        <v>3076</v>
      </c>
      <c r="E1158" s="5" t="s">
        <v>5015</v>
      </c>
      <c r="F1158" s="5" t="s">
        <v>5016</v>
      </c>
      <c r="G1158" s="3" t="s">
        <v>5017</v>
      </c>
      <c r="H1158" s="5">
        <v>2000000</v>
      </c>
      <c r="I1158" s="5" t="s">
        <v>191</v>
      </c>
      <c r="J1158" s="5">
        <v>9</v>
      </c>
      <c r="K1158" s="6" t="str">
        <f t="shared" si="36"/>
        <v>Gurugram-sports</v>
      </c>
      <c r="L1158" s="1" t="str">
        <f t="shared" si="37"/>
        <v>202</v>
      </c>
      <c r="M1158" s="1" t="str" cm="1">
        <f t="array" ref="M1158">IFERROR(_xlfn.IFS(AND(H1158&gt;4500000, OR(C1158="Bangalore",C1158="Pune",C1158="Mumbai",C1158="Delhi")),"CAT A", AND(H1158&gt;450000, OR(C1158="Gurugram",C1158="Surat",C1158="Jaipur",C1158="Hyderabad") ),"CAT B"),"CAT C")</f>
        <v>CAT B</v>
      </c>
      <c r="N1158" t="str">
        <f>_xlfn.XLOOKUP(C1158,Tier!A:A,Tier!B:B)</f>
        <v>Tier 2</v>
      </c>
    </row>
    <row r="1159" spans="1:14">
      <c r="A1159" s="5" t="s">
        <v>5018</v>
      </c>
      <c r="B1159" s="5">
        <v>2021</v>
      </c>
      <c r="C1159" s="5" t="s">
        <v>53</v>
      </c>
      <c r="D1159" s="5" t="s">
        <v>4328</v>
      </c>
      <c r="E1159" s="5" t="s">
        <v>5019</v>
      </c>
      <c r="F1159" s="5" t="s">
        <v>5020</v>
      </c>
      <c r="G1159" s="3" t="s">
        <v>2585</v>
      </c>
      <c r="H1159" s="5">
        <v>2000000</v>
      </c>
      <c r="I1159" s="5"/>
      <c r="J1159" s="5">
        <v>9</v>
      </c>
      <c r="K1159" s="6" t="str">
        <f t="shared" si="36"/>
        <v>Gurugram-B2B</v>
      </c>
      <c r="L1159" s="1" t="str">
        <f t="shared" si="37"/>
        <v>202</v>
      </c>
      <c r="M1159" s="1" t="str" cm="1">
        <f t="array" ref="M1159">IFERROR(_xlfn.IFS(AND(H1159&gt;4500000, OR(C1159="Bangalore",C1159="Pune",C1159="Mumbai",C1159="Delhi")),"CAT A", AND(H1159&gt;450000, OR(C1159="Gurugram",C1159="Surat",C1159="Jaipur",C1159="Hyderabad") ),"CAT B"),"CAT C")</f>
        <v>CAT B</v>
      </c>
      <c r="N1159" t="str">
        <f>_xlfn.XLOOKUP(C1159,Tier!A:A,Tier!B:B)</f>
        <v>Tier 2</v>
      </c>
    </row>
    <row r="1160" spans="1:14">
      <c r="A1160" s="5" t="s">
        <v>5022</v>
      </c>
      <c r="B1160" s="5">
        <v>2020</v>
      </c>
      <c r="C1160" s="5" t="s">
        <v>53</v>
      </c>
      <c r="D1160" s="5" t="s">
        <v>5023</v>
      </c>
      <c r="E1160" s="5" t="s">
        <v>5024</v>
      </c>
      <c r="F1160" s="5"/>
      <c r="G1160" s="3" t="s">
        <v>5025</v>
      </c>
      <c r="H1160" s="5">
        <v>1500000</v>
      </c>
      <c r="I1160" s="5" t="s">
        <v>496</v>
      </c>
      <c r="J1160" s="5">
        <v>9</v>
      </c>
      <c r="K1160" s="6" t="str">
        <f t="shared" si="36"/>
        <v>Gurugram-Management Consulting</v>
      </c>
      <c r="L1160" s="1" t="str">
        <f t="shared" si="37"/>
        <v>202</v>
      </c>
      <c r="M1160" s="1" t="str" cm="1">
        <f t="array" ref="M1160">IFERROR(_xlfn.IFS(AND(H1160&gt;4500000, OR(C1160="Bangalore",C1160="Pune",C1160="Mumbai",C1160="Delhi")),"CAT A", AND(H1160&gt;450000, OR(C1160="Gurugram",C1160="Surat",C1160="Jaipur",C1160="Hyderabad") ),"CAT B"),"CAT C")</f>
        <v>CAT B</v>
      </c>
      <c r="N1160" t="str">
        <f>_xlfn.XLOOKUP(C1160,Tier!A:A,Tier!B:B)</f>
        <v>Tier 2</v>
      </c>
    </row>
    <row r="1161" spans="1:14">
      <c r="A1161" s="5" t="s">
        <v>5027</v>
      </c>
      <c r="B1161" s="5">
        <v>2020</v>
      </c>
      <c r="C1161" s="5" t="s">
        <v>3122</v>
      </c>
      <c r="D1161" s="5" t="s">
        <v>731</v>
      </c>
      <c r="E1161" s="5" t="s">
        <v>5028</v>
      </c>
      <c r="F1161" s="5" t="s">
        <v>5029</v>
      </c>
      <c r="G1161" s="3"/>
      <c r="H1161" s="5">
        <v>1500000</v>
      </c>
      <c r="I1161" s="5" t="s">
        <v>17</v>
      </c>
      <c r="J1161" s="5">
        <v>6</v>
      </c>
      <c r="K1161" s="6" t="str">
        <f t="shared" si="36"/>
        <v>Haryana-Tech Startup</v>
      </c>
      <c r="L1161" s="1" t="str">
        <f t="shared" si="37"/>
        <v>202</v>
      </c>
      <c r="M1161" s="1" t="str" cm="1">
        <f t="array" ref="M1161">IFERROR(_xlfn.IFS(AND(H1161&gt;4500000, OR(C1161="Bangalore",C1161="Pune",C1161="Mumbai",C1161="Delhi")),"CAT A", AND(H1161&gt;450000, OR(C1161="Gurugram",C1161="Surat",C1161="Jaipur",C1161="Hyderabad") ),"CAT B"),"CAT C")</f>
        <v>CAT C</v>
      </c>
      <c r="N1161" t="str">
        <f>_xlfn.XLOOKUP(C1161,Tier!A:A,Tier!B:B)</f>
        <v>Tier 2</v>
      </c>
    </row>
    <row r="1162" spans="1:14">
      <c r="A1162" s="5" t="s">
        <v>5031</v>
      </c>
      <c r="B1162" s="5">
        <v>2020</v>
      </c>
      <c r="C1162" s="5" t="s">
        <v>53</v>
      </c>
      <c r="D1162" s="5" t="s">
        <v>194</v>
      </c>
      <c r="E1162" s="5" t="s">
        <v>5032</v>
      </c>
      <c r="F1162" s="5" t="s">
        <v>5033</v>
      </c>
      <c r="G1162" s="3" t="s">
        <v>2595</v>
      </c>
      <c r="H1162" s="5">
        <v>1200000</v>
      </c>
      <c r="I1162" s="5" t="s">
        <v>17</v>
      </c>
      <c r="J1162" s="5">
        <v>7</v>
      </c>
      <c r="K1162" s="6" t="str">
        <f t="shared" si="36"/>
        <v>Gurugram-Cosmetics</v>
      </c>
      <c r="L1162" s="1" t="str">
        <f t="shared" si="37"/>
        <v>202</v>
      </c>
      <c r="M1162" s="1" t="str" cm="1">
        <f t="array" ref="M1162">IFERROR(_xlfn.IFS(AND(H1162&gt;4500000, OR(C1162="Bangalore",C1162="Pune",C1162="Mumbai",C1162="Delhi")),"CAT A", AND(H1162&gt;450000, OR(C1162="Gurugram",C1162="Surat",C1162="Jaipur",C1162="Hyderabad") ),"CAT B"),"CAT C")</f>
        <v>CAT B</v>
      </c>
      <c r="N1162" t="str">
        <f>_xlfn.XLOOKUP(C1162,Tier!A:A,Tier!B:B)</f>
        <v>Tier 2</v>
      </c>
    </row>
    <row r="1163" spans="1:14">
      <c r="A1163" s="5" t="s">
        <v>5035</v>
      </c>
      <c r="B1163" s="5">
        <v>2020</v>
      </c>
      <c r="C1163" s="5" t="s">
        <v>53</v>
      </c>
      <c r="D1163" s="5" t="s">
        <v>5036</v>
      </c>
      <c r="E1163" s="5" t="s">
        <v>5037</v>
      </c>
      <c r="F1163" s="5" t="s">
        <v>5038</v>
      </c>
      <c r="G1163" s="3" t="s">
        <v>5039</v>
      </c>
      <c r="H1163" s="5">
        <v>1000000</v>
      </c>
      <c r="I1163" s="5" t="s">
        <v>321</v>
      </c>
      <c r="J1163" s="5">
        <v>11</v>
      </c>
      <c r="K1163" s="6" t="str">
        <f t="shared" si="36"/>
        <v>Gurugram-Commerce</v>
      </c>
      <c r="L1163" s="1" t="str">
        <f t="shared" si="37"/>
        <v>202</v>
      </c>
      <c r="M1163" s="1" t="str" cm="1">
        <f t="array" ref="M1163">IFERROR(_xlfn.IFS(AND(H1163&gt;4500000, OR(C1163="Bangalore",C1163="Pune",C1163="Mumbai",C1163="Delhi")),"CAT A", AND(H1163&gt;450000, OR(C1163="Gurugram",C1163="Surat",C1163="Jaipur",C1163="Hyderabad") ),"CAT B"),"CAT C")</f>
        <v>CAT B</v>
      </c>
      <c r="N1163" t="str">
        <f>_xlfn.XLOOKUP(C1163,Tier!A:A,Tier!B:B)</f>
        <v>Tier 2</v>
      </c>
    </row>
    <row r="1164" spans="1:14">
      <c r="A1164" s="5" t="s">
        <v>4859</v>
      </c>
      <c r="B1164" s="5">
        <v>2021</v>
      </c>
      <c r="C1164" s="5" t="s">
        <v>53</v>
      </c>
      <c r="D1164" s="5" t="s">
        <v>4499</v>
      </c>
      <c r="E1164" s="5" t="s">
        <v>5041</v>
      </c>
      <c r="F1164" s="5" t="s">
        <v>4862</v>
      </c>
      <c r="G1164" s="3" t="s">
        <v>5042</v>
      </c>
      <c r="H1164" s="5">
        <v>1000000</v>
      </c>
      <c r="I1164" s="5" t="s">
        <v>17</v>
      </c>
      <c r="J1164" s="5">
        <v>10</v>
      </c>
      <c r="K1164" s="6" t="str">
        <f t="shared" si="36"/>
        <v>Gurugram-NFT</v>
      </c>
      <c r="L1164" s="1" t="str">
        <f t="shared" si="37"/>
        <v>202</v>
      </c>
      <c r="M1164" s="1" t="str" cm="1">
        <f t="array" ref="M1164">IFERROR(_xlfn.IFS(AND(H1164&gt;4500000, OR(C1164="Bangalore",C1164="Pune",C1164="Mumbai",C1164="Delhi")),"CAT A", AND(H1164&gt;450000, OR(C1164="Gurugram",C1164="Surat",C1164="Jaipur",C1164="Hyderabad") ),"CAT B"),"CAT C")</f>
        <v>CAT B</v>
      </c>
      <c r="N1164" t="str">
        <f>_xlfn.XLOOKUP(C1164,Tier!A:A,Tier!B:B)</f>
        <v>Tier 2</v>
      </c>
    </row>
    <row r="1165" spans="1:14">
      <c r="A1165" s="5" t="s">
        <v>5044</v>
      </c>
      <c r="B1165" s="5">
        <v>2020</v>
      </c>
      <c r="C1165" s="5" t="s">
        <v>53</v>
      </c>
      <c r="D1165" s="5" t="s">
        <v>113</v>
      </c>
      <c r="E1165" s="5" t="s">
        <v>5045</v>
      </c>
      <c r="F1165" s="5" t="s">
        <v>5046</v>
      </c>
      <c r="G1165" s="3" t="s">
        <v>5047</v>
      </c>
      <c r="H1165" s="5">
        <v>1000000</v>
      </c>
      <c r="I1165" s="5" t="s">
        <v>321</v>
      </c>
      <c r="J1165" s="5">
        <v>10</v>
      </c>
      <c r="K1165" s="6" t="str">
        <f t="shared" si="36"/>
        <v>Gurugram-Food &amp; Beverages</v>
      </c>
      <c r="L1165" s="1" t="str">
        <f t="shared" si="37"/>
        <v>202</v>
      </c>
      <c r="M1165" s="1" t="str" cm="1">
        <f t="array" ref="M1165">IFERROR(_xlfn.IFS(AND(H1165&gt;4500000, OR(C1165="Bangalore",C1165="Pune",C1165="Mumbai",C1165="Delhi")),"CAT A", AND(H1165&gt;450000, OR(C1165="Gurugram",C1165="Surat",C1165="Jaipur",C1165="Hyderabad") ),"CAT B"),"CAT C")</f>
        <v>CAT B</v>
      </c>
      <c r="N1165" t="str">
        <f>_xlfn.XLOOKUP(C1165,Tier!A:A,Tier!B:B)</f>
        <v>Tier 2</v>
      </c>
    </row>
    <row r="1166" spans="1:14">
      <c r="A1166" s="5" t="s">
        <v>5048</v>
      </c>
      <c r="B1166" s="5">
        <v>2020</v>
      </c>
      <c r="C1166" s="5" t="s">
        <v>53</v>
      </c>
      <c r="D1166" s="5" t="s">
        <v>393</v>
      </c>
      <c r="E1166" s="5" t="s">
        <v>5049</v>
      </c>
      <c r="F1166" s="5" t="s">
        <v>5050</v>
      </c>
      <c r="G1166" s="3" t="s">
        <v>5051</v>
      </c>
      <c r="H1166" s="5">
        <v>1000000</v>
      </c>
      <c r="I1166" s="5" t="s">
        <v>17</v>
      </c>
      <c r="J1166" s="5">
        <v>9</v>
      </c>
      <c r="K1166" s="6" t="str">
        <f t="shared" si="36"/>
        <v>Gurugram-E-learning</v>
      </c>
      <c r="L1166" s="1" t="str">
        <f t="shared" si="37"/>
        <v>202</v>
      </c>
      <c r="M1166" s="1" t="str" cm="1">
        <f t="array" ref="M1166">IFERROR(_xlfn.IFS(AND(H1166&gt;4500000, OR(C1166="Bangalore",C1166="Pune",C1166="Mumbai",C1166="Delhi")),"CAT A", AND(H1166&gt;450000, OR(C1166="Gurugram",C1166="Surat",C1166="Jaipur",C1166="Hyderabad") ),"CAT B"),"CAT C")</f>
        <v>CAT B</v>
      </c>
      <c r="N1166" t="str">
        <f>_xlfn.XLOOKUP(C1166,Tier!A:A,Tier!B:B)</f>
        <v>Tier 2</v>
      </c>
    </row>
    <row r="1167" spans="1:14">
      <c r="A1167" s="5" t="s">
        <v>5052</v>
      </c>
      <c r="B1167" s="5">
        <v>2020</v>
      </c>
      <c r="C1167" s="5" t="s">
        <v>53</v>
      </c>
      <c r="D1167" s="5" t="s">
        <v>286</v>
      </c>
      <c r="E1167" s="5" t="s">
        <v>5053</v>
      </c>
      <c r="F1167" s="5" t="s">
        <v>5054</v>
      </c>
      <c r="G1167" s="3" t="s">
        <v>465</v>
      </c>
      <c r="H1167" s="5">
        <v>1000000</v>
      </c>
      <c r="I1167" s="5"/>
      <c r="J1167" s="5">
        <v>7</v>
      </c>
      <c r="K1167" s="6" t="str">
        <f t="shared" si="36"/>
        <v>Gurugram-IT</v>
      </c>
      <c r="L1167" s="1" t="str">
        <f t="shared" si="37"/>
        <v>202</v>
      </c>
      <c r="M1167" s="1" t="str" cm="1">
        <f t="array" ref="M1167">IFERROR(_xlfn.IFS(AND(H1167&gt;4500000, OR(C1167="Bangalore",C1167="Pune",C1167="Mumbai",C1167="Delhi")),"CAT A", AND(H1167&gt;450000, OR(C1167="Gurugram",C1167="Surat",C1167="Jaipur",C1167="Hyderabad") ),"CAT B"),"CAT C")</f>
        <v>CAT B</v>
      </c>
      <c r="N1167" t="str">
        <f>_xlfn.XLOOKUP(C1167,Tier!A:A,Tier!B:B)</f>
        <v>Tier 2</v>
      </c>
    </row>
    <row r="1168" spans="1:14">
      <c r="A1168" s="5" t="s">
        <v>5055</v>
      </c>
      <c r="B1168" s="5">
        <v>2020</v>
      </c>
      <c r="C1168" s="5" t="s">
        <v>44</v>
      </c>
      <c r="D1168" s="5" t="s">
        <v>2168</v>
      </c>
      <c r="E1168" s="5" t="s">
        <v>5056</v>
      </c>
      <c r="F1168" s="5" t="s">
        <v>5057</v>
      </c>
      <c r="G1168" s="3" t="s">
        <v>5058</v>
      </c>
      <c r="H1168" s="5">
        <v>700000</v>
      </c>
      <c r="I1168" s="5" t="s">
        <v>17</v>
      </c>
      <c r="J1168" s="5">
        <v>9</v>
      </c>
      <c r="K1168" s="6" t="str">
        <f t="shared" si="36"/>
        <v>Chennai-Blockchain</v>
      </c>
      <c r="L1168" s="1" t="str">
        <f t="shared" si="37"/>
        <v>202</v>
      </c>
      <c r="M1168" s="1" t="str" cm="1">
        <f t="array" ref="M1168">IFERROR(_xlfn.IFS(AND(H1168&gt;4500000, OR(C1168="Bangalore",C1168="Pune",C1168="Mumbai",C1168="Delhi")),"CAT A", AND(H1168&gt;450000, OR(C1168="Gurugram",C1168="Surat",C1168="Jaipur",C1168="Hyderabad") ),"CAT B"),"CAT C")</f>
        <v>CAT C</v>
      </c>
      <c r="N1168" t="str">
        <f>_xlfn.XLOOKUP(C1168,Tier!A:A,Tier!B:B)</f>
        <v>Tier 2</v>
      </c>
    </row>
    <row r="1169" spans="1:14">
      <c r="A1169" s="5" t="s">
        <v>5060</v>
      </c>
      <c r="B1169" s="5">
        <v>2020</v>
      </c>
      <c r="C1169" s="5" t="s">
        <v>53</v>
      </c>
      <c r="D1169" s="5" t="s">
        <v>208</v>
      </c>
      <c r="E1169" s="5" t="s">
        <v>5061</v>
      </c>
      <c r="F1169" s="5" t="s">
        <v>5062</v>
      </c>
      <c r="G1169" s="3" t="s">
        <v>5063</v>
      </c>
      <c r="H1169" s="5">
        <v>400000</v>
      </c>
      <c r="I1169" s="5" t="s">
        <v>17</v>
      </c>
      <c r="J1169" s="5">
        <v>10</v>
      </c>
      <c r="K1169" s="6" t="str">
        <f t="shared" si="36"/>
        <v>Gurugram-Consumer Goods</v>
      </c>
      <c r="L1169" s="1" t="str">
        <f t="shared" si="37"/>
        <v>202</v>
      </c>
      <c r="M1169" s="1" t="str" cm="1">
        <f t="array" ref="M1169">IFERROR(_xlfn.IFS(AND(H1169&gt;4500000, OR(C1169="Bangalore",C1169="Pune",C1169="Mumbai",C1169="Delhi")),"CAT A", AND(H1169&gt;450000, OR(C1169="Gurugram",C1169="Surat",C1169="Jaipur",C1169="Hyderabad") ),"CAT B"),"CAT C")</f>
        <v>CAT C</v>
      </c>
      <c r="N1169" t="str">
        <f>_xlfn.XLOOKUP(C1169,Tier!A:A,Tier!B:B)</f>
        <v>Tier 2</v>
      </c>
    </row>
    <row r="1170" spans="1:14">
      <c r="A1170" s="5" t="s">
        <v>5064</v>
      </c>
      <c r="B1170" s="5">
        <v>2020</v>
      </c>
      <c r="C1170" s="5" t="s">
        <v>53</v>
      </c>
      <c r="D1170" s="5" t="s">
        <v>208</v>
      </c>
      <c r="E1170" s="5" t="s">
        <v>5065</v>
      </c>
      <c r="F1170" s="5" t="s">
        <v>5066</v>
      </c>
      <c r="G1170" s="3" t="s">
        <v>5067</v>
      </c>
      <c r="H1170" s="5">
        <v>300000</v>
      </c>
      <c r="I1170" s="5" t="s">
        <v>496</v>
      </c>
      <c r="J1170" s="5">
        <v>8</v>
      </c>
      <c r="K1170" s="6" t="str">
        <f t="shared" si="36"/>
        <v>Gurugram-Consumer Goods</v>
      </c>
      <c r="L1170" s="1" t="str">
        <f t="shared" si="37"/>
        <v>202</v>
      </c>
      <c r="M1170" s="1" t="str" cm="1">
        <f t="array" ref="M1170">IFERROR(_xlfn.IFS(AND(H1170&gt;4500000, OR(C1170="Bangalore",C1170="Pune",C1170="Mumbai",C1170="Delhi")),"CAT A", AND(H1170&gt;450000, OR(C1170="Gurugram",C1170="Surat",C1170="Jaipur",C1170="Hyderabad") ),"CAT B"),"CAT C")</f>
        <v>CAT C</v>
      </c>
      <c r="N1170" t="str">
        <f>_xlfn.XLOOKUP(C1170,Tier!A:A,Tier!B:B)</f>
        <v>Tier 2</v>
      </c>
    </row>
    <row r="1171" spans="1:14">
      <c r="A1171" s="5" t="s">
        <v>5068</v>
      </c>
      <c r="B1171" s="5">
        <v>2021</v>
      </c>
      <c r="C1171" s="5" t="s">
        <v>53</v>
      </c>
      <c r="D1171" s="5" t="s">
        <v>208</v>
      </c>
      <c r="E1171" s="5" t="s">
        <v>5069</v>
      </c>
      <c r="F1171" s="5" t="s">
        <v>5070</v>
      </c>
      <c r="G1171" s="3" t="s">
        <v>5071</v>
      </c>
      <c r="H1171" s="5">
        <v>260000</v>
      </c>
      <c r="I1171" s="5" t="s">
        <v>496</v>
      </c>
      <c r="J1171" s="5">
        <v>12</v>
      </c>
      <c r="K1171" s="6" t="str">
        <f t="shared" si="36"/>
        <v>Gurugram-Consumer Goods</v>
      </c>
      <c r="L1171" s="1" t="str">
        <f t="shared" si="37"/>
        <v>202</v>
      </c>
      <c r="M1171" s="1" t="str" cm="1">
        <f t="array" ref="M1171">IFERROR(_xlfn.IFS(AND(H1171&gt;4500000, OR(C1171="Bangalore",C1171="Pune",C1171="Mumbai",C1171="Delhi")),"CAT A", AND(H1171&gt;450000, OR(C1171="Gurugram",C1171="Surat",C1171="Jaipur",C1171="Hyderabad") ),"CAT B"),"CAT C")</f>
        <v>CAT C</v>
      </c>
      <c r="N1171" t="str">
        <f>_xlfn.XLOOKUP(C1171,Tier!A:A,Tier!B:B)</f>
        <v>Tier 2</v>
      </c>
    </row>
    <row r="1172" spans="1:14">
      <c r="A1172" s="5" t="s">
        <v>5072</v>
      </c>
      <c r="B1172" s="5">
        <v>2020</v>
      </c>
      <c r="C1172" s="5" t="s">
        <v>53</v>
      </c>
      <c r="D1172" s="5" t="s">
        <v>3252</v>
      </c>
      <c r="E1172" s="5" t="s">
        <v>5073</v>
      </c>
      <c r="F1172" s="5" t="s">
        <v>5074</v>
      </c>
      <c r="G1172" s="3" t="s">
        <v>5075</v>
      </c>
      <c r="H1172" s="5">
        <v>200000</v>
      </c>
      <c r="I1172" s="5" t="s">
        <v>496</v>
      </c>
      <c r="J1172" s="5">
        <v>10</v>
      </c>
      <c r="K1172" s="6" t="str">
        <f t="shared" si="36"/>
        <v>Gurugram-Marketing</v>
      </c>
      <c r="L1172" s="1" t="str">
        <f t="shared" si="37"/>
        <v>202</v>
      </c>
      <c r="M1172" s="1" t="str" cm="1">
        <f t="array" ref="M1172">IFERROR(_xlfn.IFS(AND(H1172&gt;4500000, OR(C1172="Bangalore",C1172="Pune",C1172="Mumbai",C1172="Delhi")),"CAT A", AND(H1172&gt;450000, OR(C1172="Gurugram",C1172="Surat",C1172="Jaipur",C1172="Hyderabad") ),"CAT B"),"CAT C")</f>
        <v>CAT C</v>
      </c>
      <c r="N1172" t="str">
        <f>_xlfn.XLOOKUP(C1172,Tier!A:A,Tier!B:B)</f>
        <v>Tier 2</v>
      </c>
    </row>
    <row r="1173" spans="1:14">
      <c r="A1173" s="5" t="s">
        <v>5076</v>
      </c>
      <c r="B1173" s="5">
        <v>2020</v>
      </c>
      <c r="C1173" s="5" t="s">
        <v>53</v>
      </c>
      <c r="D1173" s="5" t="s">
        <v>138</v>
      </c>
      <c r="E1173" s="5" t="s">
        <v>5077</v>
      </c>
      <c r="F1173" s="5" t="s">
        <v>5078</v>
      </c>
      <c r="G1173" s="3" t="s">
        <v>5079</v>
      </c>
      <c r="H1173" s="5">
        <v>200000</v>
      </c>
      <c r="I1173" s="5" t="s">
        <v>496</v>
      </c>
      <c r="J1173" s="5">
        <v>8</v>
      </c>
      <c r="K1173" s="6" t="str">
        <f t="shared" si="36"/>
        <v>Gurugram-EdTech</v>
      </c>
      <c r="L1173" s="1" t="str">
        <f t="shared" si="37"/>
        <v>202</v>
      </c>
      <c r="M1173" s="1" t="str" cm="1">
        <f t="array" ref="M1173">IFERROR(_xlfn.IFS(AND(H1173&gt;4500000, OR(C1173="Bangalore",C1173="Pune",C1173="Mumbai",C1173="Delhi")),"CAT A", AND(H1173&gt;450000, OR(C1173="Gurugram",C1173="Surat",C1173="Jaipur",C1173="Hyderabad") ),"CAT B"),"CAT C")</f>
        <v>CAT C</v>
      </c>
      <c r="N1173" t="str">
        <f>_xlfn.XLOOKUP(C1173,Tier!A:A,Tier!B:B)</f>
        <v>Tier 2</v>
      </c>
    </row>
    <row r="1174" spans="1:14">
      <c r="A1174" s="5" t="s">
        <v>5080</v>
      </c>
      <c r="B1174" s="5">
        <v>2021</v>
      </c>
      <c r="C1174" s="5" t="s">
        <v>53</v>
      </c>
      <c r="D1174" s="5" t="s">
        <v>82</v>
      </c>
      <c r="E1174" s="5" t="s">
        <v>5081</v>
      </c>
      <c r="F1174" s="5" t="s">
        <v>5082</v>
      </c>
      <c r="G1174" s="3"/>
      <c r="H1174" s="5">
        <v>150000</v>
      </c>
      <c r="I1174" s="5"/>
      <c r="J1174" s="5">
        <v>9</v>
      </c>
      <c r="K1174" s="6" t="str">
        <f t="shared" si="36"/>
        <v>Gurugram-Information Technology &amp; Services</v>
      </c>
      <c r="L1174" s="1" t="str">
        <f t="shared" si="37"/>
        <v>202</v>
      </c>
      <c r="M1174" s="1" t="str" cm="1">
        <f t="array" ref="M1174">IFERROR(_xlfn.IFS(AND(H1174&gt;4500000, OR(C1174="Bangalore",C1174="Pune",C1174="Mumbai",C1174="Delhi")),"CAT A", AND(H1174&gt;450000, OR(C1174="Gurugram",C1174="Surat",C1174="Jaipur",C1174="Hyderabad") ),"CAT B"),"CAT C")</f>
        <v>CAT C</v>
      </c>
      <c r="N1174" t="str">
        <f>_xlfn.XLOOKUP(C1174,Tier!A:A,Tier!B:B)</f>
        <v>Tier 2</v>
      </c>
    </row>
    <row r="1175" spans="1:14">
      <c r="A1175" s="5" t="s">
        <v>5083</v>
      </c>
      <c r="B1175" s="5">
        <v>2021</v>
      </c>
      <c r="C1175" s="5" t="s">
        <v>5084</v>
      </c>
      <c r="D1175" s="5" t="s">
        <v>388</v>
      </c>
      <c r="E1175" s="5" t="s">
        <v>5085</v>
      </c>
      <c r="F1175" s="5" t="s">
        <v>5086</v>
      </c>
      <c r="G1175" s="3" t="s">
        <v>5087</v>
      </c>
      <c r="H1175" s="5" t="s">
        <v>117</v>
      </c>
      <c r="I1175" s="5"/>
      <c r="J1175" s="5">
        <v>10</v>
      </c>
      <c r="K1175" s="6" t="str">
        <f t="shared" si="36"/>
        <v>Jharkhand-Farming</v>
      </c>
      <c r="L1175" s="1" t="str">
        <f t="shared" si="37"/>
        <v>202</v>
      </c>
      <c r="M1175" s="1" t="str" cm="1">
        <f t="array" ref="M1175">IFERROR(_xlfn.IFS(AND(H1175&gt;4500000, OR(C1175="Bangalore",C1175="Pune",C1175="Mumbai",C1175="Delhi")),"CAT A", AND(H1175&gt;450000, OR(C1175="Gurugram",C1175="Surat",C1175="Jaipur",C1175="Hyderabad") ),"CAT B"),"CAT C")</f>
        <v>CAT C</v>
      </c>
      <c r="N1175" t="str">
        <f>_xlfn.XLOOKUP(C1175,Tier!A:A,Tier!B:B)</f>
        <v>Tier 3</v>
      </c>
    </row>
    <row r="1176" spans="1:14">
      <c r="A1176" s="5" t="s">
        <v>5089</v>
      </c>
      <c r="B1176" s="5">
        <v>2020</v>
      </c>
      <c r="C1176" s="5" t="s">
        <v>3877</v>
      </c>
      <c r="D1176" s="5" t="s">
        <v>125</v>
      </c>
      <c r="E1176" s="5" t="s">
        <v>5090</v>
      </c>
      <c r="F1176" s="5" t="s">
        <v>5091</v>
      </c>
      <c r="G1176" s="3" t="s">
        <v>5092</v>
      </c>
      <c r="H1176" s="5" t="s">
        <v>117</v>
      </c>
      <c r="I1176" s="5"/>
      <c r="J1176" s="5">
        <v>1</v>
      </c>
      <c r="K1176" s="6" t="str">
        <f t="shared" si="36"/>
        <v>Chandigarh-Gaming</v>
      </c>
      <c r="L1176" s="1" t="str">
        <f t="shared" si="37"/>
        <v>202</v>
      </c>
      <c r="M1176" s="1" t="str" cm="1">
        <f t="array" ref="M1176">IFERROR(_xlfn.IFS(AND(H1176&gt;4500000, OR(C1176="Bangalore",C1176="Pune",C1176="Mumbai",C1176="Delhi")),"CAT A", AND(H1176&gt;450000, OR(C1176="Gurugram",C1176="Surat",C1176="Jaipur",C1176="Hyderabad") ),"CAT B"),"CAT C")</f>
        <v>CAT C</v>
      </c>
      <c r="N1176" t="str">
        <f>_xlfn.XLOOKUP(C1176,Tier!A:A,Tier!B:B)</f>
        <v>Tier 3</v>
      </c>
    </row>
    <row r="1177" spans="1:14">
      <c r="A1177" s="5" t="s">
        <v>5094</v>
      </c>
      <c r="B1177" s="5">
        <v>2021</v>
      </c>
      <c r="C1177" s="5" t="s">
        <v>5095</v>
      </c>
      <c r="D1177" s="5" t="s">
        <v>5096</v>
      </c>
      <c r="E1177" s="5" t="s">
        <v>5097</v>
      </c>
      <c r="F1177" s="5" t="s">
        <v>5098</v>
      </c>
      <c r="G1177" s="3">
        <v>5000000</v>
      </c>
      <c r="H1177" s="5" t="s">
        <v>17</v>
      </c>
      <c r="I1177" s="5"/>
      <c r="J1177" s="5">
        <v>12</v>
      </c>
      <c r="K1177" s="6" t="str">
        <f t="shared" si="36"/>
        <v>Gurugram #REF!-MoEVing is India's only Electric Mobility focused Technology Platform with a vision to accelerate EV adoption in India.</v>
      </c>
      <c r="L1177" s="1" t="str">
        <f t="shared" si="37"/>
        <v>202</v>
      </c>
      <c r="M1177" s="1" t="str" cm="1">
        <f t="array" ref="M1177">IFERROR(_xlfn.IFS(AND(H1177&gt;4500000, OR(C1177="Bangalore",C1177="Pune",C1177="Mumbai",C1177="Delhi")),"CAT A", AND(H1177&gt;450000, OR(C1177="Gurugram",C1177="Surat",C1177="Jaipur",C1177="Hyderabad") ),"CAT B"),"CAT C")</f>
        <v>CAT C</v>
      </c>
      <c r="N1177" t="str">
        <f>_xlfn.XLOOKUP(C1177,Tier!A:A,Tier!B:B)</f>
        <v>Tier 3</v>
      </c>
    </row>
    <row r="1178" spans="1:14">
      <c r="A1178" s="5" t="s">
        <v>5100</v>
      </c>
      <c r="B1178" s="5">
        <v>2020</v>
      </c>
      <c r="C1178" s="5" t="s">
        <v>3807</v>
      </c>
      <c r="D1178" s="5" t="s">
        <v>5101</v>
      </c>
      <c r="E1178" s="5" t="s">
        <v>5102</v>
      </c>
      <c r="F1178" s="5" t="s">
        <v>5103</v>
      </c>
      <c r="G1178" s="3" t="s">
        <v>5104</v>
      </c>
      <c r="H1178" s="5" t="s">
        <v>5105</v>
      </c>
      <c r="I1178" s="5" t="s">
        <v>17</v>
      </c>
      <c r="J1178" s="5">
        <v>4</v>
      </c>
      <c r="K1178" s="6" t="str">
        <f t="shared" si="36"/>
        <v>Faridabad, Haryana-AI Chatbot</v>
      </c>
      <c r="L1178" s="1" t="str">
        <f t="shared" si="37"/>
        <v>202</v>
      </c>
      <c r="M1178" s="1" t="str" cm="1">
        <f t="array" ref="M1178">IFERROR(_xlfn.IFS(AND(H1178&gt;4500000, OR(C1178="Bangalore",C1178="Pune",C1178="Mumbai",C1178="Delhi")),"CAT A", AND(H1178&gt;450000, OR(C1178="Gurugram",C1178="Surat",C1178="Jaipur",C1178="Hyderabad") ),"CAT B"),"CAT C")</f>
        <v>CAT C</v>
      </c>
      <c r="N1178" t="str">
        <f>_xlfn.XLOOKUP(C1178,Tier!A:A,Tier!B:B)</f>
        <v>Tier 3</v>
      </c>
    </row>
    <row r="1179" spans="1:14">
      <c r="A1179" s="5" t="s">
        <v>5107</v>
      </c>
      <c r="B1179" s="5">
        <v>2020</v>
      </c>
      <c r="C1179" s="5" t="s">
        <v>3877</v>
      </c>
      <c r="D1179" s="5" t="s">
        <v>132</v>
      </c>
      <c r="E1179" s="5" t="s">
        <v>5108</v>
      </c>
      <c r="F1179" s="5" t="s">
        <v>5109</v>
      </c>
      <c r="G1179" s="3" t="s">
        <v>2595</v>
      </c>
      <c r="H1179" s="5" t="s">
        <v>1063</v>
      </c>
      <c r="I1179" s="5"/>
      <c r="J1179" s="5">
        <v>2</v>
      </c>
      <c r="K1179" s="6" t="str">
        <f t="shared" si="36"/>
        <v>Chandigarh-HealthTech</v>
      </c>
      <c r="L1179" s="1" t="str">
        <f t="shared" si="37"/>
        <v>202</v>
      </c>
      <c r="M1179" s="1" t="str" cm="1">
        <f t="array" ref="M1179">IFERROR(_xlfn.IFS(AND(H1179&gt;4500000, OR(C1179="Bangalore",C1179="Pune",C1179="Mumbai",C1179="Delhi")),"CAT A", AND(H1179&gt;450000, OR(C1179="Gurugram",C1179="Surat",C1179="Jaipur",C1179="Hyderabad") ),"CAT B"),"CAT C")</f>
        <v>CAT C</v>
      </c>
      <c r="N1179" t="str">
        <f>_xlfn.XLOOKUP(C1179,Tier!A:A,Tier!B:B)</f>
        <v>Tier 3</v>
      </c>
    </row>
    <row r="1180" spans="1:14">
      <c r="A1180" s="5" t="s">
        <v>5111</v>
      </c>
      <c r="B1180" s="5">
        <v>2021</v>
      </c>
      <c r="C1180" s="5" t="s">
        <v>3802</v>
      </c>
      <c r="D1180" s="5" t="s">
        <v>166</v>
      </c>
      <c r="E1180" s="5" t="s">
        <v>5112</v>
      </c>
      <c r="F1180" s="5" t="s">
        <v>5113</v>
      </c>
      <c r="G1180" s="3" t="s">
        <v>5114</v>
      </c>
      <c r="H1180" s="5" t="s">
        <v>1303</v>
      </c>
      <c r="I1180" s="5"/>
      <c r="J1180" s="5">
        <v>5</v>
      </c>
      <c r="K1180" s="6" t="str">
        <f t="shared" si="36"/>
        <v>Ahmadabad-Consulting</v>
      </c>
      <c r="L1180" s="1" t="str">
        <f t="shared" si="37"/>
        <v>202</v>
      </c>
      <c r="M1180" s="1" t="str" cm="1">
        <f t="array" ref="M1180">IFERROR(_xlfn.IFS(AND(H1180&gt;4500000, OR(C1180="Bangalore",C1180="Pune",C1180="Mumbai",C1180="Delhi")),"CAT A", AND(H1180&gt;450000, OR(C1180="Gurugram",C1180="Surat",C1180="Jaipur",C1180="Hyderabad") ),"CAT B"),"CAT C")</f>
        <v>CAT C</v>
      </c>
      <c r="N1180" t="str">
        <f>_xlfn.XLOOKUP(C1180,Tier!A:A,Tier!B:B)</f>
        <v>Tier 3</v>
      </c>
    </row>
    <row r="1181" spans="1:14">
      <c r="A1181" s="5" t="s">
        <v>5116</v>
      </c>
      <c r="B1181" s="5">
        <v>2020</v>
      </c>
      <c r="C1181" s="5" t="s">
        <v>3877</v>
      </c>
      <c r="D1181" s="5" t="s">
        <v>528</v>
      </c>
      <c r="E1181" s="5" t="s">
        <v>5117</v>
      </c>
      <c r="F1181" s="5" t="s">
        <v>5118</v>
      </c>
      <c r="G1181" s="3" t="s">
        <v>5119</v>
      </c>
      <c r="H1181" s="5" t="s">
        <v>1303</v>
      </c>
      <c r="I1181" s="5"/>
      <c r="J1181" s="5">
        <v>5</v>
      </c>
      <c r="K1181" s="6" t="str">
        <f t="shared" si="36"/>
        <v>Chandigarh-AI startup</v>
      </c>
      <c r="L1181" s="1" t="str">
        <f t="shared" si="37"/>
        <v>202</v>
      </c>
      <c r="M1181" s="1" t="str" cm="1">
        <f t="array" ref="M1181">IFERROR(_xlfn.IFS(AND(H1181&gt;4500000, OR(C1181="Bangalore",C1181="Pune",C1181="Mumbai",C1181="Delhi")),"CAT A", AND(H1181&gt;450000, OR(C1181="Gurugram",C1181="Surat",C1181="Jaipur",C1181="Hyderabad") ),"CAT B"),"CAT C")</f>
        <v>CAT C</v>
      </c>
      <c r="N1181" t="str">
        <f>_xlfn.XLOOKUP(C1181,Tier!A:A,Tier!B:B)</f>
        <v>Tier 3</v>
      </c>
    </row>
    <row r="1182" spans="1:14">
      <c r="A1182" s="5" t="s">
        <v>5121</v>
      </c>
      <c r="B1182" s="5">
        <v>2020</v>
      </c>
      <c r="C1182" s="5" t="s">
        <v>5122</v>
      </c>
      <c r="D1182" s="5" t="s">
        <v>499</v>
      </c>
      <c r="E1182" s="5" t="s">
        <v>5123</v>
      </c>
      <c r="F1182" s="5" t="s">
        <v>5124</v>
      </c>
      <c r="G1182" s="3"/>
      <c r="H1182" s="5" t="s">
        <v>1618</v>
      </c>
      <c r="I1182" s="5" t="s">
        <v>17</v>
      </c>
      <c r="J1182" s="5">
        <v>5</v>
      </c>
      <c r="K1182" s="6" t="str">
        <f t="shared" si="36"/>
        <v>Jodhpur-HealthCare</v>
      </c>
      <c r="L1182" s="1" t="str">
        <f t="shared" si="37"/>
        <v>202</v>
      </c>
      <c r="M1182" s="1" t="str" cm="1">
        <f t="array" ref="M1182">IFERROR(_xlfn.IFS(AND(H1182&gt;4500000, OR(C1182="Bangalore",C1182="Pune",C1182="Mumbai",C1182="Delhi")),"CAT A", AND(H1182&gt;450000, OR(C1182="Gurugram",C1182="Surat",C1182="Jaipur",C1182="Hyderabad") ),"CAT B"),"CAT C")</f>
        <v>CAT C</v>
      </c>
      <c r="N1182" t="str">
        <f>_xlfn.XLOOKUP(C1182,Tier!A:A,Tier!B:B)</f>
        <v>Tier 3</v>
      </c>
    </row>
    <row r="1183" spans="1:14">
      <c r="A1183" s="5" t="s">
        <v>5126</v>
      </c>
      <c r="B1183" s="5">
        <v>2021</v>
      </c>
      <c r="C1183" s="5" t="s">
        <v>3877</v>
      </c>
      <c r="D1183" s="5" t="s">
        <v>2168</v>
      </c>
      <c r="E1183" s="5" t="s">
        <v>5127</v>
      </c>
      <c r="F1183" s="5" t="s">
        <v>5128</v>
      </c>
      <c r="G1183" s="3" t="s">
        <v>5129</v>
      </c>
      <c r="H1183" s="5">
        <v>2500000</v>
      </c>
      <c r="I1183" s="5" t="s">
        <v>17</v>
      </c>
      <c r="J1183" s="5">
        <v>9</v>
      </c>
      <c r="K1183" s="6" t="str">
        <f t="shared" si="36"/>
        <v>Chandigarh-Blockchain</v>
      </c>
      <c r="L1183" s="1" t="str">
        <f t="shared" si="37"/>
        <v>202</v>
      </c>
      <c r="M1183" s="1" t="str" cm="1">
        <f t="array" ref="M1183">IFERROR(_xlfn.IFS(AND(H1183&gt;4500000, OR(C1183="Bangalore",C1183="Pune",C1183="Mumbai",C1183="Delhi")),"CAT A", AND(H1183&gt;450000, OR(C1183="Gurugram",C1183="Surat",C1183="Jaipur",C1183="Hyderabad") ),"CAT B"),"CAT C")</f>
        <v>CAT C</v>
      </c>
      <c r="N1183" t="str">
        <f>_xlfn.XLOOKUP(C1183,Tier!A:A,Tier!B:B)</f>
        <v>Tier 3</v>
      </c>
    </row>
    <row r="1184" spans="1:14">
      <c r="A1184" s="5" t="s">
        <v>5131</v>
      </c>
      <c r="B1184" s="5">
        <v>2020</v>
      </c>
      <c r="C1184" s="5" t="s">
        <v>3833</v>
      </c>
      <c r="D1184" s="5" t="s">
        <v>138</v>
      </c>
      <c r="E1184" s="5" t="s">
        <v>5132</v>
      </c>
      <c r="F1184" s="5" t="s">
        <v>5133</v>
      </c>
      <c r="G1184" s="3" t="s">
        <v>5134</v>
      </c>
      <c r="H1184" s="5">
        <v>400000</v>
      </c>
      <c r="I1184" s="5" t="s">
        <v>496</v>
      </c>
      <c r="J1184" s="5">
        <v>8</v>
      </c>
      <c r="K1184" s="6" t="str">
        <f t="shared" si="36"/>
        <v>Goa-EdTech</v>
      </c>
      <c r="L1184" s="1" t="str">
        <f t="shared" si="37"/>
        <v>202</v>
      </c>
      <c r="M1184" s="1" t="str" cm="1">
        <f t="array" ref="M1184">IFERROR(_xlfn.IFS(AND(H1184&gt;4500000, OR(C1184="Bangalore",C1184="Pune",C1184="Mumbai",C1184="Delhi")),"CAT A", AND(H1184&gt;450000, OR(C1184="Gurugram",C1184="Surat",C1184="Jaipur",C1184="Hyderabad") ),"CAT B"),"CAT C")</f>
        <v>CAT C</v>
      </c>
      <c r="N1184" t="str">
        <f>_xlfn.XLOOKUP(C1184,Tier!A:A,Tier!B:B)</f>
        <v>Tier 3</v>
      </c>
    </row>
    <row r="1185" spans="1:14">
      <c r="A1185" s="5" t="s">
        <v>5136</v>
      </c>
      <c r="B1185" s="5">
        <v>2021</v>
      </c>
      <c r="C1185" s="5" t="s">
        <v>5137</v>
      </c>
      <c r="D1185" s="5" t="s">
        <v>393</v>
      </c>
      <c r="E1185" s="5" t="s">
        <v>5138</v>
      </c>
      <c r="F1185" s="5" t="s">
        <v>5139</v>
      </c>
      <c r="G1185" s="3" t="s">
        <v>5140</v>
      </c>
      <c r="H1185" s="5">
        <v>300000</v>
      </c>
      <c r="I1185" s="5" t="s">
        <v>17</v>
      </c>
      <c r="J1185" s="5">
        <v>11</v>
      </c>
      <c r="K1185" s="6" t="str">
        <f t="shared" si="36"/>
        <v>Trivandrum-E-learning</v>
      </c>
      <c r="L1185" s="1" t="str">
        <f t="shared" si="37"/>
        <v>202</v>
      </c>
      <c r="M1185" s="1" t="str" cm="1">
        <f t="array" ref="M1185">IFERROR(_xlfn.IFS(AND(H1185&gt;4500000, OR(C1185="Bangalore",C1185="Pune",C1185="Mumbai",C1185="Delhi")),"CAT A", AND(H1185&gt;450000, OR(C1185="Gurugram",C1185="Surat",C1185="Jaipur",C1185="Hyderabad") ),"CAT B"),"CAT C")</f>
        <v>CAT C</v>
      </c>
      <c r="N1185" t="str">
        <f>_xlfn.XLOOKUP(C1185,Tier!A:A,Tier!B:B)</f>
        <v>Tier 3</v>
      </c>
    </row>
    <row r="1186" spans="1:14">
      <c r="A1186" s="5" t="s">
        <v>5142</v>
      </c>
      <c r="B1186" s="5">
        <v>2020</v>
      </c>
      <c r="C1186" s="5" t="s">
        <v>3790</v>
      </c>
      <c r="D1186" s="5" t="s">
        <v>5143</v>
      </c>
      <c r="E1186" s="5" t="s">
        <v>5144</v>
      </c>
      <c r="F1186" s="5" t="s">
        <v>5145</v>
      </c>
      <c r="G1186" s="3" t="s">
        <v>609</v>
      </c>
      <c r="H1186" s="5">
        <v>100000</v>
      </c>
      <c r="I1186" s="5" t="s">
        <v>17</v>
      </c>
      <c r="J1186" s="5">
        <v>11</v>
      </c>
      <c r="K1186" s="6" t="str">
        <f t="shared" si="36"/>
        <v>Coimbatore-Oil &amp; Energy</v>
      </c>
      <c r="L1186" s="1" t="str">
        <f t="shared" si="37"/>
        <v>202</v>
      </c>
      <c r="M1186" s="1" t="str" cm="1">
        <f t="array" ref="M1186">IFERROR(_xlfn.IFS(AND(H1186&gt;4500000, OR(C1186="Bangalore",C1186="Pune",C1186="Mumbai",C1186="Delhi")),"CAT A", AND(H1186&gt;450000, OR(C1186="Gurugram",C1186="Surat",C1186="Jaipur",C1186="Hyderabad") ),"CAT B"),"CAT C")</f>
        <v>CAT C</v>
      </c>
      <c r="N1186" t="str">
        <f>_xlfn.XLOOKUP(C1186,Tier!A:A,Tier!B:B)</f>
        <v>Tier 3</v>
      </c>
    </row>
    <row r="1187" spans="1:14">
      <c r="A1187" s="5" t="s">
        <v>5147</v>
      </c>
      <c r="B1187" s="5">
        <v>2020</v>
      </c>
      <c r="C1187" s="5" t="s">
        <v>3892</v>
      </c>
      <c r="D1187" s="5" t="s">
        <v>393</v>
      </c>
      <c r="E1187" s="5" t="s">
        <v>5148</v>
      </c>
      <c r="F1187" s="5" t="s">
        <v>5149</v>
      </c>
      <c r="G1187" s="3" t="s">
        <v>5150</v>
      </c>
      <c r="H1187" s="5">
        <v>100000</v>
      </c>
      <c r="I1187" s="5" t="s">
        <v>496</v>
      </c>
      <c r="J1187" s="5">
        <v>11</v>
      </c>
      <c r="K1187" s="6" t="str">
        <f t="shared" si="36"/>
        <v>Surat-E-learning</v>
      </c>
      <c r="L1187" s="1" t="str">
        <f t="shared" si="37"/>
        <v>202</v>
      </c>
      <c r="M1187" s="1" t="str" cm="1">
        <f t="array" ref="M1187">IFERROR(_xlfn.IFS(AND(H1187&gt;4500000, OR(C1187="Bangalore",C1187="Pune",C1187="Mumbai",C1187="Delhi")),"CAT A", AND(H1187&gt;450000, OR(C1187="Gurugram",C1187="Surat",C1187="Jaipur",C1187="Hyderabad") ),"CAT B"),"CAT C")</f>
        <v>CAT C</v>
      </c>
      <c r="N1187" t="str">
        <f>_xlfn.XLOOKUP(C1187,Tier!A:A,Tier!B:B)</f>
        <v>Tier 3</v>
      </c>
    </row>
    <row r="1188" spans="1:14">
      <c r="A1188" s="5" t="s">
        <v>5152</v>
      </c>
      <c r="B1188" s="5">
        <v>2020</v>
      </c>
      <c r="C1188" s="5" t="s">
        <v>2972</v>
      </c>
      <c r="D1188" s="5" t="s">
        <v>2972</v>
      </c>
      <c r="E1188" s="5" t="s">
        <v>5153</v>
      </c>
      <c r="F1188" s="5" t="s">
        <v>5154</v>
      </c>
      <c r="G1188" s="3" t="s">
        <v>5155</v>
      </c>
      <c r="H1188" s="5" t="s">
        <v>5156</v>
      </c>
      <c r="I1188" s="5">
        <v>1200000</v>
      </c>
      <c r="J1188" s="5">
        <v>8</v>
      </c>
      <c r="K1188" s="6" t="str">
        <f t="shared" si="36"/>
        <v>Computer Games-Computer Games</v>
      </c>
      <c r="L1188" s="1" t="str">
        <f t="shared" si="37"/>
        <v>202</v>
      </c>
      <c r="M1188" s="1" t="str" cm="1">
        <f t="array" ref="M1188">IFERROR(_xlfn.IFS(AND(H1188&gt;4500000, OR(C1188="Bangalore",C1188="Pune",C1188="Mumbai",C1188="Delhi")),"CAT A", AND(H1188&gt;450000, OR(C1188="Gurugram",C1188="Surat",C1188="Jaipur",C1188="Hyderabad") ),"CAT B"),"CAT C")</f>
        <v>CAT C</v>
      </c>
      <c r="N1188">
        <f>_xlfn.XLOOKUP(C1188,Tier!A:A,Tier!B:B)</f>
        <v>0</v>
      </c>
    </row>
    <row r="1189" spans="1:14">
      <c r="A1189" s="5" t="s">
        <v>5152</v>
      </c>
      <c r="B1189" s="5">
        <v>2020</v>
      </c>
      <c r="C1189" s="5" t="s">
        <v>2972</v>
      </c>
      <c r="D1189" s="5" t="s">
        <v>2972</v>
      </c>
      <c r="E1189" s="5" t="s">
        <v>5153</v>
      </c>
      <c r="F1189" s="5" t="s">
        <v>5154</v>
      </c>
      <c r="G1189" s="3" t="s">
        <v>5155</v>
      </c>
      <c r="H1189" s="5" t="s">
        <v>5156</v>
      </c>
      <c r="I1189" s="5">
        <v>1200000</v>
      </c>
      <c r="J1189" s="5">
        <v>8</v>
      </c>
      <c r="K1189" s="6" t="str">
        <f t="shared" si="36"/>
        <v>Computer Games-Computer Games</v>
      </c>
      <c r="L1189" s="1" t="str">
        <f t="shared" si="37"/>
        <v>202</v>
      </c>
      <c r="M1189" s="1" t="str" cm="1">
        <f t="array" ref="M1189">IFERROR(_xlfn.IFS(AND(H1189&gt;4500000, OR(C1189="Bangalore",C1189="Pune",C1189="Mumbai",C1189="Delhi")),"CAT A", AND(H1189&gt;450000, OR(C1189="Gurugram",C1189="Surat",C1189="Jaipur",C1189="Hyderabad") ),"CAT B"),"CAT C")</f>
        <v>CAT C</v>
      </c>
      <c r="N1189">
        <f>_xlfn.XLOOKUP(C1189,Tier!A:A,Tier!B:B)</f>
        <v>0</v>
      </c>
    </row>
    <row r="1190" spans="1:14">
      <c r="A1190" s="5" t="s">
        <v>5158</v>
      </c>
      <c r="B1190" s="5">
        <v>2021</v>
      </c>
      <c r="C1190" s="5" t="s">
        <v>5159</v>
      </c>
      <c r="D1190" s="5" t="s">
        <v>214</v>
      </c>
      <c r="E1190" s="5" t="s">
        <v>5160</v>
      </c>
      <c r="F1190" s="5" t="s">
        <v>5161</v>
      </c>
      <c r="G1190" s="3" t="s">
        <v>2305</v>
      </c>
      <c r="H1190" s="5" t="s">
        <v>117</v>
      </c>
      <c r="I1190" s="5"/>
      <c r="J1190" s="5">
        <v>11</v>
      </c>
      <c r="K1190" s="6" t="str">
        <f t="shared" si="36"/>
        <v>Mountain View, CA-Computer Software</v>
      </c>
      <c r="L1190" s="1" t="str">
        <f t="shared" si="37"/>
        <v>202</v>
      </c>
      <c r="M1190" s="1" t="str" cm="1">
        <f t="array" ref="M1190">IFERROR(_xlfn.IFS(AND(H1190&gt;4500000, OR(C1190="Bangalore",C1190="Pune",C1190="Mumbai",C1190="Delhi")),"CAT A", AND(H1190&gt;450000, OR(C1190="Gurugram",C1190="Surat",C1190="Jaipur",C1190="Hyderabad") ),"CAT B"),"CAT C")</f>
        <v>CAT C</v>
      </c>
      <c r="N1190">
        <f>_xlfn.XLOOKUP(C1190,Tier!A:A,Tier!B:B)</f>
        <v>0</v>
      </c>
    </row>
    <row r="1191" spans="1:14">
      <c r="A1191" s="5" t="s">
        <v>5163</v>
      </c>
      <c r="B1191" s="5">
        <v>2020</v>
      </c>
      <c r="C1191" s="5" t="s">
        <v>106</v>
      </c>
      <c r="D1191" s="5" t="s">
        <v>45</v>
      </c>
      <c r="E1191" s="5" t="s">
        <v>5164</v>
      </c>
      <c r="F1191" s="5" t="s">
        <v>5165</v>
      </c>
      <c r="G1191" s="3" t="s">
        <v>5166</v>
      </c>
      <c r="H1191" s="5" t="s">
        <v>1169</v>
      </c>
      <c r="I1191" s="5" t="s">
        <v>496</v>
      </c>
      <c r="J1191" s="5">
        <v>2</v>
      </c>
      <c r="K1191" s="6" t="str">
        <f t="shared" si="36"/>
        <v>Gujarat-FinTech</v>
      </c>
      <c r="L1191" s="1" t="str">
        <f t="shared" si="37"/>
        <v>202</v>
      </c>
      <c r="M1191" s="1" t="str" cm="1">
        <f t="array" ref="M1191">IFERROR(_xlfn.IFS(AND(H1191&gt;4500000, OR(C1191="Bangalore",C1191="Pune",C1191="Mumbai",C1191="Delhi")),"CAT A", AND(H1191&gt;450000, OR(C1191="Gurugram",C1191="Surat",C1191="Jaipur",C1191="Hyderabad") ),"CAT B"),"CAT C")</f>
        <v>CAT C</v>
      </c>
      <c r="N1191" t="e">
        <f>_xlfn.XLOOKUP(C1191,Tier!A:A,Tier!B:B)</f>
        <v>#N/A</v>
      </c>
    </row>
    <row r="1192" spans="1:14">
      <c r="A1192" s="5" t="s">
        <v>5167</v>
      </c>
      <c r="B1192" s="5">
        <v>2020</v>
      </c>
      <c r="C1192" s="5" t="s">
        <v>5168</v>
      </c>
      <c r="D1192" s="5" t="s">
        <v>5169</v>
      </c>
      <c r="E1192" s="5" t="s">
        <v>5170</v>
      </c>
      <c r="F1192" s="5" t="s">
        <v>5171</v>
      </c>
      <c r="G1192" s="3" t="s">
        <v>4354</v>
      </c>
      <c r="H1192" s="5">
        <v>3000000</v>
      </c>
      <c r="I1192" s="5"/>
      <c r="J1192" s="5">
        <v>11</v>
      </c>
      <c r="K1192" s="6" t="str">
        <f t="shared" si="36"/>
        <v>New York-Company-as-a-Service</v>
      </c>
      <c r="L1192" s="1" t="str">
        <f t="shared" si="37"/>
        <v>202</v>
      </c>
      <c r="M1192" s="1" t="str" cm="1">
        <f t="array" ref="M1192">IFERROR(_xlfn.IFS(AND(H1192&gt;4500000, OR(C1192="Bangalore",C1192="Pune",C1192="Mumbai",C1192="Delhi")),"CAT A", AND(H1192&gt;450000, OR(C1192="Gurugram",C1192="Surat",C1192="Jaipur",C1192="Hyderabad") ),"CAT B"),"CAT C")</f>
        <v>CAT C</v>
      </c>
      <c r="N1192">
        <f>_xlfn.XLOOKUP(C1192,Tier!A:A,Tier!B:B)</f>
        <v>0</v>
      </c>
    </row>
    <row r="1193" spans="1:14">
      <c r="A1193" s="5" t="s">
        <v>5173</v>
      </c>
      <c r="B1193" s="5">
        <v>2020</v>
      </c>
      <c r="C1193" s="5" t="s">
        <v>113</v>
      </c>
      <c r="D1193" s="5" t="s">
        <v>5174</v>
      </c>
      <c r="E1193" s="5" t="s">
        <v>5175</v>
      </c>
      <c r="F1193" s="5" t="s">
        <v>5176</v>
      </c>
      <c r="G1193" s="3" t="s">
        <v>5177</v>
      </c>
      <c r="H1193" s="5">
        <v>461000</v>
      </c>
      <c r="I1193" s="5" t="s">
        <v>17</v>
      </c>
      <c r="J1193" s="5">
        <v>12</v>
      </c>
      <c r="K1193" s="6" t="str">
        <f t="shared" si="36"/>
        <v>Food &amp; Beverages-Hauz Khas</v>
      </c>
      <c r="L1193" s="1" t="str">
        <f t="shared" si="37"/>
        <v>202</v>
      </c>
      <c r="M1193" s="1" t="str" cm="1">
        <f t="array" ref="M1193">IFERROR(_xlfn.IFS(AND(H1193&gt;4500000, OR(C1193="Bangalore",C1193="Pune",C1193="Mumbai",C1193="Delhi")),"CAT A", AND(H1193&gt;450000, OR(C1193="Gurugram",C1193="Surat",C1193="Jaipur",C1193="Hyderabad") ),"CAT B"),"CAT C")</f>
        <v>CAT C</v>
      </c>
      <c r="N1193">
        <f>_xlfn.XLOOKUP(C1193,Tier!A:A,Tier!B:B)</f>
        <v>0</v>
      </c>
    </row>
    <row r="1194" spans="1:14">
      <c r="A1194" s="5" t="s">
        <v>5173</v>
      </c>
      <c r="B1194" s="5">
        <v>2020</v>
      </c>
      <c r="C1194" s="5" t="s">
        <v>113</v>
      </c>
      <c r="D1194" s="5" t="s">
        <v>5174</v>
      </c>
      <c r="E1194" s="5" t="s">
        <v>5175</v>
      </c>
      <c r="F1194" s="5" t="s">
        <v>5176</v>
      </c>
      <c r="G1194" s="3" t="s">
        <v>5177</v>
      </c>
      <c r="H1194" s="5">
        <v>461000</v>
      </c>
      <c r="I1194" s="5" t="s">
        <v>17</v>
      </c>
      <c r="J1194" s="5">
        <v>12</v>
      </c>
      <c r="K1194" s="6" t="str">
        <f t="shared" si="36"/>
        <v>Food &amp; Beverages-Hauz Khas</v>
      </c>
      <c r="L1194" s="1" t="str">
        <f t="shared" si="37"/>
        <v>202</v>
      </c>
      <c r="M1194" s="1" t="str" cm="1">
        <f t="array" ref="M1194">IFERROR(_xlfn.IFS(AND(H1194&gt;4500000, OR(C1194="Bangalore",C1194="Pune",C1194="Mumbai",C1194="Delhi")),"CAT A", AND(H1194&gt;450000, OR(C1194="Gurugram",C1194="Surat",C1194="Jaipur",C1194="Hyderabad") ),"CAT B"),"CAT C")</f>
        <v>CAT C</v>
      </c>
      <c r="N1194">
        <f>_xlfn.XLOOKUP(C1194,Tier!A:A,Tier!B:B)</f>
        <v>0</v>
      </c>
    </row>
    <row r="1195" spans="1:14">
      <c r="A1195" s="5" t="s">
        <v>5179</v>
      </c>
      <c r="B1195" s="5">
        <v>2020</v>
      </c>
      <c r="C1195" s="5" t="s">
        <v>5180</v>
      </c>
      <c r="D1195" s="5" t="s">
        <v>5181</v>
      </c>
      <c r="E1195" s="5" t="s">
        <v>5182</v>
      </c>
      <c r="F1195" s="5" t="s">
        <v>5183</v>
      </c>
      <c r="G1195" s="3" t="s">
        <v>117</v>
      </c>
      <c r="H1195" s="5"/>
      <c r="I1195" s="5"/>
      <c r="J1195" s="5">
        <v>9</v>
      </c>
      <c r="K1195" s="6" t="str">
        <f t="shared" si="36"/>
        <v>Online Media #REF!-Sochcast is an Audio experiences company that give the listener and creators an Immersive Audio experience</v>
      </c>
      <c r="L1195" s="1" t="str">
        <f t="shared" si="37"/>
        <v>202</v>
      </c>
      <c r="M1195" s="1" t="str" cm="1">
        <f t="array" ref="M1195">IFERROR(_xlfn.IFS(AND(H1195&gt;4500000, OR(C1195="Bangalore",C1195="Pune",C1195="Mumbai",C1195="Delhi")),"CAT A", AND(H1195&gt;450000, OR(C1195="Gurugram",C1195="Surat",C1195="Jaipur",C1195="Hyderabad") ),"CAT B"),"CAT C")</f>
        <v>CAT C</v>
      </c>
      <c r="N1195">
        <f>_xlfn.XLOOKUP(C1195,Tier!A:A,Tier!B:B)</f>
        <v>0</v>
      </c>
    </row>
  </sheetData>
  <conditionalFormatting sqref="A1:A1048576">
    <cfRule type="duplicateValues" dxfId="5" priority="2"/>
  </conditionalFormatting>
  <conditionalFormatting sqref="I1:I1048576">
    <cfRule type="containsText" dxfId="4" priority="1" operator="containsText" text="Series D">
      <formula>NOT(ISERROR(SEARCH("Series D",I1)))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5A7F5-3F51-43CE-BB9E-7B59314061FD}">
  <dimension ref="A1:B55"/>
  <sheetViews>
    <sheetView workbookViewId="0">
      <selection activeCell="A12" sqref="A12"/>
    </sheetView>
  </sheetViews>
  <sheetFormatPr defaultRowHeight="15"/>
  <cols>
    <col min="1" max="1" width="19.85546875" bestFit="1" customWidth="1"/>
  </cols>
  <sheetData>
    <row r="1" spans="1:2">
      <c r="A1" s="9" t="s">
        <v>3</v>
      </c>
      <c r="B1" s="9" t="s">
        <v>5188</v>
      </c>
    </row>
    <row r="2" spans="1:2">
      <c r="A2" s="9" t="s">
        <v>820</v>
      </c>
      <c r="B2" s="9" t="s">
        <v>20</v>
      </c>
    </row>
    <row r="3" spans="1:2">
      <c r="A3" s="9" t="s">
        <v>12</v>
      </c>
      <c r="B3" s="9" t="s">
        <v>20</v>
      </c>
    </row>
    <row r="4" spans="1:2">
      <c r="A4" s="9" t="s">
        <v>22</v>
      </c>
      <c r="B4" s="9" t="s">
        <v>20</v>
      </c>
    </row>
    <row r="5" spans="1:2">
      <c r="A5" s="9" t="s">
        <v>3467</v>
      </c>
      <c r="B5" s="9" t="s">
        <v>51</v>
      </c>
    </row>
    <row r="6" spans="1:2">
      <c r="A6" s="9" t="s">
        <v>53</v>
      </c>
      <c r="B6" s="9" t="s">
        <v>51</v>
      </c>
    </row>
    <row r="7" spans="1:2">
      <c r="A7" s="9" t="s">
        <v>437</v>
      </c>
      <c r="B7" s="9" t="s">
        <v>20</v>
      </c>
    </row>
    <row r="8" spans="1:2">
      <c r="A8" s="9" t="s">
        <v>200</v>
      </c>
      <c r="B8" s="9" t="s">
        <v>20</v>
      </c>
    </row>
    <row r="9" spans="1:2">
      <c r="A9" s="9" t="s">
        <v>59</v>
      </c>
      <c r="B9" s="9" t="s">
        <v>20</v>
      </c>
    </row>
    <row r="10" spans="1:2">
      <c r="A10" s="16" t="s">
        <v>113</v>
      </c>
      <c r="B10" s="16"/>
    </row>
    <row r="11" spans="1:2">
      <c r="A11" s="16" t="s">
        <v>338</v>
      </c>
      <c r="B11" s="16"/>
    </row>
    <row r="12" spans="1:2">
      <c r="A12" s="9" t="s">
        <v>5095</v>
      </c>
      <c r="B12" s="9" t="s">
        <v>323</v>
      </c>
    </row>
    <row r="13" spans="1:2">
      <c r="A13" s="9" t="s">
        <v>298</v>
      </c>
      <c r="B13" s="9" t="s">
        <v>51</v>
      </c>
    </row>
    <row r="14" spans="1:2">
      <c r="A14" s="9" t="s">
        <v>81</v>
      </c>
      <c r="B14" s="9" t="s">
        <v>20</v>
      </c>
    </row>
    <row r="15" spans="1:2">
      <c r="A15" s="9" t="s">
        <v>3773</v>
      </c>
      <c r="B15" s="9" t="s">
        <v>323</v>
      </c>
    </row>
    <row r="16" spans="1:2">
      <c r="A16" s="9" t="s">
        <v>3176</v>
      </c>
      <c r="B16" s="9" t="s">
        <v>51</v>
      </c>
    </row>
    <row r="17" spans="1:2">
      <c r="A17" s="9" t="s">
        <v>97</v>
      </c>
      <c r="B17" s="9" t="s">
        <v>51</v>
      </c>
    </row>
    <row r="18" spans="1:2">
      <c r="A18" s="9" t="s">
        <v>3790</v>
      </c>
      <c r="B18" s="9" t="s">
        <v>323</v>
      </c>
    </row>
    <row r="19" spans="1:2">
      <c r="A19" s="9" t="s">
        <v>3892</v>
      </c>
      <c r="B19" s="9" t="s">
        <v>323</v>
      </c>
    </row>
    <row r="20" spans="1:2">
      <c r="A20" s="9" t="s">
        <v>3097</v>
      </c>
      <c r="B20" s="9" t="s">
        <v>51</v>
      </c>
    </row>
    <row r="21" spans="1:2">
      <c r="A21" s="16" t="s">
        <v>5168</v>
      </c>
      <c r="B21" s="16"/>
    </row>
    <row r="22" spans="1:2">
      <c r="A22" s="9" t="s">
        <v>44</v>
      </c>
      <c r="B22" s="9" t="s">
        <v>51</v>
      </c>
    </row>
    <row r="23" spans="1:2">
      <c r="A23" s="9" t="s">
        <v>3122</v>
      </c>
      <c r="B23" s="9" t="s">
        <v>51</v>
      </c>
    </row>
    <row r="24" spans="1:2">
      <c r="A24" s="9" t="s">
        <v>332</v>
      </c>
      <c r="B24" s="9" t="s">
        <v>323</v>
      </c>
    </row>
    <row r="25" spans="1:2">
      <c r="A25" s="16" t="s">
        <v>5159</v>
      </c>
      <c r="B25" s="16"/>
    </row>
    <row r="26" spans="1:2">
      <c r="A26" s="9" t="s">
        <v>5137</v>
      </c>
      <c r="B26" s="9" t="s">
        <v>323</v>
      </c>
    </row>
    <row r="27" spans="1:2">
      <c r="A27" s="9" t="s">
        <v>5084</v>
      </c>
      <c r="B27" s="9" t="s">
        <v>323</v>
      </c>
    </row>
    <row r="28" spans="1:2">
      <c r="A28" s="9" t="s">
        <v>3059</v>
      </c>
      <c r="B28" s="9" t="s">
        <v>51</v>
      </c>
    </row>
    <row r="29" spans="1:2">
      <c r="A29" s="9" t="s">
        <v>3882</v>
      </c>
      <c r="B29" s="9" t="s">
        <v>323</v>
      </c>
    </row>
    <row r="30" spans="1:2">
      <c r="A30" s="9" t="s">
        <v>3555</v>
      </c>
      <c r="B30" s="9" t="s">
        <v>51</v>
      </c>
    </row>
    <row r="31" spans="1:2">
      <c r="A31" s="9" t="s">
        <v>3474</v>
      </c>
      <c r="B31" s="9" t="s">
        <v>51</v>
      </c>
    </row>
    <row r="32" spans="1:2">
      <c r="A32" s="9" t="s">
        <v>3877</v>
      </c>
      <c r="B32" s="9" t="s">
        <v>323</v>
      </c>
    </row>
    <row r="33" spans="1:2">
      <c r="A33" s="9" t="s">
        <v>3070</v>
      </c>
      <c r="B33" s="9" t="s">
        <v>51</v>
      </c>
    </row>
    <row r="34" spans="1:2">
      <c r="A34" s="16" t="s">
        <v>5180</v>
      </c>
      <c r="B34" s="16"/>
    </row>
    <row r="35" spans="1:2">
      <c r="A35" s="9" t="s">
        <v>3686</v>
      </c>
      <c r="B35" s="9" t="s">
        <v>51</v>
      </c>
    </row>
    <row r="36" spans="1:2">
      <c r="A36" s="9" t="s">
        <v>3993</v>
      </c>
      <c r="B36" s="9"/>
    </row>
    <row r="37" spans="1:2">
      <c r="A37" s="16" t="s">
        <v>82</v>
      </c>
      <c r="B37" s="16"/>
    </row>
    <row r="38" spans="1:2">
      <c r="A38" s="9" t="s">
        <v>3925</v>
      </c>
      <c r="B38" s="9" t="s">
        <v>323</v>
      </c>
    </row>
    <row r="39" spans="1:2">
      <c r="A39" s="9" t="s">
        <v>3931</v>
      </c>
      <c r="B39" s="9" t="s">
        <v>323</v>
      </c>
    </row>
    <row r="40" spans="1:2">
      <c r="A40" s="16" t="s">
        <v>2972</v>
      </c>
      <c r="B40" s="16"/>
    </row>
    <row r="41" spans="1:2">
      <c r="A41" s="9" t="s">
        <v>3752</v>
      </c>
      <c r="B41" s="9" t="s">
        <v>51</v>
      </c>
    </row>
    <row r="42" spans="1:2">
      <c r="A42" s="9" t="s">
        <v>3833</v>
      </c>
      <c r="B42" s="9" t="s">
        <v>323</v>
      </c>
    </row>
    <row r="43" spans="1:2">
      <c r="A43" s="9" t="s">
        <v>3898</v>
      </c>
      <c r="B43" s="9" t="s">
        <v>323</v>
      </c>
    </row>
    <row r="44" spans="1:2">
      <c r="A44" s="9" t="s">
        <v>3779</v>
      </c>
      <c r="B44" s="9" t="s">
        <v>323</v>
      </c>
    </row>
    <row r="45" spans="1:2">
      <c r="A45" s="9" t="s">
        <v>325</v>
      </c>
      <c r="B45" s="9" t="s">
        <v>323</v>
      </c>
    </row>
    <row r="46" spans="1:2">
      <c r="A46" s="9" t="s">
        <v>3785</v>
      </c>
      <c r="B46" s="9" t="s">
        <v>323</v>
      </c>
    </row>
    <row r="47" spans="1:2">
      <c r="A47" s="16" t="s">
        <v>3998</v>
      </c>
      <c r="B47" s="16"/>
    </row>
    <row r="48" spans="1:2">
      <c r="A48" s="9" t="s">
        <v>3802</v>
      </c>
      <c r="B48" s="9" t="s">
        <v>323</v>
      </c>
    </row>
    <row r="49" spans="1:2">
      <c r="A49" s="9" t="s">
        <v>3936</v>
      </c>
      <c r="B49" s="9" t="s">
        <v>323</v>
      </c>
    </row>
    <row r="50" spans="1:2">
      <c r="A50" s="9" t="s">
        <v>3909</v>
      </c>
      <c r="B50" s="9" t="s">
        <v>323</v>
      </c>
    </row>
    <row r="51" spans="1:2">
      <c r="A51" s="9" t="s">
        <v>3796</v>
      </c>
      <c r="B51" s="9" t="s">
        <v>323</v>
      </c>
    </row>
    <row r="52" spans="1:2">
      <c r="A52" s="9" t="s">
        <v>3807</v>
      </c>
      <c r="B52" s="9" t="s">
        <v>323</v>
      </c>
    </row>
    <row r="53" spans="1:2">
      <c r="A53" s="9" t="s">
        <v>3868</v>
      </c>
      <c r="B53" s="9" t="s">
        <v>323</v>
      </c>
    </row>
    <row r="54" spans="1:2">
      <c r="A54" s="9" t="s">
        <v>3828</v>
      </c>
      <c r="B54" s="9" t="s">
        <v>323</v>
      </c>
    </row>
    <row r="55" spans="1:2">
      <c r="A55" s="9" t="s">
        <v>5122</v>
      </c>
      <c r="B55" s="9" t="s">
        <v>323</v>
      </c>
    </row>
  </sheetData>
  <mergeCells count="8">
    <mergeCell ref="A40:B40"/>
    <mergeCell ref="A47:B47"/>
    <mergeCell ref="A10:B10"/>
    <mergeCell ref="A11:B11"/>
    <mergeCell ref="A21:B21"/>
    <mergeCell ref="A25:B25"/>
    <mergeCell ref="A34:B34"/>
    <mergeCell ref="A37: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54314-98D9-4652-99F8-3D582D0614FE}">
  <dimension ref="A1:O1195"/>
  <sheetViews>
    <sheetView workbookViewId="0">
      <pane ySplit="1" topLeftCell="K11" activePane="bottomLeft" state="frozen"/>
      <selection pane="bottomLeft" activeCell="N1" sqref="N1:N1048576"/>
    </sheetView>
  </sheetViews>
  <sheetFormatPr defaultRowHeight="15"/>
  <cols>
    <col min="1" max="1" width="29.28515625" bestFit="1" customWidth="1"/>
    <col min="2" max="2" width="8.85546875" bestFit="1" customWidth="1"/>
    <col min="3" max="3" width="32.28515625" bestFit="1" customWidth="1"/>
    <col min="4" max="4" width="129.42578125" bestFit="1" customWidth="1"/>
    <col min="5" max="5" width="227.28515625" bestFit="1" customWidth="1"/>
    <col min="6" max="6" width="116.5703125" bestFit="1" customWidth="1"/>
    <col min="7" max="7" width="86.5703125" style="2" bestFit="1" customWidth="1"/>
    <col min="8" max="8" width="30.5703125" bestFit="1" customWidth="1"/>
    <col min="9" max="9" width="12.5703125" bestFit="1" customWidth="1"/>
    <col min="10" max="10" width="7.140625" bestFit="1" customWidth="1"/>
    <col min="11" max="11" width="150.5703125" bestFit="1" customWidth="1"/>
    <col min="14" max="14" width="9.140625" style="1"/>
  </cols>
  <sheetData>
    <row r="1" spans="1:15">
      <c r="A1" s="4" t="s">
        <v>0</v>
      </c>
      <c r="B1" s="4" t="s">
        <v>1</v>
      </c>
      <c r="C1" s="4" t="s">
        <v>3</v>
      </c>
      <c r="D1" s="4" t="s">
        <v>4</v>
      </c>
      <c r="E1" s="4" t="s">
        <v>5</v>
      </c>
      <c r="F1" s="4" t="s">
        <v>6</v>
      </c>
      <c r="G1" s="4" t="s">
        <v>7</v>
      </c>
      <c r="H1" s="4" t="s">
        <v>8</v>
      </c>
      <c r="I1" s="4" t="s">
        <v>9</v>
      </c>
      <c r="J1" s="4" t="s">
        <v>10</v>
      </c>
      <c r="K1" s="7" t="s">
        <v>5185</v>
      </c>
      <c r="L1" s="7" t="s">
        <v>5186</v>
      </c>
      <c r="M1" s="7" t="s">
        <v>5187</v>
      </c>
      <c r="N1" s="14" t="s">
        <v>5188</v>
      </c>
    </row>
    <row r="2" spans="1:15">
      <c r="A2" s="5" t="s">
        <v>21</v>
      </c>
      <c r="B2" s="5">
        <v>1963</v>
      </c>
      <c r="C2" s="5" t="s">
        <v>22</v>
      </c>
      <c r="D2" s="5" t="s">
        <v>23</v>
      </c>
      <c r="E2" s="5" t="s">
        <v>24</v>
      </c>
      <c r="F2" s="5" t="s">
        <v>25</v>
      </c>
      <c r="G2" s="3" t="s">
        <v>26</v>
      </c>
      <c r="H2" s="3">
        <v>60000000</v>
      </c>
      <c r="I2" s="5"/>
      <c r="J2" s="5">
        <v>10</v>
      </c>
      <c r="K2" s="6" t="str">
        <f>CONCATENATE(C2,"-",D2)</f>
        <v>Bangalore-Furniture</v>
      </c>
      <c r="L2" s="1" t="str">
        <f>LEFT(B2,3)</f>
        <v>196</v>
      </c>
      <c r="M2" s="15"/>
      <c r="N2" s="1" t="str">
        <f>_xlfn.XLOOKUP(C2,Tier!A:A,Tier!B:B)</f>
        <v>Tier 1</v>
      </c>
    </row>
    <row r="3" spans="1:15">
      <c r="A3" s="5" t="s">
        <v>11</v>
      </c>
      <c r="B3" s="5">
        <v>1961</v>
      </c>
      <c r="C3" s="5" t="s">
        <v>12</v>
      </c>
      <c r="D3" s="5" t="s">
        <v>13</v>
      </c>
      <c r="E3" s="5" t="s">
        <v>14</v>
      </c>
      <c r="F3" s="5" t="s">
        <v>15</v>
      </c>
      <c r="G3" s="3" t="s">
        <v>16</v>
      </c>
      <c r="H3" s="3">
        <v>1000</v>
      </c>
      <c r="I3" s="5" t="s">
        <v>17</v>
      </c>
      <c r="J3" s="5">
        <v>8</v>
      </c>
      <c r="K3" s="6" t="str">
        <f>CONCATENATE(C3,"-",D3)</f>
        <v>Mumbai-Logistics</v>
      </c>
      <c r="L3" s="1" t="str">
        <f>LEFT(B3,3)</f>
        <v>196</v>
      </c>
      <c r="M3" s="15" t="str" cm="1">
        <f t="array" ref="M3">IFERROR(_xlfn.IFS(AND(H3&gt;4500000, OR(C3="Bangalore",C3="Pune",C3="Mumbai",C3="Delhi")),"CAT A", AND(H3&gt;450000, OR(C3="Gurugram",C3="Surat",C3="Jaipur",C3="Hyderabad") ),"CAT B"),"CAT C")</f>
        <v>CAT C</v>
      </c>
      <c r="N3" s="1" t="str">
        <f>_xlfn.XLOOKUP(C3,Tier!A:A,Tier!B:B)</f>
        <v>Tier 1</v>
      </c>
    </row>
    <row r="4" spans="1:15">
      <c r="A4" s="5" t="s">
        <v>28</v>
      </c>
      <c r="B4" s="5">
        <v>1978</v>
      </c>
      <c r="C4" s="5" t="s">
        <v>22</v>
      </c>
      <c r="D4" s="5" t="s">
        <v>29</v>
      </c>
      <c r="E4" s="5" t="s">
        <v>30</v>
      </c>
      <c r="F4" s="5" t="s">
        <v>31</v>
      </c>
      <c r="G4" s="3" t="s">
        <v>32</v>
      </c>
      <c r="H4" s="3" t="s">
        <v>33</v>
      </c>
      <c r="I4" s="5"/>
      <c r="J4" s="5">
        <v>1</v>
      </c>
      <c r="K4" s="6" t="str">
        <f>CONCATENATE(C4,"-",D4)</f>
        <v>Bangalore-BioTechnology</v>
      </c>
      <c r="L4" s="1" t="str">
        <f>LEFT(B4,3)</f>
        <v>197</v>
      </c>
      <c r="M4" s="15"/>
      <c r="N4" s="1" t="str">
        <f>_xlfn.XLOOKUP(C4,Tier!A:A,Tier!B:B)</f>
        <v>Tier 1</v>
      </c>
    </row>
    <row r="5" spans="1:15">
      <c r="A5" s="5" t="s">
        <v>35</v>
      </c>
      <c r="B5" s="5">
        <v>1989</v>
      </c>
      <c r="C5" s="5" t="s">
        <v>12</v>
      </c>
      <c r="D5" s="5" t="s">
        <v>36</v>
      </c>
      <c r="E5" s="5" t="s">
        <v>37</v>
      </c>
      <c r="F5" s="5" t="s">
        <v>38</v>
      </c>
      <c r="G5" s="3" t="s">
        <v>39</v>
      </c>
      <c r="H5" s="3" t="s">
        <v>40</v>
      </c>
      <c r="I5" s="5" t="s">
        <v>17</v>
      </c>
      <c r="J5" s="5">
        <v>4</v>
      </c>
      <c r="K5" s="6" t="str">
        <f>CONCATENATE(C5,"-",D5)</f>
        <v>Mumbai-Renewable Energy</v>
      </c>
      <c r="L5" s="1" t="str">
        <f>LEFT(B5,3)</f>
        <v>198</v>
      </c>
      <c r="M5" s="15"/>
      <c r="N5" s="1" t="str">
        <f>_xlfn.XLOOKUP(C5,Tier!A:A,Tier!B:B)</f>
        <v>Tier 1</v>
      </c>
      <c r="O5" s="8"/>
    </row>
    <row r="6" spans="1:15">
      <c r="A6" s="5" t="s">
        <v>43</v>
      </c>
      <c r="B6" s="5">
        <v>1984</v>
      </c>
      <c r="C6" s="5" t="s">
        <v>44</v>
      </c>
      <c r="D6" s="5" t="s">
        <v>45</v>
      </c>
      <c r="E6" s="5" t="s">
        <v>46</v>
      </c>
      <c r="F6" s="5" t="s">
        <v>47</v>
      </c>
      <c r="G6" s="3" t="s">
        <v>48</v>
      </c>
      <c r="H6" s="3" t="s">
        <v>49</v>
      </c>
      <c r="I6" s="5"/>
      <c r="J6" s="5">
        <v>3</v>
      </c>
      <c r="K6" s="6" t="str">
        <f>CONCATENATE(C6,"-",D6)</f>
        <v>Chennai-FinTech</v>
      </c>
      <c r="L6" s="1" t="str">
        <f>LEFT(B6,3)</f>
        <v>198</v>
      </c>
      <c r="M6" s="15"/>
      <c r="N6" s="1" t="str">
        <f>_xlfn.XLOOKUP(C6,Tier!A:A,Tier!B:B)</f>
        <v>Tier 2</v>
      </c>
    </row>
    <row r="7" spans="1:15">
      <c r="A7" s="5" t="s">
        <v>52</v>
      </c>
      <c r="B7" s="5">
        <v>1989</v>
      </c>
      <c r="C7" s="5" t="s">
        <v>53</v>
      </c>
      <c r="D7" s="5" t="s">
        <v>54</v>
      </c>
      <c r="E7" s="5" t="s">
        <v>55</v>
      </c>
      <c r="F7" s="5" t="s">
        <v>56</v>
      </c>
      <c r="G7" s="3"/>
      <c r="H7" s="3">
        <v>4000000</v>
      </c>
      <c r="I7" s="5"/>
      <c r="J7" s="5">
        <v>10</v>
      </c>
      <c r="K7" s="6" t="str">
        <f>CONCATENATE(C7,"-",D7)</f>
        <v>Gurugram-Health, Wellness &amp; Fitness</v>
      </c>
      <c r="L7" s="1" t="str">
        <f>LEFT(B7,3)</f>
        <v>198</v>
      </c>
      <c r="M7" s="15"/>
      <c r="N7" s="1" t="str">
        <f>_xlfn.XLOOKUP(C7,Tier!A:A,Tier!B:B)</f>
        <v>Tier 2</v>
      </c>
    </row>
    <row r="8" spans="1:15">
      <c r="A8" s="5" t="s">
        <v>58</v>
      </c>
      <c r="B8" s="5">
        <v>1991</v>
      </c>
      <c r="C8" s="5" t="s">
        <v>59</v>
      </c>
      <c r="D8" s="5" t="s">
        <v>60</v>
      </c>
      <c r="E8" s="5" t="s">
        <v>61</v>
      </c>
      <c r="F8" s="5" t="s">
        <v>62</v>
      </c>
      <c r="G8" s="3" t="s">
        <v>63</v>
      </c>
      <c r="H8" s="3" t="s">
        <v>64</v>
      </c>
      <c r="I8" s="5"/>
      <c r="J8" s="5">
        <v>3</v>
      </c>
      <c r="K8" s="6" t="str">
        <f>CONCATENATE(C8,"-",D8)</f>
        <v>New Delhi-AgriTech</v>
      </c>
      <c r="L8" s="1" t="str">
        <f>LEFT(B8,3)</f>
        <v>199</v>
      </c>
      <c r="M8" s="15"/>
      <c r="N8" s="1" t="str">
        <f>_xlfn.XLOOKUP(C8,Tier!A:A,Tier!B:B)</f>
        <v>Tier 1</v>
      </c>
    </row>
    <row r="9" spans="1:15">
      <c r="A9" s="5" t="s">
        <v>66</v>
      </c>
      <c r="B9" s="5">
        <v>1993</v>
      </c>
      <c r="C9" s="5" t="s">
        <v>22</v>
      </c>
      <c r="D9" s="5" t="s">
        <v>67</v>
      </c>
      <c r="E9" s="5" t="s">
        <v>68</v>
      </c>
      <c r="F9" s="5" t="s">
        <v>69</v>
      </c>
      <c r="G9" s="3" t="s">
        <v>70</v>
      </c>
      <c r="H9" s="3" t="s">
        <v>71</v>
      </c>
      <c r="I9" s="5"/>
      <c r="J9" s="5">
        <v>4</v>
      </c>
      <c r="K9" s="6" t="str">
        <f>CONCATENATE(C9,"-",D9)</f>
        <v>Bangalore-Electronics</v>
      </c>
      <c r="L9" s="1" t="str">
        <f>LEFT(B9,3)</f>
        <v>199</v>
      </c>
      <c r="M9" s="15"/>
      <c r="N9" s="1" t="str">
        <f>_xlfn.XLOOKUP(C9,Tier!A:A,Tier!B:B)</f>
        <v>Tier 1</v>
      </c>
    </row>
    <row r="10" spans="1:15">
      <c r="A10" s="5" t="s">
        <v>73</v>
      </c>
      <c r="B10" s="5">
        <v>1994</v>
      </c>
      <c r="C10" s="5" t="s">
        <v>12</v>
      </c>
      <c r="D10" s="5" t="s">
        <v>45</v>
      </c>
      <c r="E10" s="5" t="s">
        <v>74</v>
      </c>
      <c r="F10" s="5" t="s">
        <v>75</v>
      </c>
      <c r="G10" s="3" t="s">
        <v>76</v>
      </c>
      <c r="H10" s="3" t="s">
        <v>77</v>
      </c>
      <c r="I10" s="5" t="s">
        <v>78</v>
      </c>
      <c r="J10" s="5">
        <v>3</v>
      </c>
      <c r="K10" s="6" t="str">
        <f>CONCATENATE(C10,"-",D10)</f>
        <v>Mumbai-FinTech</v>
      </c>
      <c r="L10" s="1" t="str">
        <f>LEFT(B10,3)</f>
        <v>199</v>
      </c>
      <c r="M10" s="15"/>
      <c r="N10" s="1" t="str">
        <f>_xlfn.XLOOKUP(C10,Tier!A:A,Tier!B:B)</f>
        <v>Tier 1</v>
      </c>
    </row>
    <row r="11" spans="1:15">
      <c r="A11" s="5" t="s">
        <v>80</v>
      </c>
      <c r="B11" s="5">
        <v>1998</v>
      </c>
      <c r="C11" s="5" t="s">
        <v>81</v>
      </c>
      <c r="D11" s="5" t="s">
        <v>82</v>
      </c>
      <c r="E11" s="5" t="s">
        <v>83</v>
      </c>
      <c r="F11" s="5" t="s">
        <v>84</v>
      </c>
      <c r="G11" s="3" t="s">
        <v>85</v>
      </c>
      <c r="H11" s="3">
        <v>100000000</v>
      </c>
      <c r="I11" s="5"/>
      <c r="J11" s="5">
        <v>9</v>
      </c>
      <c r="K11" s="6" t="str">
        <f>CONCATENATE(C11,"-",D11)</f>
        <v>Noida-Information Technology &amp; Services</v>
      </c>
      <c r="L11" s="1" t="str">
        <f>LEFT(B11,3)</f>
        <v>199</v>
      </c>
      <c r="M11" s="15"/>
      <c r="N11" s="1" t="str">
        <f>_xlfn.XLOOKUP(C11,Tier!A:A,Tier!B:B)</f>
        <v>Tier 1</v>
      </c>
    </row>
    <row r="12" spans="1:15">
      <c r="A12" s="5" t="s">
        <v>87</v>
      </c>
      <c r="B12" s="5">
        <v>1999</v>
      </c>
      <c r="C12" s="5" t="s">
        <v>12</v>
      </c>
      <c r="D12" s="5" t="s">
        <v>88</v>
      </c>
      <c r="E12" s="5" t="s">
        <v>89</v>
      </c>
      <c r="F12" s="5" t="s">
        <v>90</v>
      </c>
      <c r="G12" s="3" t="s">
        <v>91</v>
      </c>
      <c r="H12" s="3">
        <v>60000000</v>
      </c>
      <c r="I12" s="5"/>
      <c r="J12" s="5">
        <v>6</v>
      </c>
      <c r="K12" s="6" t="str">
        <f>CONCATENATE(C12,"-",D12)</f>
        <v>Mumbai-Healthcare</v>
      </c>
      <c r="L12" s="1" t="str">
        <f>LEFT(B12,3)</f>
        <v>199</v>
      </c>
      <c r="M12" s="15"/>
      <c r="N12" s="1" t="str">
        <f>_xlfn.XLOOKUP(C12,Tier!A:A,Tier!B:B)</f>
        <v>Tier 1</v>
      </c>
    </row>
    <row r="13" spans="1:15">
      <c r="A13" s="5" t="s">
        <v>80</v>
      </c>
      <c r="B13" s="5">
        <v>1998</v>
      </c>
      <c r="C13" s="5" t="s">
        <v>81</v>
      </c>
      <c r="D13" s="5" t="s">
        <v>93</v>
      </c>
      <c r="E13" s="5" t="s">
        <v>83</v>
      </c>
      <c r="F13" s="5" t="s">
        <v>84</v>
      </c>
      <c r="G13" s="3" t="s">
        <v>94</v>
      </c>
      <c r="H13" s="3">
        <v>600000</v>
      </c>
      <c r="I13" s="5"/>
      <c r="J13" s="5">
        <v>7</v>
      </c>
      <c r="K13" s="6" t="str">
        <f>CONCATENATE(C13,"-",D13)</f>
        <v>Noida-Information Technology</v>
      </c>
      <c r="L13" s="1" t="str">
        <f>LEFT(B13,3)</f>
        <v>199</v>
      </c>
      <c r="M13" s="15"/>
      <c r="N13" s="1" t="str">
        <f>_xlfn.XLOOKUP(C13,Tier!A:A,Tier!B:B)</f>
        <v>Tier 1</v>
      </c>
    </row>
    <row r="14" spans="1:15">
      <c r="A14" s="5" t="s">
        <v>96</v>
      </c>
      <c r="B14" s="5">
        <v>1994</v>
      </c>
      <c r="C14" s="5" t="s">
        <v>97</v>
      </c>
      <c r="D14" s="5" t="s">
        <v>98</v>
      </c>
      <c r="E14" s="5" t="s">
        <v>99</v>
      </c>
      <c r="F14" s="5" t="s">
        <v>100</v>
      </c>
      <c r="G14" s="3" t="s">
        <v>101</v>
      </c>
      <c r="H14" s="3">
        <v>53000000</v>
      </c>
      <c r="I14" s="5" t="s">
        <v>102</v>
      </c>
      <c r="J14" s="5">
        <v>12</v>
      </c>
      <c r="K14" s="6" t="str">
        <f>CONCATENATE(C14,"-",D14)</f>
        <v>Jaipur-Financial Services</v>
      </c>
      <c r="L14" s="1" t="str">
        <f>LEFT(B14,3)</f>
        <v>199</v>
      </c>
      <c r="M14" s="15"/>
      <c r="N14" s="1" t="str">
        <f>_xlfn.XLOOKUP(C14,Tier!A:A,Tier!B:B)</f>
        <v>Tier 2</v>
      </c>
    </row>
    <row r="15" spans="1:15">
      <c r="A15" s="5" t="s">
        <v>105</v>
      </c>
      <c r="B15" s="5">
        <v>1999</v>
      </c>
      <c r="C15" s="5" t="s">
        <v>106</v>
      </c>
      <c r="D15" s="5" t="s">
        <v>45</v>
      </c>
      <c r="E15" s="5" t="s">
        <v>107</v>
      </c>
      <c r="F15" s="5" t="s">
        <v>108</v>
      </c>
      <c r="G15" s="3" t="s">
        <v>109</v>
      </c>
      <c r="H15" s="3" t="s">
        <v>110</v>
      </c>
      <c r="I15" s="5" t="s">
        <v>78</v>
      </c>
      <c r="J15" s="5">
        <v>4</v>
      </c>
      <c r="K15" s="6" t="str">
        <f>CONCATENATE(C15,"-",D15)</f>
        <v>Gujarat-FinTech</v>
      </c>
      <c r="L15" s="1" t="str">
        <f>LEFT(B15,3)</f>
        <v>199</v>
      </c>
      <c r="M15" s="15"/>
      <c r="N15" s="1" t="e">
        <f>_xlfn.XLOOKUP(C15,Tier!A:A,Tier!B:B)</f>
        <v>#N/A</v>
      </c>
    </row>
    <row r="16" spans="1:15">
      <c r="A16" s="5" t="s">
        <v>337</v>
      </c>
      <c r="B16" s="5">
        <v>2009</v>
      </c>
      <c r="C16" s="5" t="s">
        <v>338</v>
      </c>
      <c r="D16" s="5" t="s">
        <v>339</v>
      </c>
      <c r="E16" s="5" t="s">
        <v>340</v>
      </c>
      <c r="F16" s="5" t="s">
        <v>341</v>
      </c>
      <c r="G16" s="3">
        <v>22000000</v>
      </c>
      <c r="H16" s="3" t="s">
        <v>302</v>
      </c>
      <c r="I16" s="5"/>
      <c r="J16" s="5">
        <v>12</v>
      </c>
      <c r="K16" s="6" t="str">
        <f>CONCATENATE(C16,"-",D16)</f>
        <v>Pharmaceuticals #REF!-Primary Business is Development and Manufacturing of Novel Healthcare Products in Effervescent forms using imported propriety ingredients.</v>
      </c>
      <c r="L16" s="1" t="str">
        <f>LEFT(B16,3)</f>
        <v>200</v>
      </c>
      <c r="M16" s="15"/>
      <c r="N16" s="1">
        <f>_xlfn.XLOOKUP(C16,Tier!A:A,Tier!B:B)</f>
        <v>0</v>
      </c>
    </row>
    <row r="17" spans="1:14">
      <c r="A17" s="5" t="s">
        <v>337</v>
      </c>
      <c r="B17" s="5">
        <v>2009</v>
      </c>
      <c r="C17" s="5" t="s">
        <v>338</v>
      </c>
      <c r="D17" s="5" t="s">
        <v>339</v>
      </c>
      <c r="E17" s="5" t="s">
        <v>340</v>
      </c>
      <c r="F17" s="5" t="s">
        <v>341</v>
      </c>
      <c r="G17" s="3">
        <v>22000000</v>
      </c>
      <c r="H17" s="3" t="s">
        <v>302</v>
      </c>
      <c r="I17" s="5"/>
      <c r="J17" s="5">
        <v>12</v>
      </c>
      <c r="K17" s="6" t="str">
        <f>CONCATENATE(C17,"-",D17)</f>
        <v>Pharmaceuticals #REF!-Primary Business is Development and Manufacturing of Novel Healthcare Products in Effervescent forms using imported propriety ingredients.</v>
      </c>
      <c r="L17" s="1" t="str">
        <f>LEFT(B17,3)</f>
        <v>200</v>
      </c>
      <c r="M17" s="15"/>
      <c r="N17" s="1">
        <f>_xlfn.XLOOKUP(C17,Tier!A:A,Tier!B:B)</f>
        <v>0</v>
      </c>
    </row>
    <row r="18" spans="1:14">
      <c r="A18" s="5" t="s">
        <v>112</v>
      </c>
      <c r="B18" s="5">
        <v>2008</v>
      </c>
      <c r="C18" s="5" t="s">
        <v>22</v>
      </c>
      <c r="D18" s="5" t="s">
        <v>113</v>
      </c>
      <c r="E18" s="5" t="s">
        <v>114</v>
      </c>
      <c r="F18" s="5" t="s">
        <v>115</v>
      </c>
      <c r="G18" s="3" t="s">
        <v>116</v>
      </c>
      <c r="H18" s="3" t="s">
        <v>117</v>
      </c>
      <c r="I18" s="5"/>
      <c r="J18" s="5">
        <v>7</v>
      </c>
      <c r="K18" s="6" t="str">
        <f>CONCATENATE(C18,"-",D18)</f>
        <v>Bangalore-Food &amp; Beverages</v>
      </c>
      <c r="L18" s="1" t="str">
        <f>LEFT(B18,3)</f>
        <v>200</v>
      </c>
      <c r="M18" s="15"/>
      <c r="N18" s="1" t="str">
        <f>_xlfn.XLOOKUP(C18,Tier!A:A,Tier!B:B)</f>
        <v>Tier 1</v>
      </c>
    </row>
    <row r="19" spans="1:14">
      <c r="A19" s="5" t="s">
        <v>119</v>
      </c>
      <c r="B19" s="5">
        <v>2008</v>
      </c>
      <c r="C19" s="5" t="s">
        <v>12</v>
      </c>
      <c r="D19" s="5" t="s">
        <v>45</v>
      </c>
      <c r="E19" s="5" t="s">
        <v>120</v>
      </c>
      <c r="F19" s="5" t="s">
        <v>121</v>
      </c>
      <c r="G19" s="3" t="s">
        <v>122</v>
      </c>
      <c r="H19" s="3" t="s">
        <v>123</v>
      </c>
      <c r="I19" s="5"/>
      <c r="J19" s="5">
        <v>3</v>
      </c>
      <c r="K19" s="6" t="str">
        <f>CONCATENATE(C19,"-",D19)</f>
        <v>Mumbai-FinTech</v>
      </c>
      <c r="L19" s="1" t="str">
        <f>LEFT(B19,3)</f>
        <v>200</v>
      </c>
      <c r="M19" s="15"/>
      <c r="N19" s="1" t="str">
        <f>_xlfn.XLOOKUP(C19,Tier!A:A,Tier!B:B)</f>
        <v>Tier 1</v>
      </c>
    </row>
    <row r="20" spans="1:14">
      <c r="A20" s="5" t="s">
        <v>124</v>
      </c>
      <c r="B20" s="5">
        <v>2008</v>
      </c>
      <c r="C20" s="5" t="s">
        <v>12</v>
      </c>
      <c r="D20" s="5" t="s">
        <v>125</v>
      </c>
      <c r="E20" s="5" t="s">
        <v>126</v>
      </c>
      <c r="F20" s="5" t="s">
        <v>127</v>
      </c>
      <c r="G20" s="3" t="s">
        <v>128</v>
      </c>
      <c r="H20" s="3" t="s">
        <v>129</v>
      </c>
      <c r="I20" s="5"/>
      <c r="J20" s="5">
        <v>3</v>
      </c>
      <c r="K20" s="6" t="str">
        <f>CONCATENATE(C20,"-",D20)</f>
        <v>Mumbai-Gaming</v>
      </c>
      <c r="L20" s="1" t="str">
        <f>LEFT(B20,3)</f>
        <v>200</v>
      </c>
      <c r="M20" s="15"/>
      <c r="N20" s="1" t="str">
        <f>_xlfn.XLOOKUP(C20,Tier!A:A,Tier!B:B)</f>
        <v>Tier 1</v>
      </c>
    </row>
    <row r="21" spans="1:14">
      <c r="A21" s="5" t="s">
        <v>131</v>
      </c>
      <c r="B21" s="5">
        <v>2000</v>
      </c>
      <c r="C21" s="5" t="s">
        <v>22</v>
      </c>
      <c r="D21" s="5" t="s">
        <v>132</v>
      </c>
      <c r="E21" s="5" t="s">
        <v>133</v>
      </c>
      <c r="F21" s="5" t="s">
        <v>134</v>
      </c>
      <c r="G21" s="3" t="s">
        <v>135</v>
      </c>
      <c r="H21" s="3" t="s">
        <v>71</v>
      </c>
      <c r="I21" s="5" t="s">
        <v>136</v>
      </c>
      <c r="J21" s="5">
        <v>2</v>
      </c>
      <c r="K21" s="6" t="str">
        <f>CONCATENATE(C21,"-",D21)</f>
        <v>Bangalore-HealthTech</v>
      </c>
      <c r="L21" s="1" t="str">
        <f>LEFT(B21,3)</f>
        <v>200</v>
      </c>
      <c r="M21" s="15"/>
      <c r="N21" s="1" t="str">
        <f>_xlfn.XLOOKUP(C21,Tier!A:A,Tier!B:B)</f>
        <v>Tier 1</v>
      </c>
    </row>
    <row r="22" spans="1:14">
      <c r="A22" s="5" t="s">
        <v>131</v>
      </c>
      <c r="B22" s="5">
        <v>2000</v>
      </c>
      <c r="C22" s="5" t="s">
        <v>22</v>
      </c>
      <c r="D22" s="5" t="s">
        <v>138</v>
      </c>
      <c r="E22" s="5" t="s">
        <v>139</v>
      </c>
      <c r="F22" s="5" t="s">
        <v>140</v>
      </c>
      <c r="G22" s="3" t="s">
        <v>141</v>
      </c>
      <c r="H22" s="3" t="s">
        <v>77</v>
      </c>
      <c r="I22" s="5" t="s">
        <v>78</v>
      </c>
      <c r="J22" s="5">
        <v>2</v>
      </c>
      <c r="K22" s="6" t="str">
        <f>CONCATENATE(C22,"-",D22)</f>
        <v>Bangalore-EdTech</v>
      </c>
      <c r="L22" s="1" t="str">
        <f>LEFT(B22,3)</f>
        <v>200</v>
      </c>
      <c r="M22" s="15"/>
      <c r="N22" s="1" t="str">
        <f>_xlfn.XLOOKUP(C22,Tier!A:A,Tier!B:B)</f>
        <v>Tier 1</v>
      </c>
    </row>
    <row r="23" spans="1:14">
      <c r="A23" s="5" t="s">
        <v>143</v>
      </c>
      <c r="B23" s="5">
        <v>2000</v>
      </c>
      <c r="C23" s="5" t="s">
        <v>12</v>
      </c>
      <c r="D23" s="5" t="s">
        <v>125</v>
      </c>
      <c r="E23" s="5" t="s">
        <v>144</v>
      </c>
      <c r="F23" s="5" t="s">
        <v>145</v>
      </c>
      <c r="G23" s="3" t="s">
        <v>146</v>
      </c>
      <c r="H23" s="3" t="s">
        <v>147</v>
      </c>
      <c r="I23" s="5"/>
      <c r="J23" s="5">
        <v>3</v>
      </c>
      <c r="K23" s="6" t="str">
        <f>CONCATENATE(C23,"-",D23)</f>
        <v>Mumbai-Gaming</v>
      </c>
      <c r="L23" s="1" t="str">
        <f>LEFT(B23,3)</f>
        <v>200</v>
      </c>
      <c r="M23" s="15"/>
      <c r="N23" s="1" t="str">
        <f>_xlfn.XLOOKUP(C23,Tier!A:A,Tier!B:B)</f>
        <v>Tier 1</v>
      </c>
    </row>
    <row r="24" spans="1:14">
      <c r="A24" s="5" t="s">
        <v>148</v>
      </c>
      <c r="B24" s="5">
        <v>2007</v>
      </c>
      <c r="C24" s="5" t="s">
        <v>12</v>
      </c>
      <c r="D24" s="5" t="s">
        <v>149</v>
      </c>
      <c r="E24" s="5" t="s">
        <v>150</v>
      </c>
      <c r="F24" s="5" t="s">
        <v>151</v>
      </c>
      <c r="G24" s="3" t="s">
        <v>152</v>
      </c>
      <c r="H24" s="3" t="s">
        <v>40</v>
      </c>
      <c r="I24" s="5"/>
      <c r="J24" s="5">
        <v>3</v>
      </c>
      <c r="K24" s="6" t="str">
        <f>CONCATENATE(C24,"-",D24)</f>
        <v>Mumbai-Drone</v>
      </c>
      <c r="L24" s="1" t="str">
        <f>LEFT(B24,3)</f>
        <v>200</v>
      </c>
      <c r="M24" s="15"/>
      <c r="N24" s="1" t="str">
        <f>_xlfn.XLOOKUP(C24,Tier!A:A,Tier!B:B)</f>
        <v>Tier 1</v>
      </c>
    </row>
    <row r="25" spans="1:14">
      <c r="A25" s="5" t="s">
        <v>154</v>
      </c>
      <c r="B25" s="5">
        <v>2007</v>
      </c>
      <c r="C25" s="5" t="s">
        <v>22</v>
      </c>
      <c r="D25" s="5" t="s">
        <v>29</v>
      </c>
      <c r="E25" s="5" t="s">
        <v>155</v>
      </c>
      <c r="F25" s="5" t="s">
        <v>156</v>
      </c>
      <c r="G25" s="3" t="s">
        <v>157</v>
      </c>
      <c r="H25" s="3" t="s">
        <v>158</v>
      </c>
      <c r="I25" s="5" t="s">
        <v>136</v>
      </c>
      <c r="J25" s="5">
        <v>3</v>
      </c>
      <c r="K25" s="6" t="str">
        <f>CONCATENATE(C25,"-",D25)</f>
        <v>Bangalore-BioTechnology</v>
      </c>
      <c r="L25" s="1" t="str">
        <f>LEFT(B25,3)</f>
        <v>200</v>
      </c>
      <c r="M25" s="15"/>
      <c r="N25" s="1" t="str">
        <f>_xlfn.XLOOKUP(C25,Tier!A:A,Tier!B:B)</f>
        <v>Tier 1</v>
      </c>
    </row>
    <row r="26" spans="1:14">
      <c r="A26" s="5" t="s">
        <v>159</v>
      </c>
      <c r="B26" s="5">
        <v>2000</v>
      </c>
      <c r="C26" s="5" t="s">
        <v>59</v>
      </c>
      <c r="D26" s="5" t="s">
        <v>88</v>
      </c>
      <c r="E26" s="5" t="s">
        <v>160</v>
      </c>
      <c r="F26" s="5" t="s">
        <v>161</v>
      </c>
      <c r="G26" s="3" t="s">
        <v>162</v>
      </c>
      <c r="H26" s="3" t="s">
        <v>163</v>
      </c>
      <c r="I26" s="5"/>
      <c r="J26" s="5">
        <v>3</v>
      </c>
      <c r="K26" s="6" t="str">
        <f>CONCATENATE(C26,"-",D26)</f>
        <v>New Delhi-Healthcare</v>
      </c>
      <c r="L26" s="1" t="str">
        <f>LEFT(B26,3)</f>
        <v>200</v>
      </c>
      <c r="M26" s="15"/>
      <c r="N26" s="1" t="str">
        <f>_xlfn.XLOOKUP(C26,Tier!A:A,Tier!B:B)</f>
        <v>Tier 1</v>
      </c>
    </row>
    <row r="27" spans="1:14">
      <c r="A27" s="5" t="s">
        <v>165</v>
      </c>
      <c r="B27" s="5">
        <v>2008</v>
      </c>
      <c r="C27" s="5" t="s">
        <v>22</v>
      </c>
      <c r="D27" s="5" t="s">
        <v>166</v>
      </c>
      <c r="E27" s="5" t="s">
        <v>167</v>
      </c>
      <c r="F27" s="5" t="s">
        <v>168</v>
      </c>
      <c r="G27" s="3" t="s">
        <v>169</v>
      </c>
      <c r="H27" s="3" t="s">
        <v>110</v>
      </c>
      <c r="I27" s="5" t="s">
        <v>136</v>
      </c>
      <c r="J27" s="5">
        <v>5</v>
      </c>
      <c r="K27" s="6" t="str">
        <f>CONCATENATE(C27,"-",D27)</f>
        <v>Bangalore-Consulting</v>
      </c>
      <c r="L27" s="1" t="str">
        <f>LEFT(B27,3)</f>
        <v>200</v>
      </c>
      <c r="M27" s="15"/>
      <c r="N27" s="1" t="str">
        <f>_xlfn.XLOOKUP(C27,Tier!A:A,Tier!B:B)</f>
        <v>Tier 1</v>
      </c>
    </row>
    <row r="28" spans="1:14">
      <c r="A28" s="5" t="s">
        <v>143</v>
      </c>
      <c r="B28" s="5">
        <v>2000</v>
      </c>
      <c r="C28" s="5" t="s">
        <v>12</v>
      </c>
      <c r="D28" s="5" t="s">
        <v>125</v>
      </c>
      <c r="E28" s="5" t="s">
        <v>144</v>
      </c>
      <c r="F28" s="5" t="s">
        <v>145</v>
      </c>
      <c r="G28" s="3" t="s">
        <v>171</v>
      </c>
      <c r="H28" s="3" t="s">
        <v>172</v>
      </c>
      <c r="I28" s="5"/>
      <c r="J28" s="5">
        <v>2</v>
      </c>
      <c r="K28" s="6" t="str">
        <f>CONCATENATE(C28,"-",D28)</f>
        <v>Mumbai-Gaming</v>
      </c>
      <c r="L28" s="1" t="str">
        <f>LEFT(B28,3)</f>
        <v>200</v>
      </c>
      <c r="M28" s="15"/>
      <c r="N28" s="1" t="str">
        <f>_xlfn.XLOOKUP(C28,Tier!A:A,Tier!B:B)</f>
        <v>Tier 1</v>
      </c>
    </row>
    <row r="29" spans="1:14">
      <c r="A29" s="5" t="s">
        <v>173</v>
      </c>
      <c r="B29" s="5">
        <v>2007</v>
      </c>
      <c r="C29" s="5" t="s">
        <v>22</v>
      </c>
      <c r="D29" s="5" t="s">
        <v>174</v>
      </c>
      <c r="E29" s="5" t="s">
        <v>175</v>
      </c>
      <c r="F29" s="5" t="s">
        <v>176</v>
      </c>
      <c r="G29" s="3" t="s">
        <v>177</v>
      </c>
      <c r="H29" s="3" t="s">
        <v>178</v>
      </c>
      <c r="I29" s="5" t="s">
        <v>179</v>
      </c>
      <c r="J29" s="5">
        <v>2</v>
      </c>
      <c r="K29" s="6" t="str">
        <f>CONCATENATE(C29,"-",D29)</f>
        <v>Bangalore-Innovation Management</v>
      </c>
      <c r="L29" s="1" t="str">
        <f>LEFT(B29,3)</f>
        <v>200</v>
      </c>
      <c r="M29" s="15"/>
      <c r="N29" s="1" t="str">
        <f>_xlfn.XLOOKUP(C29,Tier!A:A,Tier!B:B)</f>
        <v>Tier 1</v>
      </c>
    </row>
    <row r="30" spans="1:14">
      <c r="A30" s="5" t="s">
        <v>124</v>
      </c>
      <c r="B30" s="5">
        <v>2008</v>
      </c>
      <c r="C30" s="5" t="s">
        <v>12</v>
      </c>
      <c r="D30" s="5" t="s">
        <v>181</v>
      </c>
      <c r="E30" s="5" t="s">
        <v>182</v>
      </c>
      <c r="F30" s="5" t="s">
        <v>183</v>
      </c>
      <c r="G30" s="3" t="s">
        <v>184</v>
      </c>
      <c r="H30" s="3">
        <v>840000000</v>
      </c>
      <c r="I30" s="5"/>
      <c r="J30" s="5">
        <v>11</v>
      </c>
      <c r="K30" s="6" t="str">
        <f>CONCATENATE(C30,"-",D30)</f>
        <v>Mumbai-Sports</v>
      </c>
      <c r="L30" s="1" t="str">
        <f>LEFT(B30,3)</f>
        <v>200</v>
      </c>
      <c r="M30" s="15"/>
      <c r="N30" s="1" t="str">
        <f>_xlfn.XLOOKUP(C30,Tier!A:A,Tier!B:B)</f>
        <v>Tier 1</v>
      </c>
    </row>
    <row r="31" spans="1:14">
      <c r="A31" s="5" t="s">
        <v>186</v>
      </c>
      <c r="B31" s="5">
        <v>2008</v>
      </c>
      <c r="C31" s="5" t="s">
        <v>59</v>
      </c>
      <c r="D31" s="5" t="s">
        <v>187</v>
      </c>
      <c r="E31" s="5" t="s">
        <v>188</v>
      </c>
      <c r="F31" s="5" t="s">
        <v>189</v>
      </c>
      <c r="G31" s="3" t="s">
        <v>190</v>
      </c>
      <c r="H31" s="3">
        <v>37000000</v>
      </c>
      <c r="I31" s="5" t="s">
        <v>191</v>
      </c>
      <c r="J31" s="5">
        <v>8</v>
      </c>
      <c r="K31" s="6" t="str">
        <f>CONCATENATE(C31,"-",D31)</f>
        <v>New Delhi-Pet care</v>
      </c>
      <c r="L31" s="1" t="str">
        <f>LEFT(B31,3)</f>
        <v>200</v>
      </c>
      <c r="M31" s="15"/>
      <c r="N31" s="1" t="str">
        <f>_xlfn.XLOOKUP(C31,Tier!A:A,Tier!B:B)</f>
        <v>Tier 1</v>
      </c>
    </row>
    <row r="32" spans="1:14">
      <c r="A32" s="5" t="s">
        <v>193</v>
      </c>
      <c r="B32" s="5">
        <v>2002</v>
      </c>
      <c r="C32" s="5" t="s">
        <v>81</v>
      </c>
      <c r="D32" s="5" t="s">
        <v>194</v>
      </c>
      <c r="E32" s="5" t="s">
        <v>195</v>
      </c>
      <c r="F32" s="5" t="s">
        <v>196</v>
      </c>
      <c r="G32" s="3" t="s">
        <v>197</v>
      </c>
      <c r="H32" s="3">
        <v>32000000</v>
      </c>
      <c r="I32" s="5" t="s">
        <v>191</v>
      </c>
      <c r="J32" s="5">
        <v>12</v>
      </c>
      <c r="K32" s="6" t="str">
        <f>CONCATENATE(C32,"-",D32)</f>
        <v>Noida-Cosmetics</v>
      </c>
      <c r="L32" s="1" t="str">
        <f>LEFT(B32,3)</f>
        <v>200</v>
      </c>
      <c r="M32" s="15"/>
      <c r="N32" s="1" t="str">
        <f>_xlfn.XLOOKUP(C32,Tier!A:A,Tier!B:B)</f>
        <v>Tier 1</v>
      </c>
    </row>
    <row r="33" spans="1:14">
      <c r="A33" s="5" t="s">
        <v>199</v>
      </c>
      <c r="B33" s="5">
        <v>2009</v>
      </c>
      <c r="C33" s="5" t="s">
        <v>200</v>
      </c>
      <c r="D33" s="5" t="s">
        <v>201</v>
      </c>
      <c r="E33" s="5" t="s">
        <v>202</v>
      </c>
      <c r="F33" s="5" t="s">
        <v>203</v>
      </c>
      <c r="G33" s="3" t="s">
        <v>204</v>
      </c>
      <c r="H33" s="3">
        <v>24000000</v>
      </c>
      <c r="I33" s="5" t="s">
        <v>205</v>
      </c>
      <c r="J33" s="5">
        <v>12</v>
      </c>
      <c r="K33" s="6" t="str">
        <f>CONCATENATE(C33,"-",D33)</f>
        <v>Hyderabad-Hospital &amp; Health Care</v>
      </c>
      <c r="L33" s="1" t="str">
        <f>LEFT(B33,3)</f>
        <v>200</v>
      </c>
      <c r="M33" s="15"/>
      <c r="N33" s="1" t="str">
        <f>_xlfn.XLOOKUP(C33,Tier!A:A,Tier!B:B)</f>
        <v>Tier 1</v>
      </c>
    </row>
    <row r="34" spans="1:14">
      <c r="A34" s="5" t="s">
        <v>199</v>
      </c>
      <c r="B34" s="5">
        <v>2009</v>
      </c>
      <c r="C34" s="5" t="s">
        <v>200</v>
      </c>
      <c r="D34" s="5" t="s">
        <v>201</v>
      </c>
      <c r="E34" s="5" t="s">
        <v>202</v>
      </c>
      <c r="F34" s="5" t="s">
        <v>203</v>
      </c>
      <c r="G34" s="3" t="s">
        <v>204</v>
      </c>
      <c r="H34" s="3">
        <v>24000000</v>
      </c>
      <c r="I34" s="5" t="s">
        <v>205</v>
      </c>
      <c r="J34" s="5">
        <v>12</v>
      </c>
      <c r="K34" s="6" t="str">
        <f>CONCATENATE(C34,"-",D34)</f>
        <v>Hyderabad-Hospital &amp; Health Care</v>
      </c>
      <c r="L34" s="1" t="str">
        <f>LEFT(B34,3)</f>
        <v>200</v>
      </c>
      <c r="M34" s="15"/>
      <c r="N34" s="1" t="str">
        <f>_xlfn.XLOOKUP(C34,Tier!A:A,Tier!B:B)</f>
        <v>Tier 1</v>
      </c>
    </row>
    <row r="35" spans="1:14">
      <c r="A35" s="5" t="s">
        <v>207</v>
      </c>
      <c r="B35" s="5">
        <v>2009</v>
      </c>
      <c r="C35" s="5" t="s">
        <v>12</v>
      </c>
      <c r="D35" s="5" t="s">
        <v>208</v>
      </c>
      <c r="E35" s="5" t="s">
        <v>209</v>
      </c>
      <c r="F35" s="5" t="s">
        <v>210</v>
      </c>
      <c r="G35" s="3" t="s">
        <v>211</v>
      </c>
      <c r="H35" s="3">
        <v>20000000</v>
      </c>
      <c r="I35" s="5"/>
      <c r="J35" s="5">
        <v>11</v>
      </c>
      <c r="K35" s="6" t="str">
        <f>CONCATENATE(C35,"-",D35)</f>
        <v>Mumbai-Consumer Goods</v>
      </c>
      <c r="L35" s="1" t="str">
        <f>LEFT(B35,3)</f>
        <v>200</v>
      </c>
      <c r="M35" s="15"/>
      <c r="N35" s="1" t="str">
        <f>_xlfn.XLOOKUP(C35,Tier!A:A,Tier!B:B)</f>
        <v>Tier 1</v>
      </c>
    </row>
    <row r="36" spans="1:14">
      <c r="A36" s="5" t="s">
        <v>213</v>
      </c>
      <c r="B36" s="5">
        <v>2009</v>
      </c>
      <c r="C36" s="5" t="s">
        <v>12</v>
      </c>
      <c r="D36" s="5" t="s">
        <v>214</v>
      </c>
      <c r="E36" s="5" t="s">
        <v>215</v>
      </c>
      <c r="F36" s="5" t="s">
        <v>216</v>
      </c>
      <c r="G36" s="3" t="s">
        <v>217</v>
      </c>
      <c r="H36" s="3">
        <v>10000000</v>
      </c>
      <c r="I36" s="5" t="s">
        <v>191</v>
      </c>
      <c r="J36" s="5">
        <v>12</v>
      </c>
      <c r="K36" s="6" t="str">
        <f>CONCATENATE(C36,"-",D36)</f>
        <v>Mumbai-Computer Software</v>
      </c>
      <c r="L36" s="1" t="str">
        <f>LEFT(B36,3)</f>
        <v>200</v>
      </c>
      <c r="M36" s="15"/>
      <c r="N36" s="1" t="str">
        <f>_xlfn.XLOOKUP(C36,Tier!A:A,Tier!B:B)</f>
        <v>Tier 1</v>
      </c>
    </row>
    <row r="37" spans="1:14">
      <c r="A37" s="5" t="s">
        <v>219</v>
      </c>
      <c r="B37" s="5">
        <v>2002</v>
      </c>
      <c r="C37" s="5" t="s">
        <v>12</v>
      </c>
      <c r="D37" s="5" t="s">
        <v>220</v>
      </c>
      <c r="E37" s="5" t="s">
        <v>221</v>
      </c>
      <c r="F37" s="5" t="s">
        <v>222</v>
      </c>
      <c r="G37" s="3" t="s">
        <v>223</v>
      </c>
      <c r="H37" s="3">
        <v>6700000</v>
      </c>
      <c r="I37" s="5"/>
      <c r="J37" s="5">
        <v>12</v>
      </c>
      <c r="K37" s="6" t="str">
        <f>CONCATENATE(C37,"-",D37)</f>
        <v>Mumbai-Insurance</v>
      </c>
      <c r="L37" s="1" t="str">
        <f>LEFT(B37,3)</f>
        <v>200</v>
      </c>
      <c r="M37" s="15"/>
      <c r="N37" s="1" t="str">
        <f>_xlfn.XLOOKUP(C37,Tier!A:A,Tier!B:B)</f>
        <v>Tier 1</v>
      </c>
    </row>
    <row r="38" spans="1:14">
      <c r="A38" s="5" t="s">
        <v>225</v>
      </c>
      <c r="B38" s="5">
        <v>2007</v>
      </c>
      <c r="C38" s="5" t="s">
        <v>200</v>
      </c>
      <c r="D38" s="5" t="s">
        <v>226</v>
      </c>
      <c r="E38" s="5" t="s">
        <v>227</v>
      </c>
      <c r="F38" s="5" t="s">
        <v>228</v>
      </c>
      <c r="G38" s="3" t="s">
        <v>229</v>
      </c>
      <c r="H38" s="3">
        <v>5000000</v>
      </c>
      <c r="I38" s="5" t="s">
        <v>191</v>
      </c>
      <c r="J38" s="5">
        <v>10</v>
      </c>
      <c r="K38" s="6" t="str">
        <f>CONCATENATE(C38,"-",D38)</f>
        <v>Hyderabad-Telecommunications</v>
      </c>
      <c r="L38" s="1" t="str">
        <f>LEFT(B38,3)</f>
        <v>200</v>
      </c>
      <c r="M38" s="15"/>
      <c r="N38" s="1" t="str">
        <f>_xlfn.XLOOKUP(C38,Tier!A:A,Tier!B:B)</f>
        <v>Tier 1</v>
      </c>
    </row>
    <row r="39" spans="1:14">
      <c r="A39" s="5" t="s">
        <v>231</v>
      </c>
      <c r="B39" s="5">
        <v>2008</v>
      </c>
      <c r="C39" s="5" t="s">
        <v>12</v>
      </c>
      <c r="D39" s="5" t="s">
        <v>82</v>
      </c>
      <c r="E39" s="5" t="s">
        <v>232</v>
      </c>
      <c r="F39" s="5" t="s">
        <v>233</v>
      </c>
      <c r="G39" s="3" t="s">
        <v>234</v>
      </c>
      <c r="H39" s="3">
        <v>4700000</v>
      </c>
      <c r="I39" s="5"/>
      <c r="J39" s="5">
        <v>10</v>
      </c>
      <c r="K39" s="6" t="str">
        <f>CONCATENATE(C39,"-",D39)</f>
        <v>Mumbai-Information Technology &amp; Services</v>
      </c>
      <c r="L39" s="1" t="str">
        <f>LEFT(B39,3)</f>
        <v>200</v>
      </c>
      <c r="M39" s="15"/>
      <c r="N39" s="1" t="str">
        <f>_xlfn.XLOOKUP(C39,Tier!A:A,Tier!B:B)</f>
        <v>Tier 1</v>
      </c>
    </row>
    <row r="40" spans="1:14">
      <c r="A40" s="5" t="s">
        <v>236</v>
      </c>
      <c r="B40" s="5">
        <v>2009</v>
      </c>
      <c r="C40" s="5" t="s">
        <v>59</v>
      </c>
      <c r="D40" s="5" t="s">
        <v>13</v>
      </c>
      <c r="E40" s="5" t="s">
        <v>237</v>
      </c>
      <c r="F40" s="5" t="s">
        <v>238</v>
      </c>
      <c r="G40" s="3" t="s">
        <v>239</v>
      </c>
      <c r="H40" s="3">
        <v>3000000</v>
      </c>
      <c r="I40" s="5"/>
      <c r="J40" s="5">
        <v>6</v>
      </c>
      <c r="K40" s="6" t="str">
        <f>CONCATENATE(C40,"-",D40)</f>
        <v>New Delhi-Logistics</v>
      </c>
      <c r="L40" s="1" t="str">
        <f>LEFT(B40,3)</f>
        <v>200</v>
      </c>
      <c r="M40" s="15"/>
      <c r="N40" s="1" t="str">
        <f>_xlfn.XLOOKUP(C40,Tier!A:A,Tier!B:B)</f>
        <v>Tier 1</v>
      </c>
    </row>
    <row r="41" spans="1:14">
      <c r="A41" s="5" t="s">
        <v>131</v>
      </c>
      <c r="B41" s="5">
        <v>2000</v>
      </c>
      <c r="C41" s="5" t="s">
        <v>22</v>
      </c>
      <c r="D41" s="5" t="s">
        <v>241</v>
      </c>
      <c r="E41" s="5" t="s">
        <v>139</v>
      </c>
      <c r="F41" s="5" t="s">
        <v>242</v>
      </c>
      <c r="G41" s="3" t="s">
        <v>243</v>
      </c>
      <c r="H41" s="3">
        <v>3000000</v>
      </c>
      <c r="I41" s="5"/>
      <c r="J41" s="5">
        <v>6</v>
      </c>
      <c r="K41" s="6" t="str">
        <f>CONCATENATE(C41,"-",D41)</f>
        <v>Bangalore-Heathcare</v>
      </c>
      <c r="L41" s="1" t="str">
        <f>LEFT(B41,3)</f>
        <v>200</v>
      </c>
      <c r="M41" s="15"/>
      <c r="N41" s="1" t="str">
        <f>_xlfn.XLOOKUP(C41,Tier!A:A,Tier!B:B)</f>
        <v>Tier 1</v>
      </c>
    </row>
    <row r="42" spans="1:14">
      <c r="A42" s="5" t="s">
        <v>245</v>
      </c>
      <c r="B42" s="5">
        <v>2006</v>
      </c>
      <c r="C42" s="5" t="s">
        <v>22</v>
      </c>
      <c r="D42" s="5" t="s">
        <v>82</v>
      </c>
      <c r="E42" s="5" t="s">
        <v>246</v>
      </c>
      <c r="F42" s="5" t="s">
        <v>247</v>
      </c>
      <c r="G42" s="3"/>
      <c r="H42" s="3">
        <v>1000000</v>
      </c>
      <c r="I42" s="5" t="s">
        <v>248</v>
      </c>
      <c r="J42" s="5">
        <v>10</v>
      </c>
      <c r="K42" s="6" t="str">
        <f>CONCATENATE(C42,"-",D42)</f>
        <v>Bangalore-Information Technology &amp; Services</v>
      </c>
      <c r="L42" s="1" t="str">
        <f>LEFT(B42,3)</f>
        <v>200</v>
      </c>
      <c r="M42" s="15"/>
      <c r="N42" s="1" t="str">
        <f>_xlfn.XLOOKUP(C42,Tier!A:A,Tier!B:B)</f>
        <v>Tier 1</v>
      </c>
    </row>
    <row r="43" spans="1:14">
      <c r="A43" s="5" t="s">
        <v>250</v>
      </c>
      <c r="B43" s="5">
        <v>2003</v>
      </c>
      <c r="C43" s="5" t="s">
        <v>81</v>
      </c>
      <c r="D43" s="5" t="s">
        <v>251</v>
      </c>
      <c r="E43" s="5" t="s">
        <v>252</v>
      </c>
      <c r="F43" s="5" t="s">
        <v>253</v>
      </c>
      <c r="G43" s="3" t="s">
        <v>254</v>
      </c>
      <c r="H43" s="3">
        <v>1000000</v>
      </c>
      <c r="I43" s="5"/>
      <c r="J43" s="5">
        <v>7</v>
      </c>
      <c r="K43" s="6" t="str">
        <f>CONCATENATE(C43,"-",D43)</f>
        <v>Noida-Environmental Services</v>
      </c>
      <c r="L43" s="1" t="str">
        <f>LEFT(B43,3)</f>
        <v>200</v>
      </c>
      <c r="M43" s="15"/>
      <c r="N43" s="1" t="str">
        <f>_xlfn.XLOOKUP(C43,Tier!A:A,Tier!B:B)</f>
        <v>Tier 1</v>
      </c>
    </row>
    <row r="44" spans="1:14">
      <c r="A44" s="5" t="s">
        <v>256</v>
      </c>
      <c r="B44" s="5">
        <v>2008</v>
      </c>
      <c r="C44" s="5" t="s">
        <v>53</v>
      </c>
      <c r="D44" s="5" t="s">
        <v>220</v>
      </c>
      <c r="E44" s="5" t="s">
        <v>257</v>
      </c>
      <c r="F44" s="5" t="s">
        <v>258</v>
      </c>
      <c r="G44" s="3" t="s">
        <v>259</v>
      </c>
      <c r="H44" s="3" t="s">
        <v>260</v>
      </c>
      <c r="I44" s="5"/>
      <c r="J44" s="5">
        <v>3</v>
      </c>
      <c r="K44" s="6" t="str">
        <f>CONCATENATE(C44,"-",D44)</f>
        <v>Gurugram-Insurance</v>
      </c>
      <c r="L44" s="1" t="str">
        <f>LEFT(B44,3)</f>
        <v>200</v>
      </c>
      <c r="M44" s="15"/>
      <c r="N44" s="1" t="str">
        <f>_xlfn.XLOOKUP(C44,Tier!A:A,Tier!B:B)</f>
        <v>Tier 2</v>
      </c>
    </row>
    <row r="45" spans="1:14">
      <c r="A45" s="5" t="s">
        <v>262</v>
      </c>
      <c r="B45" s="5">
        <v>2008</v>
      </c>
      <c r="C45" s="5" t="s">
        <v>44</v>
      </c>
      <c r="D45" s="5" t="s">
        <v>45</v>
      </c>
      <c r="E45" s="5" t="s">
        <v>263</v>
      </c>
      <c r="F45" s="5" t="s">
        <v>264</v>
      </c>
      <c r="G45" s="3" t="s">
        <v>265</v>
      </c>
      <c r="H45" s="3" t="s">
        <v>266</v>
      </c>
      <c r="I45" s="5"/>
      <c r="J45" s="5">
        <v>4</v>
      </c>
      <c r="K45" s="6" t="str">
        <f>CONCATENATE(C45,"-",D45)</f>
        <v>Chennai-FinTech</v>
      </c>
      <c r="L45" s="1" t="str">
        <f>LEFT(B45,3)</f>
        <v>200</v>
      </c>
      <c r="M45" s="15"/>
      <c r="N45" s="1" t="str">
        <f>_xlfn.XLOOKUP(C45,Tier!A:A,Tier!B:B)</f>
        <v>Tier 2</v>
      </c>
    </row>
    <row r="46" spans="1:14">
      <c r="A46" s="5" t="s">
        <v>262</v>
      </c>
      <c r="B46" s="5">
        <v>2008</v>
      </c>
      <c r="C46" s="5" t="s">
        <v>44</v>
      </c>
      <c r="D46" s="5" t="s">
        <v>45</v>
      </c>
      <c r="E46" s="5" t="s">
        <v>267</v>
      </c>
      <c r="F46" s="5" t="s">
        <v>264</v>
      </c>
      <c r="G46" s="3" t="s">
        <v>268</v>
      </c>
      <c r="H46" s="3" t="s">
        <v>64</v>
      </c>
      <c r="I46" s="5" t="s">
        <v>78</v>
      </c>
      <c r="J46" s="5">
        <v>3</v>
      </c>
      <c r="K46" s="6" t="str">
        <f>CONCATENATE(C46,"-",D46)</f>
        <v>Chennai-FinTech</v>
      </c>
      <c r="L46" s="1" t="str">
        <f>LEFT(B46,3)</f>
        <v>200</v>
      </c>
      <c r="M46" s="15"/>
      <c r="N46" s="1" t="str">
        <f>_xlfn.XLOOKUP(C46,Tier!A:A,Tier!B:B)</f>
        <v>Tier 2</v>
      </c>
    </row>
    <row r="47" spans="1:14">
      <c r="A47" s="5" t="s">
        <v>269</v>
      </c>
      <c r="B47" s="5">
        <v>2007</v>
      </c>
      <c r="C47" s="5" t="s">
        <v>44</v>
      </c>
      <c r="D47" s="5" t="s">
        <v>45</v>
      </c>
      <c r="E47" s="5" t="s">
        <v>270</v>
      </c>
      <c r="F47" s="5" t="s">
        <v>271</v>
      </c>
      <c r="G47" s="3" t="s">
        <v>272</v>
      </c>
      <c r="H47" s="3" t="s">
        <v>110</v>
      </c>
      <c r="I47" s="5"/>
      <c r="J47" s="5">
        <v>5</v>
      </c>
      <c r="K47" s="6" t="str">
        <f>CONCATENATE(C47,"-",D47)</f>
        <v>Chennai-FinTech</v>
      </c>
      <c r="L47" s="1" t="str">
        <f>LEFT(B47,3)</f>
        <v>200</v>
      </c>
      <c r="M47" s="15"/>
      <c r="N47" s="1" t="str">
        <f>_xlfn.XLOOKUP(C47,Tier!A:A,Tier!B:B)</f>
        <v>Tier 2</v>
      </c>
    </row>
    <row r="48" spans="1:14">
      <c r="A48" s="5" t="s">
        <v>273</v>
      </c>
      <c r="B48" s="5">
        <v>2009</v>
      </c>
      <c r="C48" s="5" t="s">
        <v>53</v>
      </c>
      <c r="D48" s="5" t="s">
        <v>274</v>
      </c>
      <c r="E48" s="5" t="s">
        <v>275</v>
      </c>
      <c r="F48" s="5" t="s">
        <v>276</v>
      </c>
      <c r="G48" s="3" t="s">
        <v>277</v>
      </c>
      <c r="H48" s="3" t="s">
        <v>110</v>
      </c>
      <c r="I48" s="5"/>
      <c r="J48" s="5">
        <v>3</v>
      </c>
      <c r="K48" s="6" t="str">
        <f>CONCATENATE(C48,"-",D48)</f>
        <v>Gurugram-E-commerce</v>
      </c>
      <c r="L48" s="1" t="str">
        <f>LEFT(B48,3)</f>
        <v>200</v>
      </c>
      <c r="M48" s="15"/>
      <c r="N48" s="1" t="str">
        <f>_xlfn.XLOOKUP(C48,Tier!A:A,Tier!B:B)</f>
        <v>Tier 2</v>
      </c>
    </row>
    <row r="49" spans="1:14">
      <c r="A49" s="5" t="s">
        <v>262</v>
      </c>
      <c r="B49" s="5">
        <v>2008</v>
      </c>
      <c r="C49" s="5" t="s">
        <v>44</v>
      </c>
      <c r="D49" s="5" t="s">
        <v>45</v>
      </c>
      <c r="E49" s="5" t="s">
        <v>267</v>
      </c>
      <c r="F49" s="5" t="s">
        <v>264</v>
      </c>
      <c r="G49" s="3" t="s">
        <v>279</v>
      </c>
      <c r="H49" s="3" t="s">
        <v>172</v>
      </c>
      <c r="I49" s="5" t="s">
        <v>78</v>
      </c>
      <c r="J49" s="5">
        <v>3</v>
      </c>
      <c r="K49" s="6" t="str">
        <f>CONCATENATE(C49,"-",D49)</f>
        <v>Chennai-FinTech</v>
      </c>
      <c r="L49" s="1" t="str">
        <f>LEFT(B49,3)</f>
        <v>200</v>
      </c>
      <c r="M49" s="15"/>
      <c r="N49" s="1" t="str">
        <f>_xlfn.XLOOKUP(C49,Tier!A:A,Tier!B:B)</f>
        <v>Tier 2</v>
      </c>
    </row>
    <row r="50" spans="1:14">
      <c r="A50" s="5" t="s">
        <v>280</v>
      </c>
      <c r="B50" s="5">
        <v>2008</v>
      </c>
      <c r="C50" s="5" t="s">
        <v>97</v>
      </c>
      <c r="D50" s="5" t="s">
        <v>281</v>
      </c>
      <c r="E50" s="5" t="s">
        <v>282</v>
      </c>
      <c r="F50" s="5" t="s">
        <v>283</v>
      </c>
      <c r="G50" s="3"/>
      <c r="H50" s="3">
        <v>250000000</v>
      </c>
      <c r="I50" s="5" t="s">
        <v>205</v>
      </c>
      <c r="J50" s="5">
        <v>10</v>
      </c>
      <c r="K50" s="6" t="str">
        <f>CONCATENATE(C50,"-",D50)</f>
        <v>Jaipur-Automotive</v>
      </c>
      <c r="L50" s="1" t="str">
        <f>LEFT(B50,3)</f>
        <v>200</v>
      </c>
      <c r="M50" s="15"/>
      <c r="N50" s="1" t="str">
        <f>_xlfn.XLOOKUP(C50,Tier!A:A,Tier!B:B)</f>
        <v>Tier 2</v>
      </c>
    </row>
    <row r="51" spans="1:14">
      <c r="A51" s="5" t="s">
        <v>285</v>
      </c>
      <c r="B51" s="5">
        <v>2007</v>
      </c>
      <c r="C51" s="5" t="s">
        <v>53</v>
      </c>
      <c r="D51" s="5" t="s">
        <v>286</v>
      </c>
      <c r="E51" s="5" t="s">
        <v>287</v>
      </c>
      <c r="F51" s="5" t="s">
        <v>288</v>
      </c>
      <c r="G51" s="3" t="s">
        <v>289</v>
      </c>
      <c r="H51" s="3">
        <v>53000000</v>
      </c>
      <c r="I51" s="5"/>
      <c r="J51" s="5">
        <v>7</v>
      </c>
      <c r="K51" s="6" t="str">
        <f>CONCATENATE(C51,"-",D51)</f>
        <v>Gurugram-IT</v>
      </c>
      <c r="L51" s="1" t="str">
        <f>LEFT(B51,3)</f>
        <v>200</v>
      </c>
      <c r="M51" s="15"/>
      <c r="N51" s="1" t="str">
        <f>_xlfn.XLOOKUP(C51,Tier!A:A,Tier!B:B)</f>
        <v>Tier 2</v>
      </c>
    </row>
    <row r="52" spans="1:14">
      <c r="A52" s="5" t="s">
        <v>291</v>
      </c>
      <c r="B52" s="5">
        <v>2004</v>
      </c>
      <c r="C52" s="5" t="s">
        <v>44</v>
      </c>
      <c r="D52" s="5" t="s">
        <v>292</v>
      </c>
      <c r="E52" s="5" t="s">
        <v>293</v>
      </c>
      <c r="F52" s="5" t="s">
        <v>294</v>
      </c>
      <c r="G52" s="3" t="s">
        <v>295</v>
      </c>
      <c r="H52" s="3">
        <v>30000000</v>
      </c>
      <c r="I52" s="5"/>
      <c r="J52" s="5">
        <v>9</v>
      </c>
      <c r="K52" s="6" t="str">
        <f>CONCATENATE(C52,"-",D52)</f>
        <v>Chennai-Biotechnology</v>
      </c>
      <c r="L52" s="1" t="str">
        <f>LEFT(B52,3)</f>
        <v>200</v>
      </c>
      <c r="M52" s="15"/>
      <c r="N52" s="1" t="str">
        <f>_xlfn.XLOOKUP(C52,Tier!A:A,Tier!B:B)</f>
        <v>Tier 2</v>
      </c>
    </row>
    <row r="53" spans="1:14">
      <c r="A53" s="5" t="s">
        <v>297</v>
      </c>
      <c r="B53" s="5">
        <v>2008</v>
      </c>
      <c r="C53" s="5" t="s">
        <v>298</v>
      </c>
      <c r="D53" s="5" t="s">
        <v>113</v>
      </c>
      <c r="E53" s="5" t="s">
        <v>299</v>
      </c>
      <c r="F53" s="5" t="s">
        <v>300</v>
      </c>
      <c r="G53" s="3" t="s">
        <v>301</v>
      </c>
      <c r="H53" s="3">
        <v>15000000</v>
      </c>
      <c r="I53" s="5" t="s">
        <v>302</v>
      </c>
      <c r="J53" s="5">
        <v>9</v>
      </c>
      <c r="K53" s="6" t="str">
        <f>CONCATENATE(C53,"-",D53)</f>
        <v>Kolkata-Food &amp; Beverages</v>
      </c>
      <c r="L53" s="1" t="str">
        <f>LEFT(B53,3)</f>
        <v>200</v>
      </c>
      <c r="M53" s="15"/>
      <c r="N53" s="1" t="str">
        <f>_xlfn.XLOOKUP(C53,Tier!A:A,Tier!B:B)</f>
        <v>Tier 2</v>
      </c>
    </row>
    <row r="54" spans="1:14">
      <c r="A54" s="5" t="s">
        <v>304</v>
      </c>
      <c r="B54" s="5">
        <v>2005</v>
      </c>
      <c r="C54" s="5" t="s">
        <v>44</v>
      </c>
      <c r="D54" s="5" t="s">
        <v>82</v>
      </c>
      <c r="E54" s="5" t="s">
        <v>305</v>
      </c>
      <c r="F54" s="5" t="s">
        <v>306</v>
      </c>
      <c r="G54" s="3" t="s">
        <v>307</v>
      </c>
      <c r="H54" s="3">
        <v>4000000</v>
      </c>
      <c r="I54" s="5"/>
      <c r="J54" s="5">
        <v>10</v>
      </c>
      <c r="K54" s="6" t="str">
        <f>CONCATENATE(C54,"-",D54)</f>
        <v>Chennai-Information Technology &amp; Services</v>
      </c>
      <c r="L54" s="1" t="str">
        <f>LEFT(B54,3)</f>
        <v>200</v>
      </c>
      <c r="M54" s="15"/>
      <c r="N54" s="1" t="str">
        <f>_xlfn.XLOOKUP(C54,Tier!A:A,Tier!B:B)</f>
        <v>Tier 2</v>
      </c>
    </row>
    <row r="55" spans="1:14">
      <c r="A55" s="5" t="s">
        <v>309</v>
      </c>
      <c r="B55" s="5">
        <v>2008</v>
      </c>
      <c r="C55" s="5" t="s">
        <v>298</v>
      </c>
      <c r="D55" s="5" t="s">
        <v>138</v>
      </c>
      <c r="E55" s="5" t="s">
        <v>310</v>
      </c>
      <c r="F55" s="5" t="s">
        <v>311</v>
      </c>
      <c r="G55" s="3" t="s">
        <v>312</v>
      </c>
      <c r="H55" s="3">
        <v>1000000</v>
      </c>
      <c r="I55" s="5"/>
      <c r="J55" s="5">
        <v>7</v>
      </c>
      <c r="K55" s="6" t="str">
        <f>CONCATENATE(C55,"-",D55)</f>
        <v>Kolkata-EdTech</v>
      </c>
      <c r="L55" s="1" t="str">
        <f>LEFT(B55,3)</f>
        <v>200</v>
      </c>
      <c r="M55" s="15"/>
      <c r="N55" s="1" t="str">
        <f>_xlfn.XLOOKUP(C55,Tier!A:A,Tier!B:B)</f>
        <v>Tier 2</v>
      </c>
    </row>
    <row r="56" spans="1:14">
      <c r="A56" s="5" t="s">
        <v>324</v>
      </c>
      <c r="B56" s="5">
        <v>2008</v>
      </c>
      <c r="C56" s="5" t="s">
        <v>325</v>
      </c>
      <c r="D56" s="5" t="s">
        <v>326</v>
      </c>
      <c r="E56" s="5" t="s">
        <v>327</v>
      </c>
      <c r="F56" s="5" t="s">
        <v>328</v>
      </c>
      <c r="G56" s="3" t="s">
        <v>329</v>
      </c>
      <c r="H56" s="3">
        <v>220000000</v>
      </c>
      <c r="I56" s="5"/>
      <c r="J56" s="5">
        <v>7</v>
      </c>
      <c r="K56" s="6" t="str">
        <f>CONCATENATE(C56,"-",D56)</f>
        <v>Faridabad-Eyewear</v>
      </c>
      <c r="L56" s="1" t="str">
        <f>LEFT(B56,3)</f>
        <v>200</v>
      </c>
      <c r="M56" s="15"/>
      <c r="N56" s="1" t="str">
        <f>_xlfn.XLOOKUP(C56,Tier!A:A,Tier!B:B)</f>
        <v>Tier 3</v>
      </c>
    </row>
    <row r="57" spans="1:14">
      <c r="A57" s="5" t="s">
        <v>331</v>
      </c>
      <c r="B57" s="5">
        <v>2006</v>
      </c>
      <c r="C57" s="5" t="s">
        <v>332</v>
      </c>
      <c r="D57" s="5" t="s">
        <v>333</v>
      </c>
      <c r="E57" s="5" t="s">
        <v>334</v>
      </c>
      <c r="F57" s="5" t="s">
        <v>335</v>
      </c>
      <c r="G57" s="3"/>
      <c r="H57" s="3">
        <v>15000000</v>
      </c>
      <c r="I57" s="5"/>
      <c r="J57" s="5">
        <v>11</v>
      </c>
      <c r="K57" s="6" t="str">
        <f>CONCATENATE(C57,"-",D57)</f>
        <v>Santra-Venture Capital &amp; Private Equity</v>
      </c>
      <c r="L57" s="1" t="str">
        <f>LEFT(B57,3)</f>
        <v>200</v>
      </c>
      <c r="M57" s="15"/>
      <c r="N57" s="1" t="str">
        <f>_xlfn.XLOOKUP(C57,Tier!A:A,Tier!B:B)</f>
        <v>Tier 3</v>
      </c>
    </row>
    <row r="58" spans="1:14">
      <c r="A58" s="5" t="s">
        <v>343</v>
      </c>
      <c r="B58" s="5">
        <v>2009</v>
      </c>
      <c r="C58" s="5" t="s">
        <v>344</v>
      </c>
      <c r="D58" s="5" t="s">
        <v>45</v>
      </c>
      <c r="E58" s="5" t="s">
        <v>345</v>
      </c>
      <c r="F58" s="5" t="s">
        <v>346</v>
      </c>
      <c r="G58" s="3" t="s">
        <v>347</v>
      </c>
      <c r="H58" s="3" t="s">
        <v>147</v>
      </c>
      <c r="I58" s="5"/>
      <c r="J58" s="5">
        <v>3</v>
      </c>
      <c r="K58" s="6" t="str">
        <f>CONCATENATE(C58,"-",D58)</f>
        <v>Bhubaneswar-FinTech</v>
      </c>
      <c r="L58" s="1" t="str">
        <f>LEFT(B58,3)</f>
        <v>200</v>
      </c>
      <c r="M58" s="15"/>
      <c r="N58" s="1" t="e">
        <f>_xlfn.XLOOKUP(C58,Tier!A:A,Tier!B:B)</f>
        <v>#N/A</v>
      </c>
    </row>
    <row r="59" spans="1:14">
      <c r="A59" s="5" t="s">
        <v>314</v>
      </c>
      <c r="B59" s="5">
        <v>2004</v>
      </c>
      <c r="C59" s="5" t="s">
        <v>315</v>
      </c>
      <c r="D59" s="5" t="s">
        <v>316</v>
      </c>
      <c r="E59" s="5" t="s">
        <v>317</v>
      </c>
      <c r="F59" s="5" t="s">
        <v>318</v>
      </c>
      <c r="G59" s="3" t="s">
        <v>319</v>
      </c>
      <c r="H59" s="3" t="s">
        <v>320</v>
      </c>
      <c r="I59" s="5" t="s">
        <v>321</v>
      </c>
      <c r="J59" s="5">
        <v>3</v>
      </c>
      <c r="K59" s="6" t="str">
        <f>CONCATENATE(C59,"-",D59)</f>
        <v>Panaji-Tourism</v>
      </c>
      <c r="L59" s="1" t="str">
        <f>LEFT(B59,3)</f>
        <v>200</v>
      </c>
      <c r="M59" s="15"/>
      <c r="N59" s="1" t="e">
        <f>_xlfn.XLOOKUP(C59,Tier!A:A,Tier!B:B)</f>
        <v>#N/A</v>
      </c>
    </row>
    <row r="60" spans="1:14">
      <c r="A60" s="5" t="s">
        <v>3987</v>
      </c>
      <c r="B60" s="5">
        <v>2014</v>
      </c>
      <c r="C60" s="5" t="s">
        <v>82</v>
      </c>
      <c r="D60" s="5" t="s">
        <v>3988</v>
      </c>
      <c r="E60" s="5" t="s">
        <v>3989</v>
      </c>
      <c r="F60" s="5" t="s">
        <v>3990</v>
      </c>
      <c r="G60" s="3" t="s">
        <v>1837</v>
      </c>
      <c r="H60" s="5">
        <v>75000000</v>
      </c>
      <c r="I60" s="5" t="s">
        <v>302</v>
      </c>
      <c r="J60" s="5">
        <v>9</v>
      </c>
      <c r="K60" s="6" t="str">
        <f>CONCATENATE(C60,"-",D60)</f>
        <v>Information Technology &amp; Services-Manchester, Greater Manchester</v>
      </c>
      <c r="L60" s="1" t="str">
        <f>LEFT(B60,3)</f>
        <v>201</v>
      </c>
      <c r="M60" s="15"/>
      <c r="N60" s="1">
        <f>_xlfn.XLOOKUP(C60,Tier!A:A,Tier!B:B)</f>
        <v>0</v>
      </c>
    </row>
    <row r="61" spans="1:14">
      <c r="A61" s="5" t="s">
        <v>3992</v>
      </c>
      <c r="B61" s="5">
        <v>2018</v>
      </c>
      <c r="C61" s="5" t="s">
        <v>3993</v>
      </c>
      <c r="D61" s="5" t="s">
        <v>98</v>
      </c>
      <c r="E61" s="5" t="s">
        <v>3994</v>
      </c>
      <c r="F61" s="5" t="s">
        <v>3995</v>
      </c>
      <c r="G61" s="3"/>
      <c r="H61" s="5">
        <v>1200000</v>
      </c>
      <c r="I61" s="5" t="s">
        <v>17</v>
      </c>
      <c r="J61" s="5">
        <v>9</v>
      </c>
      <c r="K61" s="6" t="str">
        <f>CONCATENATE(C61,"-",D61)</f>
        <v>London-Financial Services</v>
      </c>
      <c r="L61" s="1" t="str">
        <f>LEFT(B61,3)</f>
        <v>201</v>
      </c>
      <c r="M61" s="15"/>
      <c r="N61" s="1">
        <f>_xlfn.XLOOKUP(C61,Tier!A:A,Tier!B:B)</f>
        <v>0</v>
      </c>
    </row>
    <row r="62" spans="1:14">
      <c r="A62" s="5" t="s">
        <v>3997</v>
      </c>
      <c r="B62" s="5">
        <v>2016</v>
      </c>
      <c r="C62" s="5" t="s">
        <v>3998</v>
      </c>
      <c r="D62" s="5" t="s">
        <v>208</v>
      </c>
      <c r="E62" s="5" t="s">
        <v>3999</v>
      </c>
      <c r="F62" s="5" t="s">
        <v>4000</v>
      </c>
      <c r="G62" s="3" t="s">
        <v>525</v>
      </c>
      <c r="H62" s="5">
        <v>200000</v>
      </c>
      <c r="I62" s="5"/>
      <c r="J62" s="5">
        <v>7</v>
      </c>
      <c r="K62" s="6" t="str">
        <f>CONCATENATE(C62,"-",D62)</f>
        <v>Ambernath-Consumer Goods</v>
      </c>
      <c r="L62" s="1" t="str">
        <f>LEFT(B62,3)</f>
        <v>201</v>
      </c>
      <c r="M62" s="15"/>
      <c r="N62" s="1">
        <f>_xlfn.XLOOKUP(C62,Tier!A:A,Tier!B:B)</f>
        <v>0</v>
      </c>
    </row>
    <row r="63" spans="1:14">
      <c r="A63" s="5" t="s">
        <v>349</v>
      </c>
      <c r="B63" s="5">
        <v>2019</v>
      </c>
      <c r="C63" s="5" t="s">
        <v>200</v>
      </c>
      <c r="D63" s="5" t="s">
        <v>214</v>
      </c>
      <c r="E63" s="5" t="s">
        <v>350</v>
      </c>
      <c r="F63" s="5" t="s">
        <v>351</v>
      </c>
      <c r="G63" s="3" t="s">
        <v>352</v>
      </c>
      <c r="H63" s="3" t="s">
        <v>117</v>
      </c>
      <c r="I63" s="5"/>
      <c r="J63" s="5">
        <v>11</v>
      </c>
      <c r="K63" s="6" t="str">
        <f>CONCATENATE(C63,"-",D63)</f>
        <v>Hyderabad-Computer Software</v>
      </c>
      <c r="L63" s="1" t="str">
        <f>LEFT(B63,3)</f>
        <v>201</v>
      </c>
      <c r="M63" s="15"/>
      <c r="N63" s="1" t="str">
        <f>_xlfn.XLOOKUP(C63,Tier!A:A,Tier!B:B)</f>
        <v>Tier 1</v>
      </c>
    </row>
    <row r="64" spans="1:14">
      <c r="A64" s="5" t="s">
        <v>354</v>
      </c>
      <c r="B64" s="5">
        <v>2017</v>
      </c>
      <c r="C64" s="5" t="s">
        <v>22</v>
      </c>
      <c r="D64" s="5" t="s">
        <v>355</v>
      </c>
      <c r="E64" s="5" t="s">
        <v>356</v>
      </c>
      <c r="F64" s="5" t="s">
        <v>357</v>
      </c>
      <c r="G64" s="3" t="s">
        <v>358</v>
      </c>
      <c r="H64" s="3" t="s">
        <v>117</v>
      </c>
      <c r="I64" s="5"/>
      <c r="J64" s="5">
        <v>11</v>
      </c>
      <c r="K64" s="6" t="str">
        <f>CONCATENATE(C64,"-",D64)</f>
        <v>Bangalore-Defense &amp; Space</v>
      </c>
      <c r="L64" s="1" t="str">
        <f>LEFT(B64,3)</f>
        <v>201</v>
      </c>
      <c r="M64" s="15"/>
      <c r="N64" s="1" t="str">
        <f>_xlfn.XLOOKUP(C64,Tier!A:A,Tier!B:B)</f>
        <v>Tier 1</v>
      </c>
    </row>
    <row r="65" spans="1:14">
      <c r="A65" s="5" t="s">
        <v>360</v>
      </c>
      <c r="B65" s="5">
        <v>2019</v>
      </c>
      <c r="C65" s="5" t="s">
        <v>59</v>
      </c>
      <c r="D65" s="5" t="s">
        <v>98</v>
      </c>
      <c r="E65" s="5" t="s">
        <v>361</v>
      </c>
      <c r="F65" s="5" t="s">
        <v>362</v>
      </c>
      <c r="G65" s="3" t="s">
        <v>363</v>
      </c>
      <c r="H65" s="3" t="s">
        <v>117</v>
      </c>
      <c r="I65" s="5"/>
      <c r="J65" s="5">
        <v>11</v>
      </c>
      <c r="K65" s="6" t="str">
        <f>CONCATENATE(C65,"-",D65)</f>
        <v>New Delhi-Financial Services</v>
      </c>
      <c r="L65" s="1" t="str">
        <f>LEFT(B65,3)</f>
        <v>201</v>
      </c>
      <c r="M65" s="15"/>
      <c r="N65" s="1" t="str">
        <f>_xlfn.XLOOKUP(C65,Tier!A:A,Tier!B:B)</f>
        <v>Tier 1</v>
      </c>
    </row>
    <row r="66" spans="1:14">
      <c r="A66" s="5" t="s">
        <v>365</v>
      </c>
      <c r="B66" s="5">
        <v>2011</v>
      </c>
      <c r="C66" s="5" t="s">
        <v>22</v>
      </c>
      <c r="D66" s="5" t="s">
        <v>214</v>
      </c>
      <c r="E66" s="5" t="s">
        <v>366</v>
      </c>
      <c r="F66" s="5" t="s">
        <v>367</v>
      </c>
      <c r="G66" s="3" t="s">
        <v>368</v>
      </c>
      <c r="H66" s="3" t="s">
        <v>117</v>
      </c>
      <c r="I66" s="5"/>
      <c r="J66" s="5">
        <v>10</v>
      </c>
      <c r="K66" s="6" t="str">
        <f>CONCATENATE(C66,"-",D66)</f>
        <v>Bangalore-Computer Software</v>
      </c>
      <c r="L66" s="1" t="str">
        <f>LEFT(B66,3)</f>
        <v>201</v>
      </c>
      <c r="M66" s="15"/>
      <c r="N66" s="1" t="str">
        <f>_xlfn.XLOOKUP(C66,Tier!A:A,Tier!B:B)</f>
        <v>Tier 1</v>
      </c>
    </row>
    <row r="67" spans="1:14">
      <c r="A67" s="5" t="s">
        <v>370</v>
      </c>
      <c r="B67" s="5">
        <v>2014</v>
      </c>
      <c r="C67" s="5" t="s">
        <v>22</v>
      </c>
      <c r="D67" s="5" t="s">
        <v>371</v>
      </c>
      <c r="E67" s="5" t="s">
        <v>372</v>
      </c>
      <c r="F67" s="5" t="s">
        <v>373</v>
      </c>
      <c r="G67" s="3" t="s">
        <v>374</v>
      </c>
      <c r="H67" s="3" t="s">
        <v>117</v>
      </c>
      <c r="I67" s="5"/>
      <c r="J67" s="5">
        <v>10</v>
      </c>
      <c r="K67" s="6" t="str">
        <f>CONCATENATE(C67,"-",D67)</f>
        <v>Bangalore-Retail</v>
      </c>
      <c r="L67" s="1" t="str">
        <f>LEFT(B67,3)</f>
        <v>201</v>
      </c>
      <c r="M67" s="15"/>
      <c r="N67" s="1" t="str">
        <f>_xlfn.XLOOKUP(C67,Tier!A:A,Tier!B:B)</f>
        <v>Tier 1</v>
      </c>
    </row>
    <row r="68" spans="1:14">
      <c r="A68" s="5" t="s">
        <v>376</v>
      </c>
      <c r="B68" s="5">
        <v>2013</v>
      </c>
      <c r="C68" s="5" t="s">
        <v>81</v>
      </c>
      <c r="D68" s="5" t="s">
        <v>377</v>
      </c>
      <c r="E68" s="5" t="s">
        <v>378</v>
      </c>
      <c r="F68" s="5" t="s">
        <v>379</v>
      </c>
      <c r="G68" s="3" t="s">
        <v>380</v>
      </c>
      <c r="H68" s="3" t="s">
        <v>117</v>
      </c>
      <c r="I68" s="5"/>
      <c r="J68" s="5">
        <v>10</v>
      </c>
      <c r="K68" s="6" t="str">
        <f>CONCATENATE(C68,"-",D68)</f>
        <v>Noida-Arts &amp; Crafts</v>
      </c>
      <c r="L68" s="1" t="str">
        <f>LEFT(B68,3)</f>
        <v>201</v>
      </c>
      <c r="M68" s="15"/>
      <c r="N68" s="1" t="str">
        <f>_xlfn.XLOOKUP(C68,Tier!A:A,Tier!B:B)</f>
        <v>Tier 1</v>
      </c>
    </row>
    <row r="69" spans="1:14">
      <c r="A69" s="5" t="s">
        <v>382</v>
      </c>
      <c r="B69" s="5">
        <v>2019</v>
      </c>
      <c r="C69" s="5" t="s">
        <v>12</v>
      </c>
      <c r="D69" s="5" t="s">
        <v>113</v>
      </c>
      <c r="E69" s="5" t="s">
        <v>383</v>
      </c>
      <c r="F69" s="5" t="s">
        <v>384</v>
      </c>
      <c r="G69" s="3" t="s">
        <v>385</v>
      </c>
      <c r="H69" s="3" t="s">
        <v>117</v>
      </c>
      <c r="I69" s="5" t="s">
        <v>17</v>
      </c>
      <c r="J69" s="5">
        <v>9</v>
      </c>
      <c r="K69" s="6" t="str">
        <f>CONCATENATE(C69,"-",D69)</f>
        <v>Mumbai-Food &amp; Beverages</v>
      </c>
      <c r="L69" s="1" t="str">
        <f>LEFT(B69,3)</f>
        <v>201</v>
      </c>
      <c r="M69" s="15"/>
      <c r="N69" s="1" t="str">
        <f>_xlfn.XLOOKUP(C69,Tier!A:A,Tier!B:B)</f>
        <v>Tier 1</v>
      </c>
    </row>
    <row r="70" spans="1:14">
      <c r="A70" s="5" t="s">
        <v>387</v>
      </c>
      <c r="B70" s="5">
        <v>2016</v>
      </c>
      <c r="C70" s="5" t="s">
        <v>22</v>
      </c>
      <c r="D70" s="5" t="s">
        <v>388</v>
      </c>
      <c r="E70" s="5" t="s">
        <v>389</v>
      </c>
      <c r="F70" s="5" t="s">
        <v>390</v>
      </c>
      <c r="G70" s="3"/>
      <c r="H70" s="3" t="s">
        <v>117</v>
      </c>
      <c r="I70" s="5" t="s">
        <v>17</v>
      </c>
      <c r="J70" s="5">
        <v>9</v>
      </c>
      <c r="K70" s="6" t="str">
        <f>CONCATENATE(C70,"-",D70)</f>
        <v>Bangalore-Farming</v>
      </c>
      <c r="L70" s="1" t="str">
        <f>LEFT(B70,3)</f>
        <v>201</v>
      </c>
      <c r="M70" s="15"/>
      <c r="N70" s="1" t="str">
        <f>_xlfn.XLOOKUP(C70,Tier!A:A,Tier!B:B)</f>
        <v>Tier 1</v>
      </c>
    </row>
    <row r="71" spans="1:14">
      <c r="A71" s="5" t="s">
        <v>392</v>
      </c>
      <c r="B71" s="5">
        <v>2019</v>
      </c>
      <c r="C71" s="5" t="s">
        <v>12</v>
      </c>
      <c r="D71" s="5" t="s">
        <v>393</v>
      </c>
      <c r="E71" s="5" t="s">
        <v>394</v>
      </c>
      <c r="F71" s="5" t="s">
        <v>395</v>
      </c>
      <c r="G71" s="3" t="s">
        <v>396</v>
      </c>
      <c r="H71" s="3" t="s">
        <v>117</v>
      </c>
      <c r="I71" s="5"/>
      <c r="J71" s="5">
        <v>9</v>
      </c>
      <c r="K71" s="6" t="str">
        <f>CONCATENATE(C71,"-",D71)</f>
        <v>Mumbai-E-learning</v>
      </c>
      <c r="L71" s="1" t="str">
        <f>LEFT(B71,3)</f>
        <v>201</v>
      </c>
      <c r="M71" s="15"/>
      <c r="N71" s="1" t="str">
        <f>_xlfn.XLOOKUP(C71,Tier!A:A,Tier!B:B)</f>
        <v>Tier 1</v>
      </c>
    </row>
    <row r="72" spans="1:14">
      <c r="A72" s="5" t="s">
        <v>398</v>
      </c>
      <c r="B72" s="5">
        <v>2017</v>
      </c>
      <c r="C72" s="5" t="s">
        <v>59</v>
      </c>
      <c r="D72" s="5" t="s">
        <v>399</v>
      </c>
      <c r="E72" s="5" t="s">
        <v>400</v>
      </c>
      <c r="F72" s="5" t="s">
        <v>401</v>
      </c>
      <c r="G72" s="3" t="s">
        <v>402</v>
      </c>
      <c r="H72" s="3" t="s">
        <v>117</v>
      </c>
      <c r="I72" s="5"/>
      <c r="J72" s="5">
        <v>9</v>
      </c>
      <c r="K72" s="6" t="str">
        <f>CONCATENATE(C72,"-",D72)</f>
        <v>New Delhi-Higher Education</v>
      </c>
      <c r="L72" s="1" t="str">
        <f>LEFT(B72,3)</f>
        <v>201</v>
      </c>
      <c r="M72" s="15"/>
      <c r="N72" s="1" t="str">
        <f>_xlfn.XLOOKUP(C72,Tier!A:A,Tier!B:B)</f>
        <v>Tier 1</v>
      </c>
    </row>
    <row r="73" spans="1:14">
      <c r="A73" s="5" t="s">
        <v>404</v>
      </c>
      <c r="B73" s="5">
        <v>2012</v>
      </c>
      <c r="C73" s="5" t="s">
        <v>12</v>
      </c>
      <c r="D73" s="5" t="s">
        <v>405</v>
      </c>
      <c r="E73" s="5" t="s">
        <v>406</v>
      </c>
      <c r="F73" s="5" t="s">
        <v>407</v>
      </c>
      <c r="G73" s="3" t="s">
        <v>408</v>
      </c>
      <c r="H73" s="3" t="s">
        <v>117</v>
      </c>
      <c r="I73" s="5"/>
      <c r="J73" s="5">
        <v>9</v>
      </c>
      <c r="K73" s="6" t="str">
        <f>CONCATENATE(C73,"-",D73)</f>
        <v>Mumbai-Consumer Electronics</v>
      </c>
      <c r="L73" s="1" t="str">
        <f>LEFT(B73,3)</f>
        <v>201</v>
      </c>
      <c r="M73" s="15"/>
      <c r="N73" s="1" t="str">
        <f>_xlfn.XLOOKUP(C73,Tier!A:A,Tier!B:B)</f>
        <v>Tier 1</v>
      </c>
    </row>
    <row r="74" spans="1:14">
      <c r="A74" s="5" t="s">
        <v>410</v>
      </c>
      <c r="B74" s="5">
        <v>2013</v>
      </c>
      <c r="C74" s="5" t="s">
        <v>12</v>
      </c>
      <c r="D74" s="5" t="s">
        <v>138</v>
      </c>
      <c r="E74" s="5" t="s">
        <v>411</v>
      </c>
      <c r="F74" s="5" t="s">
        <v>412</v>
      </c>
      <c r="G74" s="3" t="s">
        <v>413</v>
      </c>
      <c r="H74" s="3" t="s">
        <v>117</v>
      </c>
      <c r="I74" s="5"/>
      <c r="J74" s="5">
        <v>9</v>
      </c>
      <c r="K74" s="6" t="str">
        <f>CONCATENATE(C74,"-",D74)</f>
        <v>Mumbai-EdTech</v>
      </c>
      <c r="L74" s="1" t="str">
        <f>LEFT(B74,3)</f>
        <v>201</v>
      </c>
      <c r="M74" s="15"/>
      <c r="N74" s="1" t="str">
        <f>_xlfn.XLOOKUP(C74,Tier!A:A,Tier!B:B)</f>
        <v>Tier 1</v>
      </c>
    </row>
    <row r="75" spans="1:14">
      <c r="A75" s="5" t="s">
        <v>415</v>
      </c>
      <c r="B75" s="5">
        <v>2019</v>
      </c>
      <c r="C75" s="5" t="s">
        <v>12</v>
      </c>
      <c r="D75" s="5" t="s">
        <v>214</v>
      </c>
      <c r="E75" s="5" t="s">
        <v>416</v>
      </c>
      <c r="F75" s="5" t="s">
        <v>417</v>
      </c>
      <c r="G75" s="3" t="s">
        <v>418</v>
      </c>
      <c r="H75" s="3" t="s">
        <v>117</v>
      </c>
      <c r="I75" s="5"/>
      <c r="J75" s="5">
        <v>9</v>
      </c>
      <c r="K75" s="6" t="str">
        <f>CONCATENATE(C75,"-",D75)</f>
        <v>Mumbai-Computer Software</v>
      </c>
      <c r="L75" s="1" t="str">
        <f>LEFT(B75,3)</f>
        <v>201</v>
      </c>
      <c r="M75" s="15"/>
      <c r="N75" s="1" t="str">
        <f>_xlfn.XLOOKUP(C75,Tier!A:A,Tier!B:B)</f>
        <v>Tier 1</v>
      </c>
    </row>
    <row r="76" spans="1:14">
      <c r="A76" s="5" t="s">
        <v>419</v>
      </c>
      <c r="B76" s="5">
        <v>2019</v>
      </c>
      <c r="C76" s="5" t="s">
        <v>22</v>
      </c>
      <c r="D76" s="5" t="s">
        <v>45</v>
      </c>
      <c r="E76" s="5" t="s">
        <v>420</v>
      </c>
      <c r="F76" s="5" t="s">
        <v>421</v>
      </c>
      <c r="G76" s="3" t="s">
        <v>422</v>
      </c>
      <c r="H76" s="3" t="s">
        <v>117</v>
      </c>
      <c r="I76" s="5"/>
      <c r="J76" s="5">
        <v>8</v>
      </c>
      <c r="K76" s="6" t="str">
        <f>CONCATENATE(C76,"-",D76)</f>
        <v>Bangalore-FinTech</v>
      </c>
      <c r="L76" s="1" t="str">
        <f>LEFT(B76,3)</f>
        <v>201</v>
      </c>
      <c r="M76" s="15"/>
      <c r="N76" s="1" t="str">
        <f>_xlfn.XLOOKUP(C76,Tier!A:A,Tier!B:B)</f>
        <v>Tier 1</v>
      </c>
    </row>
    <row r="77" spans="1:14">
      <c r="A77" s="5" t="s">
        <v>424</v>
      </c>
      <c r="B77" s="5">
        <v>2011</v>
      </c>
      <c r="C77" s="5" t="s">
        <v>12</v>
      </c>
      <c r="D77" s="5" t="s">
        <v>208</v>
      </c>
      <c r="E77" s="5" t="s">
        <v>425</v>
      </c>
      <c r="F77" s="5" t="s">
        <v>426</v>
      </c>
      <c r="G77" s="3" t="s">
        <v>380</v>
      </c>
      <c r="H77" s="3" t="s">
        <v>117</v>
      </c>
      <c r="I77" s="5"/>
      <c r="J77" s="5">
        <v>8</v>
      </c>
      <c r="K77" s="6" t="str">
        <f>CONCATENATE(C77,"-",D77)</f>
        <v>Mumbai-Consumer Goods</v>
      </c>
      <c r="L77" s="1" t="str">
        <f>LEFT(B77,3)</f>
        <v>201</v>
      </c>
      <c r="M77" s="15"/>
      <c r="N77" s="1" t="str">
        <f>_xlfn.XLOOKUP(C77,Tier!A:A,Tier!B:B)</f>
        <v>Tier 1</v>
      </c>
    </row>
    <row r="78" spans="1:14">
      <c r="A78" s="5" t="s">
        <v>427</v>
      </c>
      <c r="B78" s="5">
        <v>2012</v>
      </c>
      <c r="C78" s="5" t="s">
        <v>59</v>
      </c>
      <c r="D78" s="5" t="s">
        <v>93</v>
      </c>
      <c r="E78" s="5" t="s">
        <v>428</v>
      </c>
      <c r="F78" s="5" t="s">
        <v>429</v>
      </c>
      <c r="G78" s="3" t="s">
        <v>430</v>
      </c>
      <c r="H78" s="3" t="s">
        <v>117</v>
      </c>
      <c r="I78" s="5"/>
      <c r="J78" s="5">
        <v>8</v>
      </c>
      <c r="K78" s="6" t="str">
        <f>CONCATENATE(C78,"-",D78)</f>
        <v>New Delhi-Information Technology</v>
      </c>
      <c r="L78" s="1" t="str">
        <f>LEFT(B78,3)</f>
        <v>201</v>
      </c>
      <c r="M78" s="15"/>
      <c r="N78" s="1" t="str">
        <f>_xlfn.XLOOKUP(C78,Tier!A:A,Tier!B:B)</f>
        <v>Tier 1</v>
      </c>
    </row>
    <row r="79" spans="1:14">
      <c r="A79" s="5" t="s">
        <v>432</v>
      </c>
      <c r="B79" s="5">
        <v>2014</v>
      </c>
      <c r="C79" s="5" t="s">
        <v>12</v>
      </c>
      <c r="D79" s="5" t="s">
        <v>113</v>
      </c>
      <c r="E79" s="5" t="s">
        <v>433</v>
      </c>
      <c r="F79" s="5" t="s">
        <v>434</v>
      </c>
      <c r="G79" s="3" t="s">
        <v>435</v>
      </c>
      <c r="H79" s="3" t="s">
        <v>117</v>
      </c>
      <c r="I79" s="5"/>
      <c r="J79" s="5">
        <v>8</v>
      </c>
      <c r="K79" s="6" t="str">
        <f>CONCATENATE(C79,"-",D79)</f>
        <v>Mumbai-Food &amp; Beverages</v>
      </c>
      <c r="L79" s="1" t="str">
        <f>LEFT(B79,3)</f>
        <v>201</v>
      </c>
      <c r="M79" s="15"/>
      <c r="N79" s="1" t="str">
        <f>_xlfn.XLOOKUP(C79,Tier!A:A,Tier!B:B)</f>
        <v>Tier 1</v>
      </c>
    </row>
    <row r="80" spans="1:14">
      <c r="A80" s="5" t="s">
        <v>436</v>
      </c>
      <c r="B80" s="5">
        <v>2018</v>
      </c>
      <c r="C80" s="5" t="s">
        <v>437</v>
      </c>
      <c r="D80" s="5" t="s">
        <v>281</v>
      </c>
      <c r="E80" s="5" t="s">
        <v>438</v>
      </c>
      <c r="F80" s="5" t="s">
        <v>439</v>
      </c>
      <c r="G80" s="3" t="s">
        <v>440</v>
      </c>
      <c r="H80" s="3" t="s">
        <v>117</v>
      </c>
      <c r="I80" s="5" t="s">
        <v>17</v>
      </c>
      <c r="J80" s="5">
        <v>8</v>
      </c>
      <c r="K80" s="6" t="str">
        <f>CONCATENATE(C80,"-",D80)</f>
        <v>Pune-Automotive</v>
      </c>
      <c r="L80" s="1" t="str">
        <f>LEFT(B80,3)</f>
        <v>201</v>
      </c>
      <c r="M80" s="15"/>
      <c r="N80" s="1" t="str">
        <f>_xlfn.XLOOKUP(C80,Tier!A:A,Tier!B:B)</f>
        <v>Tier 1</v>
      </c>
    </row>
    <row r="81" spans="1:14">
      <c r="A81" s="5" t="s">
        <v>442</v>
      </c>
      <c r="B81" s="5">
        <v>2015</v>
      </c>
      <c r="C81" s="5" t="s">
        <v>22</v>
      </c>
      <c r="D81" s="5" t="s">
        <v>138</v>
      </c>
      <c r="E81" s="5" t="s">
        <v>443</v>
      </c>
      <c r="F81" s="5" t="s">
        <v>444</v>
      </c>
      <c r="G81" s="3" t="s">
        <v>445</v>
      </c>
      <c r="H81" s="3" t="s">
        <v>117</v>
      </c>
      <c r="I81" s="5"/>
      <c r="J81" s="5">
        <v>8</v>
      </c>
      <c r="K81" s="6" t="str">
        <f>CONCATENATE(C81,"-",D81)</f>
        <v>Bangalore-EdTech</v>
      </c>
      <c r="L81" s="1" t="str">
        <f>LEFT(B81,3)</f>
        <v>201</v>
      </c>
      <c r="M81" s="15"/>
      <c r="N81" s="1" t="str">
        <f>_xlfn.XLOOKUP(C81,Tier!A:A,Tier!B:B)</f>
        <v>Tier 1</v>
      </c>
    </row>
    <row r="82" spans="1:14">
      <c r="A82" s="5" t="s">
        <v>446</v>
      </c>
      <c r="B82" s="5">
        <v>2017</v>
      </c>
      <c r="C82" s="5" t="s">
        <v>22</v>
      </c>
      <c r="D82" s="5" t="s">
        <v>88</v>
      </c>
      <c r="E82" s="5" t="s">
        <v>447</v>
      </c>
      <c r="F82" s="5" t="s">
        <v>448</v>
      </c>
      <c r="G82" s="3" t="s">
        <v>449</v>
      </c>
      <c r="H82" s="3" t="s">
        <v>450</v>
      </c>
      <c r="I82" s="5" t="s">
        <v>17</v>
      </c>
      <c r="J82" s="5">
        <v>8</v>
      </c>
      <c r="K82" s="6" t="str">
        <f>CONCATENATE(C82,"-",D82)</f>
        <v>Bangalore-Healthcare</v>
      </c>
      <c r="L82" s="1" t="str">
        <f>LEFT(B82,3)</f>
        <v>201</v>
      </c>
      <c r="M82" s="15"/>
      <c r="N82" s="1" t="str">
        <f>_xlfn.XLOOKUP(C82,Tier!A:A,Tier!B:B)</f>
        <v>Tier 1</v>
      </c>
    </row>
    <row r="83" spans="1:14">
      <c r="A83" s="5" t="s">
        <v>452</v>
      </c>
      <c r="B83" s="5">
        <v>2014</v>
      </c>
      <c r="C83" s="5" t="s">
        <v>22</v>
      </c>
      <c r="D83" s="5" t="s">
        <v>138</v>
      </c>
      <c r="E83" s="5" t="s">
        <v>453</v>
      </c>
      <c r="F83" s="5" t="s">
        <v>454</v>
      </c>
      <c r="G83" s="3" t="s">
        <v>455</v>
      </c>
      <c r="H83" s="3" t="s">
        <v>450</v>
      </c>
      <c r="I83" s="5" t="s">
        <v>321</v>
      </c>
      <c r="J83" s="5">
        <v>8</v>
      </c>
      <c r="K83" s="6" t="str">
        <f>CONCATENATE(C83,"-",D83)</f>
        <v>Bangalore-EdTech</v>
      </c>
      <c r="L83" s="1" t="str">
        <f>LEFT(B83,3)</f>
        <v>201</v>
      </c>
      <c r="M83" s="15"/>
      <c r="N83" s="1" t="str">
        <f>_xlfn.XLOOKUP(C83,Tier!A:A,Tier!B:B)</f>
        <v>Tier 1</v>
      </c>
    </row>
    <row r="84" spans="1:14">
      <c r="A84" s="5" t="s">
        <v>456</v>
      </c>
      <c r="B84" s="5">
        <v>2019</v>
      </c>
      <c r="C84" s="5" t="s">
        <v>22</v>
      </c>
      <c r="D84" s="5" t="s">
        <v>457</v>
      </c>
      <c r="E84" s="5" t="s">
        <v>458</v>
      </c>
      <c r="F84" s="5" t="s">
        <v>459</v>
      </c>
      <c r="G84" s="3" t="s">
        <v>460</v>
      </c>
      <c r="H84" s="3" t="s">
        <v>117</v>
      </c>
      <c r="I84" s="5" t="s">
        <v>17</v>
      </c>
      <c r="J84" s="5">
        <v>7</v>
      </c>
      <c r="K84" s="6" t="str">
        <f>CONCATENATE(C84,"-",D84)</f>
        <v>Bangalore-Computer software</v>
      </c>
      <c r="L84" s="1" t="str">
        <f>LEFT(B84,3)</f>
        <v>201</v>
      </c>
      <c r="M84" s="15"/>
      <c r="N84" s="1" t="str">
        <f>_xlfn.XLOOKUP(C84,Tier!A:A,Tier!B:B)</f>
        <v>Tier 1</v>
      </c>
    </row>
    <row r="85" spans="1:14">
      <c r="A85" s="5" t="s">
        <v>462</v>
      </c>
      <c r="B85" s="5">
        <v>2017</v>
      </c>
      <c r="C85" s="5" t="s">
        <v>12</v>
      </c>
      <c r="D85" s="5" t="s">
        <v>138</v>
      </c>
      <c r="E85" s="5" t="s">
        <v>463</v>
      </c>
      <c r="F85" s="5" t="s">
        <v>464</v>
      </c>
      <c r="G85" s="3" t="s">
        <v>465</v>
      </c>
      <c r="H85" s="3" t="s">
        <v>117</v>
      </c>
      <c r="I85" s="5" t="s">
        <v>17</v>
      </c>
      <c r="J85" s="5">
        <v>7</v>
      </c>
      <c r="K85" s="6" t="str">
        <f>CONCATENATE(C85,"-",D85)</f>
        <v>Mumbai-EdTech</v>
      </c>
      <c r="L85" s="1" t="str">
        <f>LEFT(B85,3)</f>
        <v>201</v>
      </c>
      <c r="M85" s="15"/>
      <c r="N85" s="1" t="str">
        <f>_xlfn.XLOOKUP(C85,Tier!A:A,Tier!B:B)</f>
        <v>Tier 1</v>
      </c>
    </row>
    <row r="86" spans="1:14">
      <c r="A86" s="5" t="s">
        <v>466</v>
      </c>
      <c r="B86" s="5">
        <v>2017</v>
      </c>
      <c r="C86" s="5" t="s">
        <v>22</v>
      </c>
      <c r="D86" s="5" t="s">
        <v>457</v>
      </c>
      <c r="E86" s="5" t="s">
        <v>467</v>
      </c>
      <c r="F86" s="5" t="s">
        <v>468</v>
      </c>
      <c r="G86" s="3" t="s">
        <v>469</v>
      </c>
      <c r="H86" s="3" t="s">
        <v>117</v>
      </c>
      <c r="I86" s="5"/>
      <c r="J86" s="5">
        <v>7</v>
      </c>
      <c r="K86" s="6" t="str">
        <f>CONCATENATE(C86,"-",D86)</f>
        <v>Bangalore-Computer software</v>
      </c>
      <c r="L86" s="1" t="str">
        <f>LEFT(B86,3)</f>
        <v>201</v>
      </c>
      <c r="M86" s="15"/>
      <c r="N86" s="1" t="str">
        <f>_xlfn.XLOOKUP(C86,Tier!A:A,Tier!B:B)</f>
        <v>Tier 1</v>
      </c>
    </row>
    <row r="87" spans="1:14">
      <c r="A87" s="5" t="s">
        <v>470</v>
      </c>
      <c r="B87" s="5">
        <v>2017</v>
      </c>
      <c r="C87" s="5" t="s">
        <v>200</v>
      </c>
      <c r="D87" s="5" t="s">
        <v>113</v>
      </c>
      <c r="E87" s="5" t="s">
        <v>471</v>
      </c>
      <c r="F87" s="5" t="s">
        <v>472</v>
      </c>
      <c r="G87" s="3" t="s">
        <v>473</v>
      </c>
      <c r="H87" s="3" t="s">
        <v>117</v>
      </c>
      <c r="I87" s="5"/>
      <c r="J87" s="5">
        <v>7</v>
      </c>
      <c r="K87" s="6" t="str">
        <f>CONCATENATE(C87,"-",D87)</f>
        <v>Hyderabad-Food &amp; Beverages</v>
      </c>
      <c r="L87" s="1" t="str">
        <f>LEFT(B87,3)</f>
        <v>201</v>
      </c>
      <c r="M87" s="15"/>
      <c r="N87" s="1" t="str">
        <f>_xlfn.XLOOKUP(C87,Tier!A:A,Tier!B:B)</f>
        <v>Tier 1</v>
      </c>
    </row>
    <row r="88" spans="1:14">
      <c r="A88" s="5" t="s">
        <v>475</v>
      </c>
      <c r="B88" s="5">
        <v>2015</v>
      </c>
      <c r="C88" s="5" t="s">
        <v>437</v>
      </c>
      <c r="D88" s="5" t="s">
        <v>88</v>
      </c>
      <c r="E88" s="5" t="s">
        <v>476</v>
      </c>
      <c r="F88" s="5" t="s">
        <v>477</v>
      </c>
      <c r="G88" s="3" t="s">
        <v>116</v>
      </c>
      <c r="H88" s="3" t="s">
        <v>117</v>
      </c>
      <c r="I88" s="5"/>
      <c r="J88" s="5">
        <v>7</v>
      </c>
      <c r="K88" s="6" t="str">
        <f>CONCATENATE(C88,"-",D88)</f>
        <v>Pune-Healthcare</v>
      </c>
      <c r="L88" s="1" t="str">
        <f>LEFT(B88,3)</f>
        <v>201</v>
      </c>
      <c r="M88" s="15"/>
      <c r="N88" s="1" t="str">
        <f>_xlfn.XLOOKUP(C88,Tier!A:A,Tier!B:B)</f>
        <v>Tier 1</v>
      </c>
    </row>
    <row r="89" spans="1:14">
      <c r="A89" s="5" t="s">
        <v>479</v>
      </c>
      <c r="B89" s="5">
        <v>2019</v>
      </c>
      <c r="C89" s="5" t="s">
        <v>22</v>
      </c>
      <c r="D89" s="5" t="s">
        <v>45</v>
      </c>
      <c r="E89" s="5" t="s">
        <v>480</v>
      </c>
      <c r="F89" s="5" t="s">
        <v>481</v>
      </c>
      <c r="G89" s="3"/>
      <c r="H89" s="3" t="s">
        <v>117</v>
      </c>
      <c r="I89" s="5"/>
      <c r="J89" s="5">
        <v>7</v>
      </c>
      <c r="K89" s="6" t="str">
        <f>CONCATENATE(C89,"-",D89)</f>
        <v>Bangalore-FinTech</v>
      </c>
      <c r="L89" s="1" t="str">
        <f>LEFT(B89,3)</f>
        <v>201</v>
      </c>
      <c r="M89" s="15"/>
      <c r="N89" s="1" t="str">
        <f>_xlfn.XLOOKUP(C89,Tier!A:A,Tier!B:B)</f>
        <v>Tier 1</v>
      </c>
    </row>
    <row r="90" spans="1:14">
      <c r="A90" s="5" t="s">
        <v>482</v>
      </c>
      <c r="B90" s="5">
        <v>2016</v>
      </c>
      <c r="C90" s="5" t="s">
        <v>22</v>
      </c>
      <c r="D90" s="5" t="s">
        <v>93</v>
      </c>
      <c r="E90" s="5" t="s">
        <v>483</v>
      </c>
      <c r="F90" s="5" t="s">
        <v>484</v>
      </c>
      <c r="G90" s="3" t="s">
        <v>485</v>
      </c>
      <c r="H90" s="3" t="s">
        <v>117</v>
      </c>
      <c r="I90" s="5"/>
      <c r="J90" s="5">
        <v>7</v>
      </c>
      <c r="K90" s="6" t="str">
        <f>CONCATENATE(C90,"-",D90)</f>
        <v>Bangalore-Information Technology</v>
      </c>
      <c r="L90" s="1" t="str">
        <f>LEFT(B90,3)</f>
        <v>201</v>
      </c>
      <c r="M90" s="15"/>
      <c r="N90" s="1" t="str">
        <f>_xlfn.XLOOKUP(C90,Tier!A:A,Tier!B:B)</f>
        <v>Tier 1</v>
      </c>
    </row>
    <row r="91" spans="1:14">
      <c r="A91" s="5" t="s">
        <v>487</v>
      </c>
      <c r="B91" s="5">
        <v>2019</v>
      </c>
      <c r="C91" s="5" t="s">
        <v>22</v>
      </c>
      <c r="D91" s="5" t="s">
        <v>457</v>
      </c>
      <c r="E91" s="5" t="s">
        <v>488</v>
      </c>
      <c r="F91" s="5" t="s">
        <v>489</v>
      </c>
      <c r="G91" s="3" t="s">
        <v>490</v>
      </c>
      <c r="H91" s="3" t="s">
        <v>117</v>
      </c>
      <c r="I91" s="5" t="s">
        <v>17</v>
      </c>
      <c r="J91" s="5">
        <v>7</v>
      </c>
      <c r="K91" s="6" t="str">
        <f>CONCATENATE(C91,"-",D91)</f>
        <v>Bangalore-Computer software</v>
      </c>
      <c r="L91" s="1" t="str">
        <f>LEFT(B91,3)</f>
        <v>201</v>
      </c>
      <c r="M91" s="15"/>
      <c r="N91" s="1" t="str">
        <f>_xlfn.XLOOKUP(C91,Tier!A:A,Tier!B:B)</f>
        <v>Tier 1</v>
      </c>
    </row>
    <row r="92" spans="1:14">
      <c r="A92" s="5" t="s">
        <v>491</v>
      </c>
      <c r="B92" s="5">
        <v>2019</v>
      </c>
      <c r="C92" s="5" t="s">
        <v>81</v>
      </c>
      <c r="D92" s="5" t="s">
        <v>492</v>
      </c>
      <c r="E92" s="5" t="s">
        <v>493</v>
      </c>
      <c r="F92" s="5" t="s">
        <v>494</v>
      </c>
      <c r="G92" s="3" t="s">
        <v>495</v>
      </c>
      <c r="H92" s="3" t="s">
        <v>117</v>
      </c>
      <c r="I92" s="5" t="s">
        <v>496</v>
      </c>
      <c r="J92" s="5">
        <v>7</v>
      </c>
      <c r="K92" s="6" t="str">
        <f>CONCATENATE(C92,"-",D92)</f>
        <v>Noida-Environmental service</v>
      </c>
      <c r="L92" s="1" t="str">
        <f>LEFT(B92,3)</f>
        <v>201</v>
      </c>
      <c r="M92" s="15"/>
      <c r="N92" s="1" t="str">
        <f>_xlfn.XLOOKUP(C92,Tier!A:A,Tier!B:B)</f>
        <v>Tier 1</v>
      </c>
    </row>
    <row r="93" spans="1:14">
      <c r="A93" s="5" t="s">
        <v>498</v>
      </c>
      <c r="B93" s="5">
        <v>2019</v>
      </c>
      <c r="C93" s="5" t="s">
        <v>12</v>
      </c>
      <c r="D93" s="5" t="s">
        <v>499</v>
      </c>
      <c r="E93" s="5" t="s">
        <v>500</v>
      </c>
      <c r="F93" s="5" t="s">
        <v>501</v>
      </c>
      <c r="G93" s="3" t="s">
        <v>502</v>
      </c>
      <c r="H93" s="3" t="s">
        <v>117</v>
      </c>
      <c r="I93" s="5"/>
      <c r="J93" s="5">
        <v>6</v>
      </c>
      <c r="K93" s="6" t="str">
        <f>CONCATENATE(C93,"-",D93)</f>
        <v>Mumbai-HealthCare</v>
      </c>
      <c r="L93" s="1" t="str">
        <f>LEFT(B93,3)</f>
        <v>201</v>
      </c>
      <c r="M93" s="15"/>
      <c r="N93" s="1" t="str">
        <f>_xlfn.XLOOKUP(C93,Tier!A:A,Tier!B:B)</f>
        <v>Tier 1</v>
      </c>
    </row>
    <row r="94" spans="1:14">
      <c r="A94" s="5" t="s">
        <v>504</v>
      </c>
      <c r="B94" s="5">
        <v>2019</v>
      </c>
      <c r="C94" s="5" t="s">
        <v>22</v>
      </c>
      <c r="D94" s="5" t="s">
        <v>505</v>
      </c>
      <c r="E94" s="5" t="s">
        <v>506</v>
      </c>
      <c r="F94" s="5" t="s">
        <v>507</v>
      </c>
      <c r="G94" s="3" t="s">
        <v>508</v>
      </c>
      <c r="H94" s="3" t="s">
        <v>117</v>
      </c>
      <c r="I94" s="5"/>
      <c r="J94" s="5">
        <v>6</v>
      </c>
      <c r="K94" s="6" t="str">
        <f>CONCATENATE(C94,"-",D94)</f>
        <v>Bangalore-Fashion</v>
      </c>
      <c r="L94" s="1" t="str">
        <f>LEFT(B94,3)</f>
        <v>201</v>
      </c>
      <c r="M94" s="15"/>
      <c r="N94" s="1" t="str">
        <f>_xlfn.XLOOKUP(C94,Tier!A:A,Tier!B:B)</f>
        <v>Tier 1</v>
      </c>
    </row>
    <row r="95" spans="1:14">
      <c r="A95" s="5" t="s">
        <v>510</v>
      </c>
      <c r="B95" s="5">
        <v>2015</v>
      </c>
      <c r="C95" s="5" t="s">
        <v>12</v>
      </c>
      <c r="D95" s="5" t="s">
        <v>45</v>
      </c>
      <c r="E95" s="5" t="s">
        <v>511</v>
      </c>
      <c r="F95" s="5" t="s">
        <v>512</v>
      </c>
      <c r="G95" s="3" t="s">
        <v>513</v>
      </c>
      <c r="H95" s="3" t="s">
        <v>117</v>
      </c>
      <c r="I95" s="5" t="s">
        <v>191</v>
      </c>
      <c r="J95" s="5">
        <v>6</v>
      </c>
      <c r="K95" s="6" t="str">
        <f>CONCATENATE(C95,"-",D95)</f>
        <v>Mumbai-FinTech</v>
      </c>
      <c r="L95" s="1" t="str">
        <f>LEFT(B95,3)</f>
        <v>201</v>
      </c>
      <c r="M95" s="15"/>
      <c r="N95" s="1" t="str">
        <f>_xlfn.XLOOKUP(C95,Tier!A:A,Tier!B:B)</f>
        <v>Tier 1</v>
      </c>
    </row>
    <row r="96" spans="1:14">
      <c r="A96" s="5" t="s">
        <v>514</v>
      </c>
      <c r="B96" s="5">
        <v>2015</v>
      </c>
      <c r="C96" s="5" t="s">
        <v>22</v>
      </c>
      <c r="D96" s="5" t="s">
        <v>45</v>
      </c>
      <c r="E96" s="5" t="s">
        <v>515</v>
      </c>
      <c r="F96" s="5" t="s">
        <v>516</v>
      </c>
      <c r="G96" s="3" t="s">
        <v>517</v>
      </c>
      <c r="H96" s="3" t="s">
        <v>117</v>
      </c>
      <c r="I96" s="5"/>
      <c r="J96" s="5">
        <v>6</v>
      </c>
      <c r="K96" s="6" t="str">
        <f>CONCATENATE(C96,"-",D96)</f>
        <v>Bangalore-FinTech</v>
      </c>
      <c r="L96" s="1" t="str">
        <f>LEFT(B96,3)</f>
        <v>201</v>
      </c>
      <c r="M96" s="15"/>
      <c r="N96" s="1" t="str">
        <f>_xlfn.XLOOKUP(C96,Tier!A:A,Tier!B:B)</f>
        <v>Tier 1</v>
      </c>
    </row>
    <row r="97" spans="1:14">
      <c r="A97" s="5" t="s">
        <v>518</v>
      </c>
      <c r="B97" s="5">
        <v>2019</v>
      </c>
      <c r="C97" s="5" t="s">
        <v>12</v>
      </c>
      <c r="D97" s="5" t="s">
        <v>499</v>
      </c>
      <c r="E97" s="5" t="s">
        <v>519</v>
      </c>
      <c r="F97" s="5" t="s">
        <v>520</v>
      </c>
      <c r="G97" s="3" t="s">
        <v>116</v>
      </c>
      <c r="H97" s="3" t="s">
        <v>117</v>
      </c>
      <c r="I97" s="5"/>
      <c r="J97" s="5">
        <v>6</v>
      </c>
      <c r="K97" s="6" t="str">
        <f>CONCATENATE(C97,"-",D97)</f>
        <v>Mumbai-HealthCare</v>
      </c>
      <c r="L97" s="1" t="str">
        <f>LEFT(B97,3)</f>
        <v>201</v>
      </c>
      <c r="M97" s="15"/>
      <c r="N97" s="1" t="str">
        <f>_xlfn.XLOOKUP(C97,Tier!A:A,Tier!B:B)</f>
        <v>Tier 1</v>
      </c>
    </row>
    <row r="98" spans="1:14">
      <c r="A98" s="5" t="s">
        <v>521</v>
      </c>
      <c r="B98" s="5">
        <v>2014</v>
      </c>
      <c r="C98" s="5" t="s">
        <v>22</v>
      </c>
      <c r="D98" s="5" t="s">
        <v>522</v>
      </c>
      <c r="E98" s="5" t="s">
        <v>523</v>
      </c>
      <c r="F98" s="5" t="s">
        <v>524</v>
      </c>
      <c r="G98" s="3" t="s">
        <v>525</v>
      </c>
      <c r="H98" s="3" t="s">
        <v>117</v>
      </c>
      <c r="I98" s="5"/>
      <c r="J98" s="5">
        <v>6</v>
      </c>
      <c r="K98" s="6" t="str">
        <f>CONCATENATE(C98,"-",D98)</f>
        <v>Bangalore-D2C startup</v>
      </c>
      <c r="L98" s="1" t="str">
        <f>LEFT(B98,3)</f>
        <v>201</v>
      </c>
      <c r="M98" s="15"/>
      <c r="N98" s="1" t="str">
        <f>_xlfn.XLOOKUP(C98,Tier!A:A,Tier!B:B)</f>
        <v>Tier 1</v>
      </c>
    </row>
    <row r="99" spans="1:14">
      <c r="A99" s="5" t="s">
        <v>527</v>
      </c>
      <c r="B99" s="5">
        <v>2017</v>
      </c>
      <c r="C99" s="5" t="s">
        <v>22</v>
      </c>
      <c r="D99" s="5" t="s">
        <v>528</v>
      </c>
      <c r="E99" s="5" t="s">
        <v>529</v>
      </c>
      <c r="F99" s="5" t="s">
        <v>530</v>
      </c>
      <c r="G99" s="3" t="s">
        <v>531</v>
      </c>
      <c r="H99" s="3" t="s">
        <v>117</v>
      </c>
      <c r="I99" s="5" t="s">
        <v>17</v>
      </c>
      <c r="J99" s="5">
        <v>6</v>
      </c>
      <c r="K99" s="6" t="str">
        <f>CONCATENATE(C99,"-",D99)</f>
        <v>Bangalore-AI startup</v>
      </c>
      <c r="L99" s="1" t="str">
        <f>LEFT(B99,3)</f>
        <v>201</v>
      </c>
      <c r="M99" s="15"/>
      <c r="N99" s="1" t="str">
        <f>_xlfn.XLOOKUP(C99,Tier!A:A,Tier!B:B)</f>
        <v>Tier 1</v>
      </c>
    </row>
    <row r="100" spans="1:14">
      <c r="A100" s="5" t="s">
        <v>533</v>
      </c>
      <c r="B100" s="5">
        <v>2019</v>
      </c>
      <c r="C100" s="5" t="s">
        <v>22</v>
      </c>
      <c r="D100" s="5" t="s">
        <v>499</v>
      </c>
      <c r="E100" s="5" t="s">
        <v>534</v>
      </c>
      <c r="F100" s="5" t="s">
        <v>535</v>
      </c>
      <c r="G100" s="3" t="s">
        <v>536</v>
      </c>
      <c r="H100" s="3" t="s">
        <v>117</v>
      </c>
      <c r="I100" s="5"/>
      <c r="J100" s="5">
        <v>6</v>
      </c>
      <c r="K100" s="6" t="str">
        <f>CONCATENATE(C100,"-",D100)</f>
        <v>Bangalore-HealthCare</v>
      </c>
      <c r="L100" s="1" t="str">
        <f>LEFT(B100,3)</f>
        <v>201</v>
      </c>
      <c r="M100" s="15"/>
      <c r="N100" s="1" t="str">
        <f>_xlfn.XLOOKUP(C100,Tier!A:A,Tier!B:B)</f>
        <v>Tier 1</v>
      </c>
    </row>
    <row r="101" spans="1:14">
      <c r="A101" s="5" t="s">
        <v>538</v>
      </c>
      <c r="B101" s="5">
        <v>2015</v>
      </c>
      <c r="C101" s="5" t="s">
        <v>22</v>
      </c>
      <c r="D101" s="5" t="s">
        <v>539</v>
      </c>
      <c r="E101" s="5" t="s">
        <v>540</v>
      </c>
      <c r="F101" s="5" t="s">
        <v>541</v>
      </c>
      <c r="G101" s="3" t="s">
        <v>542</v>
      </c>
      <c r="H101" s="3" t="s">
        <v>117</v>
      </c>
      <c r="I101" s="5" t="s">
        <v>321</v>
      </c>
      <c r="J101" s="5">
        <v>6</v>
      </c>
      <c r="K101" s="6" t="str">
        <f>CONCATENATE(C101,"-",D101)</f>
        <v>Bangalore-SaaS startup</v>
      </c>
      <c r="L101" s="1" t="str">
        <f>LEFT(B101,3)</f>
        <v>201</v>
      </c>
      <c r="M101" s="15"/>
      <c r="N101" s="1" t="str">
        <f>_xlfn.XLOOKUP(C101,Tier!A:A,Tier!B:B)</f>
        <v>Tier 1</v>
      </c>
    </row>
    <row r="102" spans="1:14">
      <c r="A102" s="5" t="s">
        <v>544</v>
      </c>
      <c r="B102" s="5">
        <v>2015</v>
      </c>
      <c r="C102" s="5" t="s">
        <v>59</v>
      </c>
      <c r="D102" s="5" t="s">
        <v>88</v>
      </c>
      <c r="E102" s="5" t="s">
        <v>545</v>
      </c>
      <c r="F102" s="5" t="s">
        <v>546</v>
      </c>
      <c r="G102" s="3" t="s">
        <v>547</v>
      </c>
      <c r="H102" s="3" t="s">
        <v>117</v>
      </c>
      <c r="I102" s="5" t="s">
        <v>321</v>
      </c>
      <c r="J102" s="5">
        <v>6</v>
      </c>
      <c r="K102" s="6" t="str">
        <f>CONCATENATE(C102,"-",D102)</f>
        <v>New Delhi-Healthcare</v>
      </c>
      <c r="L102" s="1" t="str">
        <f>LEFT(B102,3)</f>
        <v>201</v>
      </c>
      <c r="M102" s="15"/>
      <c r="N102" s="1" t="str">
        <f>_xlfn.XLOOKUP(C102,Tier!A:A,Tier!B:B)</f>
        <v>Tier 1</v>
      </c>
    </row>
    <row r="103" spans="1:14">
      <c r="A103" s="5" t="s">
        <v>548</v>
      </c>
      <c r="B103" s="5">
        <v>2019</v>
      </c>
      <c r="C103" s="5" t="s">
        <v>59</v>
      </c>
      <c r="D103" s="5" t="s">
        <v>45</v>
      </c>
      <c r="E103" s="5" t="s">
        <v>549</v>
      </c>
      <c r="F103" s="5" t="s">
        <v>550</v>
      </c>
      <c r="G103" s="3" t="s">
        <v>551</v>
      </c>
      <c r="H103" s="3" t="s">
        <v>117</v>
      </c>
      <c r="I103" s="5"/>
      <c r="J103" s="5">
        <v>6</v>
      </c>
      <c r="K103" s="6" t="str">
        <f>CONCATENATE(C103,"-",D103)</f>
        <v>New Delhi-FinTech</v>
      </c>
      <c r="L103" s="1" t="str">
        <f>LEFT(B103,3)</f>
        <v>201</v>
      </c>
      <c r="M103" s="15"/>
      <c r="N103" s="1" t="str">
        <f>_xlfn.XLOOKUP(C103,Tier!A:A,Tier!B:B)</f>
        <v>Tier 1</v>
      </c>
    </row>
    <row r="104" spans="1:14">
      <c r="A104" s="5" t="s">
        <v>553</v>
      </c>
      <c r="B104" s="5">
        <v>2016</v>
      </c>
      <c r="C104" s="5" t="s">
        <v>12</v>
      </c>
      <c r="D104" s="5" t="s">
        <v>554</v>
      </c>
      <c r="E104" s="5" t="s">
        <v>555</v>
      </c>
      <c r="F104" s="5" t="s">
        <v>556</v>
      </c>
      <c r="G104" s="3" t="s">
        <v>557</v>
      </c>
      <c r="H104" s="3" t="s">
        <v>117</v>
      </c>
      <c r="I104" s="5"/>
      <c r="J104" s="5">
        <v>6</v>
      </c>
      <c r="K104" s="6" t="str">
        <f>CONCATENATE(C104,"-",D104)</f>
        <v>Mumbai-Consumer service</v>
      </c>
      <c r="L104" s="1" t="str">
        <f>LEFT(B104,3)</f>
        <v>201</v>
      </c>
      <c r="M104" s="15"/>
      <c r="N104" s="1" t="str">
        <f>_xlfn.XLOOKUP(C104,Tier!A:A,Tier!B:B)</f>
        <v>Tier 1</v>
      </c>
    </row>
    <row r="105" spans="1:14">
      <c r="A105" s="5" t="s">
        <v>559</v>
      </c>
      <c r="B105" s="5">
        <v>2019</v>
      </c>
      <c r="C105" s="5" t="s">
        <v>200</v>
      </c>
      <c r="D105" s="5" t="s">
        <v>138</v>
      </c>
      <c r="E105" s="5" t="s">
        <v>560</v>
      </c>
      <c r="F105" s="5" t="s">
        <v>561</v>
      </c>
      <c r="G105" s="3" t="s">
        <v>562</v>
      </c>
      <c r="H105" s="3" t="s">
        <v>117</v>
      </c>
      <c r="I105" s="5"/>
      <c r="J105" s="5">
        <v>6</v>
      </c>
      <c r="K105" s="6" t="str">
        <f>CONCATENATE(C105,"-",D105)</f>
        <v>Hyderabad-EdTech</v>
      </c>
      <c r="L105" s="1" t="str">
        <f>LEFT(B105,3)</f>
        <v>201</v>
      </c>
      <c r="M105" s="15"/>
      <c r="N105" s="1" t="str">
        <f>_xlfn.XLOOKUP(C105,Tier!A:A,Tier!B:B)</f>
        <v>Tier 1</v>
      </c>
    </row>
    <row r="106" spans="1:14">
      <c r="A106" s="5" t="s">
        <v>564</v>
      </c>
      <c r="B106" s="5">
        <v>2016</v>
      </c>
      <c r="C106" s="5" t="s">
        <v>22</v>
      </c>
      <c r="D106" s="5" t="s">
        <v>88</v>
      </c>
      <c r="E106" s="5" t="s">
        <v>565</v>
      </c>
      <c r="F106" s="5" t="s">
        <v>566</v>
      </c>
      <c r="G106" s="3" t="s">
        <v>567</v>
      </c>
      <c r="H106" s="3" t="s">
        <v>117</v>
      </c>
      <c r="I106" s="5"/>
      <c r="J106" s="5">
        <v>6</v>
      </c>
      <c r="K106" s="6" t="str">
        <f>CONCATENATE(C106,"-",D106)</f>
        <v>Bangalore-Healthcare</v>
      </c>
      <c r="L106" s="1" t="str">
        <f>LEFT(B106,3)</f>
        <v>201</v>
      </c>
      <c r="M106" s="15"/>
      <c r="N106" s="1" t="str">
        <f>_xlfn.XLOOKUP(C106,Tier!A:A,Tier!B:B)</f>
        <v>Tier 1</v>
      </c>
    </row>
    <row r="107" spans="1:14">
      <c r="A107" s="5" t="s">
        <v>568</v>
      </c>
      <c r="B107" s="5">
        <v>2019</v>
      </c>
      <c r="C107" s="5" t="s">
        <v>59</v>
      </c>
      <c r="D107" s="5" t="s">
        <v>36</v>
      </c>
      <c r="E107" s="5" t="s">
        <v>569</v>
      </c>
      <c r="F107" s="5" t="s">
        <v>570</v>
      </c>
      <c r="G107" s="3" t="s">
        <v>571</v>
      </c>
      <c r="H107" s="3" t="s">
        <v>117</v>
      </c>
      <c r="I107" s="5" t="s">
        <v>321</v>
      </c>
      <c r="J107" s="5">
        <v>6</v>
      </c>
      <c r="K107" s="6" t="str">
        <f>CONCATENATE(C107,"-",D107)</f>
        <v>New Delhi-Renewable Energy</v>
      </c>
      <c r="L107" s="1" t="str">
        <f>LEFT(B107,3)</f>
        <v>201</v>
      </c>
      <c r="M107" s="15"/>
      <c r="N107" s="1" t="str">
        <f>_xlfn.XLOOKUP(C107,Tier!A:A,Tier!B:B)</f>
        <v>Tier 1</v>
      </c>
    </row>
    <row r="108" spans="1:14">
      <c r="A108" s="5" t="s">
        <v>573</v>
      </c>
      <c r="B108" s="5">
        <v>2018</v>
      </c>
      <c r="C108" s="5" t="s">
        <v>59</v>
      </c>
      <c r="D108" s="5" t="s">
        <v>281</v>
      </c>
      <c r="E108" s="5" t="s">
        <v>574</v>
      </c>
      <c r="F108" s="5" t="s">
        <v>575</v>
      </c>
      <c r="G108" s="3" t="s">
        <v>576</v>
      </c>
      <c r="H108" s="3" t="s">
        <v>117</v>
      </c>
      <c r="I108" s="5" t="s">
        <v>17</v>
      </c>
      <c r="J108" s="5">
        <v>5</v>
      </c>
      <c r="K108" s="6" t="str">
        <f>CONCATENATE(C108,"-",D108)</f>
        <v>New Delhi-Automotive</v>
      </c>
      <c r="L108" s="1" t="str">
        <f>LEFT(B108,3)</f>
        <v>201</v>
      </c>
      <c r="M108" s="15"/>
      <c r="N108" s="1" t="str">
        <f>_xlfn.XLOOKUP(C108,Tier!A:A,Tier!B:B)</f>
        <v>Tier 1</v>
      </c>
    </row>
    <row r="109" spans="1:14">
      <c r="A109" s="5" t="s">
        <v>578</v>
      </c>
      <c r="B109" s="5">
        <v>2016</v>
      </c>
      <c r="C109" s="5" t="s">
        <v>437</v>
      </c>
      <c r="D109" s="5" t="s">
        <v>579</v>
      </c>
      <c r="E109" s="5" t="s">
        <v>580</v>
      </c>
      <c r="F109" s="5" t="s">
        <v>581</v>
      </c>
      <c r="G109" s="3" t="s">
        <v>582</v>
      </c>
      <c r="H109" s="3" t="s">
        <v>117</v>
      </c>
      <c r="I109" s="5" t="s">
        <v>17</v>
      </c>
      <c r="J109" s="5">
        <v>5</v>
      </c>
      <c r="K109" s="6" t="str">
        <f>CONCATENATE(C109,"-",D109)</f>
        <v>Pune-AI company</v>
      </c>
      <c r="L109" s="1" t="str">
        <f>LEFT(B109,3)</f>
        <v>201</v>
      </c>
      <c r="M109" s="15"/>
      <c r="N109" s="1" t="str">
        <f>_xlfn.XLOOKUP(C109,Tier!A:A,Tier!B:B)</f>
        <v>Tier 1</v>
      </c>
    </row>
    <row r="110" spans="1:14">
      <c r="A110" s="5" t="s">
        <v>548</v>
      </c>
      <c r="B110" s="5">
        <v>2019</v>
      </c>
      <c r="C110" s="5" t="s">
        <v>59</v>
      </c>
      <c r="D110" s="5" t="s">
        <v>45</v>
      </c>
      <c r="E110" s="5" t="s">
        <v>584</v>
      </c>
      <c r="F110" s="5" t="s">
        <v>550</v>
      </c>
      <c r="G110" s="3" t="s">
        <v>585</v>
      </c>
      <c r="H110" s="3" t="s">
        <v>117</v>
      </c>
      <c r="I110" s="5" t="s">
        <v>17</v>
      </c>
      <c r="J110" s="5">
        <v>5</v>
      </c>
      <c r="K110" s="6" t="str">
        <f>CONCATENATE(C110,"-",D110)</f>
        <v>New Delhi-FinTech</v>
      </c>
      <c r="L110" s="1" t="str">
        <f>LEFT(B110,3)</f>
        <v>201</v>
      </c>
      <c r="M110" s="15"/>
      <c r="N110" s="1" t="str">
        <f>_xlfn.XLOOKUP(C110,Tier!A:A,Tier!B:B)</f>
        <v>Tier 1</v>
      </c>
    </row>
    <row r="111" spans="1:14">
      <c r="A111" s="5" t="s">
        <v>586</v>
      </c>
      <c r="B111" s="5">
        <v>2017</v>
      </c>
      <c r="C111" s="5" t="s">
        <v>22</v>
      </c>
      <c r="D111" s="5" t="s">
        <v>45</v>
      </c>
      <c r="E111" s="5" t="s">
        <v>587</v>
      </c>
      <c r="F111" s="5" t="s">
        <v>588</v>
      </c>
      <c r="G111" s="3" t="s">
        <v>589</v>
      </c>
      <c r="H111" s="3" t="s">
        <v>117</v>
      </c>
      <c r="I111" s="5" t="s">
        <v>321</v>
      </c>
      <c r="J111" s="5">
        <v>5</v>
      </c>
      <c r="K111" s="6" t="str">
        <f>CONCATENATE(C111,"-",D111)</f>
        <v>Bangalore-FinTech</v>
      </c>
      <c r="L111" s="1" t="str">
        <f>LEFT(B111,3)</f>
        <v>201</v>
      </c>
      <c r="M111" s="15"/>
      <c r="N111" s="1" t="str">
        <f>_xlfn.XLOOKUP(C111,Tier!A:A,Tier!B:B)</f>
        <v>Tier 1</v>
      </c>
    </row>
    <row r="112" spans="1:14">
      <c r="A112" s="5" t="s">
        <v>590</v>
      </c>
      <c r="B112" s="5">
        <v>2017</v>
      </c>
      <c r="C112" s="5" t="s">
        <v>81</v>
      </c>
      <c r="D112" s="5" t="s">
        <v>528</v>
      </c>
      <c r="E112" s="5" t="s">
        <v>591</v>
      </c>
      <c r="F112" s="5" t="s">
        <v>592</v>
      </c>
      <c r="G112" s="3" t="s">
        <v>593</v>
      </c>
      <c r="H112" s="3" t="s">
        <v>117</v>
      </c>
      <c r="I112" s="5" t="s">
        <v>17</v>
      </c>
      <c r="J112" s="5">
        <v>5</v>
      </c>
      <c r="K112" s="6" t="str">
        <f>CONCATENATE(C112,"-",D112)</f>
        <v>Noida-AI startup</v>
      </c>
      <c r="L112" s="1" t="str">
        <f>LEFT(B112,3)</f>
        <v>201</v>
      </c>
      <c r="M112" s="15"/>
      <c r="N112" s="1" t="str">
        <f>_xlfn.XLOOKUP(C112,Tier!A:A,Tier!B:B)</f>
        <v>Tier 1</v>
      </c>
    </row>
    <row r="113" spans="1:14">
      <c r="A113" s="5" t="s">
        <v>595</v>
      </c>
      <c r="B113" s="5">
        <v>2017</v>
      </c>
      <c r="C113" s="5" t="s">
        <v>12</v>
      </c>
      <c r="D113" s="5" t="s">
        <v>596</v>
      </c>
      <c r="E113" s="5" t="s">
        <v>597</v>
      </c>
      <c r="F113" s="5" t="s">
        <v>598</v>
      </c>
      <c r="G113" s="3" t="s">
        <v>599</v>
      </c>
      <c r="H113" s="3" t="s">
        <v>117</v>
      </c>
      <c r="I113" s="5"/>
      <c r="J113" s="5">
        <v>5</v>
      </c>
      <c r="K113" s="6" t="str">
        <f>CONCATENATE(C113,"-",D113)</f>
        <v>Mumbai-Crypto</v>
      </c>
      <c r="L113" s="1" t="str">
        <f>LEFT(B113,3)</f>
        <v>201</v>
      </c>
      <c r="M113" s="15"/>
      <c r="N113" s="1" t="str">
        <f>_xlfn.XLOOKUP(C113,Tier!A:A,Tier!B:B)</f>
        <v>Tier 1</v>
      </c>
    </row>
    <row r="114" spans="1:14">
      <c r="A114" s="5" t="s">
        <v>601</v>
      </c>
      <c r="B114" s="5">
        <v>2018</v>
      </c>
      <c r="C114" s="5" t="s">
        <v>59</v>
      </c>
      <c r="D114" s="5" t="s">
        <v>138</v>
      </c>
      <c r="E114" s="5" t="s">
        <v>602</v>
      </c>
      <c r="F114" s="5" t="s">
        <v>603</v>
      </c>
      <c r="G114" s="3" t="s">
        <v>604</v>
      </c>
      <c r="H114" s="3" t="s">
        <v>117</v>
      </c>
      <c r="I114" s="5" t="s">
        <v>17</v>
      </c>
      <c r="J114" s="5">
        <v>5</v>
      </c>
      <c r="K114" s="6" t="str">
        <f>CONCATENATE(C114,"-",D114)</f>
        <v>New Delhi-EdTech</v>
      </c>
      <c r="L114" s="1" t="str">
        <f>LEFT(B114,3)</f>
        <v>201</v>
      </c>
      <c r="M114" s="15"/>
      <c r="N114" s="1" t="str">
        <f>_xlfn.XLOOKUP(C114,Tier!A:A,Tier!B:B)</f>
        <v>Tier 1</v>
      </c>
    </row>
    <row r="115" spans="1:14">
      <c r="A115" s="5" t="s">
        <v>606</v>
      </c>
      <c r="B115" s="5">
        <v>2016</v>
      </c>
      <c r="C115" s="5" t="s">
        <v>12</v>
      </c>
      <c r="D115" s="5" t="s">
        <v>132</v>
      </c>
      <c r="E115" s="5" t="s">
        <v>607</v>
      </c>
      <c r="F115" s="5" t="s">
        <v>608</v>
      </c>
      <c r="G115" s="3" t="s">
        <v>609</v>
      </c>
      <c r="H115" s="3" t="s">
        <v>117</v>
      </c>
      <c r="I115" s="5" t="s">
        <v>321</v>
      </c>
      <c r="J115" s="5">
        <v>4</v>
      </c>
      <c r="K115" s="6" t="str">
        <f>CONCATENATE(C115,"-",D115)</f>
        <v>Mumbai-HealthTech</v>
      </c>
      <c r="L115" s="1" t="str">
        <f>LEFT(B115,3)</f>
        <v>201</v>
      </c>
      <c r="M115" s="15"/>
      <c r="N115" s="1" t="str">
        <f>_xlfn.XLOOKUP(C115,Tier!A:A,Tier!B:B)</f>
        <v>Tier 1</v>
      </c>
    </row>
    <row r="116" spans="1:14">
      <c r="A116" s="5" t="s">
        <v>611</v>
      </c>
      <c r="B116" s="5">
        <v>2019</v>
      </c>
      <c r="C116" s="5" t="s">
        <v>12</v>
      </c>
      <c r="D116" s="5" t="s">
        <v>113</v>
      </c>
      <c r="E116" s="5" t="s">
        <v>612</v>
      </c>
      <c r="F116" s="5" t="s">
        <v>613</v>
      </c>
      <c r="G116" s="3" t="s">
        <v>585</v>
      </c>
      <c r="H116" s="3" t="s">
        <v>117</v>
      </c>
      <c r="I116" s="5" t="s">
        <v>17</v>
      </c>
      <c r="J116" s="5">
        <v>4</v>
      </c>
      <c r="K116" s="6" t="str">
        <f>CONCATENATE(C116,"-",D116)</f>
        <v>Mumbai-Food &amp; Beverages</v>
      </c>
      <c r="L116" s="1" t="str">
        <f>LEFT(B116,3)</f>
        <v>201</v>
      </c>
      <c r="M116" s="15"/>
      <c r="N116" s="1" t="str">
        <f>_xlfn.XLOOKUP(C116,Tier!A:A,Tier!B:B)</f>
        <v>Tier 1</v>
      </c>
    </row>
    <row r="117" spans="1:14">
      <c r="A117" s="5" t="s">
        <v>614</v>
      </c>
      <c r="B117" s="5">
        <v>2019</v>
      </c>
      <c r="C117" s="5" t="s">
        <v>22</v>
      </c>
      <c r="D117" s="5" t="s">
        <v>138</v>
      </c>
      <c r="E117" s="5" t="s">
        <v>615</v>
      </c>
      <c r="F117" s="5" t="s">
        <v>616</v>
      </c>
      <c r="G117" s="3" t="s">
        <v>617</v>
      </c>
      <c r="H117" s="3" t="s">
        <v>117</v>
      </c>
      <c r="I117" s="5" t="s">
        <v>17</v>
      </c>
      <c r="J117" s="5">
        <v>4</v>
      </c>
      <c r="K117" s="6" t="str">
        <f>CONCATENATE(C117,"-",D117)</f>
        <v>Bangalore-EdTech</v>
      </c>
      <c r="L117" s="1" t="str">
        <f>LEFT(B117,3)</f>
        <v>201</v>
      </c>
      <c r="M117" s="15"/>
      <c r="N117" s="1" t="str">
        <f>_xlfn.XLOOKUP(C117,Tier!A:A,Tier!B:B)</f>
        <v>Tier 1</v>
      </c>
    </row>
    <row r="118" spans="1:14">
      <c r="A118" s="5" t="s">
        <v>618</v>
      </c>
      <c r="B118" s="5">
        <v>2018</v>
      </c>
      <c r="C118" s="5" t="s">
        <v>59</v>
      </c>
      <c r="D118" s="5" t="s">
        <v>113</v>
      </c>
      <c r="E118" s="5" t="s">
        <v>619</v>
      </c>
      <c r="F118" s="5" t="s">
        <v>620</v>
      </c>
      <c r="G118" s="3" t="s">
        <v>621</v>
      </c>
      <c r="H118" s="3" t="s">
        <v>117</v>
      </c>
      <c r="I118" s="5" t="s">
        <v>321</v>
      </c>
      <c r="J118" s="5">
        <v>4</v>
      </c>
      <c r="K118" s="6" t="str">
        <f>CONCATENATE(C118,"-",D118)</f>
        <v>New Delhi-Food &amp; Beverages</v>
      </c>
      <c r="L118" s="1" t="str">
        <f>LEFT(B118,3)</f>
        <v>201</v>
      </c>
      <c r="M118" s="15"/>
      <c r="N118" s="1" t="str">
        <f>_xlfn.XLOOKUP(C118,Tier!A:A,Tier!B:B)</f>
        <v>Tier 1</v>
      </c>
    </row>
    <row r="119" spans="1:14">
      <c r="A119" s="5" t="s">
        <v>623</v>
      </c>
      <c r="B119" s="5">
        <v>2014</v>
      </c>
      <c r="C119" s="5" t="s">
        <v>437</v>
      </c>
      <c r="D119" s="5" t="s">
        <v>45</v>
      </c>
      <c r="E119" s="5" t="s">
        <v>624</v>
      </c>
      <c r="F119" s="5" t="s">
        <v>625</v>
      </c>
      <c r="G119" s="3" t="s">
        <v>626</v>
      </c>
      <c r="H119" s="3" t="s">
        <v>117</v>
      </c>
      <c r="I119" s="5" t="s">
        <v>321</v>
      </c>
      <c r="J119" s="5">
        <v>4</v>
      </c>
      <c r="K119" s="6" t="str">
        <f>CONCATENATE(C119,"-",D119)</f>
        <v>Pune-FinTech</v>
      </c>
      <c r="L119" s="1" t="str">
        <f>LEFT(B119,3)</f>
        <v>201</v>
      </c>
      <c r="M119" s="15"/>
      <c r="N119" s="1" t="str">
        <f>_xlfn.XLOOKUP(C119,Tier!A:A,Tier!B:B)</f>
        <v>Tier 1</v>
      </c>
    </row>
    <row r="120" spans="1:14">
      <c r="A120" s="5" t="s">
        <v>628</v>
      </c>
      <c r="B120" s="5">
        <v>2018</v>
      </c>
      <c r="C120" s="5" t="s">
        <v>22</v>
      </c>
      <c r="D120" s="5" t="s">
        <v>629</v>
      </c>
      <c r="E120" s="5" t="s">
        <v>630</v>
      </c>
      <c r="F120" s="5" t="s">
        <v>631</v>
      </c>
      <c r="G120" s="3" t="s">
        <v>632</v>
      </c>
      <c r="H120" s="3" t="s">
        <v>117</v>
      </c>
      <c r="I120" s="5"/>
      <c r="J120" s="5">
        <v>3</v>
      </c>
      <c r="K120" s="6" t="str">
        <f>CONCATENATE(C120,"-",D120)</f>
        <v>Bangalore-Content creation</v>
      </c>
      <c r="L120" s="1" t="str">
        <f>LEFT(B120,3)</f>
        <v>201</v>
      </c>
      <c r="M120" s="15"/>
      <c r="N120" s="1" t="str">
        <f>_xlfn.XLOOKUP(C120,Tier!A:A,Tier!B:B)</f>
        <v>Tier 1</v>
      </c>
    </row>
    <row r="121" spans="1:14">
      <c r="A121" s="5" t="s">
        <v>634</v>
      </c>
      <c r="B121" s="5">
        <v>2018</v>
      </c>
      <c r="C121" s="5" t="s">
        <v>22</v>
      </c>
      <c r="D121" s="5" t="s">
        <v>635</v>
      </c>
      <c r="E121" s="5" t="s">
        <v>636</v>
      </c>
      <c r="F121" s="5" t="s">
        <v>637</v>
      </c>
      <c r="G121" s="3" t="s">
        <v>638</v>
      </c>
      <c r="H121" s="3" t="s">
        <v>117</v>
      </c>
      <c r="I121" s="5"/>
      <c r="J121" s="5">
        <v>3</v>
      </c>
      <c r="K121" s="6" t="str">
        <f>CONCATENATE(C121,"-",D121)</f>
        <v>Bangalore-Augmented reality</v>
      </c>
      <c r="L121" s="1" t="str">
        <f>LEFT(B121,3)</f>
        <v>201</v>
      </c>
      <c r="M121" s="15"/>
      <c r="N121" s="1" t="str">
        <f>_xlfn.XLOOKUP(C121,Tier!A:A,Tier!B:B)</f>
        <v>Tier 1</v>
      </c>
    </row>
    <row r="122" spans="1:14">
      <c r="A122" s="5" t="s">
        <v>640</v>
      </c>
      <c r="B122" s="5">
        <v>2018</v>
      </c>
      <c r="C122" s="5" t="s">
        <v>22</v>
      </c>
      <c r="D122" s="5" t="s">
        <v>641</v>
      </c>
      <c r="E122" s="5" t="s">
        <v>642</v>
      </c>
      <c r="F122" s="5" t="s">
        <v>643</v>
      </c>
      <c r="G122" s="3" t="s">
        <v>644</v>
      </c>
      <c r="H122" s="3" t="s">
        <v>117</v>
      </c>
      <c r="I122" s="5" t="s">
        <v>321</v>
      </c>
      <c r="J122" s="5">
        <v>3</v>
      </c>
      <c r="K122" s="6" t="str">
        <f>CONCATENATE(C122,"-",D122)</f>
        <v>Bangalore-Rental space</v>
      </c>
      <c r="L122" s="1" t="str">
        <f>LEFT(B122,3)</f>
        <v>201</v>
      </c>
      <c r="M122" s="15"/>
      <c r="N122" s="1" t="str">
        <f>_xlfn.XLOOKUP(C122,Tier!A:A,Tier!B:B)</f>
        <v>Tier 1</v>
      </c>
    </row>
    <row r="123" spans="1:14">
      <c r="A123" s="5" t="s">
        <v>646</v>
      </c>
      <c r="B123" s="5">
        <v>2015</v>
      </c>
      <c r="C123" s="5" t="s">
        <v>22</v>
      </c>
      <c r="D123" s="5" t="s">
        <v>528</v>
      </c>
      <c r="E123" s="5" t="s">
        <v>647</v>
      </c>
      <c r="F123" s="5" t="s">
        <v>648</v>
      </c>
      <c r="G123" s="3" t="s">
        <v>649</v>
      </c>
      <c r="H123" s="3" t="s">
        <v>117</v>
      </c>
      <c r="I123" s="5"/>
      <c r="J123" s="5">
        <v>3</v>
      </c>
      <c r="K123" s="6" t="str">
        <f>CONCATENATE(C123,"-",D123)</f>
        <v>Bangalore-AI startup</v>
      </c>
      <c r="L123" s="1" t="str">
        <f>LEFT(B123,3)</f>
        <v>201</v>
      </c>
      <c r="M123" s="15"/>
      <c r="N123" s="1" t="str">
        <f>_xlfn.XLOOKUP(C123,Tier!A:A,Tier!B:B)</f>
        <v>Tier 1</v>
      </c>
    </row>
    <row r="124" spans="1:14">
      <c r="A124" s="5" t="s">
        <v>650</v>
      </c>
      <c r="B124" s="5">
        <v>2016</v>
      </c>
      <c r="C124" s="5" t="s">
        <v>12</v>
      </c>
      <c r="D124" s="5" t="s">
        <v>45</v>
      </c>
      <c r="E124" s="5" t="s">
        <v>651</v>
      </c>
      <c r="F124" s="5" t="s">
        <v>652</v>
      </c>
      <c r="G124" s="3"/>
      <c r="H124" s="3" t="s">
        <v>117</v>
      </c>
      <c r="I124" s="5" t="s">
        <v>496</v>
      </c>
      <c r="J124" s="5">
        <v>3</v>
      </c>
      <c r="K124" s="6" t="str">
        <f>CONCATENATE(C124,"-",D124)</f>
        <v>Mumbai-FinTech</v>
      </c>
      <c r="L124" s="1" t="str">
        <f>LEFT(B124,3)</f>
        <v>201</v>
      </c>
      <c r="M124" s="15"/>
      <c r="N124" s="1" t="str">
        <f>_xlfn.XLOOKUP(C124,Tier!A:A,Tier!B:B)</f>
        <v>Tier 1</v>
      </c>
    </row>
    <row r="125" spans="1:14">
      <c r="A125" s="5" t="s">
        <v>653</v>
      </c>
      <c r="B125" s="5">
        <v>2014</v>
      </c>
      <c r="C125" s="5" t="s">
        <v>59</v>
      </c>
      <c r="D125" s="5" t="s">
        <v>654</v>
      </c>
      <c r="E125" s="5" t="s">
        <v>655</v>
      </c>
      <c r="F125" s="5" t="s">
        <v>656</v>
      </c>
      <c r="G125" s="3" t="s">
        <v>657</v>
      </c>
      <c r="H125" s="3" t="s">
        <v>117</v>
      </c>
      <c r="I125" s="5"/>
      <c r="J125" s="5">
        <v>3</v>
      </c>
      <c r="K125" s="6" t="str">
        <f>CONCATENATE(C125,"-",D125)</f>
        <v>New Delhi-B2B service</v>
      </c>
      <c r="L125" s="1" t="str">
        <f>LEFT(B125,3)</f>
        <v>201</v>
      </c>
      <c r="M125" s="15"/>
      <c r="N125" s="1" t="str">
        <f>_xlfn.XLOOKUP(C125,Tier!A:A,Tier!B:B)</f>
        <v>Tier 1</v>
      </c>
    </row>
    <row r="126" spans="1:14">
      <c r="A126" s="5" t="s">
        <v>659</v>
      </c>
      <c r="B126" s="5">
        <v>2015</v>
      </c>
      <c r="C126" s="5" t="s">
        <v>59</v>
      </c>
      <c r="D126" s="5" t="s">
        <v>660</v>
      </c>
      <c r="E126" s="5" t="s">
        <v>661</v>
      </c>
      <c r="F126" s="5" t="s">
        <v>662</v>
      </c>
      <c r="G126" s="3" t="s">
        <v>663</v>
      </c>
      <c r="H126" s="3" t="s">
        <v>117</v>
      </c>
      <c r="I126" s="5"/>
      <c r="J126" s="5">
        <v>2</v>
      </c>
      <c r="K126" s="6" t="str">
        <f>CONCATENATE(C126,"-",D126)</f>
        <v>New Delhi-Podcast</v>
      </c>
      <c r="L126" s="1" t="str">
        <f>LEFT(B126,3)</f>
        <v>201</v>
      </c>
      <c r="M126" s="15"/>
      <c r="N126" s="1" t="str">
        <f>_xlfn.XLOOKUP(C126,Tier!A:A,Tier!B:B)</f>
        <v>Tier 1</v>
      </c>
    </row>
    <row r="127" spans="1:14">
      <c r="A127" s="5" t="s">
        <v>665</v>
      </c>
      <c r="B127" s="5">
        <v>2019</v>
      </c>
      <c r="C127" s="5" t="s">
        <v>59</v>
      </c>
      <c r="D127" s="5" t="s">
        <v>666</v>
      </c>
      <c r="E127" s="5" t="s">
        <v>667</v>
      </c>
      <c r="F127" s="5" t="s">
        <v>668</v>
      </c>
      <c r="G127" s="3" t="s">
        <v>669</v>
      </c>
      <c r="H127" s="3" t="s">
        <v>117</v>
      </c>
      <c r="I127" s="5" t="s">
        <v>17</v>
      </c>
      <c r="J127" s="5">
        <v>2</v>
      </c>
      <c r="K127" s="6" t="str">
        <f>CONCATENATE(C127,"-",D127)</f>
        <v>New Delhi-Battery</v>
      </c>
      <c r="L127" s="1" t="str">
        <f>LEFT(B127,3)</f>
        <v>201</v>
      </c>
      <c r="M127" s="15"/>
      <c r="N127" s="1" t="str">
        <f>_xlfn.XLOOKUP(C127,Tier!A:A,Tier!B:B)</f>
        <v>Tier 1</v>
      </c>
    </row>
    <row r="128" spans="1:14">
      <c r="A128" s="5" t="s">
        <v>671</v>
      </c>
      <c r="B128" s="5">
        <v>2019</v>
      </c>
      <c r="C128" s="5" t="s">
        <v>12</v>
      </c>
      <c r="D128" s="5" t="s">
        <v>88</v>
      </c>
      <c r="E128" s="5" t="s">
        <v>672</v>
      </c>
      <c r="F128" s="5" t="s">
        <v>501</v>
      </c>
      <c r="G128" s="3" t="s">
        <v>673</v>
      </c>
      <c r="H128" s="3" t="s">
        <v>117</v>
      </c>
      <c r="I128" s="5"/>
      <c r="J128" s="5">
        <v>2</v>
      </c>
      <c r="K128" s="6" t="str">
        <f>CONCATENATE(C128,"-",D128)</f>
        <v>Mumbai-Healthcare</v>
      </c>
      <c r="L128" s="1" t="str">
        <f>LEFT(B128,3)</f>
        <v>201</v>
      </c>
      <c r="M128" s="15"/>
      <c r="N128" s="1" t="str">
        <f>_xlfn.XLOOKUP(C128,Tier!A:A,Tier!B:B)</f>
        <v>Tier 1</v>
      </c>
    </row>
    <row r="129" spans="1:14">
      <c r="A129" s="5" t="s">
        <v>674</v>
      </c>
      <c r="B129" s="5">
        <v>2014</v>
      </c>
      <c r="C129" s="5" t="s">
        <v>22</v>
      </c>
      <c r="D129" s="5" t="s">
        <v>675</v>
      </c>
      <c r="E129" s="5" t="s">
        <v>676</v>
      </c>
      <c r="F129" s="5" t="s">
        <v>677</v>
      </c>
      <c r="G129" s="3" t="s">
        <v>678</v>
      </c>
      <c r="H129" s="3" t="s">
        <v>117</v>
      </c>
      <c r="I129" s="5" t="s">
        <v>321</v>
      </c>
      <c r="J129" s="5">
        <v>2</v>
      </c>
      <c r="K129" s="6" t="str">
        <f>CONCATENATE(C129,"-",D129)</f>
        <v>Bangalore-Dating</v>
      </c>
      <c r="L129" s="1" t="str">
        <f>LEFT(B129,3)</f>
        <v>201</v>
      </c>
      <c r="M129" s="15"/>
      <c r="N129" s="1" t="str">
        <f>_xlfn.XLOOKUP(C129,Tier!A:A,Tier!B:B)</f>
        <v>Tier 1</v>
      </c>
    </row>
    <row r="130" spans="1:14">
      <c r="A130" s="5" t="s">
        <v>680</v>
      </c>
      <c r="B130" s="5">
        <v>2019</v>
      </c>
      <c r="C130" s="5" t="s">
        <v>81</v>
      </c>
      <c r="D130" s="5" t="s">
        <v>138</v>
      </c>
      <c r="E130" s="5" t="s">
        <v>681</v>
      </c>
      <c r="F130" s="5" t="s">
        <v>682</v>
      </c>
      <c r="G130" s="3" t="s">
        <v>547</v>
      </c>
      <c r="H130" s="3" t="s">
        <v>117</v>
      </c>
      <c r="I130" s="5" t="s">
        <v>321</v>
      </c>
      <c r="J130" s="5">
        <v>1</v>
      </c>
      <c r="K130" s="6" t="str">
        <f>CONCATENATE(C130,"-",D130)</f>
        <v>Noida-EdTech</v>
      </c>
      <c r="L130" s="1" t="str">
        <f>LEFT(B130,3)</f>
        <v>201</v>
      </c>
      <c r="M130" s="15"/>
      <c r="N130" s="1" t="str">
        <f>_xlfn.XLOOKUP(C130,Tier!A:A,Tier!B:B)</f>
        <v>Tier 1</v>
      </c>
    </row>
    <row r="131" spans="1:14">
      <c r="A131" s="5" t="s">
        <v>684</v>
      </c>
      <c r="B131" s="5">
        <v>2018</v>
      </c>
      <c r="C131" s="5" t="s">
        <v>12</v>
      </c>
      <c r="D131" s="5" t="s">
        <v>685</v>
      </c>
      <c r="E131" s="5" t="s">
        <v>686</v>
      </c>
      <c r="F131" s="5" t="s">
        <v>687</v>
      </c>
      <c r="G131" s="3" t="s">
        <v>688</v>
      </c>
      <c r="H131" s="3" t="s">
        <v>117</v>
      </c>
      <c r="I131" s="5" t="s">
        <v>17</v>
      </c>
      <c r="J131" s="5">
        <v>1</v>
      </c>
      <c r="K131" s="6" t="str">
        <f>CONCATENATE(C131,"-",D131)</f>
        <v>Mumbai-Health care</v>
      </c>
      <c r="L131" s="1" t="str">
        <f>LEFT(B131,3)</f>
        <v>201</v>
      </c>
      <c r="M131" s="15"/>
      <c r="N131" s="1" t="str">
        <f>_xlfn.XLOOKUP(C131,Tier!A:A,Tier!B:B)</f>
        <v>Tier 1</v>
      </c>
    </row>
    <row r="132" spans="1:14">
      <c r="A132" s="5" t="s">
        <v>690</v>
      </c>
      <c r="B132" s="5">
        <v>2018</v>
      </c>
      <c r="C132" s="5" t="s">
        <v>59</v>
      </c>
      <c r="D132" s="5" t="s">
        <v>45</v>
      </c>
      <c r="E132" s="5" t="s">
        <v>691</v>
      </c>
      <c r="F132" s="5" t="s">
        <v>692</v>
      </c>
      <c r="G132" s="3" t="s">
        <v>693</v>
      </c>
      <c r="H132" s="3" t="s">
        <v>117</v>
      </c>
      <c r="I132" s="5"/>
      <c r="J132" s="5">
        <v>1</v>
      </c>
      <c r="K132" s="6" t="str">
        <f>CONCATENATE(C132,"-",D132)</f>
        <v>New Delhi-FinTech</v>
      </c>
      <c r="L132" s="1" t="str">
        <f>LEFT(B132,3)</f>
        <v>201</v>
      </c>
      <c r="M132" s="15"/>
      <c r="N132" s="1" t="str">
        <f>_xlfn.XLOOKUP(C132,Tier!A:A,Tier!B:B)</f>
        <v>Tier 1</v>
      </c>
    </row>
    <row r="133" spans="1:14">
      <c r="A133" s="5" t="s">
        <v>694</v>
      </c>
      <c r="B133" s="5">
        <v>2016</v>
      </c>
      <c r="C133" s="5" t="s">
        <v>12</v>
      </c>
      <c r="D133" s="5" t="s">
        <v>695</v>
      </c>
      <c r="E133" s="5" t="s">
        <v>696</v>
      </c>
      <c r="F133" s="5" t="s">
        <v>697</v>
      </c>
      <c r="G133" s="3" t="s">
        <v>698</v>
      </c>
      <c r="H133" s="3" t="s">
        <v>117</v>
      </c>
      <c r="I133" s="5" t="s">
        <v>17</v>
      </c>
      <c r="J133" s="5">
        <v>1</v>
      </c>
      <c r="K133" s="6" t="str">
        <f>CONCATENATE(C133,"-",D133)</f>
        <v>Mumbai-Fashion and lifestyle</v>
      </c>
      <c r="L133" s="1" t="str">
        <f>LEFT(B133,3)</f>
        <v>201</v>
      </c>
      <c r="M133" s="15"/>
      <c r="N133" s="1" t="str">
        <f>_xlfn.XLOOKUP(C133,Tier!A:A,Tier!B:B)</f>
        <v>Tier 1</v>
      </c>
    </row>
    <row r="134" spans="1:14">
      <c r="A134" s="5" t="s">
        <v>700</v>
      </c>
      <c r="B134" s="5">
        <v>2016</v>
      </c>
      <c r="C134" s="5" t="s">
        <v>22</v>
      </c>
      <c r="D134" s="5" t="s">
        <v>45</v>
      </c>
      <c r="E134" s="5" t="s">
        <v>701</v>
      </c>
      <c r="F134" s="5" t="s">
        <v>702</v>
      </c>
      <c r="G134" s="3" t="s">
        <v>703</v>
      </c>
      <c r="H134" s="3" t="s">
        <v>117</v>
      </c>
      <c r="I134" s="5"/>
      <c r="J134" s="5">
        <v>1</v>
      </c>
      <c r="K134" s="6" t="str">
        <f>CONCATENATE(C134,"-",D134)</f>
        <v>Bangalore-FinTech</v>
      </c>
      <c r="L134" s="1" t="str">
        <f>LEFT(B134,3)</f>
        <v>201</v>
      </c>
      <c r="M134" s="15"/>
      <c r="N134" s="1" t="str">
        <f>_xlfn.XLOOKUP(C134,Tier!A:A,Tier!B:B)</f>
        <v>Tier 1</v>
      </c>
    </row>
    <row r="135" spans="1:14">
      <c r="A135" s="5" t="s">
        <v>704</v>
      </c>
      <c r="B135" s="5">
        <v>2018</v>
      </c>
      <c r="C135" s="5" t="s">
        <v>22</v>
      </c>
      <c r="D135" s="5" t="s">
        <v>705</v>
      </c>
      <c r="E135" s="5" t="s">
        <v>706</v>
      </c>
      <c r="F135" s="5" t="s">
        <v>707</v>
      </c>
      <c r="G135" s="3" t="s">
        <v>708</v>
      </c>
      <c r="H135" s="3" t="s">
        <v>117</v>
      </c>
      <c r="I135" s="5"/>
      <c r="J135" s="5">
        <v>1</v>
      </c>
      <c r="K135" s="6" t="str">
        <f>CONCATENATE(C135,"-",D135)</f>
        <v>Bangalore-Social network</v>
      </c>
      <c r="L135" s="1" t="str">
        <f>LEFT(B135,3)</f>
        <v>201</v>
      </c>
      <c r="M135" s="15"/>
      <c r="N135" s="1" t="str">
        <f>_xlfn.XLOOKUP(C135,Tier!A:A,Tier!B:B)</f>
        <v>Tier 1</v>
      </c>
    </row>
    <row r="136" spans="1:14">
      <c r="A136" s="5" t="s">
        <v>710</v>
      </c>
      <c r="B136" s="5">
        <v>2019</v>
      </c>
      <c r="C136" s="5" t="s">
        <v>12</v>
      </c>
      <c r="D136" s="5" t="s">
        <v>711</v>
      </c>
      <c r="E136" s="5" t="s">
        <v>712</v>
      </c>
      <c r="F136" s="5" t="s">
        <v>713</v>
      </c>
      <c r="G136" s="3" t="s">
        <v>714</v>
      </c>
      <c r="H136" s="3" t="s">
        <v>117</v>
      </c>
      <c r="I136" s="5" t="s">
        <v>496</v>
      </c>
      <c r="J136" s="5">
        <v>1</v>
      </c>
      <c r="K136" s="6" t="str">
        <f>CONCATENATE(C136,"-",D136)</f>
        <v>Mumbai-Advisory firm</v>
      </c>
      <c r="L136" s="1" t="str">
        <f>LEFT(B136,3)</f>
        <v>201</v>
      </c>
      <c r="M136" s="15"/>
      <c r="N136" s="1" t="str">
        <f>_xlfn.XLOOKUP(C136,Tier!A:A,Tier!B:B)</f>
        <v>Tier 1</v>
      </c>
    </row>
    <row r="137" spans="1:14">
      <c r="A137" s="5" t="s">
        <v>716</v>
      </c>
      <c r="B137" s="5">
        <v>2018</v>
      </c>
      <c r="C137" s="5" t="s">
        <v>437</v>
      </c>
      <c r="D137" s="5" t="s">
        <v>60</v>
      </c>
      <c r="E137" s="5" t="s">
        <v>717</v>
      </c>
      <c r="F137" s="5" t="s">
        <v>718</v>
      </c>
      <c r="G137" s="3" t="s">
        <v>719</v>
      </c>
      <c r="H137" s="3" t="s">
        <v>117</v>
      </c>
      <c r="I137" s="5" t="s">
        <v>17</v>
      </c>
      <c r="J137" s="5">
        <v>1</v>
      </c>
      <c r="K137" s="6" t="str">
        <f>CONCATENATE(C137,"-",D137)</f>
        <v>Pune-AgriTech</v>
      </c>
      <c r="L137" s="1" t="str">
        <f>LEFT(B137,3)</f>
        <v>201</v>
      </c>
      <c r="M137" s="15"/>
      <c r="N137" s="1" t="str">
        <f>_xlfn.XLOOKUP(C137,Tier!A:A,Tier!B:B)</f>
        <v>Tier 1</v>
      </c>
    </row>
    <row r="138" spans="1:14">
      <c r="A138" s="5" t="s">
        <v>721</v>
      </c>
      <c r="B138" s="5">
        <v>2016</v>
      </c>
      <c r="C138" s="5" t="s">
        <v>12</v>
      </c>
      <c r="D138" s="5" t="s">
        <v>722</v>
      </c>
      <c r="E138" s="5" t="s">
        <v>723</v>
      </c>
      <c r="F138" s="5" t="s">
        <v>724</v>
      </c>
      <c r="G138" s="3" t="s">
        <v>725</v>
      </c>
      <c r="H138" s="3" t="s">
        <v>17</v>
      </c>
      <c r="I138" s="5"/>
      <c r="J138" s="5">
        <v>9</v>
      </c>
      <c r="K138" s="6" t="str">
        <f>CONCATENATE(C138,"-",D138)</f>
        <v>Mumbai-Logistics &amp; Supply Chain</v>
      </c>
      <c r="L138" s="1" t="str">
        <f>LEFT(B138,3)</f>
        <v>201</v>
      </c>
      <c r="M138" s="15"/>
      <c r="N138" s="1" t="str">
        <f>_xlfn.XLOOKUP(C138,Tier!A:A,Tier!B:B)</f>
        <v>Tier 1</v>
      </c>
    </row>
    <row r="139" spans="1:14">
      <c r="A139" s="5" t="s">
        <v>727</v>
      </c>
      <c r="B139" s="5">
        <v>2016</v>
      </c>
      <c r="C139" s="5" t="s">
        <v>81</v>
      </c>
      <c r="D139" s="5" t="s">
        <v>138</v>
      </c>
      <c r="E139" s="5" t="s">
        <v>728</v>
      </c>
      <c r="F139" s="5" t="s">
        <v>729</v>
      </c>
      <c r="G139" s="3">
        <v>1000000</v>
      </c>
      <c r="H139" s="3" t="s">
        <v>321</v>
      </c>
      <c r="I139" s="5"/>
      <c r="J139" s="5">
        <v>7</v>
      </c>
      <c r="K139" s="6" t="str">
        <f>CONCATENATE(C139,"-",D139)</f>
        <v>Noida-EdTech</v>
      </c>
      <c r="L139" s="1" t="str">
        <f>LEFT(B139,3)</f>
        <v>201</v>
      </c>
      <c r="M139" s="15"/>
      <c r="N139" s="1" t="str">
        <f>_xlfn.XLOOKUP(C139,Tier!A:A,Tier!B:B)</f>
        <v>Tier 1</v>
      </c>
    </row>
    <row r="140" spans="1:14">
      <c r="A140" s="5" t="s">
        <v>730</v>
      </c>
      <c r="B140" s="5">
        <v>2018</v>
      </c>
      <c r="C140" s="5" t="s">
        <v>200</v>
      </c>
      <c r="D140" s="5" t="s">
        <v>731</v>
      </c>
      <c r="E140" s="5" t="s">
        <v>732</v>
      </c>
      <c r="F140" s="5" t="s">
        <v>733</v>
      </c>
      <c r="G140" s="3" t="s">
        <v>734</v>
      </c>
      <c r="H140" s="3" t="s">
        <v>735</v>
      </c>
      <c r="I140" s="5"/>
      <c r="J140" s="5">
        <v>1</v>
      </c>
      <c r="K140" s="6" t="str">
        <f>CONCATENATE(C140,"-",D140)</f>
        <v>Hyderabad-Tech Startup</v>
      </c>
      <c r="L140" s="1" t="str">
        <f>LEFT(B140,3)</f>
        <v>201</v>
      </c>
      <c r="M140" s="15"/>
      <c r="N140" s="1" t="str">
        <f>_xlfn.XLOOKUP(C140,Tier!A:A,Tier!B:B)</f>
        <v>Tier 1</v>
      </c>
    </row>
    <row r="141" spans="1:14">
      <c r="A141" s="5" t="s">
        <v>737</v>
      </c>
      <c r="B141" s="5">
        <v>2018</v>
      </c>
      <c r="C141" s="5" t="s">
        <v>22</v>
      </c>
      <c r="D141" s="5" t="s">
        <v>125</v>
      </c>
      <c r="E141" s="5" t="s">
        <v>738</v>
      </c>
      <c r="F141" s="5" t="s">
        <v>739</v>
      </c>
      <c r="G141" s="3" t="s">
        <v>740</v>
      </c>
      <c r="H141" s="3" t="s">
        <v>741</v>
      </c>
      <c r="I141" s="5"/>
      <c r="J141" s="5">
        <v>2</v>
      </c>
      <c r="K141" s="6" t="str">
        <f>CONCATENATE(C141,"-",D141)</f>
        <v>Bangalore-Gaming</v>
      </c>
      <c r="L141" s="1" t="str">
        <f>LEFT(B141,3)</f>
        <v>201</v>
      </c>
      <c r="M141" s="15"/>
      <c r="N141" s="1" t="str">
        <f>_xlfn.XLOOKUP(C141,Tier!A:A,Tier!B:B)</f>
        <v>Tier 1</v>
      </c>
    </row>
    <row r="142" spans="1:14">
      <c r="A142" s="5" t="s">
        <v>743</v>
      </c>
      <c r="B142" s="5">
        <v>2015</v>
      </c>
      <c r="C142" s="5" t="s">
        <v>59</v>
      </c>
      <c r="D142" s="5" t="s">
        <v>744</v>
      </c>
      <c r="E142" s="5" t="s">
        <v>745</v>
      </c>
      <c r="F142" s="5" t="s">
        <v>746</v>
      </c>
      <c r="G142" s="3" t="s">
        <v>693</v>
      </c>
      <c r="H142" s="3" t="s">
        <v>747</v>
      </c>
      <c r="I142" s="5" t="s">
        <v>321</v>
      </c>
      <c r="J142" s="5">
        <v>1</v>
      </c>
      <c r="K142" s="6" t="str">
        <f>CONCATENATE(C142,"-",D142)</f>
        <v>New Delhi-Solar</v>
      </c>
      <c r="L142" s="1" t="str">
        <f>LEFT(B142,3)</f>
        <v>201</v>
      </c>
      <c r="M142" s="15"/>
      <c r="N142" s="1" t="str">
        <f>_xlfn.XLOOKUP(C142,Tier!A:A,Tier!B:B)</f>
        <v>Tier 1</v>
      </c>
    </row>
    <row r="143" spans="1:14">
      <c r="A143" s="5" t="s">
        <v>749</v>
      </c>
      <c r="B143" s="5">
        <v>2018</v>
      </c>
      <c r="C143" s="5" t="s">
        <v>59</v>
      </c>
      <c r="D143" s="5" t="s">
        <v>45</v>
      </c>
      <c r="E143" s="5" t="s">
        <v>750</v>
      </c>
      <c r="F143" s="5" t="s">
        <v>751</v>
      </c>
      <c r="G143" s="3" t="s">
        <v>752</v>
      </c>
      <c r="H143" s="3" t="s">
        <v>753</v>
      </c>
      <c r="I143" s="5" t="s">
        <v>78</v>
      </c>
      <c r="J143" s="5">
        <v>1</v>
      </c>
      <c r="K143" s="6" t="str">
        <f>CONCATENATE(C143,"-",D143)</f>
        <v>New Delhi-FinTech</v>
      </c>
      <c r="L143" s="1" t="str">
        <f>LEFT(B143,3)</f>
        <v>201</v>
      </c>
      <c r="M143" s="15"/>
      <c r="N143" s="1" t="str">
        <f>_xlfn.XLOOKUP(C143,Tier!A:A,Tier!B:B)</f>
        <v>Tier 1</v>
      </c>
    </row>
    <row r="144" spans="1:14">
      <c r="A144" s="5" t="s">
        <v>754</v>
      </c>
      <c r="B144" s="5">
        <v>2019</v>
      </c>
      <c r="C144" s="5" t="s">
        <v>12</v>
      </c>
      <c r="D144" s="5" t="s">
        <v>45</v>
      </c>
      <c r="E144" s="5" t="s">
        <v>755</v>
      </c>
      <c r="F144" s="5" t="s">
        <v>756</v>
      </c>
      <c r="G144" s="3" t="s">
        <v>757</v>
      </c>
      <c r="H144" s="3" t="s">
        <v>758</v>
      </c>
      <c r="I144" s="5" t="s">
        <v>17</v>
      </c>
      <c r="J144" s="5">
        <v>5</v>
      </c>
      <c r="K144" s="6" t="str">
        <f>CONCATENATE(C144,"-",D144)</f>
        <v>Mumbai-FinTech</v>
      </c>
      <c r="L144" s="1" t="str">
        <f>LEFT(B144,3)</f>
        <v>201</v>
      </c>
      <c r="M144" s="15"/>
      <c r="N144" s="1" t="str">
        <f>_xlfn.XLOOKUP(C144,Tier!A:A,Tier!B:B)</f>
        <v>Tier 1</v>
      </c>
    </row>
    <row r="145" spans="1:14">
      <c r="A145" s="5" t="s">
        <v>759</v>
      </c>
      <c r="B145" s="5">
        <v>2014</v>
      </c>
      <c r="C145" s="5" t="s">
        <v>22</v>
      </c>
      <c r="D145" s="5" t="s">
        <v>760</v>
      </c>
      <c r="E145" s="5" t="s">
        <v>761</v>
      </c>
      <c r="F145" s="5" t="s">
        <v>762</v>
      </c>
      <c r="G145" s="3" t="s">
        <v>763</v>
      </c>
      <c r="H145" s="3" t="s">
        <v>764</v>
      </c>
      <c r="I145" s="5"/>
      <c r="J145" s="5">
        <v>4</v>
      </c>
      <c r="K145" s="6" t="str">
        <f>CONCATENATE(C145,"-",D145)</f>
        <v>Bangalore-Food delivery</v>
      </c>
      <c r="L145" s="1" t="str">
        <f>LEFT(B145,3)</f>
        <v>201</v>
      </c>
      <c r="M145" s="15"/>
      <c r="N145" s="1" t="str">
        <f>_xlfn.XLOOKUP(C145,Tier!A:A,Tier!B:B)</f>
        <v>Tier 1</v>
      </c>
    </row>
    <row r="146" spans="1:14">
      <c r="A146" s="5" t="s">
        <v>766</v>
      </c>
      <c r="B146" s="5">
        <v>2019</v>
      </c>
      <c r="C146" s="5" t="s">
        <v>22</v>
      </c>
      <c r="D146" s="5" t="s">
        <v>767</v>
      </c>
      <c r="E146" s="5" t="s">
        <v>768</v>
      </c>
      <c r="F146" s="5" t="s">
        <v>769</v>
      </c>
      <c r="G146" s="3" t="s">
        <v>770</v>
      </c>
      <c r="H146" s="3" t="s">
        <v>771</v>
      </c>
      <c r="I146" s="5" t="s">
        <v>17</v>
      </c>
      <c r="J146" s="5">
        <v>4</v>
      </c>
      <c r="K146" s="6" t="str">
        <f>CONCATENATE(C146,"-",D146)</f>
        <v>Bangalore-Deep Tech</v>
      </c>
      <c r="L146" s="1" t="str">
        <f>LEFT(B146,3)</f>
        <v>201</v>
      </c>
      <c r="M146" s="15"/>
      <c r="N146" s="1" t="str">
        <f>_xlfn.XLOOKUP(C146,Tier!A:A,Tier!B:B)</f>
        <v>Tier 1</v>
      </c>
    </row>
    <row r="147" spans="1:14">
      <c r="A147" s="5" t="s">
        <v>773</v>
      </c>
      <c r="B147" s="5">
        <v>2017</v>
      </c>
      <c r="C147" s="5" t="s">
        <v>22</v>
      </c>
      <c r="D147" s="5" t="s">
        <v>45</v>
      </c>
      <c r="E147" s="5" t="s">
        <v>774</v>
      </c>
      <c r="F147" s="5" t="s">
        <v>775</v>
      </c>
      <c r="G147" s="3" t="s">
        <v>776</v>
      </c>
      <c r="H147" s="3" t="s">
        <v>777</v>
      </c>
      <c r="I147" s="5" t="s">
        <v>778</v>
      </c>
      <c r="J147" s="5">
        <v>4</v>
      </c>
      <c r="K147" s="6" t="str">
        <f>CONCATENATE(C147,"-",D147)</f>
        <v>Bangalore-FinTech</v>
      </c>
      <c r="L147" s="1" t="str">
        <f>LEFT(B147,3)</f>
        <v>201</v>
      </c>
      <c r="M147" s="15"/>
      <c r="N147" s="1" t="str">
        <f>_xlfn.XLOOKUP(C147,Tier!A:A,Tier!B:B)</f>
        <v>Tier 1</v>
      </c>
    </row>
    <row r="148" spans="1:14">
      <c r="A148" s="5" t="s">
        <v>779</v>
      </c>
      <c r="B148" s="5">
        <v>2018</v>
      </c>
      <c r="C148" s="5" t="s">
        <v>22</v>
      </c>
      <c r="D148" s="5" t="s">
        <v>45</v>
      </c>
      <c r="E148" s="5" t="s">
        <v>780</v>
      </c>
      <c r="F148" s="5" t="s">
        <v>781</v>
      </c>
      <c r="G148" s="3" t="s">
        <v>782</v>
      </c>
      <c r="H148" s="3" t="s">
        <v>783</v>
      </c>
      <c r="I148" s="5" t="s">
        <v>302</v>
      </c>
      <c r="J148" s="5">
        <v>1</v>
      </c>
      <c r="K148" s="6" t="str">
        <f>CONCATENATE(C148,"-",D148)</f>
        <v>Bangalore-FinTech</v>
      </c>
      <c r="L148" s="1" t="str">
        <f>LEFT(B148,3)</f>
        <v>201</v>
      </c>
      <c r="M148" s="15"/>
      <c r="N148" s="1" t="str">
        <f>_xlfn.XLOOKUP(C148,Tier!A:A,Tier!B:B)</f>
        <v>Tier 1</v>
      </c>
    </row>
    <row r="149" spans="1:14">
      <c r="A149" s="5" t="s">
        <v>784</v>
      </c>
      <c r="B149" s="5">
        <v>2018</v>
      </c>
      <c r="C149" s="5" t="s">
        <v>12</v>
      </c>
      <c r="D149" s="5" t="s">
        <v>785</v>
      </c>
      <c r="E149" s="5" t="s">
        <v>786</v>
      </c>
      <c r="F149" s="5" t="s">
        <v>787</v>
      </c>
      <c r="G149" s="3"/>
      <c r="H149" s="3" t="s">
        <v>788</v>
      </c>
      <c r="I149" s="5" t="s">
        <v>17</v>
      </c>
      <c r="J149" s="5">
        <v>5</v>
      </c>
      <c r="K149" s="6" t="str">
        <f>CONCATENATE(C149,"-",D149)</f>
        <v>Mumbai-IT startup</v>
      </c>
      <c r="L149" s="1" t="str">
        <f>LEFT(B149,3)</f>
        <v>201</v>
      </c>
      <c r="M149" s="15"/>
      <c r="N149" s="1" t="str">
        <f>_xlfn.XLOOKUP(C149,Tier!A:A,Tier!B:B)</f>
        <v>Tier 1</v>
      </c>
    </row>
    <row r="150" spans="1:14">
      <c r="A150" s="5" t="s">
        <v>790</v>
      </c>
      <c r="B150" s="5">
        <v>2018</v>
      </c>
      <c r="C150" s="5" t="s">
        <v>22</v>
      </c>
      <c r="D150" s="5" t="s">
        <v>138</v>
      </c>
      <c r="E150" s="5" t="s">
        <v>791</v>
      </c>
      <c r="F150" s="5" t="s">
        <v>792</v>
      </c>
      <c r="G150" s="3" t="s">
        <v>793</v>
      </c>
      <c r="H150" s="3" t="s">
        <v>788</v>
      </c>
      <c r="I150" s="5" t="s">
        <v>321</v>
      </c>
      <c r="J150" s="5">
        <v>2</v>
      </c>
      <c r="K150" s="6" t="str">
        <f>CONCATENATE(C150,"-",D150)</f>
        <v>Bangalore-EdTech</v>
      </c>
      <c r="L150" s="1" t="str">
        <f>LEFT(B150,3)</f>
        <v>201</v>
      </c>
      <c r="M150" s="15"/>
      <c r="N150" s="1" t="str">
        <f>_xlfn.XLOOKUP(C150,Tier!A:A,Tier!B:B)</f>
        <v>Tier 1</v>
      </c>
    </row>
    <row r="151" spans="1:14">
      <c r="A151" s="5" t="s">
        <v>794</v>
      </c>
      <c r="B151" s="5">
        <v>2018</v>
      </c>
      <c r="C151" s="5" t="s">
        <v>12</v>
      </c>
      <c r="D151" s="5" t="s">
        <v>274</v>
      </c>
      <c r="E151" s="5" t="s">
        <v>795</v>
      </c>
      <c r="F151" s="5" t="s">
        <v>796</v>
      </c>
      <c r="G151" s="3" t="s">
        <v>797</v>
      </c>
      <c r="H151" s="3" t="s">
        <v>798</v>
      </c>
      <c r="I151" s="5"/>
      <c r="J151" s="5">
        <v>4</v>
      </c>
      <c r="K151" s="6" t="str">
        <f>CONCATENATE(C151,"-",D151)</f>
        <v>Mumbai-E-commerce</v>
      </c>
      <c r="L151" s="1" t="str">
        <f>LEFT(B151,3)</f>
        <v>201</v>
      </c>
      <c r="M151" s="15"/>
      <c r="N151" s="1" t="str">
        <f>_xlfn.XLOOKUP(C151,Tier!A:A,Tier!B:B)</f>
        <v>Tier 1</v>
      </c>
    </row>
    <row r="152" spans="1:14">
      <c r="A152" s="5" t="s">
        <v>800</v>
      </c>
      <c r="B152" s="5">
        <v>2019</v>
      </c>
      <c r="C152" s="5" t="s">
        <v>22</v>
      </c>
      <c r="D152" s="5" t="s">
        <v>801</v>
      </c>
      <c r="E152" s="5" t="s">
        <v>802</v>
      </c>
      <c r="F152" s="5" t="s">
        <v>803</v>
      </c>
      <c r="G152" s="3" t="s">
        <v>804</v>
      </c>
      <c r="H152" s="3" t="s">
        <v>805</v>
      </c>
      <c r="I152" s="5" t="s">
        <v>17</v>
      </c>
      <c r="J152" s="5">
        <v>3</v>
      </c>
      <c r="K152" s="6" t="str">
        <f>CONCATENATE(C152,"-",D152)</f>
        <v>Bangalore-SpaceTech</v>
      </c>
      <c r="L152" s="1" t="str">
        <f>LEFT(B152,3)</f>
        <v>201</v>
      </c>
      <c r="M152" s="15"/>
      <c r="N152" s="1" t="str">
        <f>_xlfn.XLOOKUP(C152,Tier!A:A,Tier!B:B)</f>
        <v>Tier 1</v>
      </c>
    </row>
    <row r="153" spans="1:14">
      <c r="A153" s="5" t="s">
        <v>807</v>
      </c>
      <c r="B153" s="5">
        <v>2017</v>
      </c>
      <c r="C153" s="5" t="s">
        <v>81</v>
      </c>
      <c r="D153" s="5" t="s">
        <v>808</v>
      </c>
      <c r="E153" s="5" t="s">
        <v>809</v>
      </c>
      <c r="F153" s="5" t="s">
        <v>810</v>
      </c>
      <c r="G153" s="3" t="s">
        <v>811</v>
      </c>
      <c r="H153" s="3" t="s">
        <v>812</v>
      </c>
      <c r="I153" s="5"/>
      <c r="J153" s="5">
        <v>1</v>
      </c>
      <c r="K153" s="6" t="str">
        <f>CONCATENATE(C153,"-",D153)</f>
        <v>Noida-EV startup</v>
      </c>
      <c r="L153" s="1" t="str">
        <f>LEFT(B153,3)</f>
        <v>201</v>
      </c>
      <c r="M153" s="15"/>
      <c r="N153" s="1" t="str">
        <f>_xlfn.XLOOKUP(C153,Tier!A:A,Tier!B:B)</f>
        <v>Tier 1</v>
      </c>
    </row>
    <row r="154" spans="1:14">
      <c r="A154" s="5" t="s">
        <v>814</v>
      </c>
      <c r="B154" s="5">
        <v>2014</v>
      </c>
      <c r="C154" s="5" t="s">
        <v>12</v>
      </c>
      <c r="D154" s="5" t="s">
        <v>286</v>
      </c>
      <c r="E154" s="5" t="s">
        <v>815</v>
      </c>
      <c r="F154" s="5" t="s">
        <v>816</v>
      </c>
      <c r="G154" s="3" t="s">
        <v>817</v>
      </c>
      <c r="H154" s="3" t="s">
        <v>812</v>
      </c>
      <c r="I154" s="5"/>
      <c r="J154" s="5">
        <v>1</v>
      </c>
      <c r="K154" s="6" t="str">
        <f>CONCATENATE(C154,"-",D154)</f>
        <v>Mumbai-IT</v>
      </c>
      <c r="L154" s="1" t="str">
        <f>LEFT(B154,3)</f>
        <v>201</v>
      </c>
      <c r="M154" s="15"/>
      <c r="N154" s="1" t="str">
        <f>_xlfn.XLOOKUP(C154,Tier!A:A,Tier!B:B)</f>
        <v>Tier 1</v>
      </c>
    </row>
    <row r="155" spans="1:14">
      <c r="A155" s="5" t="s">
        <v>819</v>
      </c>
      <c r="B155" s="5">
        <v>2012</v>
      </c>
      <c r="C155" s="5" t="s">
        <v>820</v>
      </c>
      <c r="D155" s="5" t="s">
        <v>821</v>
      </c>
      <c r="E155" s="5" t="s">
        <v>822</v>
      </c>
      <c r="F155" s="5" t="s">
        <v>823</v>
      </c>
      <c r="G155" s="3" t="s">
        <v>824</v>
      </c>
      <c r="H155" s="3" t="s">
        <v>812</v>
      </c>
      <c r="I155" s="5" t="s">
        <v>825</v>
      </c>
      <c r="J155" s="5">
        <v>1</v>
      </c>
      <c r="K155" s="6" t="str">
        <f>CONCATENATE(C155,"-",D155)</f>
        <v>Gurgaon-Hospitality</v>
      </c>
      <c r="L155" s="1" t="str">
        <f>LEFT(B155,3)</f>
        <v>201</v>
      </c>
      <c r="M155" s="15"/>
      <c r="N155" s="1" t="str">
        <f>_xlfn.XLOOKUP(C155,Tier!A:A,Tier!B:B)</f>
        <v>Tier 1</v>
      </c>
    </row>
    <row r="156" spans="1:14">
      <c r="A156" s="5" t="s">
        <v>827</v>
      </c>
      <c r="B156" s="5">
        <v>2015</v>
      </c>
      <c r="C156" s="5" t="s">
        <v>437</v>
      </c>
      <c r="D156" s="5" t="s">
        <v>274</v>
      </c>
      <c r="E156" s="5" t="s">
        <v>828</v>
      </c>
      <c r="F156" s="5" t="s">
        <v>829</v>
      </c>
      <c r="G156" s="3" t="s">
        <v>830</v>
      </c>
      <c r="H156" s="3" t="s">
        <v>260</v>
      </c>
      <c r="I156" s="5" t="s">
        <v>778</v>
      </c>
      <c r="J156" s="5">
        <v>5</v>
      </c>
      <c r="K156" s="6" t="str">
        <f>CONCATENATE(C156,"-",D156)</f>
        <v>Pune-E-commerce</v>
      </c>
      <c r="L156" s="1" t="str">
        <f>LEFT(B156,3)</f>
        <v>201</v>
      </c>
      <c r="M156" s="15"/>
      <c r="N156" s="1" t="str">
        <f>_xlfn.XLOOKUP(C156,Tier!A:A,Tier!B:B)</f>
        <v>Tier 1</v>
      </c>
    </row>
    <row r="157" spans="1:14">
      <c r="A157" s="5" t="s">
        <v>832</v>
      </c>
      <c r="B157" s="5">
        <v>2018</v>
      </c>
      <c r="C157" s="5" t="s">
        <v>22</v>
      </c>
      <c r="D157" s="5" t="s">
        <v>45</v>
      </c>
      <c r="E157" s="5" t="s">
        <v>833</v>
      </c>
      <c r="F157" s="5" t="s">
        <v>834</v>
      </c>
      <c r="G157" s="3" t="s">
        <v>835</v>
      </c>
      <c r="H157" s="3" t="s">
        <v>260</v>
      </c>
      <c r="I157" s="5" t="s">
        <v>17</v>
      </c>
      <c r="J157" s="5">
        <v>3</v>
      </c>
      <c r="K157" s="6" t="str">
        <f>CONCATENATE(C157,"-",D157)</f>
        <v>Bangalore-FinTech</v>
      </c>
      <c r="L157" s="1" t="str">
        <f>LEFT(B157,3)</f>
        <v>201</v>
      </c>
      <c r="M157" s="15"/>
      <c r="N157" s="1" t="str">
        <f>_xlfn.XLOOKUP(C157,Tier!A:A,Tier!B:B)</f>
        <v>Tier 1</v>
      </c>
    </row>
    <row r="158" spans="1:14">
      <c r="A158" s="5" t="s">
        <v>832</v>
      </c>
      <c r="B158" s="5">
        <v>2018</v>
      </c>
      <c r="C158" s="5" t="s">
        <v>22</v>
      </c>
      <c r="D158" s="5" t="s">
        <v>45</v>
      </c>
      <c r="E158" s="5" t="s">
        <v>836</v>
      </c>
      <c r="F158" s="5" t="s">
        <v>837</v>
      </c>
      <c r="G158" s="3" t="s">
        <v>838</v>
      </c>
      <c r="H158" s="3" t="s">
        <v>260</v>
      </c>
      <c r="I158" s="5" t="s">
        <v>302</v>
      </c>
      <c r="J158" s="5">
        <v>2</v>
      </c>
      <c r="K158" s="6" t="str">
        <f>CONCATENATE(C158,"-",D158)</f>
        <v>Bangalore-FinTech</v>
      </c>
      <c r="L158" s="1" t="str">
        <f>LEFT(B158,3)</f>
        <v>201</v>
      </c>
      <c r="M158" s="15"/>
      <c r="N158" s="1" t="str">
        <f>_xlfn.XLOOKUP(C158,Tier!A:A,Tier!B:B)</f>
        <v>Tier 1</v>
      </c>
    </row>
    <row r="159" spans="1:14">
      <c r="A159" s="5" t="s">
        <v>839</v>
      </c>
      <c r="B159" s="5">
        <v>2014</v>
      </c>
      <c r="C159" s="5" t="s">
        <v>22</v>
      </c>
      <c r="D159" s="5" t="s">
        <v>840</v>
      </c>
      <c r="E159" s="5" t="s">
        <v>841</v>
      </c>
      <c r="F159" s="5" t="s">
        <v>842</v>
      </c>
      <c r="G159" s="3" t="s">
        <v>843</v>
      </c>
      <c r="H159" s="3" t="s">
        <v>844</v>
      </c>
      <c r="I159" s="5" t="s">
        <v>17</v>
      </c>
      <c r="J159" s="5">
        <v>4</v>
      </c>
      <c r="K159" s="6" t="str">
        <f>CONCATENATE(C159,"-",D159)</f>
        <v>Bangalore-Helathcare</v>
      </c>
      <c r="L159" s="1" t="str">
        <f>LEFT(B159,3)</f>
        <v>201</v>
      </c>
      <c r="M159" s="15"/>
      <c r="N159" s="1" t="str">
        <f>_xlfn.XLOOKUP(C159,Tier!A:A,Tier!B:B)</f>
        <v>Tier 1</v>
      </c>
    </row>
    <row r="160" spans="1:14">
      <c r="A160" s="5" t="s">
        <v>846</v>
      </c>
      <c r="B160" s="5">
        <v>2016</v>
      </c>
      <c r="C160" s="5" t="s">
        <v>200</v>
      </c>
      <c r="D160" s="5" t="s">
        <v>274</v>
      </c>
      <c r="E160" s="5" t="s">
        <v>847</v>
      </c>
      <c r="F160" s="5" t="s">
        <v>848</v>
      </c>
      <c r="G160" s="3" t="s">
        <v>849</v>
      </c>
      <c r="H160" s="3" t="s">
        <v>844</v>
      </c>
      <c r="I160" s="5" t="s">
        <v>321</v>
      </c>
      <c r="J160" s="5">
        <v>4</v>
      </c>
      <c r="K160" s="6" t="str">
        <f>CONCATENATE(C160,"-",D160)</f>
        <v>Hyderabad-E-commerce</v>
      </c>
      <c r="L160" s="1" t="str">
        <f>LEFT(B160,3)</f>
        <v>201</v>
      </c>
      <c r="M160" s="15"/>
      <c r="N160" s="1" t="str">
        <f>_xlfn.XLOOKUP(C160,Tier!A:A,Tier!B:B)</f>
        <v>Tier 1</v>
      </c>
    </row>
    <row r="161" spans="1:14">
      <c r="A161" s="5" t="s">
        <v>851</v>
      </c>
      <c r="B161" s="5">
        <v>2015</v>
      </c>
      <c r="C161" s="5" t="s">
        <v>59</v>
      </c>
      <c r="D161" s="5" t="s">
        <v>852</v>
      </c>
      <c r="E161" s="5" t="s">
        <v>853</v>
      </c>
      <c r="F161" s="5" t="s">
        <v>854</v>
      </c>
      <c r="G161" s="3" t="s">
        <v>855</v>
      </c>
      <c r="H161" s="3" t="s">
        <v>856</v>
      </c>
      <c r="I161" s="5"/>
      <c r="J161" s="5">
        <v>5</v>
      </c>
      <c r="K161" s="6" t="str">
        <f>CONCATENATE(C161,"-",D161)</f>
        <v>New Delhi-Mobility</v>
      </c>
      <c r="L161" s="1" t="str">
        <f>LEFT(B161,3)</f>
        <v>201</v>
      </c>
      <c r="M161" s="15"/>
      <c r="N161" s="1" t="str">
        <f>_xlfn.XLOOKUP(C161,Tier!A:A,Tier!B:B)</f>
        <v>Tier 1</v>
      </c>
    </row>
    <row r="162" spans="1:14">
      <c r="A162" s="5" t="s">
        <v>749</v>
      </c>
      <c r="B162" s="5">
        <v>2018</v>
      </c>
      <c r="C162" s="5" t="s">
        <v>59</v>
      </c>
      <c r="D162" s="5" t="s">
        <v>45</v>
      </c>
      <c r="E162" s="5" t="s">
        <v>858</v>
      </c>
      <c r="F162" s="5" t="s">
        <v>859</v>
      </c>
      <c r="G162" s="3" t="s">
        <v>860</v>
      </c>
      <c r="H162" s="3" t="s">
        <v>856</v>
      </c>
      <c r="I162" s="5" t="s">
        <v>78</v>
      </c>
      <c r="J162" s="5">
        <v>5</v>
      </c>
      <c r="K162" s="6" t="str">
        <f>CONCATENATE(C162,"-",D162)</f>
        <v>New Delhi-FinTech</v>
      </c>
      <c r="L162" s="1" t="str">
        <f>LEFT(B162,3)</f>
        <v>201</v>
      </c>
      <c r="M162" s="15"/>
      <c r="N162" s="1" t="str">
        <f>_xlfn.XLOOKUP(C162,Tier!A:A,Tier!B:B)</f>
        <v>Tier 1</v>
      </c>
    </row>
    <row r="163" spans="1:14">
      <c r="A163" s="5" t="s">
        <v>861</v>
      </c>
      <c r="B163" s="5">
        <v>2015</v>
      </c>
      <c r="C163" s="5" t="s">
        <v>12</v>
      </c>
      <c r="D163" s="5" t="s">
        <v>862</v>
      </c>
      <c r="E163" s="5" t="s">
        <v>863</v>
      </c>
      <c r="F163" s="5" t="s">
        <v>864</v>
      </c>
      <c r="G163" s="3" t="s">
        <v>865</v>
      </c>
      <c r="H163" s="3" t="s">
        <v>856</v>
      </c>
      <c r="I163" s="5"/>
      <c r="J163" s="5">
        <v>4</v>
      </c>
      <c r="K163" s="6" t="str">
        <f>CONCATENATE(C163,"-",D163)</f>
        <v>Mumbai-Robotics</v>
      </c>
      <c r="L163" s="1" t="str">
        <f>LEFT(B163,3)</f>
        <v>201</v>
      </c>
      <c r="M163" s="15"/>
      <c r="N163" s="1" t="str">
        <f>_xlfn.XLOOKUP(C163,Tier!A:A,Tier!B:B)</f>
        <v>Tier 1</v>
      </c>
    </row>
    <row r="164" spans="1:14">
      <c r="A164" s="5" t="s">
        <v>867</v>
      </c>
      <c r="B164" s="5">
        <v>2016</v>
      </c>
      <c r="C164" s="5" t="s">
        <v>59</v>
      </c>
      <c r="D164" s="5" t="s">
        <v>67</v>
      </c>
      <c r="E164" s="5" t="s">
        <v>868</v>
      </c>
      <c r="F164" s="5" t="s">
        <v>869</v>
      </c>
      <c r="G164" s="3" t="s">
        <v>870</v>
      </c>
      <c r="H164" s="3" t="s">
        <v>856</v>
      </c>
      <c r="I164" s="5"/>
      <c r="J164" s="5">
        <v>4</v>
      </c>
      <c r="K164" s="6" t="str">
        <f>CONCATENATE(C164,"-",D164)</f>
        <v>New Delhi-Electronics</v>
      </c>
      <c r="L164" s="1" t="str">
        <f>LEFT(B164,3)</f>
        <v>201</v>
      </c>
      <c r="M164" s="15"/>
      <c r="N164" s="1" t="str">
        <f>_xlfn.XLOOKUP(C164,Tier!A:A,Tier!B:B)</f>
        <v>Tier 1</v>
      </c>
    </row>
    <row r="165" spans="1:14">
      <c r="A165" s="5" t="s">
        <v>872</v>
      </c>
      <c r="B165" s="5">
        <v>2011</v>
      </c>
      <c r="C165" s="5" t="s">
        <v>22</v>
      </c>
      <c r="D165" s="5" t="s">
        <v>45</v>
      </c>
      <c r="E165" s="5" t="s">
        <v>873</v>
      </c>
      <c r="F165" s="5" t="s">
        <v>874</v>
      </c>
      <c r="G165" s="3" t="s">
        <v>875</v>
      </c>
      <c r="H165" s="3" t="s">
        <v>856</v>
      </c>
      <c r="I165" s="5"/>
      <c r="J165" s="5">
        <v>3</v>
      </c>
      <c r="K165" s="6" t="str">
        <f>CONCATENATE(C165,"-",D165)</f>
        <v>Bangalore-FinTech</v>
      </c>
      <c r="L165" s="1" t="str">
        <f>LEFT(B165,3)</f>
        <v>201</v>
      </c>
      <c r="M165" s="15"/>
      <c r="N165" s="1" t="str">
        <f>_xlfn.XLOOKUP(C165,Tier!A:A,Tier!B:B)</f>
        <v>Tier 1</v>
      </c>
    </row>
    <row r="166" spans="1:14">
      <c r="A166" s="5" t="s">
        <v>876</v>
      </c>
      <c r="B166" s="5">
        <v>2018</v>
      </c>
      <c r="C166" s="5" t="s">
        <v>12</v>
      </c>
      <c r="D166" s="5" t="s">
        <v>877</v>
      </c>
      <c r="E166" s="5" t="s">
        <v>878</v>
      </c>
      <c r="F166" s="5" t="s">
        <v>879</v>
      </c>
      <c r="G166" s="3" t="s">
        <v>880</v>
      </c>
      <c r="H166" s="3" t="s">
        <v>856</v>
      </c>
      <c r="I166" s="5"/>
      <c r="J166" s="5">
        <v>2</v>
      </c>
      <c r="K166" s="6" t="str">
        <f>CONCATENATE(C166,"-",D166)</f>
        <v>Mumbai-Personal Care</v>
      </c>
      <c r="L166" s="1" t="str">
        <f>LEFT(B166,3)</f>
        <v>201</v>
      </c>
      <c r="M166" s="15"/>
      <c r="N166" s="1" t="str">
        <f>_xlfn.XLOOKUP(C166,Tier!A:A,Tier!B:B)</f>
        <v>Tier 1</v>
      </c>
    </row>
    <row r="167" spans="1:14">
      <c r="A167" s="5" t="s">
        <v>882</v>
      </c>
      <c r="B167" s="5">
        <v>2016</v>
      </c>
      <c r="C167" s="5" t="s">
        <v>59</v>
      </c>
      <c r="D167" s="5" t="s">
        <v>695</v>
      </c>
      <c r="E167" s="5" t="s">
        <v>883</v>
      </c>
      <c r="F167" s="5" t="s">
        <v>884</v>
      </c>
      <c r="G167" s="3" t="s">
        <v>885</v>
      </c>
      <c r="H167" s="3" t="s">
        <v>856</v>
      </c>
      <c r="I167" s="5"/>
      <c r="J167" s="5">
        <v>1</v>
      </c>
      <c r="K167" s="6" t="str">
        <f>CONCATENATE(C167,"-",D167)</f>
        <v>New Delhi-Fashion and lifestyle</v>
      </c>
      <c r="L167" s="1" t="str">
        <f>LEFT(B167,3)</f>
        <v>201</v>
      </c>
      <c r="M167" s="15"/>
      <c r="N167" s="1" t="str">
        <f>_xlfn.XLOOKUP(C167,Tier!A:A,Tier!B:B)</f>
        <v>Tier 1</v>
      </c>
    </row>
    <row r="168" spans="1:14">
      <c r="A168" s="5" t="s">
        <v>749</v>
      </c>
      <c r="B168" s="5">
        <v>2018</v>
      </c>
      <c r="C168" s="5" t="s">
        <v>59</v>
      </c>
      <c r="D168" s="5" t="s">
        <v>45</v>
      </c>
      <c r="E168" s="5" t="s">
        <v>750</v>
      </c>
      <c r="F168" s="5" t="s">
        <v>751</v>
      </c>
      <c r="G168" s="3" t="s">
        <v>887</v>
      </c>
      <c r="H168" s="3" t="s">
        <v>856</v>
      </c>
      <c r="I168" s="5" t="s">
        <v>78</v>
      </c>
      <c r="J168" s="5">
        <v>1</v>
      </c>
      <c r="K168" s="6" t="str">
        <f>CONCATENATE(C168,"-",D168)</f>
        <v>New Delhi-FinTech</v>
      </c>
      <c r="L168" s="1" t="str">
        <f>LEFT(B168,3)</f>
        <v>201</v>
      </c>
      <c r="M168" s="15"/>
      <c r="N168" s="1" t="str">
        <f>_xlfn.XLOOKUP(C168,Tier!A:A,Tier!B:B)</f>
        <v>Tier 1</v>
      </c>
    </row>
    <row r="169" spans="1:14">
      <c r="A169" s="5" t="s">
        <v>888</v>
      </c>
      <c r="B169" s="5">
        <v>2016</v>
      </c>
      <c r="C169" s="5" t="s">
        <v>59</v>
      </c>
      <c r="D169" s="5" t="s">
        <v>29</v>
      </c>
      <c r="E169" s="5" t="s">
        <v>889</v>
      </c>
      <c r="F169" s="5" t="s">
        <v>890</v>
      </c>
      <c r="G169" s="3" t="s">
        <v>891</v>
      </c>
      <c r="H169" s="3" t="s">
        <v>892</v>
      </c>
      <c r="I169" s="5"/>
      <c r="J169" s="5">
        <v>5</v>
      </c>
      <c r="K169" s="6" t="str">
        <f>CONCATENATE(C169,"-",D169)</f>
        <v>New Delhi-BioTechnology</v>
      </c>
      <c r="L169" s="1" t="str">
        <f>LEFT(B169,3)</f>
        <v>201</v>
      </c>
      <c r="M169" s="15"/>
      <c r="N169" s="1" t="str">
        <f>_xlfn.XLOOKUP(C169,Tier!A:A,Tier!B:B)</f>
        <v>Tier 1</v>
      </c>
    </row>
    <row r="170" spans="1:14">
      <c r="A170" s="5" t="s">
        <v>894</v>
      </c>
      <c r="B170" s="5">
        <v>2017</v>
      </c>
      <c r="C170" s="5" t="s">
        <v>59</v>
      </c>
      <c r="D170" s="5" t="s">
        <v>895</v>
      </c>
      <c r="E170" s="5" t="s">
        <v>896</v>
      </c>
      <c r="F170" s="5" t="s">
        <v>897</v>
      </c>
      <c r="G170" s="3" t="s">
        <v>898</v>
      </c>
      <c r="H170" s="3" t="s">
        <v>892</v>
      </c>
      <c r="I170" s="5"/>
      <c r="J170" s="5">
        <v>4</v>
      </c>
      <c r="K170" s="6" t="str">
        <f>CONCATENATE(C170,"-",D170)</f>
        <v>New Delhi-LegalTech</v>
      </c>
      <c r="L170" s="1" t="str">
        <f>LEFT(B170,3)</f>
        <v>201</v>
      </c>
      <c r="M170" s="15"/>
      <c r="N170" s="1" t="str">
        <f>_xlfn.XLOOKUP(C170,Tier!A:A,Tier!B:B)</f>
        <v>Tier 1</v>
      </c>
    </row>
    <row r="171" spans="1:14">
      <c r="A171" s="5" t="s">
        <v>900</v>
      </c>
      <c r="B171" s="5">
        <v>2017</v>
      </c>
      <c r="C171" s="5" t="s">
        <v>59</v>
      </c>
      <c r="D171" s="5" t="s">
        <v>821</v>
      </c>
      <c r="E171" s="5" t="s">
        <v>901</v>
      </c>
      <c r="F171" s="5" t="s">
        <v>902</v>
      </c>
      <c r="G171" s="3" t="s">
        <v>903</v>
      </c>
      <c r="H171" s="3" t="s">
        <v>892</v>
      </c>
      <c r="I171" s="5" t="s">
        <v>321</v>
      </c>
      <c r="J171" s="5">
        <v>2</v>
      </c>
      <c r="K171" s="6" t="str">
        <f>CONCATENATE(C171,"-",D171)</f>
        <v>New Delhi-Hospitality</v>
      </c>
      <c r="L171" s="1" t="str">
        <f>LEFT(B171,3)</f>
        <v>201</v>
      </c>
      <c r="M171" s="15"/>
      <c r="N171" s="1" t="str">
        <f>_xlfn.XLOOKUP(C171,Tier!A:A,Tier!B:B)</f>
        <v>Tier 1</v>
      </c>
    </row>
    <row r="172" spans="1:14">
      <c r="A172" s="5" t="s">
        <v>905</v>
      </c>
      <c r="B172" s="5">
        <v>2016</v>
      </c>
      <c r="C172" s="5" t="s">
        <v>12</v>
      </c>
      <c r="D172" s="5" t="s">
        <v>88</v>
      </c>
      <c r="E172" s="5" t="s">
        <v>906</v>
      </c>
      <c r="F172" s="5" t="s">
        <v>907</v>
      </c>
      <c r="G172" s="3" t="s">
        <v>908</v>
      </c>
      <c r="H172" s="3" t="s">
        <v>909</v>
      </c>
      <c r="I172" s="5" t="s">
        <v>191</v>
      </c>
      <c r="J172" s="5">
        <v>2</v>
      </c>
      <c r="K172" s="6" t="str">
        <f>CONCATENATE(C172,"-",D172)</f>
        <v>Mumbai-Healthcare</v>
      </c>
      <c r="L172" s="1" t="str">
        <f>LEFT(B172,3)</f>
        <v>201</v>
      </c>
      <c r="M172" s="15"/>
      <c r="N172" s="1" t="str">
        <f>_xlfn.XLOOKUP(C172,Tier!A:A,Tier!B:B)</f>
        <v>Tier 1</v>
      </c>
    </row>
    <row r="173" spans="1:14">
      <c r="A173" s="5" t="s">
        <v>910</v>
      </c>
      <c r="B173" s="5">
        <v>2014</v>
      </c>
      <c r="C173" s="5" t="s">
        <v>59</v>
      </c>
      <c r="D173" s="5" t="s">
        <v>45</v>
      </c>
      <c r="E173" s="5" t="s">
        <v>911</v>
      </c>
      <c r="F173" s="5" t="s">
        <v>912</v>
      </c>
      <c r="G173" s="3" t="s">
        <v>913</v>
      </c>
      <c r="H173" s="3" t="s">
        <v>914</v>
      </c>
      <c r="I173" s="5"/>
      <c r="J173" s="5">
        <v>3</v>
      </c>
      <c r="K173" s="6" t="str">
        <f>CONCATENATE(C173,"-",D173)</f>
        <v>New Delhi-FinTech</v>
      </c>
      <c r="L173" s="1" t="str">
        <f>LEFT(B173,3)</f>
        <v>201</v>
      </c>
      <c r="M173" s="15"/>
      <c r="N173" s="1" t="str">
        <f>_xlfn.XLOOKUP(C173,Tier!A:A,Tier!B:B)</f>
        <v>Tier 1</v>
      </c>
    </row>
    <row r="174" spans="1:14">
      <c r="A174" s="5" t="s">
        <v>646</v>
      </c>
      <c r="B174" s="5">
        <v>2015</v>
      </c>
      <c r="C174" s="5" t="s">
        <v>22</v>
      </c>
      <c r="D174" s="5" t="s">
        <v>579</v>
      </c>
      <c r="E174" s="5" t="s">
        <v>647</v>
      </c>
      <c r="F174" s="5" t="s">
        <v>648</v>
      </c>
      <c r="G174" s="3" t="s">
        <v>915</v>
      </c>
      <c r="H174" s="3" t="s">
        <v>266</v>
      </c>
      <c r="I174" s="5" t="s">
        <v>191</v>
      </c>
      <c r="J174" s="5">
        <v>5</v>
      </c>
      <c r="K174" s="6" t="str">
        <f>CONCATENATE(C174,"-",D174)</f>
        <v>Bangalore-AI company</v>
      </c>
      <c r="L174" s="1" t="str">
        <f>LEFT(B174,3)</f>
        <v>201</v>
      </c>
      <c r="M174" s="15"/>
      <c r="N174" s="1" t="str">
        <f>_xlfn.XLOOKUP(C174,Tier!A:A,Tier!B:B)</f>
        <v>Tier 1</v>
      </c>
    </row>
    <row r="175" spans="1:14">
      <c r="A175" s="5" t="s">
        <v>917</v>
      </c>
      <c r="B175" s="5">
        <v>2019</v>
      </c>
      <c r="C175" s="5" t="s">
        <v>22</v>
      </c>
      <c r="D175" s="5" t="s">
        <v>138</v>
      </c>
      <c r="E175" s="5" t="s">
        <v>918</v>
      </c>
      <c r="F175" s="5" t="s">
        <v>919</v>
      </c>
      <c r="G175" s="3" t="s">
        <v>920</v>
      </c>
      <c r="H175" s="3" t="s">
        <v>266</v>
      </c>
      <c r="I175" s="5" t="s">
        <v>191</v>
      </c>
      <c r="J175" s="5">
        <v>3</v>
      </c>
      <c r="K175" s="6" t="str">
        <f>CONCATENATE(C175,"-",D175)</f>
        <v>Bangalore-EdTech</v>
      </c>
      <c r="L175" s="1" t="str">
        <f>LEFT(B175,3)</f>
        <v>201</v>
      </c>
      <c r="M175" s="15"/>
      <c r="N175" s="1" t="str">
        <f>_xlfn.XLOOKUP(C175,Tier!A:A,Tier!B:B)</f>
        <v>Tier 1</v>
      </c>
    </row>
    <row r="176" spans="1:14">
      <c r="A176" s="5" t="s">
        <v>921</v>
      </c>
      <c r="B176" s="5">
        <v>2017</v>
      </c>
      <c r="C176" s="5" t="s">
        <v>22</v>
      </c>
      <c r="D176" s="5" t="s">
        <v>641</v>
      </c>
      <c r="E176" s="5" t="s">
        <v>922</v>
      </c>
      <c r="F176" s="5" t="s">
        <v>923</v>
      </c>
      <c r="G176" s="3" t="s">
        <v>924</v>
      </c>
      <c r="H176" s="3" t="s">
        <v>266</v>
      </c>
      <c r="I176" s="5"/>
      <c r="J176" s="5">
        <v>3</v>
      </c>
      <c r="K176" s="6" t="str">
        <f>CONCATENATE(C176,"-",D176)</f>
        <v>Bangalore-Rental space</v>
      </c>
      <c r="L176" s="1" t="str">
        <f>LEFT(B176,3)</f>
        <v>201</v>
      </c>
      <c r="M176" s="15"/>
      <c r="N176" s="1" t="str">
        <f>_xlfn.XLOOKUP(C176,Tier!A:A,Tier!B:B)</f>
        <v>Tier 1</v>
      </c>
    </row>
    <row r="177" spans="1:14">
      <c r="A177" s="5" t="s">
        <v>925</v>
      </c>
      <c r="B177" s="5">
        <v>2018</v>
      </c>
      <c r="C177" s="5" t="s">
        <v>22</v>
      </c>
      <c r="D177" s="5" t="s">
        <v>926</v>
      </c>
      <c r="E177" s="5" t="s">
        <v>927</v>
      </c>
      <c r="F177" s="5" t="s">
        <v>928</v>
      </c>
      <c r="G177" s="3" t="s">
        <v>929</v>
      </c>
      <c r="H177" s="3" t="s">
        <v>266</v>
      </c>
      <c r="I177" s="5" t="s">
        <v>191</v>
      </c>
      <c r="J177" s="5">
        <v>3</v>
      </c>
      <c r="K177" s="6" t="str">
        <f>CONCATENATE(C177,"-",D177)</f>
        <v>Bangalore-InsureTech</v>
      </c>
      <c r="L177" s="1" t="str">
        <f>LEFT(B177,3)</f>
        <v>201</v>
      </c>
      <c r="M177" s="15"/>
      <c r="N177" s="1" t="str">
        <f>_xlfn.XLOOKUP(C177,Tier!A:A,Tier!B:B)</f>
        <v>Tier 1</v>
      </c>
    </row>
    <row r="178" spans="1:14">
      <c r="A178" s="5" t="s">
        <v>931</v>
      </c>
      <c r="B178" s="5">
        <v>2019</v>
      </c>
      <c r="C178" s="5" t="s">
        <v>22</v>
      </c>
      <c r="D178" s="5" t="s">
        <v>138</v>
      </c>
      <c r="E178" s="5" t="s">
        <v>932</v>
      </c>
      <c r="F178" s="5" t="s">
        <v>933</v>
      </c>
      <c r="G178" s="3" t="s">
        <v>934</v>
      </c>
      <c r="H178" s="3" t="s">
        <v>266</v>
      </c>
      <c r="I178" s="5" t="s">
        <v>191</v>
      </c>
      <c r="J178" s="5">
        <v>2</v>
      </c>
      <c r="K178" s="6" t="str">
        <f>CONCATENATE(C178,"-",D178)</f>
        <v>Bangalore-EdTech</v>
      </c>
      <c r="L178" s="1" t="str">
        <f>LEFT(B178,3)</f>
        <v>201</v>
      </c>
      <c r="M178" s="15"/>
      <c r="N178" s="1" t="str">
        <f>_xlfn.XLOOKUP(C178,Tier!A:A,Tier!B:B)</f>
        <v>Tier 1</v>
      </c>
    </row>
    <row r="179" spans="1:14">
      <c r="A179" s="5" t="s">
        <v>935</v>
      </c>
      <c r="B179" s="5">
        <v>2015</v>
      </c>
      <c r="C179" s="5" t="s">
        <v>59</v>
      </c>
      <c r="D179" s="5" t="s">
        <v>29</v>
      </c>
      <c r="E179" s="5" t="s">
        <v>936</v>
      </c>
      <c r="F179" s="5" t="s">
        <v>937</v>
      </c>
      <c r="G179" s="3" t="s">
        <v>938</v>
      </c>
      <c r="H179" s="3" t="s">
        <v>266</v>
      </c>
      <c r="I179" s="5" t="s">
        <v>321</v>
      </c>
      <c r="J179" s="5">
        <v>1</v>
      </c>
      <c r="K179" s="6" t="str">
        <f>CONCATENATE(C179,"-",D179)</f>
        <v>New Delhi-BioTechnology</v>
      </c>
      <c r="L179" s="1" t="str">
        <f>LEFT(B179,3)</f>
        <v>201</v>
      </c>
      <c r="M179" s="15"/>
      <c r="N179" s="1" t="str">
        <f>_xlfn.XLOOKUP(C179,Tier!A:A,Tier!B:B)</f>
        <v>Tier 1</v>
      </c>
    </row>
    <row r="180" spans="1:14">
      <c r="A180" s="5" t="s">
        <v>737</v>
      </c>
      <c r="B180" s="5">
        <v>2018</v>
      </c>
      <c r="C180" s="5" t="s">
        <v>22</v>
      </c>
      <c r="D180" s="5" t="s">
        <v>125</v>
      </c>
      <c r="E180" s="5" t="s">
        <v>738</v>
      </c>
      <c r="F180" s="5" t="s">
        <v>739</v>
      </c>
      <c r="G180" s="3" t="s">
        <v>740</v>
      </c>
      <c r="H180" s="3" t="s">
        <v>266</v>
      </c>
      <c r="I180" s="5"/>
      <c r="J180" s="5">
        <v>1</v>
      </c>
      <c r="K180" s="6" t="str">
        <f>CONCATENATE(C180,"-",D180)</f>
        <v>Bangalore-Gaming</v>
      </c>
      <c r="L180" s="1" t="str">
        <f>LEFT(B180,3)</f>
        <v>201</v>
      </c>
      <c r="M180" s="15"/>
      <c r="N180" s="1" t="str">
        <f>_xlfn.XLOOKUP(C180,Tier!A:A,Tier!B:B)</f>
        <v>Tier 1</v>
      </c>
    </row>
    <row r="181" spans="1:14">
      <c r="A181" s="5" t="s">
        <v>939</v>
      </c>
      <c r="B181" s="5">
        <v>2018</v>
      </c>
      <c r="C181" s="5" t="s">
        <v>12</v>
      </c>
      <c r="D181" s="5" t="s">
        <v>88</v>
      </c>
      <c r="E181" s="5" t="s">
        <v>940</v>
      </c>
      <c r="F181" s="5" t="s">
        <v>941</v>
      </c>
      <c r="G181" s="3" t="s">
        <v>942</v>
      </c>
      <c r="H181" s="3" t="s">
        <v>266</v>
      </c>
      <c r="I181" s="5" t="s">
        <v>191</v>
      </c>
      <c r="J181" s="5">
        <v>1</v>
      </c>
      <c r="K181" s="6" t="str">
        <f>CONCATENATE(C181,"-",D181)</f>
        <v>Mumbai-Healthcare</v>
      </c>
      <c r="L181" s="1" t="str">
        <f>LEFT(B181,3)</f>
        <v>201</v>
      </c>
      <c r="M181" s="15"/>
      <c r="N181" s="1" t="str">
        <f>_xlfn.XLOOKUP(C181,Tier!A:A,Tier!B:B)</f>
        <v>Tier 1</v>
      </c>
    </row>
    <row r="182" spans="1:14">
      <c r="A182" s="5" t="s">
        <v>943</v>
      </c>
      <c r="B182" s="5">
        <v>2015</v>
      </c>
      <c r="C182" s="5" t="s">
        <v>22</v>
      </c>
      <c r="D182" s="5" t="s">
        <v>944</v>
      </c>
      <c r="E182" s="5" t="s">
        <v>945</v>
      </c>
      <c r="F182" s="5" t="s">
        <v>946</v>
      </c>
      <c r="G182" s="3" t="s">
        <v>947</v>
      </c>
      <c r="H182" s="3" t="s">
        <v>948</v>
      </c>
      <c r="I182" s="5"/>
      <c r="J182" s="5">
        <v>4</v>
      </c>
      <c r="K182" s="6" t="str">
        <f>CONCATENATE(C182,"-",D182)</f>
        <v>Bangalore-Social Media</v>
      </c>
      <c r="L182" s="1" t="str">
        <f>LEFT(B182,3)</f>
        <v>201</v>
      </c>
      <c r="M182" s="15"/>
      <c r="N182" s="1" t="str">
        <f>_xlfn.XLOOKUP(C182,Tier!A:A,Tier!B:B)</f>
        <v>Tier 1</v>
      </c>
    </row>
    <row r="183" spans="1:14">
      <c r="A183" s="5" t="s">
        <v>950</v>
      </c>
      <c r="B183" s="5">
        <v>2015</v>
      </c>
      <c r="C183" s="5" t="s">
        <v>12</v>
      </c>
      <c r="D183" s="5" t="s">
        <v>951</v>
      </c>
      <c r="E183" s="5" t="s">
        <v>952</v>
      </c>
      <c r="F183" s="5" t="s">
        <v>953</v>
      </c>
      <c r="G183" s="3" t="s">
        <v>954</v>
      </c>
      <c r="H183" s="3" t="s">
        <v>955</v>
      </c>
      <c r="I183" s="5" t="s">
        <v>302</v>
      </c>
      <c r="J183" s="5">
        <v>4</v>
      </c>
      <c r="K183" s="6" t="str">
        <f>CONCATENATE(C183,"-",D183)</f>
        <v>Mumbai-B2B E-commerce</v>
      </c>
      <c r="L183" s="1" t="str">
        <f>LEFT(B183,3)</f>
        <v>201</v>
      </c>
      <c r="M183" s="15"/>
      <c r="N183" s="1" t="str">
        <f>_xlfn.XLOOKUP(C183,Tier!A:A,Tier!B:B)</f>
        <v>Tier 1</v>
      </c>
    </row>
    <row r="184" spans="1:14">
      <c r="A184" s="5" t="s">
        <v>957</v>
      </c>
      <c r="B184" s="5">
        <v>2019</v>
      </c>
      <c r="C184" s="5" t="s">
        <v>200</v>
      </c>
      <c r="D184" s="5" t="s">
        <v>67</v>
      </c>
      <c r="E184" s="5" t="s">
        <v>958</v>
      </c>
      <c r="F184" s="5" t="s">
        <v>959</v>
      </c>
      <c r="G184" s="3" t="s">
        <v>960</v>
      </c>
      <c r="H184" s="3" t="s">
        <v>961</v>
      </c>
      <c r="I184" s="5" t="s">
        <v>321</v>
      </c>
      <c r="J184" s="5">
        <v>5</v>
      </c>
      <c r="K184" s="6" t="str">
        <f>CONCATENATE(C184,"-",D184)</f>
        <v>Hyderabad-Electronics</v>
      </c>
      <c r="L184" s="1" t="str">
        <f>LEFT(B184,3)</f>
        <v>201</v>
      </c>
      <c r="M184" s="15"/>
      <c r="N184" s="1" t="str">
        <f>_xlfn.XLOOKUP(C184,Tier!A:A,Tier!B:B)</f>
        <v>Tier 1</v>
      </c>
    </row>
    <row r="185" spans="1:14">
      <c r="A185" s="5" t="s">
        <v>963</v>
      </c>
      <c r="B185" s="5">
        <v>2019</v>
      </c>
      <c r="C185" s="5" t="s">
        <v>22</v>
      </c>
      <c r="D185" s="5" t="s">
        <v>964</v>
      </c>
      <c r="E185" s="5" t="s">
        <v>965</v>
      </c>
      <c r="F185" s="5" t="s">
        <v>966</v>
      </c>
      <c r="G185" s="3" t="s">
        <v>547</v>
      </c>
      <c r="H185" s="3" t="s">
        <v>961</v>
      </c>
      <c r="I185" s="5" t="s">
        <v>321</v>
      </c>
      <c r="J185" s="5">
        <v>4</v>
      </c>
      <c r="K185" s="6" t="str">
        <f>CONCATENATE(C185,"-",D185)</f>
        <v>Bangalore-Food</v>
      </c>
      <c r="L185" s="1" t="str">
        <f>LEFT(B185,3)</f>
        <v>201</v>
      </c>
      <c r="M185" s="15"/>
      <c r="N185" s="1" t="str">
        <f>_xlfn.XLOOKUP(C185,Tier!A:A,Tier!B:B)</f>
        <v>Tier 1</v>
      </c>
    </row>
    <row r="186" spans="1:14">
      <c r="A186" s="5" t="s">
        <v>968</v>
      </c>
      <c r="B186" s="5">
        <v>2016</v>
      </c>
      <c r="C186" s="5" t="s">
        <v>12</v>
      </c>
      <c r="D186" s="5" t="s">
        <v>125</v>
      </c>
      <c r="E186" s="5" t="s">
        <v>969</v>
      </c>
      <c r="F186" s="5" t="s">
        <v>970</v>
      </c>
      <c r="G186" s="3" t="s">
        <v>971</v>
      </c>
      <c r="H186" s="3" t="s">
        <v>961</v>
      </c>
      <c r="I186" s="5"/>
      <c r="J186" s="5">
        <v>3</v>
      </c>
      <c r="K186" s="6" t="str">
        <f>CONCATENATE(C186,"-",D186)</f>
        <v>Mumbai-Gaming</v>
      </c>
      <c r="L186" s="1" t="str">
        <f>LEFT(B186,3)</f>
        <v>201</v>
      </c>
      <c r="M186" s="15"/>
      <c r="N186" s="1" t="str">
        <f>_xlfn.XLOOKUP(C186,Tier!A:A,Tier!B:B)</f>
        <v>Tier 1</v>
      </c>
    </row>
    <row r="187" spans="1:14">
      <c r="A187" s="5" t="s">
        <v>972</v>
      </c>
      <c r="B187" s="5">
        <v>2018</v>
      </c>
      <c r="C187" s="5" t="s">
        <v>22</v>
      </c>
      <c r="D187" s="5" t="s">
        <v>973</v>
      </c>
      <c r="E187" s="5" t="s">
        <v>974</v>
      </c>
      <c r="F187" s="5" t="s">
        <v>975</v>
      </c>
      <c r="G187" s="3" t="s">
        <v>976</v>
      </c>
      <c r="H187" s="3" t="s">
        <v>961</v>
      </c>
      <c r="I187" s="5"/>
      <c r="J187" s="5">
        <v>3</v>
      </c>
      <c r="K187" s="6" t="str">
        <f>CONCATENATE(C187,"-",D187)</f>
        <v>Bangalore-CleanTech</v>
      </c>
      <c r="L187" s="1" t="str">
        <f>LEFT(B187,3)</f>
        <v>201</v>
      </c>
      <c r="M187" s="15"/>
      <c r="N187" s="1" t="str">
        <f>_xlfn.XLOOKUP(C187,Tier!A:A,Tier!B:B)</f>
        <v>Tier 1</v>
      </c>
    </row>
    <row r="188" spans="1:14">
      <c r="A188" s="5" t="s">
        <v>978</v>
      </c>
      <c r="B188" s="5">
        <v>2017</v>
      </c>
      <c r="C188" s="5" t="s">
        <v>200</v>
      </c>
      <c r="D188" s="5" t="s">
        <v>88</v>
      </c>
      <c r="E188" s="5" t="s">
        <v>979</v>
      </c>
      <c r="F188" s="5" t="s">
        <v>980</v>
      </c>
      <c r="G188" s="3" t="s">
        <v>981</v>
      </c>
      <c r="H188" s="3" t="s">
        <v>961</v>
      </c>
      <c r="I188" s="5"/>
      <c r="J188" s="5">
        <v>2</v>
      </c>
      <c r="K188" s="6" t="str">
        <f>CONCATENATE(C188,"-",D188)</f>
        <v>Hyderabad-Healthcare</v>
      </c>
      <c r="L188" s="1" t="str">
        <f>LEFT(B188,3)</f>
        <v>201</v>
      </c>
      <c r="M188" s="15"/>
      <c r="N188" s="1" t="str">
        <f>_xlfn.XLOOKUP(C188,Tier!A:A,Tier!B:B)</f>
        <v>Tier 1</v>
      </c>
    </row>
    <row r="189" spans="1:14">
      <c r="A189" s="5" t="s">
        <v>983</v>
      </c>
      <c r="B189" s="5">
        <v>2019</v>
      </c>
      <c r="C189" s="5" t="s">
        <v>12</v>
      </c>
      <c r="D189" s="5" t="s">
        <v>984</v>
      </c>
      <c r="E189" s="5" t="s">
        <v>985</v>
      </c>
      <c r="F189" s="5" t="s">
        <v>986</v>
      </c>
      <c r="G189" s="3" t="s">
        <v>124</v>
      </c>
      <c r="H189" s="3" t="s">
        <v>64</v>
      </c>
      <c r="I189" s="5"/>
      <c r="J189" s="5">
        <v>5</v>
      </c>
      <c r="K189" s="6" t="str">
        <f>CONCATENATE(C189,"-",D189)</f>
        <v>Mumbai-Sports startup</v>
      </c>
      <c r="L189" s="1" t="str">
        <f>LEFT(B189,3)</f>
        <v>201</v>
      </c>
      <c r="M189" s="15"/>
      <c r="N189" s="1" t="str">
        <f>_xlfn.XLOOKUP(C189,Tier!A:A,Tier!B:B)</f>
        <v>Tier 1</v>
      </c>
    </row>
    <row r="190" spans="1:14">
      <c r="A190" s="5" t="s">
        <v>442</v>
      </c>
      <c r="B190" s="5">
        <v>2015</v>
      </c>
      <c r="C190" s="5" t="s">
        <v>22</v>
      </c>
      <c r="D190" s="5" t="s">
        <v>138</v>
      </c>
      <c r="E190" s="5" t="s">
        <v>988</v>
      </c>
      <c r="F190" s="5" t="s">
        <v>989</v>
      </c>
      <c r="G190" s="3" t="s">
        <v>990</v>
      </c>
      <c r="H190" s="3" t="s">
        <v>64</v>
      </c>
      <c r="I190" s="5"/>
      <c r="J190" s="5">
        <v>1</v>
      </c>
      <c r="K190" s="6" t="str">
        <f>CONCATENATE(C190,"-",D190)</f>
        <v>Bangalore-EdTech</v>
      </c>
      <c r="L190" s="1" t="str">
        <f>LEFT(B190,3)</f>
        <v>201</v>
      </c>
      <c r="M190" s="15"/>
      <c r="N190" s="1" t="str">
        <f>_xlfn.XLOOKUP(C190,Tier!A:A,Tier!B:B)</f>
        <v>Tier 1</v>
      </c>
    </row>
    <row r="191" spans="1:14">
      <c r="A191" s="5" t="s">
        <v>991</v>
      </c>
      <c r="B191" s="5">
        <v>2011</v>
      </c>
      <c r="C191" s="5" t="s">
        <v>22</v>
      </c>
      <c r="D191" s="5" t="s">
        <v>138</v>
      </c>
      <c r="E191" s="5" t="s">
        <v>992</v>
      </c>
      <c r="F191" s="5" t="s">
        <v>993</v>
      </c>
      <c r="G191" s="3" t="s">
        <v>994</v>
      </c>
      <c r="H191" s="3" t="s">
        <v>995</v>
      </c>
      <c r="I191" s="5" t="s">
        <v>102</v>
      </c>
      <c r="J191" s="5">
        <v>3</v>
      </c>
      <c r="K191" s="6" t="str">
        <f>CONCATENATE(C191,"-",D191)</f>
        <v>Bangalore-EdTech</v>
      </c>
      <c r="L191" s="1" t="str">
        <f>LEFT(B191,3)</f>
        <v>201</v>
      </c>
      <c r="M191" s="15"/>
      <c r="N191" s="1" t="str">
        <f>_xlfn.XLOOKUP(C191,Tier!A:A,Tier!B:B)</f>
        <v>Tier 1</v>
      </c>
    </row>
    <row r="192" spans="1:14">
      <c r="A192" s="5" t="s">
        <v>996</v>
      </c>
      <c r="B192" s="5">
        <v>2019</v>
      </c>
      <c r="C192" s="5" t="s">
        <v>22</v>
      </c>
      <c r="D192" s="5" t="s">
        <v>45</v>
      </c>
      <c r="E192" s="5" t="s">
        <v>997</v>
      </c>
      <c r="F192" s="5" t="s">
        <v>998</v>
      </c>
      <c r="G192" s="3" t="s">
        <v>999</v>
      </c>
      <c r="H192" s="3" t="s">
        <v>1000</v>
      </c>
      <c r="I192" s="5" t="s">
        <v>321</v>
      </c>
      <c r="J192" s="5">
        <v>3</v>
      </c>
      <c r="K192" s="6" t="str">
        <f>CONCATENATE(C192,"-",D192)</f>
        <v>Bangalore-FinTech</v>
      </c>
      <c r="L192" s="1" t="str">
        <f>LEFT(B192,3)</f>
        <v>201</v>
      </c>
      <c r="M192" s="15"/>
      <c r="N192" s="1" t="str">
        <f>_xlfn.XLOOKUP(C192,Tier!A:A,Tier!B:B)</f>
        <v>Tier 1</v>
      </c>
    </row>
    <row r="193" spans="1:14">
      <c r="A193" s="5" t="s">
        <v>1001</v>
      </c>
      <c r="B193" s="5">
        <v>2011</v>
      </c>
      <c r="C193" s="5" t="s">
        <v>12</v>
      </c>
      <c r="D193" s="5" t="s">
        <v>1002</v>
      </c>
      <c r="E193" s="5" t="s">
        <v>1003</v>
      </c>
      <c r="F193" s="5" t="s">
        <v>1004</v>
      </c>
      <c r="G193" s="3" t="s">
        <v>1005</v>
      </c>
      <c r="H193" s="3" t="s">
        <v>123</v>
      </c>
      <c r="I193" s="5" t="s">
        <v>191</v>
      </c>
      <c r="J193" s="5">
        <v>5</v>
      </c>
      <c r="K193" s="6" t="str">
        <f>CONCATENATE(C193,"-",D193)</f>
        <v>Mumbai-Analytics</v>
      </c>
      <c r="L193" s="1" t="str">
        <f>LEFT(B193,3)</f>
        <v>201</v>
      </c>
      <c r="M193" s="15"/>
      <c r="N193" s="1" t="str">
        <f>_xlfn.XLOOKUP(C193,Tier!A:A,Tier!B:B)</f>
        <v>Tier 1</v>
      </c>
    </row>
    <row r="194" spans="1:14">
      <c r="A194" s="5" t="s">
        <v>1007</v>
      </c>
      <c r="B194" s="5">
        <v>2015</v>
      </c>
      <c r="C194" s="5" t="s">
        <v>437</v>
      </c>
      <c r="D194" s="5" t="s">
        <v>274</v>
      </c>
      <c r="E194" s="5" t="s">
        <v>1008</v>
      </c>
      <c r="F194" s="5" t="s">
        <v>1009</v>
      </c>
      <c r="G194" s="3" t="s">
        <v>1010</v>
      </c>
      <c r="H194" s="3" t="s">
        <v>123</v>
      </c>
      <c r="I194" s="5" t="s">
        <v>191</v>
      </c>
      <c r="J194" s="5">
        <v>4</v>
      </c>
      <c r="K194" s="6" t="str">
        <f>CONCATENATE(C194,"-",D194)</f>
        <v>Pune-E-commerce</v>
      </c>
      <c r="L194" s="1" t="str">
        <f>LEFT(B194,3)</f>
        <v>201</v>
      </c>
      <c r="M194" s="15"/>
      <c r="N194" s="1" t="str">
        <f>_xlfn.XLOOKUP(C194,Tier!A:A,Tier!B:B)</f>
        <v>Tier 1</v>
      </c>
    </row>
    <row r="195" spans="1:14">
      <c r="A195" s="5" t="s">
        <v>1011</v>
      </c>
      <c r="B195" s="5">
        <v>2011</v>
      </c>
      <c r="C195" s="5" t="s">
        <v>12</v>
      </c>
      <c r="D195" s="5" t="s">
        <v>1012</v>
      </c>
      <c r="E195" s="5" t="s">
        <v>1013</v>
      </c>
      <c r="F195" s="5" t="s">
        <v>1014</v>
      </c>
      <c r="G195" s="3" t="s">
        <v>1015</v>
      </c>
      <c r="H195" s="3" t="s">
        <v>123</v>
      </c>
      <c r="I195" s="5"/>
      <c r="J195" s="5">
        <v>3</v>
      </c>
      <c r="K195" s="6" t="str">
        <f>CONCATENATE(C195,"-",D195)</f>
        <v>Mumbai-D2C Fashion</v>
      </c>
      <c r="L195" s="1" t="str">
        <f>LEFT(B195,3)</f>
        <v>201</v>
      </c>
      <c r="M195" s="15"/>
      <c r="N195" s="1" t="str">
        <f>_xlfn.XLOOKUP(C195,Tier!A:A,Tier!B:B)</f>
        <v>Tier 1</v>
      </c>
    </row>
    <row r="196" spans="1:14">
      <c r="A196" s="5" t="s">
        <v>1017</v>
      </c>
      <c r="B196" s="5">
        <v>2018</v>
      </c>
      <c r="C196" s="5" t="s">
        <v>59</v>
      </c>
      <c r="D196" s="5" t="s">
        <v>281</v>
      </c>
      <c r="E196" s="5" t="s">
        <v>1018</v>
      </c>
      <c r="F196" s="5" t="s">
        <v>1019</v>
      </c>
      <c r="G196" s="3" t="s">
        <v>1020</v>
      </c>
      <c r="H196" s="3" t="s">
        <v>123</v>
      </c>
      <c r="I196" s="5" t="s">
        <v>191</v>
      </c>
      <c r="J196" s="5">
        <v>3</v>
      </c>
      <c r="K196" s="6" t="str">
        <f>CONCATENATE(C196,"-",D196)</f>
        <v>New Delhi-Automotive</v>
      </c>
      <c r="L196" s="1" t="str">
        <f>LEFT(B196,3)</f>
        <v>201</v>
      </c>
      <c r="M196" s="15"/>
      <c r="N196" s="1" t="str">
        <f>_xlfn.XLOOKUP(C196,Tier!A:A,Tier!B:B)</f>
        <v>Tier 1</v>
      </c>
    </row>
    <row r="197" spans="1:14">
      <c r="A197" s="5" t="s">
        <v>1021</v>
      </c>
      <c r="B197" s="5">
        <v>2017</v>
      </c>
      <c r="C197" s="5" t="s">
        <v>59</v>
      </c>
      <c r="D197" s="5" t="s">
        <v>138</v>
      </c>
      <c r="E197" s="5" t="s">
        <v>1022</v>
      </c>
      <c r="F197" s="5" t="s">
        <v>1023</v>
      </c>
      <c r="G197" s="3" t="s">
        <v>1024</v>
      </c>
      <c r="H197" s="3" t="s">
        <v>123</v>
      </c>
      <c r="I197" s="5" t="s">
        <v>136</v>
      </c>
      <c r="J197" s="5">
        <v>2</v>
      </c>
      <c r="K197" s="6" t="str">
        <f>CONCATENATE(C197,"-",D197)</f>
        <v>New Delhi-EdTech</v>
      </c>
      <c r="L197" s="1" t="str">
        <f>LEFT(B197,3)</f>
        <v>201</v>
      </c>
      <c r="M197" s="15"/>
      <c r="N197" s="1" t="str">
        <f>_xlfn.XLOOKUP(C197,Tier!A:A,Tier!B:B)</f>
        <v>Tier 1</v>
      </c>
    </row>
    <row r="198" spans="1:14">
      <c r="A198" s="5" t="s">
        <v>1025</v>
      </c>
      <c r="B198" s="5">
        <v>2019</v>
      </c>
      <c r="C198" s="5" t="s">
        <v>22</v>
      </c>
      <c r="D198" s="5" t="s">
        <v>132</v>
      </c>
      <c r="E198" s="5" t="s">
        <v>1026</v>
      </c>
      <c r="F198" s="5" t="s">
        <v>1027</v>
      </c>
      <c r="G198" s="3" t="s">
        <v>1028</v>
      </c>
      <c r="H198" s="3" t="s">
        <v>123</v>
      </c>
      <c r="I198" s="5" t="s">
        <v>17</v>
      </c>
      <c r="J198" s="5">
        <v>1</v>
      </c>
      <c r="K198" s="6" t="str">
        <f>CONCATENATE(C198,"-",D198)</f>
        <v>Bangalore-HealthTech</v>
      </c>
      <c r="L198" s="1" t="str">
        <f>LEFT(B198,3)</f>
        <v>201</v>
      </c>
      <c r="M198" s="15"/>
      <c r="N198" s="1" t="str">
        <f>_xlfn.XLOOKUP(C198,Tier!A:A,Tier!B:B)</f>
        <v>Tier 1</v>
      </c>
    </row>
    <row r="199" spans="1:14">
      <c r="A199" s="5" t="s">
        <v>1029</v>
      </c>
      <c r="B199" s="5">
        <v>2015</v>
      </c>
      <c r="C199" s="5" t="s">
        <v>437</v>
      </c>
      <c r="D199" s="5" t="s">
        <v>45</v>
      </c>
      <c r="E199" s="5" t="s">
        <v>1030</v>
      </c>
      <c r="F199" s="5" t="s">
        <v>1031</v>
      </c>
      <c r="G199" s="3" t="s">
        <v>1032</v>
      </c>
      <c r="H199" s="3" t="s">
        <v>123</v>
      </c>
      <c r="I199" s="5" t="s">
        <v>191</v>
      </c>
      <c r="J199" s="5">
        <v>1</v>
      </c>
      <c r="K199" s="6" t="str">
        <f>CONCATENATE(C199,"-",D199)</f>
        <v>Pune-FinTech</v>
      </c>
      <c r="L199" s="1" t="str">
        <f>LEFT(B199,3)</f>
        <v>201</v>
      </c>
      <c r="M199" s="15"/>
      <c r="N199" s="1" t="str">
        <f>_xlfn.XLOOKUP(C199,Tier!A:A,Tier!B:B)</f>
        <v>Tier 1</v>
      </c>
    </row>
    <row r="200" spans="1:14">
      <c r="A200" s="5" t="s">
        <v>307</v>
      </c>
      <c r="B200" s="5">
        <v>2016</v>
      </c>
      <c r="C200" s="5" t="s">
        <v>12</v>
      </c>
      <c r="D200" s="5" t="s">
        <v>45</v>
      </c>
      <c r="E200" s="5" t="s">
        <v>1033</v>
      </c>
      <c r="F200" s="5" t="s">
        <v>1034</v>
      </c>
      <c r="G200" s="3" t="s">
        <v>1035</v>
      </c>
      <c r="H200" s="3" t="s">
        <v>123</v>
      </c>
      <c r="I200" s="5"/>
      <c r="J200" s="5">
        <v>1</v>
      </c>
      <c r="K200" s="6" t="str">
        <f>CONCATENATE(C200,"-",D200)</f>
        <v>Mumbai-FinTech</v>
      </c>
      <c r="L200" s="1" t="str">
        <f>LEFT(B200,3)</f>
        <v>201</v>
      </c>
      <c r="M200" s="15"/>
      <c r="N200" s="1" t="str">
        <f>_xlfn.XLOOKUP(C200,Tier!A:A,Tier!B:B)</f>
        <v>Tier 1</v>
      </c>
    </row>
    <row r="201" spans="1:14">
      <c r="A201" s="5" t="s">
        <v>1036</v>
      </c>
      <c r="B201" s="5">
        <v>2014</v>
      </c>
      <c r="C201" s="5" t="s">
        <v>59</v>
      </c>
      <c r="D201" s="5" t="s">
        <v>36</v>
      </c>
      <c r="E201" s="5" t="s">
        <v>1037</v>
      </c>
      <c r="F201" s="5" t="s">
        <v>1038</v>
      </c>
      <c r="G201" s="3" t="s">
        <v>1039</v>
      </c>
      <c r="H201" s="3" t="s">
        <v>1040</v>
      </c>
      <c r="I201" s="5"/>
      <c r="J201" s="5">
        <v>4</v>
      </c>
      <c r="K201" s="6" t="str">
        <f>CONCATENATE(C201,"-",D201)</f>
        <v>New Delhi-Renewable Energy</v>
      </c>
      <c r="L201" s="1" t="str">
        <f>LEFT(B201,3)</f>
        <v>201</v>
      </c>
      <c r="M201" s="15"/>
      <c r="N201" s="1" t="str">
        <f>_xlfn.XLOOKUP(C201,Tier!A:A,Tier!B:B)</f>
        <v>Tier 1</v>
      </c>
    </row>
    <row r="202" spans="1:14">
      <c r="A202" s="5" t="s">
        <v>1041</v>
      </c>
      <c r="B202" s="5">
        <v>2011</v>
      </c>
      <c r="C202" s="5" t="s">
        <v>12</v>
      </c>
      <c r="D202" s="5" t="s">
        <v>1042</v>
      </c>
      <c r="E202" s="5" t="s">
        <v>1043</v>
      </c>
      <c r="F202" s="5" t="s">
        <v>1044</v>
      </c>
      <c r="G202" s="3" t="s">
        <v>1045</v>
      </c>
      <c r="H202" s="3" t="s">
        <v>1046</v>
      </c>
      <c r="I202" s="5"/>
      <c r="J202" s="5">
        <v>3</v>
      </c>
      <c r="K202" s="6" t="str">
        <f>CONCATENATE(C202,"-",D202)</f>
        <v>Mumbai-Beauty products</v>
      </c>
      <c r="L202" s="1" t="str">
        <f>LEFT(B202,3)</f>
        <v>201</v>
      </c>
      <c r="M202" s="15"/>
      <c r="N202" s="1" t="str">
        <f>_xlfn.XLOOKUP(C202,Tier!A:A,Tier!B:B)</f>
        <v>Tier 1</v>
      </c>
    </row>
    <row r="203" spans="1:14">
      <c r="A203" s="5" t="s">
        <v>1048</v>
      </c>
      <c r="B203" s="5">
        <v>2015</v>
      </c>
      <c r="C203" s="5" t="s">
        <v>12</v>
      </c>
      <c r="D203" s="5" t="s">
        <v>926</v>
      </c>
      <c r="E203" s="5" t="s">
        <v>1049</v>
      </c>
      <c r="F203" s="5" t="s">
        <v>1050</v>
      </c>
      <c r="G203" s="3" t="s">
        <v>1051</v>
      </c>
      <c r="H203" s="3" t="s">
        <v>1046</v>
      </c>
      <c r="I203" s="5" t="s">
        <v>778</v>
      </c>
      <c r="J203" s="5">
        <v>3</v>
      </c>
      <c r="K203" s="6" t="str">
        <f>CONCATENATE(C203,"-",D203)</f>
        <v>Mumbai-InsureTech</v>
      </c>
      <c r="L203" s="1" t="str">
        <f>LEFT(B203,3)</f>
        <v>201</v>
      </c>
      <c r="M203" s="15"/>
      <c r="N203" s="1" t="str">
        <f>_xlfn.XLOOKUP(C203,Tier!A:A,Tier!B:B)</f>
        <v>Tier 1</v>
      </c>
    </row>
    <row r="204" spans="1:14">
      <c r="A204" s="5" t="s">
        <v>1053</v>
      </c>
      <c r="B204" s="5">
        <v>2015</v>
      </c>
      <c r="C204" s="5" t="s">
        <v>22</v>
      </c>
      <c r="D204" s="5" t="s">
        <v>1054</v>
      </c>
      <c r="E204" s="5" t="s">
        <v>1055</v>
      </c>
      <c r="F204" s="5" t="s">
        <v>1056</v>
      </c>
      <c r="G204" s="3" t="s">
        <v>1057</v>
      </c>
      <c r="H204" s="3" t="s">
        <v>1058</v>
      </c>
      <c r="I204" s="5" t="s">
        <v>302</v>
      </c>
      <c r="J204" s="5">
        <v>5</v>
      </c>
      <c r="K204" s="6" t="str">
        <f>CONCATENATE(C204,"-",D204)</f>
        <v>Bangalore-Transportation</v>
      </c>
      <c r="L204" s="1" t="str">
        <f>LEFT(B204,3)</f>
        <v>201</v>
      </c>
      <c r="M204" s="15"/>
      <c r="N204" s="1" t="str">
        <f>_xlfn.XLOOKUP(C204,Tier!A:A,Tier!B:B)</f>
        <v>Tier 1</v>
      </c>
    </row>
    <row r="205" spans="1:14">
      <c r="A205" s="5" t="s">
        <v>1060</v>
      </c>
      <c r="B205" s="5">
        <v>2016</v>
      </c>
      <c r="C205" s="5" t="s">
        <v>59</v>
      </c>
      <c r="D205" s="5" t="s">
        <v>113</v>
      </c>
      <c r="E205" s="5" t="s">
        <v>1061</v>
      </c>
      <c r="F205" s="5" t="s">
        <v>1062</v>
      </c>
      <c r="G205" s="3" t="s">
        <v>609</v>
      </c>
      <c r="H205" s="3" t="s">
        <v>1063</v>
      </c>
      <c r="I205" s="5" t="s">
        <v>17</v>
      </c>
      <c r="J205" s="5">
        <v>3</v>
      </c>
      <c r="K205" s="6" t="str">
        <f>CONCATENATE(C205,"-",D205)</f>
        <v>New Delhi-Food &amp; Beverages</v>
      </c>
      <c r="L205" s="1" t="str">
        <f>LEFT(B205,3)</f>
        <v>201</v>
      </c>
      <c r="M205" s="15"/>
      <c r="N205" s="1" t="str">
        <f>_xlfn.XLOOKUP(C205,Tier!A:A,Tier!B:B)</f>
        <v>Tier 1</v>
      </c>
    </row>
    <row r="206" spans="1:14">
      <c r="A206" s="5" t="s">
        <v>1064</v>
      </c>
      <c r="B206" s="5">
        <v>2019</v>
      </c>
      <c r="C206" s="5" t="s">
        <v>59</v>
      </c>
      <c r="D206" s="5" t="s">
        <v>138</v>
      </c>
      <c r="E206" s="5" t="s">
        <v>1065</v>
      </c>
      <c r="F206" s="5" t="s">
        <v>1066</v>
      </c>
      <c r="G206" s="3" t="s">
        <v>1067</v>
      </c>
      <c r="H206" s="3" t="s">
        <v>1063</v>
      </c>
      <c r="I206" s="5" t="s">
        <v>17</v>
      </c>
      <c r="J206" s="5">
        <v>3</v>
      </c>
      <c r="K206" s="6" t="str">
        <f>CONCATENATE(C206,"-",D206)</f>
        <v>New Delhi-EdTech</v>
      </c>
      <c r="L206" s="1" t="str">
        <f>LEFT(B206,3)</f>
        <v>201</v>
      </c>
      <c r="M206" s="15"/>
      <c r="N206" s="1" t="str">
        <f>_xlfn.XLOOKUP(C206,Tier!A:A,Tier!B:B)</f>
        <v>Tier 1</v>
      </c>
    </row>
    <row r="207" spans="1:14">
      <c r="A207" s="5" t="s">
        <v>1068</v>
      </c>
      <c r="B207" s="5">
        <v>2013</v>
      </c>
      <c r="C207" s="5" t="s">
        <v>81</v>
      </c>
      <c r="D207" s="5" t="s">
        <v>1069</v>
      </c>
      <c r="E207" s="5" t="s">
        <v>1070</v>
      </c>
      <c r="F207" s="5" t="s">
        <v>1071</v>
      </c>
      <c r="G207" s="3" t="s">
        <v>1072</v>
      </c>
      <c r="H207" s="3" t="s">
        <v>71</v>
      </c>
      <c r="I207" s="5"/>
      <c r="J207" s="5">
        <v>3</v>
      </c>
      <c r="K207" s="6" t="str">
        <f>CONCATENATE(C207,"-",D207)</f>
        <v>Noida-Media</v>
      </c>
      <c r="L207" s="1" t="str">
        <f>LEFT(B207,3)</f>
        <v>201</v>
      </c>
      <c r="M207" s="15"/>
      <c r="N207" s="1" t="str">
        <f>_xlfn.XLOOKUP(C207,Tier!A:A,Tier!B:B)</f>
        <v>Tier 1</v>
      </c>
    </row>
    <row r="208" spans="1:14">
      <c r="A208" s="5" t="s">
        <v>1074</v>
      </c>
      <c r="B208" s="5">
        <v>2011</v>
      </c>
      <c r="C208" s="5" t="s">
        <v>12</v>
      </c>
      <c r="D208" s="5" t="s">
        <v>45</v>
      </c>
      <c r="E208" s="5" t="s">
        <v>1075</v>
      </c>
      <c r="F208" s="5" t="s">
        <v>1076</v>
      </c>
      <c r="G208" s="3"/>
      <c r="H208" s="3" t="s">
        <v>71</v>
      </c>
      <c r="I208" s="5"/>
      <c r="J208" s="5">
        <v>3</v>
      </c>
      <c r="K208" s="6" t="str">
        <f>CONCATENATE(C208,"-",D208)</f>
        <v>Mumbai-FinTech</v>
      </c>
      <c r="L208" s="1" t="str">
        <f>LEFT(B208,3)</f>
        <v>201</v>
      </c>
      <c r="M208" s="15"/>
      <c r="N208" s="1" t="str">
        <f>_xlfn.XLOOKUP(C208,Tier!A:A,Tier!B:B)</f>
        <v>Tier 1</v>
      </c>
    </row>
    <row r="209" spans="1:14">
      <c r="A209" s="5" t="s">
        <v>1077</v>
      </c>
      <c r="B209" s="5">
        <v>2011</v>
      </c>
      <c r="C209" s="5" t="s">
        <v>12</v>
      </c>
      <c r="D209" s="5" t="s">
        <v>45</v>
      </c>
      <c r="E209" s="5" t="s">
        <v>1078</v>
      </c>
      <c r="F209" s="5" t="s">
        <v>1079</v>
      </c>
      <c r="G209" s="3" t="s">
        <v>1080</v>
      </c>
      <c r="H209" s="3" t="s">
        <v>71</v>
      </c>
      <c r="I209" s="5"/>
      <c r="J209" s="5">
        <v>3</v>
      </c>
      <c r="K209" s="6" t="str">
        <f>CONCATENATE(C209,"-",D209)</f>
        <v>Mumbai-FinTech</v>
      </c>
      <c r="L209" s="1" t="str">
        <f>LEFT(B209,3)</f>
        <v>201</v>
      </c>
      <c r="M209" s="15"/>
      <c r="N209" s="1" t="str">
        <f>_xlfn.XLOOKUP(C209,Tier!A:A,Tier!B:B)</f>
        <v>Tier 1</v>
      </c>
    </row>
    <row r="210" spans="1:14">
      <c r="A210" s="5" t="s">
        <v>1081</v>
      </c>
      <c r="B210" s="5">
        <v>2015</v>
      </c>
      <c r="C210" s="5" t="s">
        <v>22</v>
      </c>
      <c r="D210" s="5" t="s">
        <v>1082</v>
      </c>
      <c r="E210" s="5" t="s">
        <v>1083</v>
      </c>
      <c r="F210" s="5" t="s">
        <v>1084</v>
      </c>
      <c r="G210" s="3" t="s">
        <v>1085</v>
      </c>
      <c r="H210" s="3" t="s">
        <v>71</v>
      </c>
      <c r="I210" s="5" t="s">
        <v>205</v>
      </c>
      <c r="J210" s="5">
        <v>1</v>
      </c>
      <c r="K210" s="6" t="str">
        <f>CONCATENATE(C210,"-",D210)</f>
        <v>Bangalore-Delivery service</v>
      </c>
      <c r="L210" s="1" t="str">
        <f>LEFT(B210,3)</f>
        <v>201</v>
      </c>
      <c r="M210" s="15"/>
      <c r="N210" s="1" t="str">
        <f>_xlfn.XLOOKUP(C210,Tier!A:A,Tier!B:B)</f>
        <v>Tier 1</v>
      </c>
    </row>
    <row r="211" spans="1:14">
      <c r="A211" s="5" t="s">
        <v>1087</v>
      </c>
      <c r="B211" s="5">
        <v>2016</v>
      </c>
      <c r="C211" s="5" t="s">
        <v>12</v>
      </c>
      <c r="D211" s="5" t="s">
        <v>45</v>
      </c>
      <c r="E211" s="5" t="s">
        <v>1088</v>
      </c>
      <c r="F211" s="5" t="s">
        <v>1089</v>
      </c>
      <c r="G211" s="3" t="s">
        <v>1090</v>
      </c>
      <c r="H211" s="3" t="s">
        <v>1091</v>
      </c>
      <c r="I211" s="5"/>
      <c r="J211" s="5">
        <v>2</v>
      </c>
      <c r="K211" s="6" t="str">
        <f>CONCATENATE(C211,"-",D211)</f>
        <v>Mumbai-FinTech</v>
      </c>
      <c r="L211" s="1" t="str">
        <f>LEFT(B211,3)</f>
        <v>201</v>
      </c>
      <c r="M211" s="15"/>
      <c r="N211" s="1" t="str">
        <f>_xlfn.XLOOKUP(C211,Tier!A:A,Tier!B:B)</f>
        <v>Tier 1</v>
      </c>
    </row>
    <row r="212" spans="1:14">
      <c r="A212" s="5" t="s">
        <v>1092</v>
      </c>
      <c r="B212" s="5">
        <v>2015</v>
      </c>
      <c r="C212" s="5" t="s">
        <v>22</v>
      </c>
      <c r="D212" s="5" t="s">
        <v>281</v>
      </c>
      <c r="E212" s="5" t="s">
        <v>1093</v>
      </c>
      <c r="F212" s="5" t="s">
        <v>1094</v>
      </c>
      <c r="G212" s="3" t="s">
        <v>1095</v>
      </c>
      <c r="H212" s="3" t="s">
        <v>1096</v>
      </c>
      <c r="I212" s="5" t="s">
        <v>1097</v>
      </c>
      <c r="J212" s="5">
        <v>4</v>
      </c>
      <c r="K212" s="6" t="str">
        <f>CONCATENATE(C212,"-",D212)</f>
        <v>Bangalore-Automotive</v>
      </c>
      <c r="L212" s="1" t="str">
        <f>LEFT(B212,3)</f>
        <v>201</v>
      </c>
      <c r="M212" s="15"/>
      <c r="N212" s="1" t="str">
        <f>_xlfn.XLOOKUP(C212,Tier!A:A,Tier!B:B)</f>
        <v>Tier 1</v>
      </c>
    </row>
    <row r="213" spans="1:14">
      <c r="A213" s="5" t="s">
        <v>1099</v>
      </c>
      <c r="B213" s="5">
        <v>2015</v>
      </c>
      <c r="C213" s="5" t="s">
        <v>12</v>
      </c>
      <c r="D213" s="5" t="s">
        <v>132</v>
      </c>
      <c r="E213" s="5" t="s">
        <v>1100</v>
      </c>
      <c r="F213" s="5" t="s">
        <v>1101</v>
      </c>
      <c r="G213" s="3" t="s">
        <v>1102</v>
      </c>
      <c r="H213" s="3" t="s">
        <v>1103</v>
      </c>
      <c r="I213" s="5" t="s">
        <v>205</v>
      </c>
      <c r="J213" s="5">
        <v>4</v>
      </c>
      <c r="K213" s="6" t="str">
        <f>CONCATENATE(C213,"-",D213)</f>
        <v>Mumbai-HealthTech</v>
      </c>
      <c r="L213" s="1" t="str">
        <f>LEFT(B213,3)</f>
        <v>201</v>
      </c>
      <c r="M213" s="15"/>
      <c r="N213" s="1" t="str">
        <f>_xlfn.XLOOKUP(C213,Tier!A:A,Tier!B:B)</f>
        <v>Tier 1</v>
      </c>
    </row>
    <row r="214" spans="1:14">
      <c r="A214" s="5" t="s">
        <v>1104</v>
      </c>
      <c r="B214" s="5">
        <v>2016</v>
      </c>
      <c r="C214" s="5" t="s">
        <v>22</v>
      </c>
      <c r="D214" s="5" t="s">
        <v>1105</v>
      </c>
      <c r="E214" s="5" t="s">
        <v>1106</v>
      </c>
      <c r="F214" s="5" t="s">
        <v>1107</v>
      </c>
      <c r="G214" s="3" t="s">
        <v>1108</v>
      </c>
      <c r="H214" s="3" t="s">
        <v>77</v>
      </c>
      <c r="I214" s="5" t="s">
        <v>321</v>
      </c>
      <c r="J214" s="5">
        <v>5</v>
      </c>
      <c r="K214" s="6" t="str">
        <f>CONCATENATE(C214,"-",D214)</f>
        <v>Bangalore-Matrimony</v>
      </c>
      <c r="L214" s="1" t="str">
        <f>LEFT(B214,3)</f>
        <v>201</v>
      </c>
      <c r="M214" s="15"/>
      <c r="N214" s="1" t="str">
        <f>_xlfn.XLOOKUP(C214,Tier!A:A,Tier!B:B)</f>
        <v>Tier 1</v>
      </c>
    </row>
    <row r="215" spans="1:14">
      <c r="A215" s="5" t="s">
        <v>1110</v>
      </c>
      <c r="B215" s="5">
        <v>2017</v>
      </c>
      <c r="C215" s="5" t="s">
        <v>22</v>
      </c>
      <c r="D215" s="5" t="s">
        <v>45</v>
      </c>
      <c r="E215" s="5" t="s">
        <v>1111</v>
      </c>
      <c r="F215" s="5" t="s">
        <v>1112</v>
      </c>
      <c r="G215" s="3" t="s">
        <v>1113</v>
      </c>
      <c r="H215" s="3" t="s">
        <v>77</v>
      </c>
      <c r="I215" s="5" t="s">
        <v>78</v>
      </c>
      <c r="J215" s="5">
        <v>5</v>
      </c>
      <c r="K215" s="6" t="str">
        <f>CONCATENATE(C215,"-",D215)</f>
        <v>Bangalore-FinTech</v>
      </c>
      <c r="L215" s="1" t="str">
        <f>LEFT(B215,3)</f>
        <v>201</v>
      </c>
      <c r="M215" s="15"/>
      <c r="N215" s="1" t="str">
        <f>_xlfn.XLOOKUP(C215,Tier!A:A,Tier!B:B)</f>
        <v>Tier 1</v>
      </c>
    </row>
    <row r="216" spans="1:14">
      <c r="A216" s="5" t="s">
        <v>1114</v>
      </c>
      <c r="B216" s="5">
        <v>2016</v>
      </c>
      <c r="C216" s="5" t="s">
        <v>12</v>
      </c>
      <c r="D216" s="5" t="s">
        <v>132</v>
      </c>
      <c r="E216" s="5" t="s">
        <v>1115</v>
      </c>
      <c r="F216" s="5" t="s">
        <v>1116</v>
      </c>
      <c r="G216" s="3" t="s">
        <v>1117</v>
      </c>
      <c r="H216" s="3" t="s">
        <v>77</v>
      </c>
      <c r="I216" s="5" t="s">
        <v>321</v>
      </c>
      <c r="J216" s="5">
        <v>4</v>
      </c>
      <c r="K216" s="6" t="str">
        <f>CONCATENATE(C216,"-",D216)</f>
        <v>Mumbai-HealthTech</v>
      </c>
      <c r="L216" s="1" t="str">
        <f>LEFT(B216,3)</f>
        <v>201</v>
      </c>
      <c r="M216" s="15"/>
      <c r="N216" s="1" t="str">
        <f>_xlfn.XLOOKUP(C216,Tier!A:A,Tier!B:B)</f>
        <v>Tier 1</v>
      </c>
    </row>
    <row r="217" spans="1:14">
      <c r="A217" s="5" t="s">
        <v>1118</v>
      </c>
      <c r="B217" s="5">
        <v>2015</v>
      </c>
      <c r="C217" s="5" t="s">
        <v>59</v>
      </c>
      <c r="D217" s="5" t="s">
        <v>132</v>
      </c>
      <c r="E217" s="5" t="s">
        <v>1119</v>
      </c>
      <c r="F217" s="5" t="s">
        <v>1120</v>
      </c>
      <c r="G217" s="3" t="s">
        <v>1121</v>
      </c>
      <c r="H217" s="3" t="s">
        <v>77</v>
      </c>
      <c r="I217" s="5" t="s">
        <v>191</v>
      </c>
      <c r="J217" s="5">
        <v>4</v>
      </c>
      <c r="K217" s="6" t="str">
        <f>CONCATENATE(C217,"-",D217)</f>
        <v>New Delhi-HealthTech</v>
      </c>
      <c r="L217" s="1" t="str">
        <f>LEFT(B217,3)</f>
        <v>201</v>
      </c>
      <c r="M217" s="15"/>
      <c r="N217" s="1" t="str">
        <f>_xlfn.XLOOKUP(C217,Tier!A:A,Tier!B:B)</f>
        <v>Tier 1</v>
      </c>
    </row>
    <row r="218" spans="1:14">
      <c r="A218" s="5" t="s">
        <v>1123</v>
      </c>
      <c r="B218" s="5">
        <v>2019</v>
      </c>
      <c r="C218" s="5" t="s">
        <v>22</v>
      </c>
      <c r="D218" s="5" t="s">
        <v>1124</v>
      </c>
      <c r="E218" s="5" t="s">
        <v>1125</v>
      </c>
      <c r="F218" s="5" t="s">
        <v>1126</v>
      </c>
      <c r="G218" s="3" t="s">
        <v>1127</v>
      </c>
      <c r="H218" s="3" t="s">
        <v>77</v>
      </c>
      <c r="I218" s="5" t="s">
        <v>17</v>
      </c>
      <c r="J218" s="5">
        <v>4</v>
      </c>
      <c r="K218" s="6" t="str">
        <f>CONCATENATE(C218,"-",D218)</f>
        <v>Bangalore-Video communication</v>
      </c>
      <c r="L218" s="1" t="str">
        <f>LEFT(B218,3)</f>
        <v>201</v>
      </c>
      <c r="M218" s="15"/>
      <c r="N218" s="1" t="str">
        <f>_xlfn.XLOOKUP(C218,Tier!A:A,Tier!B:B)</f>
        <v>Tier 1</v>
      </c>
    </row>
    <row r="219" spans="1:14">
      <c r="A219" s="5" t="s">
        <v>1129</v>
      </c>
      <c r="B219" s="5">
        <v>2010</v>
      </c>
      <c r="C219" s="5" t="s">
        <v>12</v>
      </c>
      <c r="D219" s="5" t="s">
        <v>45</v>
      </c>
      <c r="E219" s="5" t="s">
        <v>1130</v>
      </c>
      <c r="F219" s="5" t="s">
        <v>1131</v>
      </c>
      <c r="G219" s="3"/>
      <c r="H219" s="3" t="s">
        <v>77</v>
      </c>
      <c r="I219" s="5"/>
      <c r="J219" s="5">
        <v>3</v>
      </c>
      <c r="K219" s="6" t="str">
        <f>CONCATENATE(C219,"-",D219)</f>
        <v>Mumbai-FinTech</v>
      </c>
      <c r="L219" s="1" t="str">
        <f>LEFT(B219,3)</f>
        <v>201</v>
      </c>
      <c r="M219" s="15"/>
      <c r="N219" s="1" t="str">
        <f>_xlfn.XLOOKUP(C219,Tier!A:A,Tier!B:B)</f>
        <v>Tier 1</v>
      </c>
    </row>
    <row r="220" spans="1:14">
      <c r="A220" s="5" t="s">
        <v>1132</v>
      </c>
      <c r="B220" s="5">
        <v>2019</v>
      </c>
      <c r="C220" s="5" t="s">
        <v>22</v>
      </c>
      <c r="D220" s="5" t="s">
        <v>1133</v>
      </c>
      <c r="E220" s="5" t="s">
        <v>1134</v>
      </c>
      <c r="F220" s="5" t="s">
        <v>1135</v>
      </c>
      <c r="G220" s="3" t="s">
        <v>1136</v>
      </c>
      <c r="H220" s="3" t="s">
        <v>77</v>
      </c>
      <c r="I220" s="5" t="s">
        <v>17</v>
      </c>
      <c r="J220" s="5">
        <v>3</v>
      </c>
      <c r="K220" s="6" t="str">
        <f>CONCATENATE(C220,"-",D220)</f>
        <v>Bangalore-Supply chain platform</v>
      </c>
      <c r="L220" s="1" t="str">
        <f>LEFT(B220,3)</f>
        <v>201</v>
      </c>
      <c r="M220" s="15"/>
      <c r="N220" s="1" t="str">
        <f>_xlfn.XLOOKUP(C220,Tier!A:A,Tier!B:B)</f>
        <v>Tier 1</v>
      </c>
    </row>
    <row r="221" spans="1:14">
      <c r="A221" s="5" t="s">
        <v>1138</v>
      </c>
      <c r="B221" s="5">
        <v>2017</v>
      </c>
      <c r="C221" s="5" t="s">
        <v>22</v>
      </c>
      <c r="D221" s="5" t="s">
        <v>1139</v>
      </c>
      <c r="E221" s="5" t="s">
        <v>1140</v>
      </c>
      <c r="F221" s="5" t="s">
        <v>1141</v>
      </c>
      <c r="G221" s="3" t="s">
        <v>1142</v>
      </c>
      <c r="H221" s="3" t="s">
        <v>77</v>
      </c>
      <c r="I221" s="5" t="s">
        <v>17</v>
      </c>
      <c r="J221" s="5">
        <v>1</v>
      </c>
      <c r="K221" s="6" t="str">
        <f>CONCATENATE(C221,"-",D221)</f>
        <v>Bangalore-Social audio</v>
      </c>
      <c r="L221" s="1" t="str">
        <f>LEFT(B221,3)</f>
        <v>201</v>
      </c>
      <c r="M221" s="15"/>
      <c r="N221" s="1" t="str">
        <f>_xlfn.XLOOKUP(C221,Tier!A:A,Tier!B:B)</f>
        <v>Tier 1</v>
      </c>
    </row>
    <row r="222" spans="1:14">
      <c r="A222" s="5" t="s">
        <v>1144</v>
      </c>
      <c r="B222" s="5">
        <v>2019</v>
      </c>
      <c r="C222" s="5" t="s">
        <v>12</v>
      </c>
      <c r="D222" s="5" t="s">
        <v>45</v>
      </c>
      <c r="E222" s="5" t="s">
        <v>1145</v>
      </c>
      <c r="F222" s="5" t="s">
        <v>1146</v>
      </c>
      <c r="G222" s="3" t="s">
        <v>1147</v>
      </c>
      <c r="H222" s="3" t="s">
        <v>77</v>
      </c>
      <c r="I222" s="5"/>
      <c r="J222" s="5">
        <v>1</v>
      </c>
      <c r="K222" s="6" t="str">
        <f>CONCATENATE(C222,"-",D222)</f>
        <v>Mumbai-FinTech</v>
      </c>
      <c r="L222" s="1" t="str">
        <f>LEFT(B222,3)</f>
        <v>201</v>
      </c>
      <c r="M222" s="15"/>
      <c r="N222" s="1" t="str">
        <f>_xlfn.XLOOKUP(C222,Tier!A:A,Tier!B:B)</f>
        <v>Tier 1</v>
      </c>
    </row>
    <row r="223" spans="1:14">
      <c r="A223" s="5" t="s">
        <v>1148</v>
      </c>
      <c r="B223" s="5">
        <v>2018</v>
      </c>
      <c r="C223" s="5" t="s">
        <v>820</v>
      </c>
      <c r="D223" s="5" t="s">
        <v>88</v>
      </c>
      <c r="E223" s="5" t="s">
        <v>1149</v>
      </c>
      <c r="F223" s="5" t="s">
        <v>1150</v>
      </c>
      <c r="G223" s="3" t="s">
        <v>1151</v>
      </c>
      <c r="H223" s="3" t="s">
        <v>77</v>
      </c>
      <c r="I223" s="5" t="s">
        <v>321</v>
      </c>
      <c r="J223" s="5">
        <v>1</v>
      </c>
      <c r="K223" s="6" t="str">
        <f>CONCATENATE(C223,"-",D223)</f>
        <v>Gurgaon-Healthcare</v>
      </c>
      <c r="L223" s="1" t="str">
        <f>LEFT(B223,3)</f>
        <v>201</v>
      </c>
      <c r="M223" s="15"/>
      <c r="N223" s="1" t="str">
        <f>_xlfn.XLOOKUP(C223,Tier!A:A,Tier!B:B)</f>
        <v>Tier 1</v>
      </c>
    </row>
    <row r="224" spans="1:14">
      <c r="A224" s="5" t="s">
        <v>1153</v>
      </c>
      <c r="B224" s="5">
        <v>2015</v>
      </c>
      <c r="C224" s="5" t="s">
        <v>22</v>
      </c>
      <c r="D224" s="5" t="s">
        <v>274</v>
      </c>
      <c r="E224" s="5" t="s">
        <v>1154</v>
      </c>
      <c r="F224" s="5" t="s">
        <v>1155</v>
      </c>
      <c r="G224" s="3" t="s">
        <v>1156</v>
      </c>
      <c r="H224" s="3" t="s">
        <v>1157</v>
      </c>
      <c r="I224" s="5"/>
      <c r="J224" s="5">
        <v>4</v>
      </c>
      <c r="K224" s="6" t="str">
        <f>CONCATENATE(C224,"-",D224)</f>
        <v>Bangalore-E-commerce</v>
      </c>
      <c r="L224" s="1" t="str">
        <f>LEFT(B224,3)</f>
        <v>201</v>
      </c>
      <c r="M224" s="15"/>
      <c r="N224" s="1" t="str">
        <f>_xlfn.XLOOKUP(C224,Tier!A:A,Tier!B:B)</f>
        <v>Tier 1</v>
      </c>
    </row>
    <row r="225" spans="1:14">
      <c r="A225" s="5" t="s">
        <v>1159</v>
      </c>
      <c r="B225" s="5">
        <v>2018</v>
      </c>
      <c r="C225" s="5" t="s">
        <v>22</v>
      </c>
      <c r="D225" s="5" t="s">
        <v>1160</v>
      </c>
      <c r="E225" s="5" t="s">
        <v>1161</v>
      </c>
      <c r="F225" s="5" t="s">
        <v>1162</v>
      </c>
      <c r="G225" s="3" t="s">
        <v>924</v>
      </c>
      <c r="H225" s="3" t="s">
        <v>1163</v>
      </c>
      <c r="I225" s="5" t="s">
        <v>496</v>
      </c>
      <c r="J225" s="5">
        <v>5</v>
      </c>
      <c r="K225" s="6" t="str">
        <f>CONCATENATE(C225,"-",D225)</f>
        <v>Bangalore-Real estate</v>
      </c>
      <c r="L225" s="1" t="str">
        <f>LEFT(B225,3)</f>
        <v>201</v>
      </c>
      <c r="M225" s="15"/>
      <c r="N225" s="1" t="str">
        <f>_xlfn.XLOOKUP(C225,Tier!A:A,Tier!B:B)</f>
        <v>Tier 1</v>
      </c>
    </row>
    <row r="226" spans="1:14">
      <c r="A226" s="5" t="s">
        <v>1165</v>
      </c>
      <c r="B226" s="5">
        <v>2019</v>
      </c>
      <c r="C226" s="5" t="s">
        <v>22</v>
      </c>
      <c r="D226" s="5" t="s">
        <v>539</v>
      </c>
      <c r="E226" s="5" t="s">
        <v>1166</v>
      </c>
      <c r="F226" s="5" t="s">
        <v>1167</v>
      </c>
      <c r="G226" s="3" t="s">
        <v>1168</v>
      </c>
      <c r="H226" s="3" t="s">
        <v>1169</v>
      </c>
      <c r="I226" s="5" t="s">
        <v>496</v>
      </c>
      <c r="J226" s="5">
        <v>5</v>
      </c>
      <c r="K226" s="6" t="str">
        <f>CONCATENATE(C226,"-",D226)</f>
        <v>Bangalore-SaaS startup</v>
      </c>
      <c r="L226" s="1" t="str">
        <f>LEFT(B226,3)</f>
        <v>201</v>
      </c>
      <c r="M226" s="15"/>
      <c r="N226" s="1" t="str">
        <f>_xlfn.XLOOKUP(C226,Tier!A:A,Tier!B:B)</f>
        <v>Tier 1</v>
      </c>
    </row>
    <row r="227" spans="1:14">
      <c r="A227" s="5" t="s">
        <v>1170</v>
      </c>
      <c r="B227" s="5">
        <v>2016</v>
      </c>
      <c r="C227" s="5" t="s">
        <v>59</v>
      </c>
      <c r="D227" s="5" t="s">
        <v>138</v>
      </c>
      <c r="E227" s="5" t="s">
        <v>1171</v>
      </c>
      <c r="F227" s="5" t="s">
        <v>1172</v>
      </c>
      <c r="G227" s="3" t="s">
        <v>1173</v>
      </c>
      <c r="H227" s="3" t="s">
        <v>1169</v>
      </c>
      <c r="I227" s="5" t="s">
        <v>17</v>
      </c>
      <c r="J227" s="5">
        <v>4</v>
      </c>
      <c r="K227" s="6" t="str">
        <f>CONCATENATE(C227,"-",D227)</f>
        <v>New Delhi-EdTech</v>
      </c>
      <c r="L227" s="1" t="str">
        <f>LEFT(B227,3)</f>
        <v>201</v>
      </c>
      <c r="M227" s="15"/>
      <c r="N227" s="1" t="str">
        <f>_xlfn.XLOOKUP(C227,Tier!A:A,Tier!B:B)</f>
        <v>Tier 1</v>
      </c>
    </row>
    <row r="228" spans="1:14">
      <c r="A228" s="5" t="s">
        <v>1174</v>
      </c>
      <c r="B228" s="5">
        <v>2019</v>
      </c>
      <c r="C228" s="5" t="s">
        <v>437</v>
      </c>
      <c r="D228" s="5" t="s">
        <v>1175</v>
      </c>
      <c r="E228" s="5" t="s">
        <v>1176</v>
      </c>
      <c r="F228" s="5" t="s">
        <v>1177</v>
      </c>
      <c r="G228" s="3" t="s">
        <v>1178</v>
      </c>
      <c r="H228" s="3" t="s">
        <v>1169</v>
      </c>
      <c r="I228" s="5"/>
      <c r="J228" s="5">
        <v>3</v>
      </c>
      <c r="K228" s="6" t="str">
        <f>CONCATENATE(C228,"-",D228)</f>
        <v>Pune-Cultural</v>
      </c>
      <c r="L228" s="1" t="str">
        <f>LEFT(B228,3)</f>
        <v>201</v>
      </c>
      <c r="M228" s="15"/>
      <c r="N228" s="1" t="str">
        <f>_xlfn.XLOOKUP(C228,Tier!A:A,Tier!B:B)</f>
        <v>Tier 1</v>
      </c>
    </row>
    <row r="229" spans="1:14">
      <c r="A229" s="5" t="s">
        <v>1180</v>
      </c>
      <c r="B229" s="5">
        <v>2019</v>
      </c>
      <c r="C229" s="5" t="s">
        <v>12</v>
      </c>
      <c r="D229" s="5" t="s">
        <v>138</v>
      </c>
      <c r="E229" s="5" t="s">
        <v>1181</v>
      </c>
      <c r="F229" s="5" t="s">
        <v>1182</v>
      </c>
      <c r="G229" s="3" t="s">
        <v>1183</v>
      </c>
      <c r="H229" s="3" t="s">
        <v>1169</v>
      </c>
      <c r="I229" s="5" t="s">
        <v>17</v>
      </c>
      <c r="J229" s="5">
        <v>1</v>
      </c>
      <c r="K229" s="6" t="str">
        <f>CONCATENATE(C229,"-",D229)</f>
        <v>Mumbai-EdTech</v>
      </c>
      <c r="L229" s="1" t="str">
        <f>LEFT(B229,3)</f>
        <v>201</v>
      </c>
      <c r="M229" s="15"/>
      <c r="N229" s="1" t="str">
        <f>_xlfn.XLOOKUP(C229,Tier!A:A,Tier!B:B)</f>
        <v>Tier 1</v>
      </c>
    </row>
    <row r="230" spans="1:14">
      <c r="A230" s="5" t="s">
        <v>1184</v>
      </c>
      <c r="B230" s="5">
        <v>2019</v>
      </c>
      <c r="C230" s="5" t="s">
        <v>22</v>
      </c>
      <c r="D230" s="5" t="s">
        <v>1185</v>
      </c>
      <c r="E230" s="5" t="s">
        <v>1186</v>
      </c>
      <c r="F230" s="5" t="s">
        <v>1187</v>
      </c>
      <c r="G230" s="3" t="s">
        <v>1188</v>
      </c>
      <c r="H230" s="3" t="s">
        <v>1169</v>
      </c>
      <c r="I230" s="5" t="s">
        <v>17</v>
      </c>
      <c r="J230" s="5">
        <v>1</v>
      </c>
      <c r="K230" s="6" t="str">
        <f>CONCATENATE(C230,"-",D230)</f>
        <v>Bangalore-Insuretech</v>
      </c>
      <c r="L230" s="1" t="str">
        <f>LEFT(B230,3)</f>
        <v>201</v>
      </c>
      <c r="M230" s="15"/>
      <c r="N230" s="1" t="str">
        <f>_xlfn.XLOOKUP(C230,Tier!A:A,Tier!B:B)</f>
        <v>Tier 1</v>
      </c>
    </row>
    <row r="231" spans="1:14">
      <c r="A231" s="5" t="s">
        <v>1190</v>
      </c>
      <c r="B231" s="5">
        <v>2019</v>
      </c>
      <c r="C231" s="5" t="s">
        <v>22</v>
      </c>
      <c r="D231" s="5" t="s">
        <v>88</v>
      </c>
      <c r="E231" s="5" t="s">
        <v>1191</v>
      </c>
      <c r="F231" s="5" t="s">
        <v>1192</v>
      </c>
      <c r="G231" s="3" t="s">
        <v>1193</v>
      </c>
      <c r="H231" s="3" t="s">
        <v>1169</v>
      </c>
      <c r="I231" s="5"/>
      <c r="J231" s="5">
        <v>1</v>
      </c>
      <c r="K231" s="6" t="str">
        <f>CONCATENATE(C231,"-",D231)</f>
        <v>Bangalore-Healthcare</v>
      </c>
      <c r="L231" s="1" t="str">
        <f>LEFT(B231,3)</f>
        <v>201</v>
      </c>
      <c r="M231" s="15"/>
      <c r="N231" s="1" t="str">
        <f>_xlfn.XLOOKUP(C231,Tier!A:A,Tier!B:B)</f>
        <v>Tier 1</v>
      </c>
    </row>
    <row r="232" spans="1:14">
      <c r="A232" s="5" t="s">
        <v>1194</v>
      </c>
      <c r="B232" s="5">
        <v>2017</v>
      </c>
      <c r="C232" s="5" t="s">
        <v>12</v>
      </c>
      <c r="D232" s="5" t="s">
        <v>45</v>
      </c>
      <c r="E232" s="5" t="s">
        <v>1195</v>
      </c>
      <c r="F232" s="5" t="s">
        <v>1196</v>
      </c>
      <c r="G232" s="3" t="s">
        <v>1197</v>
      </c>
      <c r="H232" s="3" t="s">
        <v>147</v>
      </c>
      <c r="I232" s="5" t="s">
        <v>191</v>
      </c>
      <c r="J232" s="5">
        <v>5</v>
      </c>
      <c r="K232" s="6" t="str">
        <f>CONCATENATE(C232,"-",D232)</f>
        <v>Mumbai-FinTech</v>
      </c>
      <c r="L232" s="1" t="str">
        <f>LEFT(B232,3)</f>
        <v>201</v>
      </c>
      <c r="M232" s="15"/>
      <c r="N232" s="1" t="str">
        <f>_xlfn.XLOOKUP(C232,Tier!A:A,Tier!B:B)</f>
        <v>Tier 1</v>
      </c>
    </row>
    <row r="233" spans="1:14">
      <c r="A233" s="5" t="s">
        <v>1198</v>
      </c>
      <c r="B233" s="5">
        <v>2012</v>
      </c>
      <c r="C233" s="5" t="s">
        <v>12</v>
      </c>
      <c r="D233" s="5" t="s">
        <v>138</v>
      </c>
      <c r="E233" s="5" t="s">
        <v>1199</v>
      </c>
      <c r="F233" s="5" t="s">
        <v>1200</v>
      </c>
      <c r="G233" s="3" t="s">
        <v>1201</v>
      </c>
      <c r="H233" s="3" t="s">
        <v>147</v>
      </c>
      <c r="I233" s="5" t="s">
        <v>778</v>
      </c>
      <c r="J233" s="5">
        <v>4</v>
      </c>
      <c r="K233" s="6" t="str">
        <f>CONCATENATE(C233,"-",D233)</f>
        <v>Mumbai-EdTech</v>
      </c>
      <c r="L233" s="1" t="str">
        <f>LEFT(B233,3)</f>
        <v>201</v>
      </c>
      <c r="M233" s="15"/>
      <c r="N233" s="1" t="str">
        <f>_xlfn.XLOOKUP(C233,Tier!A:A,Tier!B:B)</f>
        <v>Tier 1</v>
      </c>
    </row>
    <row r="234" spans="1:14">
      <c r="A234" s="5" t="s">
        <v>1202</v>
      </c>
      <c r="B234" s="5">
        <v>2011</v>
      </c>
      <c r="C234" s="5" t="s">
        <v>12</v>
      </c>
      <c r="D234" s="5" t="s">
        <v>274</v>
      </c>
      <c r="E234" s="5" t="s">
        <v>1203</v>
      </c>
      <c r="F234" s="5" t="s">
        <v>1204</v>
      </c>
      <c r="G234" s="3" t="s">
        <v>1205</v>
      </c>
      <c r="H234" s="3" t="s">
        <v>147</v>
      </c>
      <c r="I234" s="5" t="s">
        <v>78</v>
      </c>
      <c r="J234" s="5">
        <v>2</v>
      </c>
      <c r="K234" s="6" t="str">
        <f>CONCATENATE(C234,"-",D234)</f>
        <v>Mumbai-E-commerce</v>
      </c>
      <c r="L234" s="1" t="str">
        <f>LEFT(B234,3)</f>
        <v>201</v>
      </c>
      <c r="M234" s="15"/>
      <c r="N234" s="1" t="str">
        <f>_xlfn.XLOOKUP(C234,Tier!A:A,Tier!B:B)</f>
        <v>Tier 1</v>
      </c>
    </row>
    <row r="235" spans="1:14">
      <c r="A235" s="5" t="s">
        <v>1206</v>
      </c>
      <c r="B235" s="5">
        <v>2016</v>
      </c>
      <c r="C235" s="5" t="s">
        <v>22</v>
      </c>
      <c r="D235" s="5" t="s">
        <v>274</v>
      </c>
      <c r="E235" s="5" t="s">
        <v>1207</v>
      </c>
      <c r="F235" s="5" t="s">
        <v>1208</v>
      </c>
      <c r="G235" s="3" t="s">
        <v>1209</v>
      </c>
      <c r="H235" s="3" t="s">
        <v>1210</v>
      </c>
      <c r="I235" s="5"/>
      <c r="J235" s="5">
        <v>1</v>
      </c>
      <c r="K235" s="6" t="str">
        <f>CONCATENATE(C235,"-",D235)</f>
        <v>Bangalore-E-commerce</v>
      </c>
      <c r="L235" s="1" t="str">
        <f>LEFT(B235,3)</f>
        <v>201</v>
      </c>
      <c r="M235" s="15"/>
      <c r="N235" s="1" t="str">
        <f>_xlfn.XLOOKUP(C235,Tier!A:A,Tier!B:B)</f>
        <v>Tier 1</v>
      </c>
    </row>
    <row r="236" spans="1:14">
      <c r="A236" s="5" t="s">
        <v>1017</v>
      </c>
      <c r="B236" s="5">
        <v>2018</v>
      </c>
      <c r="C236" s="5" t="s">
        <v>59</v>
      </c>
      <c r="D236" s="5" t="s">
        <v>281</v>
      </c>
      <c r="E236" s="5" t="s">
        <v>1018</v>
      </c>
      <c r="F236" s="5" t="s">
        <v>1019</v>
      </c>
      <c r="G236" s="3" t="s">
        <v>1211</v>
      </c>
      <c r="H236" s="3" t="s">
        <v>1212</v>
      </c>
      <c r="I236" s="5" t="s">
        <v>191</v>
      </c>
      <c r="J236" s="5">
        <v>3</v>
      </c>
      <c r="K236" s="6" t="str">
        <f>CONCATENATE(C236,"-",D236)</f>
        <v>New Delhi-Automotive</v>
      </c>
      <c r="L236" s="1" t="str">
        <f>LEFT(B236,3)</f>
        <v>201</v>
      </c>
      <c r="M236" s="15"/>
      <c r="N236" s="1" t="str">
        <f>_xlfn.XLOOKUP(C236,Tier!A:A,Tier!B:B)</f>
        <v>Tier 1</v>
      </c>
    </row>
    <row r="237" spans="1:14">
      <c r="A237" s="5" t="s">
        <v>1213</v>
      </c>
      <c r="B237" s="5">
        <v>2015</v>
      </c>
      <c r="C237" s="5" t="s">
        <v>22</v>
      </c>
      <c r="D237" s="5" t="s">
        <v>539</v>
      </c>
      <c r="E237" s="5" t="s">
        <v>1214</v>
      </c>
      <c r="F237" s="5" t="s">
        <v>1215</v>
      </c>
      <c r="G237" s="3" t="s">
        <v>1216</v>
      </c>
      <c r="H237" s="3" t="s">
        <v>1217</v>
      </c>
      <c r="I237" s="5" t="s">
        <v>17</v>
      </c>
      <c r="J237" s="5">
        <v>4</v>
      </c>
      <c r="K237" s="6" t="str">
        <f>CONCATENATE(C237,"-",D237)</f>
        <v>Bangalore-SaaS startup</v>
      </c>
      <c r="L237" s="1" t="str">
        <f>LEFT(B237,3)</f>
        <v>201</v>
      </c>
      <c r="M237" s="15"/>
      <c r="N237" s="1" t="str">
        <f>_xlfn.XLOOKUP(C237,Tier!A:A,Tier!B:B)</f>
        <v>Tier 1</v>
      </c>
    </row>
    <row r="238" spans="1:14">
      <c r="A238" s="5" t="s">
        <v>1218</v>
      </c>
      <c r="B238" s="5">
        <v>2019</v>
      </c>
      <c r="C238" s="5" t="s">
        <v>820</v>
      </c>
      <c r="D238" s="5" t="s">
        <v>138</v>
      </c>
      <c r="E238" s="5" t="s">
        <v>1219</v>
      </c>
      <c r="F238" s="5" t="s">
        <v>1220</v>
      </c>
      <c r="G238" s="3" t="s">
        <v>1221</v>
      </c>
      <c r="H238" s="3" t="s">
        <v>1217</v>
      </c>
      <c r="I238" s="5" t="s">
        <v>17</v>
      </c>
      <c r="J238" s="5">
        <v>1</v>
      </c>
      <c r="K238" s="6" t="str">
        <f>CONCATENATE(C238,"-",D238)</f>
        <v>Gurgaon-EdTech</v>
      </c>
      <c r="L238" s="1" t="str">
        <f>LEFT(B238,3)</f>
        <v>201</v>
      </c>
      <c r="M238" s="15"/>
      <c r="N238" s="1" t="str">
        <f>_xlfn.XLOOKUP(C238,Tier!A:A,Tier!B:B)</f>
        <v>Tier 1</v>
      </c>
    </row>
    <row r="239" spans="1:14">
      <c r="A239" s="5" t="s">
        <v>1223</v>
      </c>
      <c r="B239" s="5">
        <v>2019</v>
      </c>
      <c r="C239" s="5" t="s">
        <v>22</v>
      </c>
      <c r="D239" s="5" t="s">
        <v>138</v>
      </c>
      <c r="E239" s="5" t="s">
        <v>1224</v>
      </c>
      <c r="F239" s="5" t="s">
        <v>1225</v>
      </c>
      <c r="G239" s="3" t="s">
        <v>1226</v>
      </c>
      <c r="H239" s="3" t="s">
        <v>1227</v>
      </c>
      <c r="I239" s="5"/>
      <c r="J239" s="5">
        <v>4</v>
      </c>
      <c r="K239" s="6" t="str">
        <f>CONCATENATE(C239,"-",D239)</f>
        <v>Bangalore-EdTech</v>
      </c>
      <c r="L239" s="1" t="str">
        <f>LEFT(B239,3)</f>
        <v>201</v>
      </c>
      <c r="M239" s="15"/>
      <c r="N239" s="1" t="str">
        <f>_xlfn.XLOOKUP(C239,Tier!A:A,Tier!B:B)</f>
        <v>Tier 1</v>
      </c>
    </row>
    <row r="240" spans="1:14">
      <c r="A240" s="5" t="s">
        <v>1228</v>
      </c>
      <c r="B240" s="5">
        <v>2016</v>
      </c>
      <c r="C240" s="5" t="s">
        <v>22</v>
      </c>
      <c r="D240" s="5" t="s">
        <v>132</v>
      </c>
      <c r="E240" s="5" t="s">
        <v>1229</v>
      </c>
      <c r="F240" s="5" t="s">
        <v>1230</v>
      </c>
      <c r="G240" s="3" t="s">
        <v>1231</v>
      </c>
      <c r="H240" s="3" t="s">
        <v>1227</v>
      </c>
      <c r="I240" s="5" t="s">
        <v>17</v>
      </c>
      <c r="J240" s="5">
        <v>2</v>
      </c>
      <c r="K240" s="6" t="str">
        <f>CONCATENATE(C240,"-",D240)</f>
        <v>Bangalore-HealthTech</v>
      </c>
      <c r="L240" s="1" t="str">
        <f>LEFT(B240,3)</f>
        <v>201</v>
      </c>
      <c r="M240" s="15"/>
      <c r="N240" s="1" t="str">
        <f>_xlfn.XLOOKUP(C240,Tier!A:A,Tier!B:B)</f>
        <v>Tier 1</v>
      </c>
    </row>
    <row r="241" spans="1:14">
      <c r="A241" s="5" t="s">
        <v>1232</v>
      </c>
      <c r="B241" s="5">
        <v>2018</v>
      </c>
      <c r="C241" s="5" t="s">
        <v>22</v>
      </c>
      <c r="D241" s="5" t="s">
        <v>45</v>
      </c>
      <c r="E241" s="5" t="s">
        <v>1233</v>
      </c>
      <c r="F241" s="5" t="s">
        <v>781</v>
      </c>
      <c r="G241" s="3" t="s">
        <v>1234</v>
      </c>
      <c r="H241" s="3" t="s">
        <v>1235</v>
      </c>
      <c r="I241" s="5" t="s">
        <v>778</v>
      </c>
      <c r="J241" s="5">
        <v>4</v>
      </c>
      <c r="K241" s="6" t="str">
        <f>CONCATENATE(C241,"-",D241)</f>
        <v>Bangalore-FinTech</v>
      </c>
      <c r="L241" s="1" t="str">
        <f>LEFT(B241,3)</f>
        <v>201</v>
      </c>
      <c r="M241" s="15"/>
      <c r="N241" s="1" t="str">
        <f>_xlfn.XLOOKUP(C241,Tier!A:A,Tier!B:B)</f>
        <v>Tier 1</v>
      </c>
    </row>
    <row r="242" spans="1:14">
      <c r="A242" s="5" t="s">
        <v>1236</v>
      </c>
      <c r="B242" s="5">
        <v>2014</v>
      </c>
      <c r="C242" s="5" t="s">
        <v>200</v>
      </c>
      <c r="D242" s="5" t="s">
        <v>36</v>
      </c>
      <c r="E242" s="5" t="s">
        <v>1237</v>
      </c>
      <c r="F242" s="5" t="s">
        <v>1238</v>
      </c>
      <c r="G242" s="3" t="s">
        <v>1239</v>
      </c>
      <c r="H242" s="3" t="s">
        <v>40</v>
      </c>
      <c r="I242" s="5"/>
      <c r="J242" s="5">
        <v>4</v>
      </c>
      <c r="K242" s="6" t="str">
        <f>CONCATENATE(C242,"-",D242)</f>
        <v>Hyderabad-Renewable Energy</v>
      </c>
      <c r="L242" s="1" t="str">
        <f>LEFT(B242,3)</f>
        <v>201</v>
      </c>
      <c r="M242" s="15"/>
      <c r="N242" s="1" t="str">
        <f>_xlfn.XLOOKUP(C242,Tier!A:A,Tier!B:B)</f>
        <v>Tier 1</v>
      </c>
    </row>
    <row r="243" spans="1:14">
      <c r="A243" s="5" t="s">
        <v>1241</v>
      </c>
      <c r="B243" s="5">
        <v>2013</v>
      </c>
      <c r="C243" s="5" t="s">
        <v>59</v>
      </c>
      <c r="D243" s="5" t="s">
        <v>675</v>
      </c>
      <c r="E243" s="5" t="s">
        <v>1242</v>
      </c>
      <c r="F243" s="5" t="s">
        <v>1243</v>
      </c>
      <c r="G243" s="3" t="s">
        <v>1244</v>
      </c>
      <c r="H243" s="3" t="s">
        <v>40</v>
      </c>
      <c r="I243" s="5" t="s">
        <v>321</v>
      </c>
      <c r="J243" s="5">
        <v>4</v>
      </c>
      <c r="K243" s="6" t="str">
        <f>CONCATENATE(C243,"-",D243)</f>
        <v>New Delhi-Dating</v>
      </c>
      <c r="L243" s="1" t="str">
        <f>LEFT(B243,3)</f>
        <v>201</v>
      </c>
      <c r="M243" s="15"/>
      <c r="N243" s="1" t="str">
        <f>_xlfn.XLOOKUP(C243,Tier!A:A,Tier!B:B)</f>
        <v>Tier 1</v>
      </c>
    </row>
    <row r="244" spans="1:14">
      <c r="A244" s="5" t="s">
        <v>882</v>
      </c>
      <c r="B244" s="5">
        <v>2015</v>
      </c>
      <c r="C244" s="5" t="s">
        <v>59</v>
      </c>
      <c r="D244" s="5" t="s">
        <v>1246</v>
      </c>
      <c r="E244" s="5" t="s">
        <v>883</v>
      </c>
      <c r="F244" s="5" t="s">
        <v>884</v>
      </c>
      <c r="G244" s="3" t="s">
        <v>1247</v>
      </c>
      <c r="H244" s="3" t="s">
        <v>40</v>
      </c>
      <c r="I244" s="5"/>
      <c r="J244" s="5">
        <v>3</v>
      </c>
      <c r="K244" s="6" t="str">
        <f>CONCATENATE(C244,"-",D244)</f>
        <v>New Delhi-Lifestyle</v>
      </c>
      <c r="L244" s="1" t="str">
        <f>LEFT(B244,3)</f>
        <v>201</v>
      </c>
      <c r="M244" s="15"/>
      <c r="N244" s="1" t="str">
        <f>_xlfn.XLOOKUP(C244,Tier!A:A,Tier!B:B)</f>
        <v>Tier 1</v>
      </c>
    </row>
    <row r="245" spans="1:14">
      <c r="A245" s="5" t="s">
        <v>1249</v>
      </c>
      <c r="B245" s="5">
        <v>2018</v>
      </c>
      <c r="C245" s="5" t="s">
        <v>22</v>
      </c>
      <c r="D245" s="5" t="s">
        <v>132</v>
      </c>
      <c r="E245" s="5" t="s">
        <v>1250</v>
      </c>
      <c r="F245" s="5" t="s">
        <v>1251</v>
      </c>
      <c r="G245" s="3" t="s">
        <v>1252</v>
      </c>
      <c r="H245" s="3" t="s">
        <v>40</v>
      </c>
      <c r="I245" s="5" t="s">
        <v>321</v>
      </c>
      <c r="J245" s="5">
        <v>3</v>
      </c>
      <c r="K245" s="6" t="str">
        <f>CONCATENATE(C245,"-",D245)</f>
        <v>Bangalore-HealthTech</v>
      </c>
      <c r="L245" s="1" t="str">
        <f>LEFT(B245,3)</f>
        <v>201</v>
      </c>
      <c r="M245" s="15"/>
      <c r="N245" s="1" t="str">
        <f>_xlfn.XLOOKUP(C245,Tier!A:A,Tier!B:B)</f>
        <v>Tier 1</v>
      </c>
    </row>
    <row r="246" spans="1:14">
      <c r="A246" s="5" t="s">
        <v>1253</v>
      </c>
      <c r="B246" s="5">
        <v>2017</v>
      </c>
      <c r="C246" s="5" t="s">
        <v>22</v>
      </c>
      <c r="D246" s="5" t="s">
        <v>138</v>
      </c>
      <c r="E246" s="5" t="s">
        <v>1254</v>
      </c>
      <c r="F246" s="5" t="s">
        <v>1255</v>
      </c>
      <c r="G246" s="3" t="s">
        <v>1256</v>
      </c>
      <c r="H246" s="3" t="s">
        <v>40</v>
      </c>
      <c r="I246" s="5" t="s">
        <v>17</v>
      </c>
      <c r="J246" s="5">
        <v>2</v>
      </c>
      <c r="K246" s="6" t="str">
        <f>CONCATENATE(C246,"-",D246)</f>
        <v>Bangalore-EdTech</v>
      </c>
      <c r="L246" s="1" t="str">
        <f>LEFT(B246,3)</f>
        <v>201</v>
      </c>
      <c r="M246" s="15"/>
      <c r="N246" s="1" t="str">
        <f>_xlfn.XLOOKUP(C246,Tier!A:A,Tier!B:B)</f>
        <v>Tier 1</v>
      </c>
    </row>
    <row r="247" spans="1:14">
      <c r="A247" s="5" t="s">
        <v>1257</v>
      </c>
      <c r="B247" s="5">
        <v>2015</v>
      </c>
      <c r="C247" s="5" t="s">
        <v>437</v>
      </c>
      <c r="D247" s="5" t="s">
        <v>138</v>
      </c>
      <c r="E247" s="5" t="s">
        <v>1258</v>
      </c>
      <c r="F247" s="5" t="s">
        <v>1259</v>
      </c>
      <c r="G247" s="3" t="s">
        <v>1260</v>
      </c>
      <c r="H247" s="3" t="s">
        <v>40</v>
      </c>
      <c r="I247" s="5" t="s">
        <v>321</v>
      </c>
      <c r="J247" s="5">
        <v>2</v>
      </c>
      <c r="K247" s="6" t="str">
        <f>CONCATENATE(C247,"-",D247)</f>
        <v>Pune-EdTech</v>
      </c>
      <c r="L247" s="1" t="str">
        <f>LEFT(B247,3)</f>
        <v>201</v>
      </c>
      <c r="M247" s="15"/>
      <c r="N247" s="1" t="str">
        <f>_xlfn.XLOOKUP(C247,Tier!A:A,Tier!B:B)</f>
        <v>Tier 1</v>
      </c>
    </row>
    <row r="248" spans="1:14">
      <c r="A248" s="5" t="s">
        <v>1262</v>
      </c>
      <c r="B248" s="5">
        <v>2012</v>
      </c>
      <c r="C248" s="5" t="s">
        <v>22</v>
      </c>
      <c r="D248" s="5" t="s">
        <v>1263</v>
      </c>
      <c r="E248" s="5" t="s">
        <v>1264</v>
      </c>
      <c r="F248" s="5" t="s">
        <v>1265</v>
      </c>
      <c r="G248" s="3" t="s">
        <v>1266</v>
      </c>
      <c r="H248" s="3" t="s">
        <v>40</v>
      </c>
      <c r="I248" s="5"/>
      <c r="J248" s="5">
        <v>1</v>
      </c>
      <c r="K248" s="6" t="str">
        <f>CONCATENATE(C248,"-",D248)</f>
        <v>Bangalore-Home Decor</v>
      </c>
      <c r="L248" s="1" t="str">
        <f>LEFT(B248,3)</f>
        <v>201</v>
      </c>
      <c r="M248" s="15"/>
      <c r="N248" s="1" t="str">
        <f>_xlfn.XLOOKUP(C248,Tier!A:A,Tier!B:B)</f>
        <v>Tier 1</v>
      </c>
    </row>
    <row r="249" spans="1:14">
      <c r="A249" s="5" t="s">
        <v>1268</v>
      </c>
      <c r="B249" s="5">
        <v>2016</v>
      </c>
      <c r="C249" s="5" t="s">
        <v>59</v>
      </c>
      <c r="D249" s="5" t="s">
        <v>1269</v>
      </c>
      <c r="E249" s="5" t="s">
        <v>1270</v>
      </c>
      <c r="F249" s="5" t="s">
        <v>1271</v>
      </c>
      <c r="G249" s="3"/>
      <c r="H249" s="3" t="s">
        <v>40</v>
      </c>
      <c r="I249" s="5" t="s">
        <v>191</v>
      </c>
      <c r="J249" s="5">
        <v>1</v>
      </c>
      <c r="K249" s="6" t="str">
        <f>CONCATENATE(C249,"-",D249)</f>
        <v>New Delhi-Beverages</v>
      </c>
      <c r="L249" s="1" t="str">
        <f>LEFT(B249,3)</f>
        <v>201</v>
      </c>
      <c r="M249" s="15"/>
      <c r="N249" s="1" t="str">
        <f>_xlfn.XLOOKUP(C249,Tier!A:A,Tier!B:B)</f>
        <v>Tier 1</v>
      </c>
    </row>
    <row r="250" spans="1:14">
      <c r="A250" s="5" t="s">
        <v>1273</v>
      </c>
      <c r="B250" s="5">
        <v>2013</v>
      </c>
      <c r="C250" s="5" t="s">
        <v>12</v>
      </c>
      <c r="D250" s="5" t="s">
        <v>1069</v>
      </c>
      <c r="E250" s="5" t="s">
        <v>1274</v>
      </c>
      <c r="F250" s="5" t="s">
        <v>1275</v>
      </c>
      <c r="G250" s="3" t="s">
        <v>1276</v>
      </c>
      <c r="H250" s="3" t="s">
        <v>40</v>
      </c>
      <c r="I250" s="5"/>
      <c r="J250" s="5">
        <v>1</v>
      </c>
      <c r="K250" s="6" t="str">
        <f>CONCATENATE(C250,"-",D250)</f>
        <v>Mumbai-Media</v>
      </c>
      <c r="L250" s="1" t="str">
        <f>LEFT(B250,3)</f>
        <v>201</v>
      </c>
      <c r="M250" s="15"/>
      <c r="N250" s="1" t="str">
        <f>_xlfn.XLOOKUP(C250,Tier!A:A,Tier!B:B)</f>
        <v>Tier 1</v>
      </c>
    </row>
    <row r="251" spans="1:14">
      <c r="A251" s="5" t="s">
        <v>1278</v>
      </c>
      <c r="B251" s="5">
        <v>2017</v>
      </c>
      <c r="C251" s="5" t="s">
        <v>22</v>
      </c>
      <c r="D251" s="5" t="s">
        <v>821</v>
      </c>
      <c r="E251" s="5" t="s">
        <v>1279</v>
      </c>
      <c r="F251" s="5" t="s">
        <v>1280</v>
      </c>
      <c r="G251" s="3"/>
      <c r="H251" s="3" t="s">
        <v>1281</v>
      </c>
      <c r="I251" s="5"/>
      <c r="J251" s="5">
        <v>4</v>
      </c>
      <c r="K251" s="6" t="str">
        <f>CONCATENATE(C251,"-",D251)</f>
        <v>Bangalore-Hospitality</v>
      </c>
      <c r="L251" s="1" t="str">
        <f>LEFT(B251,3)</f>
        <v>201</v>
      </c>
      <c r="M251" s="15"/>
      <c r="N251" s="1" t="str">
        <f>_xlfn.XLOOKUP(C251,Tier!A:A,Tier!B:B)</f>
        <v>Tier 1</v>
      </c>
    </row>
    <row r="252" spans="1:14">
      <c r="A252" s="5" t="s">
        <v>1283</v>
      </c>
      <c r="B252" s="5">
        <v>2016</v>
      </c>
      <c r="C252" s="5" t="s">
        <v>22</v>
      </c>
      <c r="D252" s="5" t="s">
        <v>45</v>
      </c>
      <c r="E252" s="5" t="s">
        <v>1284</v>
      </c>
      <c r="F252" s="5" t="s">
        <v>1285</v>
      </c>
      <c r="G252" s="3" t="s">
        <v>1286</v>
      </c>
      <c r="H252" s="3" t="s">
        <v>1281</v>
      </c>
      <c r="I252" s="5" t="s">
        <v>191</v>
      </c>
      <c r="J252" s="5">
        <v>4</v>
      </c>
      <c r="K252" s="6" t="str">
        <f>CONCATENATE(C252,"-",D252)</f>
        <v>Bangalore-FinTech</v>
      </c>
      <c r="L252" s="1" t="str">
        <f>LEFT(B252,3)</f>
        <v>201</v>
      </c>
      <c r="M252" s="15"/>
      <c r="N252" s="1" t="str">
        <f>_xlfn.XLOOKUP(C252,Tier!A:A,Tier!B:B)</f>
        <v>Tier 1</v>
      </c>
    </row>
    <row r="253" spans="1:14">
      <c r="A253" s="5" t="s">
        <v>1287</v>
      </c>
      <c r="B253" s="5">
        <v>2017</v>
      </c>
      <c r="C253" s="5" t="s">
        <v>22</v>
      </c>
      <c r="D253" s="5" t="s">
        <v>45</v>
      </c>
      <c r="E253" s="5" t="s">
        <v>1288</v>
      </c>
      <c r="F253" s="5" t="s">
        <v>1289</v>
      </c>
      <c r="G253" s="3" t="s">
        <v>1290</v>
      </c>
      <c r="H253" s="3" t="s">
        <v>1291</v>
      </c>
      <c r="I253" s="5" t="s">
        <v>136</v>
      </c>
      <c r="J253" s="5">
        <v>4</v>
      </c>
      <c r="K253" s="6" t="str">
        <f>CONCATENATE(C253,"-",D253)</f>
        <v>Bangalore-FinTech</v>
      </c>
      <c r="L253" s="1" t="str">
        <f>LEFT(B253,3)</f>
        <v>201</v>
      </c>
      <c r="M253" s="15"/>
      <c r="N253" s="1" t="str">
        <f>_xlfn.XLOOKUP(C253,Tier!A:A,Tier!B:B)</f>
        <v>Tier 1</v>
      </c>
    </row>
    <row r="254" spans="1:14">
      <c r="A254" s="5" t="s">
        <v>1292</v>
      </c>
      <c r="B254" s="5">
        <v>2010</v>
      </c>
      <c r="C254" s="5" t="s">
        <v>22</v>
      </c>
      <c r="D254" s="5" t="s">
        <v>1293</v>
      </c>
      <c r="E254" s="5" t="s">
        <v>1294</v>
      </c>
      <c r="F254" s="5" t="s">
        <v>1295</v>
      </c>
      <c r="G254" s="3" t="s">
        <v>1296</v>
      </c>
      <c r="H254" s="3" t="s">
        <v>1297</v>
      </c>
      <c r="I254" s="5"/>
      <c r="J254" s="5">
        <v>4</v>
      </c>
      <c r="K254" s="6" t="str">
        <f>CONCATENATE(C254,"-",D254)</f>
        <v>Bangalore-Telecommuncation</v>
      </c>
      <c r="L254" s="1" t="str">
        <f>LEFT(B254,3)</f>
        <v>201</v>
      </c>
      <c r="M254" s="15"/>
      <c r="N254" s="1" t="str">
        <f>_xlfn.XLOOKUP(C254,Tier!A:A,Tier!B:B)</f>
        <v>Tier 1</v>
      </c>
    </row>
    <row r="255" spans="1:14">
      <c r="A255" s="5" t="s">
        <v>1299</v>
      </c>
      <c r="B255" s="5">
        <v>2019</v>
      </c>
      <c r="C255" s="5" t="s">
        <v>59</v>
      </c>
      <c r="D255" s="5" t="s">
        <v>45</v>
      </c>
      <c r="E255" s="5" t="s">
        <v>1300</v>
      </c>
      <c r="F255" s="5" t="s">
        <v>1301</v>
      </c>
      <c r="G255" s="3" t="s">
        <v>1302</v>
      </c>
      <c r="H255" s="3" t="s">
        <v>1303</v>
      </c>
      <c r="I255" s="5" t="s">
        <v>17</v>
      </c>
      <c r="J255" s="5">
        <v>5</v>
      </c>
      <c r="K255" s="6" t="str">
        <f>CONCATENATE(C255,"-",D255)</f>
        <v>New Delhi-FinTech</v>
      </c>
      <c r="L255" s="1" t="str">
        <f>LEFT(B255,3)</f>
        <v>201</v>
      </c>
      <c r="M255" s="15"/>
      <c r="N255" s="1" t="str">
        <f>_xlfn.XLOOKUP(C255,Tier!A:A,Tier!B:B)</f>
        <v>Tier 1</v>
      </c>
    </row>
    <row r="256" spans="1:14">
      <c r="A256" s="5" t="s">
        <v>1304</v>
      </c>
      <c r="B256" s="5">
        <v>2015</v>
      </c>
      <c r="C256" s="5" t="s">
        <v>12</v>
      </c>
      <c r="D256" s="5" t="s">
        <v>138</v>
      </c>
      <c r="E256" s="5" t="s">
        <v>1305</v>
      </c>
      <c r="F256" s="5" t="s">
        <v>1306</v>
      </c>
      <c r="G256" s="3" t="s">
        <v>1307</v>
      </c>
      <c r="H256" s="3" t="s">
        <v>1303</v>
      </c>
      <c r="I256" s="5" t="s">
        <v>321</v>
      </c>
      <c r="J256" s="5">
        <v>5</v>
      </c>
      <c r="K256" s="6" t="str">
        <f>CONCATENATE(C256,"-",D256)</f>
        <v>Mumbai-EdTech</v>
      </c>
      <c r="L256" s="1" t="str">
        <f>LEFT(B256,3)</f>
        <v>201</v>
      </c>
      <c r="M256" s="15"/>
      <c r="N256" s="1" t="str">
        <f>_xlfn.XLOOKUP(C256,Tier!A:A,Tier!B:B)</f>
        <v>Tier 1</v>
      </c>
    </row>
    <row r="257" spans="1:14">
      <c r="A257" s="5" t="s">
        <v>1308</v>
      </c>
      <c r="B257" s="5">
        <v>2016</v>
      </c>
      <c r="C257" s="5" t="s">
        <v>12</v>
      </c>
      <c r="D257" s="5" t="s">
        <v>138</v>
      </c>
      <c r="E257" s="5" t="s">
        <v>1309</v>
      </c>
      <c r="F257" s="5" t="s">
        <v>1310</v>
      </c>
      <c r="G257" s="3" t="s">
        <v>1311</v>
      </c>
      <c r="H257" s="3" t="s">
        <v>1303</v>
      </c>
      <c r="I257" s="5" t="s">
        <v>321</v>
      </c>
      <c r="J257" s="5">
        <v>5</v>
      </c>
      <c r="K257" s="6" t="str">
        <f>CONCATENATE(C257,"-",D257)</f>
        <v>Mumbai-EdTech</v>
      </c>
      <c r="L257" s="1" t="str">
        <f>LEFT(B257,3)</f>
        <v>201</v>
      </c>
      <c r="M257" s="15"/>
      <c r="N257" s="1" t="str">
        <f>_xlfn.XLOOKUP(C257,Tier!A:A,Tier!B:B)</f>
        <v>Tier 1</v>
      </c>
    </row>
    <row r="258" spans="1:14">
      <c r="A258" s="5" t="s">
        <v>1312</v>
      </c>
      <c r="B258" s="5">
        <v>2019</v>
      </c>
      <c r="C258" s="5" t="s">
        <v>22</v>
      </c>
      <c r="D258" s="5" t="s">
        <v>45</v>
      </c>
      <c r="E258" s="5" t="s">
        <v>1313</v>
      </c>
      <c r="F258" s="5" t="s">
        <v>1314</v>
      </c>
      <c r="G258" s="3" t="s">
        <v>1315</v>
      </c>
      <c r="H258" s="3" t="s">
        <v>1303</v>
      </c>
      <c r="I258" s="5"/>
      <c r="J258" s="5">
        <v>5</v>
      </c>
      <c r="K258" s="6" t="str">
        <f>CONCATENATE(C258,"-",D258)</f>
        <v>Bangalore-FinTech</v>
      </c>
      <c r="L258" s="1" t="str">
        <f>LEFT(B258,3)</f>
        <v>201</v>
      </c>
      <c r="M258" s="15"/>
      <c r="N258" s="1" t="str">
        <f>_xlfn.XLOOKUP(C258,Tier!A:A,Tier!B:B)</f>
        <v>Tier 1</v>
      </c>
    </row>
    <row r="259" spans="1:14">
      <c r="A259" s="5" t="s">
        <v>1316</v>
      </c>
      <c r="B259" s="5">
        <v>2018</v>
      </c>
      <c r="C259" s="5" t="s">
        <v>22</v>
      </c>
      <c r="D259" s="5" t="s">
        <v>132</v>
      </c>
      <c r="E259" s="5" t="s">
        <v>1317</v>
      </c>
      <c r="F259" s="5" t="s">
        <v>1318</v>
      </c>
      <c r="G259" s="3" t="s">
        <v>1319</v>
      </c>
      <c r="H259" s="3" t="s">
        <v>1303</v>
      </c>
      <c r="I259" s="5"/>
      <c r="J259" s="5">
        <v>4</v>
      </c>
      <c r="K259" s="6" t="str">
        <f>CONCATENATE(C259,"-",D259)</f>
        <v>Bangalore-HealthTech</v>
      </c>
      <c r="L259" s="1" t="str">
        <f>LEFT(B259,3)</f>
        <v>201</v>
      </c>
      <c r="M259" s="15"/>
      <c r="N259" s="1" t="str">
        <f>_xlfn.XLOOKUP(C259,Tier!A:A,Tier!B:B)</f>
        <v>Tier 1</v>
      </c>
    </row>
    <row r="260" spans="1:14">
      <c r="A260" s="5" t="s">
        <v>1316</v>
      </c>
      <c r="B260" s="5">
        <v>2017</v>
      </c>
      <c r="C260" s="5" t="s">
        <v>22</v>
      </c>
      <c r="D260" s="5" t="s">
        <v>1320</v>
      </c>
      <c r="E260" s="5" t="s">
        <v>1321</v>
      </c>
      <c r="F260" s="5" t="s">
        <v>1322</v>
      </c>
      <c r="G260" s="3" t="s">
        <v>1323</v>
      </c>
      <c r="H260" s="3" t="s">
        <v>1303</v>
      </c>
      <c r="I260" s="5"/>
      <c r="J260" s="5">
        <v>2</v>
      </c>
      <c r="K260" s="6" t="str">
        <f>CONCATENATE(C260,"-",D260)</f>
        <v>Bangalore-HeathTech</v>
      </c>
      <c r="L260" s="1" t="str">
        <f>LEFT(B260,3)</f>
        <v>201</v>
      </c>
      <c r="M260" s="15"/>
      <c r="N260" s="1" t="str">
        <f>_xlfn.XLOOKUP(C260,Tier!A:A,Tier!B:B)</f>
        <v>Tier 1</v>
      </c>
    </row>
    <row r="261" spans="1:14">
      <c r="A261" s="5" t="s">
        <v>1325</v>
      </c>
      <c r="B261" s="5">
        <v>2017</v>
      </c>
      <c r="C261" s="5" t="s">
        <v>81</v>
      </c>
      <c r="D261" s="5" t="s">
        <v>1326</v>
      </c>
      <c r="E261" s="5" t="s">
        <v>1327</v>
      </c>
      <c r="F261" s="5" t="s">
        <v>1328</v>
      </c>
      <c r="G261" s="3" t="s">
        <v>1329</v>
      </c>
      <c r="H261" s="3" t="s">
        <v>1303</v>
      </c>
      <c r="I261" s="5" t="s">
        <v>17</v>
      </c>
      <c r="J261" s="5">
        <v>2</v>
      </c>
      <c r="K261" s="6" t="str">
        <f>CONCATENATE(C261,"-",D261)</f>
        <v>Noida-Cannabis startup</v>
      </c>
      <c r="L261" s="1" t="str">
        <f>LEFT(B261,3)</f>
        <v>201</v>
      </c>
      <c r="M261" s="15"/>
      <c r="N261" s="1" t="str">
        <f>_xlfn.XLOOKUP(C261,Tier!A:A,Tier!B:B)</f>
        <v>Tier 1</v>
      </c>
    </row>
    <row r="262" spans="1:14">
      <c r="A262" s="5" t="s">
        <v>1331</v>
      </c>
      <c r="B262" s="5">
        <v>2015</v>
      </c>
      <c r="C262" s="5" t="s">
        <v>12</v>
      </c>
      <c r="D262" s="5" t="s">
        <v>1042</v>
      </c>
      <c r="E262" s="5" t="s">
        <v>1332</v>
      </c>
      <c r="F262" s="5" t="s">
        <v>1333</v>
      </c>
      <c r="G262" s="3" t="s">
        <v>1334</v>
      </c>
      <c r="H262" s="3" t="s">
        <v>1335</v>
      </c>
      <c r="I262" s="5" t="s">
        <v>302</v>
      </c>
      <c r="J262" s="5">
        <v>3</v>
      </c>
      <c r="K262" s="6" t="str">
        <f>CONCATENATE(C262,"-",D262)</f>
        <v>Mumbai-Beauty products</v>
      </c>
      <c r="L262" s="1" t="str">
        <f>LEFT(B262,3)</f>
        <v>201</v>
      </c>
      <c r="M262" s="15"/>
      <c r="N262" s="1" t="str">
        <f>_xlfn.XLOOKUP(C262,Tier!A:A,Tier!B:B)</f>
        <v>Tier 1</v>
      </c>
    </row>
    <row r="263" spans="1:14">
      <c r="A263" s="5" t="s">
        <v>1336</v>
      </c>
      <c r="B263" s="5">
        <v>2012</v>
      </c>
      <c r="C263" s="5" t="s">
        <v>59</v>
      </c>
      <c r="D263" s="5" t="s">
        <v>274</v>
      </c>
      <c r="E263" s="5" t="s">
        <v>1337</v>
      </c>
      <c r="F263" s="5" t="s">
        <v>1338</v>
      </c>
      <c r="G263" s="3" t="s">
        <v>1339</v>
      </c>
      <c r="H263" s="3" t="s">
        <v>1335</v>
      </c>
      <c r="I263" s="5"/>
      <c r="J263" s="5">
        <v>3</v>
      </c>
      <c r="K263" s="6" t="str">
        <f>CONCATENATE(C263,"-",D263)</f>
        <v>New Delhi-E-commerce</v>
      </c>
      <c r="L263" s="1" t="str">
        <f>LEFT(B263,3)</f>
        <v>201</v>
      </c>
      <c r="M263" s="15"/>
      <c r="N263" s="1" t="str">
        <f>_xlfn.XLOOKUP(C263,Tier!A:A,Tier!B:B)</f>
        <v>Tier 1</v>
      </c>
    </row>
    <row r="264" spans="1:14">
      <c r="A264" s="5" t="s">
        <v>1341</v>
      </c>
      <c r="B264" s="5">
        <v>2017</v>
      </c>
      <c r="C264" s="5" t="s">
        <v>59</v>
      </c>
      <c r="D264" s="5" t="s">
        <v>45</v>
      </c>
      <c r="E264" s="5" t="s">
        <v>1342</v>
      </c>
      <c r="F264" s="5" t="s">
        <v>1343</v>
      </c>
      <c r="G264" s="3" t="s">
        <v>1344</v>
      </c>
      <c r="H264" s="3" t="s">
        <v>1335</v>
      </c>
      <c r="I264" s="5"/>
      <c r="J264" s="5">
        <v>2</v>
      </c>
      <c r="K264" s="6" t="str">
        <f>CONCATENATE(C264,"-",D264)</f>
        <v>New Delhi-FinTech</v>
      </c>
      <c r="L264" s="1" t="str">
        <f>LEFT(B264,3)</f>
        <v>201</v>
      </c>
      <c r="M264" s="15"/>
      <c r="N264" s="1" t="str">
        <f>_xlfn.XLOOKUP(C264,Tier!A:A,Tier!B:B)</f>
        <v>Tier 1</v>
      </c>
    </row>
    <row r="265" spans="1:14">
      <c r="A265" s="5" t="s">
        <v>1345</v>
      </c>
      <c r="B265" s="5">
        <v>2010</v>
      </c>
      <c r="C265" s="5" t="s">
        <v>22</v>
      </c>
      <c r="D265" s="5" t="s">
        <v>60</v>
      </c>
      <c r="E265" s="5" t="s">
        <v>1346</v>
      </c>
      <c r="F265" s="5" t="s">
        <v>1347</v>
      </c>
      <c r="G265" s="3" t="s">
        <v>1348</v>
      </c>
      <c r="H265" s="3" t="s">
        <v>1335</v>
      </c>
      <c r="I265" s="5" t="s">
        <v>302</v>
      </c>
      <c r="J265" s="5">
        <v>1</v>
      </c>
      <c r="K265" s="6" t="str">
        <f>CONCATENATE(C265,"-",D265)</f>
        <v>Bangalore-AgriTech</v>
      </c>
      <c r="L265" s="1" t="str">
        <f>LEFT(B265,3)</f>
        <v>201</v>
      </c>
      <c r="M265" s="15"/>
      <c r="N265" s="1" t="str">
        <f>_xlfn.XLOOKUP(C265,Tier!A:A,Tier!B:B)</f>
        <v>Tier 1</v>
      </c>
    </row>
    <row r="266" spans="1:14">
      <c r="A266" s="5" t="s">
        <v>1350</v>
      </c>
      <c r="B266" s="5">
        <v>2014</v>
      </c>
      <c r="C266" s="5" t="s">
        <v>59</v>
      </c>
      <c r="D266" s="5" t="s">
        <v>1351</v>
      </c>
      <c r="E266" s="5" t="s">
        <v>1352</v>
      </c>
      <c r="F266" s="5" t="s">
        <v>1353</v>
      </c>
      <c r="G266" s="3" t="s">
        <v>1354</v>
      </c>
      <c r="H266" s="3" t="s">
        <v>1355</v>
      </c>
      <c r="I266" s="5"/>
      <c r="J266" s="5">
        <v>4</v>
      </c>
      <c r="K266" s="6" t="str">
        <f>CONCATENATE(C266,"-",D266)</f>
        <v>New Delhi-Home services</v>
      </c>
      <c r="L266" s="1" t="str">
        <f>LEFT(B266,3)</f>
        <v>201</v>
      </c>
      <c r="M266" s="15"/>
      <c r="N266" s="1" t="str">
        <f>_xlfn.XLOOKUP(C266,Tier!A:A,Tier!B:B)</f>
        <v>Tier 1</v>
      </c>
    </row>
    <row r="267" spans="1:14">
      <c r="A267" s="5" t="s">
        <v>1357</v>
      </c>
      <c r="B267" s="5">
        <v>2014</v>
      </c>
      <c r="C267" s="5" t="s">
        <v>22</v>
      </c>
      <c r="D267" s="5" t="s">
        <v>1358</v>
      </c>
      <c r="E267" s="5" t="s">
        <v>1359</v>
      </c>
      <c r="F267" s="5" t="s">
        <v>1360</v>
      </c>
      <c r="G267" s="3" t="s">
        <v>1361</v>
      </c>
      <c r="H267" s="3" t="s">
        <v>1362</v>
      </c>
      <c r="I267" s="5" t="s">
        <v>321</v>
      </c>
      <c r="J267" s="5">
        <v>3</v>
      </c>
      <c r="K267" s="6" t="str">
        <f>CONCATENATE(C267,"-",D267)</f>
        <v>Bangalore-Advertisement</v>
      </c>
      <c r="L267" s="1" t="str">
        <f>LEFT(B267,3)</f>
        <v>201</v>
      </c>
      <c r="M267" s="15"/>
      <c r="N267" s="1" t="str">
        <f>_xlfn.XLOOKUP(C267,Tier!A:A,Tier!B:B)</f>
        <v>Tier 1</v>
      </c>
    </row>
    <row r="268" spans="1:14">
      <c r="A268" s="5" t="s">
        <v>1364</v>
      </c>
      <c r="B268" s="5">
        <v>2018</v>
      </c>
      <c r="C268" s="5" t="s">
        <v>22</v>
      </c>
      <c r="D268" s="5" t="s">
        <v>1365</v>
      </c>
      <c r="E268" s="5" t="s">
        <v>1366</v>
      </c>
      <c r="F268" s="5" t="s">
        <v>1367</v>
      </c>
      <c r="G268" s="3" t="s">
        <v>1368</v>
      </c>
      <c r="H268" s="3" t="s">
        <v>1362</v>
      </c>
      <c r="I268" s="5" t="s">
        <v>321</v>
      </c>
      <c r="J268" s="5">
        <v>3</v>
      </c>
      <c r="K268" s="6" t="str">
        <f>CONCATENATE(C268,"-",D268)</f>
        <v>Bangalore-Blockchain startup</v>
      </c>
      <c r="L268" s="1" t="str">
        <f>LEFT(B268,3)</f>
        <v>201</v>
      </c>
      <c r="M268" s="15"/>
      <c r="N268" s="1" t="str">
        <f>_xlfn.XLOOKUP(C268,Tier!A:A,Tier!B:B)</f>
        <v>Tier 1</v>
      </c>
    </row>
    <row r="269" spans="1:14">
      <c r="A269" s="5" t="s">
        <v>1257</v>
      </c>
      <c r="B269" s="5">
        <v>2015</v>
      </c>
      <c r="C269" s="5" t="s">
        <v>437</v>
      </c>
      <c r="D269" s="5" t="s">
        <v>138</v>
      </c>
      <c r="E269" s="5" t="s">
        <v>1370</v>
      </c>
      <c r="F269" s="5" t="s">
        <v>1259</v>
      </c>
      <c r="G269" s="3" t="s">
        <v>1260</v>
      </c>
      <c r="H269" s="3" t="s">
        <v>1362</v>
      </c>
      <c r="I269" s="5"/>
      <c r="J269" s="5">
        <v>1</v>
      </c>
      <c r="K269" s="6" t="str">
        <f>CONCATENATE(C269,"-",D269)</f>
        <v>Pune-EdTech</v>
      </c>
      <c r="L269" s="1" t="str">
        <f>LEFT(B269,3)</f>
        <v>201</v>
      </c>
      <c r="M269" s="15"/>
      <c r="N269" s="1" t="str">
        <f>_xlfn.XLOOKUP(C269,Tier!A:A,Tier!B:B)</f>
        <v>Tier 1</v>
      </c>
    </row>
    <row r="270" spans="1:14">
      <c r="A270" s="5" t="s">
        <v>1371</v>
      </c>
      <c r="B270" s="5">
        <v>2016</v>
      </c>
      <c r="C270" s="5" t="s">
        <v>81</v>
      </c>
      <c r="D270" s="5" t="s">
        <v>45</v>
      </c>
      <c r="E270" s="5" t="s">
        <v>1372</v>
      </c>
      <c r="F270" s="5" t="s">
        <v>1373</v>
      </c>
      <c r="G270" s="3" t="s">
        <v>1374</v>
      </c>
      <c r="H270" s="3" t="s">
        <v>1375</v>
      </c>
      <c r="I270" s="5" t="s">
        <v>321</v>
      </c>
      <c r="J270" s="5">
        <v>5</v>
      </c>
      <c r="K270" s="6" t="str">
        <f>CONCATENATE(C270,"-",D270)</f>
        <v>Noida-FinTech</v>
      </c>
      <c r="L270" s="1" t="str">
        <f>LEFT(B270,3)</f>
        <v>201</v>
      </c>
      <c r="M270" s="15"/>
      <c r="N270" s="1" t="str">
        <f>_xlfn.XLOOKUP(C270,Tier!A:A,Tier!B:B)</f>
        <v>Tier 1</v>
      </c>
    </row>
    <row r="271" spans="1:14">
      <c r="A271" s="5" t="s">
        <v>1377</v>
      </c>
      <c r="B271" s="5">
        <v>2014</v>
      </c>
      <c r="C271" s="5" t="s">
        <v>22</v>
      </c>
      <c r="D271" s="5" t="s">
        <v>45</v>
      </c>
      <c r="E271" s="5" t="s">
        <v>1378</v>
      </c>
      <c r="F271" s="5" t="s">
        <v>1379</v>
      </c>
      <c r="G271" s="3" t="s">
        <v>1380</v>
      </c>
      <c r="H271" s="3" t="s">
        <v>1381</v>
      </c>
      <c r="I271" s="5" t="s">
        <v>205</v>
      </c>
      <c r="J271" s="5">
        <v>4</v>
      </c>
      <c r="K271" s="6" t="str">
        <f>CONCATENATE(C271,"-",D271)</f>
        <v>Bangalore-FinTech</v>
      </c>
      <c r="L271" s="1" t="str">
        <f>LEFT(B271,3)</f>
        <v>201</v>
      </c>
      <c r="M271" s="15"/>
      <c r="N271" s="1" t="str">
        <f>_xlfn.XLOOKUP(C271,Tier!A:A,Tier!B:B)</f>
        <v>Tier 1</v>
      </c>
    </row>
    <row r="272" spans="1:14">
      <c r="A272" s="5" t="s">
        <v>1382</v>
      </c>
      <c r="B272" s="5">
        <v>2013</v>
      </c>
      <c r="C272" s="5" t="s">
        <v>437</v>
      </c>
      <c r="D272" s="5" t="s">
        <v>138</v>
      </c>
      <c r="E272" s="5" t="s">
        <v>1383</v>
      </c>
      <c r="F272" s="5" t="s">
        <v>1384</v>
      </c>
      <c r="G272" s="3" t="s">
        <v>547</v>
      </c>
      <c r="H272" s="3" t="s">
        <v>1385</v>
      </c>
      <c r="I272" s="5"/>
      <c r="J272" s="5">
        <v>3</v>
      </c>
      <c r="K272" s="6" t="str">
        <f>CONCATENATE(C272,"-",D272)</f>
        <v>Pune-EdTech</v>
      </c>
      <c r="L272" s="1" t="str">
        <f>LEFT(B272,3)</f>
        <v>201</v>
      </c>
      <c r="M272" s="15"/>
      <c r="N272" s="1" t="str">
        <f>_xlfn.XLOOKUP(C272,Tier!A:A,Tier!B:B)</f>
        <v>Tier 1</v>
      </c>
    </row>
    <row r="273" spans="1:14">
      <c r="A273" s="5" t="s">
        <v>1386</v>
      </c>
      <c r="B273" s="5">
        <v>2016</v>
      </c>
      <c r="C273" s="5" t="s">
        <v>22</v>
      </c>
      <c r="D273" s="5" t="s">
        <v>528</v>
      </c>
      <c r="E273" s="5" t="s">
        <v>1387</v>
      </c>
      <c r="F273" s="5" t="s">
        <v>1388</v>
      </c>
      <c r="G273" s="3" t="s">
        <v>1389</v>
      </c>
      <c r="H273" s="3" t="s">
        <v>1385</v>
      </c>
      <c r="I273" s="5" t="s">
        <v>17</v>
      </c>
      <c r="J273" s="5">
        <v>2</v>
      </c>
      <c r="K273" s="6" t="str">
        <f>CONCATENATE(C273,"-",D273)</f>
        <v>Bangalore-AI startup</v>
      </c>
      <c r="L273" s="1" t="str">
        <f>LEFT(B273,3)</f>
        <v>201</v>
      </c>
      <c r="M273" s="15"/>
      <c r="N273" s="1" t="str">
        <f>_xlfn.XLOOKUP(C273,Tier!A:A,Tier!B:B)</f>
        <v>Tier 1</v>
      </c>
    </row>
    <row r="274" spans="1:14">
      <c r="A274" s="5" t="s">
        <v>1390</v>
      </c>
      <c r="B274" s="5">
        <v>2019</v>
      </c>
      <c r="C274" s="5" t="s">
        <v>59</v>
      </c>
      <c r="D274" s="5" t="s">
        <v>1365</v>
      </c>
      <c r="E274" s="5" t="s">
        <v>1391</v>
      </c>
      <c r="F274" s="5" t="s">
        <v>1392</v>
      </c>
      <c r="G274" s="3" t="s">
        <v>1393</v>
      </c>
      <c r="H274" s="3" t="s">
        <v>1385</v>
      </c>
      <c r="I274" s="5" t="s">
        <v>17</v>
      </c>
      <c r="J274" s="5">
        <v>1</v>
      </c>
      <c r="K274" s="6" t="str">
        <f>CONCATENATE(C274,"-",D274)</f>
        <v>New Delhi-Blockchain startup</v>
      </c>
      <c r="L274" s="1" t="str">
        <f>LEFT(B274,3)</f>
        <v>201</v>
      </c>
      <c r="M274" s="15"/>
      <c r="N274" s="1" t="str">
        <f>_xlfn.XLOOKUP(C274,Tier!A:A,Tier!B:B)</f>
        <v>Tier 1</v>
      </c>
    </row>
    <row r="275" spans="1:14">
      <c r="A275" s="5" t="s">
        <v>1395</v>
      </c>
      <c r="B275" s="5">
        <v>2018</v>
      </c>
      <c r="C275" s="5" t="s">
        <v>12</v>
      </c>
      <c r="D275" s="5" t="s">
        <v>1396</v>
      </c>
      <c r="E275" s="5" t="s">
        <v>1397</v>
      </c>
      <c r="F275" s="5" t="s">
        <v>1398</v>
      </c>
      <c r="G275" s="3" t="s">
        <v>1399</v>
      </c>
      <c r="H275" s="3" t="s">
        <v>1385</v>
      </c>
      <c r="I275" s="5" t="s">
        <v>17</v>
      </c>
      <c r="J275" s="5">
        <v>1</v>
      </c>
      <c r="K275" s="6" t="str">
        <f>CONCATENATE(C275,"-",D275)</f>
        <v>Mumbai-Manufacturing startup</v>
      </c>
      <c r="L275" s="1" t="str">
        <f>LEFT(B275,3)</f>
        <v>201</v>
      </c>
      <c r="M275" s="15"/>
      <c r="N275" s="1" t="str">
        <f>_xlfn.XLOOKUP(C275,Tier!A:A,Tier!B:B)</f>
        <v>Tier 1</v>
      </c>
    </row>
    <row r="276" spans="1:14">
      <c r="A276" s="5" t="s">
        <v>991</v>
      </c>
      <c r="B276" s="5">
        <v>2011</v>
      </c>
      <c r="C276" s="5" t="s">
        <v>22</v>
      </c>
      <c r="D276" s="5" t="s">
        <v>138</v>
      </c>
      <c r="E276" s="5" t="s">
        <v>992</v>
      </c>
      <c r="F276" s="5" t="s">
        <v>993</v>
      </c>
      <c r="G276" s="3" t="s">
        <v>1401</v>
      </c>
      <c r="H276" s="3" t="s">
        <v>1402</v>
      </c>
      <c r="I276" s="5"/>
      <c r="J276" s="5">
        <v>5</v>
      </c>
      <c r="K276" s="6" t="str">
        <f>CONCATENATE(C276,"-",D276)</f>
        <v>Bangalore-EdTech</v>
      </c>
      <c r="L276" s="1" t="str">
        <f>LEFT(B276,3)</f>
        <v>201</v>
      </c>
      <c r="M276" s="15"/>
      <c r="N276" s="1" t="str">
        <f>_xlfn.XLOOKUP(C276,Tier!A:A,Tier!B:B)</f>
        <v>Tier 1</v>
      </c>
    </row>
    <row r="277" spans="1:14">
      <c r="A277" s="5" t="s">
        <v>1403</v>
      </c>
      <c r="B277" s="5">
        <v>2018</v>
      </c>
      <c r="C277" s="5" t="s">
        <v>22</v>
      </c>
      <c r="D277" s="5" t="s">
        <v>1404</v>
      </c>
      <c r="E277" s="5" t="s">
        <v>1405</v>
      </c>
      <c r="F277" s="5" t="s">
        <v>1406</v>
      </c>
      <c r="G277" s="3" t="s">
        <v>1407</v>
      </c>
      <c r="H277" s="3" t="s">
        <v>1408</v>
      </c>
      <c r="I277" s="5"/>
      <c r="J277" s="5">
        <v>1</v>
      </c>
      <c r="K277" s="6" t="str">
        <f>CONCATENATE(C277,"-",D277)</f>
        <v>Bangalore-B2B Marketplace</v>
      </c>
      <c r="L277" s="1" t="str">
        <f>LEFT(B277,3)</f>
        <v>201</v>
      </c>
      <c r="M277" s="15"/>
      <c r="N277" s="1" t="str">
        <f>_xlfn.XLOOKUP(C277,Tier!A:A,Tier!B:B)</f>
        <v>Tier 1</v>
      </c>
    </row>
    <row r="278" spans="1:14">
      <c r="A278" s="5" t="s">
        <v>1410</v>
      </c>
      <c r="B278" s="5">
        <v>2016</v>
      </c>
      <c r="C278" s="5" t="s">
        <v>22</v>
      </c>
      <c r="D278" s="5" t="s">
        <v>731</v>
      </c>
      <c r="E278" s="5" t="s">
        <v>1411</v>
      </c>
      <c r="F278" s="5" t="s">
        <v>1412</v>
      </c>
      <c r="G278" s="3" t="s">
        <v>422</v>
      </c>
      <c r="H278" s="3" t="s">
        <v>163</v>
      </c>
      <c r="I278" s="5" t="s">
        <v>17</v>
      </c>
      <c r="J278" s="5">
        <v>4</v>
      </c>
      <c r="K278" s="6" t="str">
        <f>CONCATENATE(C278,"-",D278)</f>
        <v>Bangalore-Tech Startup</v>
      </c>
      <c r="L278" s="1" t="str">
        <f>LEFT(B278,3)</f>
        <v>201</v>
      </c>
      <c r="M278" s="15"/>
      <c r="N278" s="1" t="str">
        <f>_xlfn.XLOOKUP(C278,Tier!A:A,Tier!B:B)</f>
        <v>Tier 1</v>
      </c>
    </row>
    <row r="279" spans="1:14">
      <c r="A279" s="5" t="s">
        <v>1414</v>
      </c>
      <c r="B279" s="5">
        <v>2018</v>
      </c>
      <c r="C279" s="5" t="s">
        <v>820</v>
      </c>
      <c r="D279" s="5" t="s">
        <v>45</v>
      </c>
      <c r="E279" s="5" t="s">
        <v>1415</v>
      </c>
      <c r="F279" s="5" t="s">
        <v>1416</v>
      </c>
      <c r="G279" s="3" t="s">
        <v>1417</v>
      </c>
      <c r="H279" s="3" t="s">
        <v>1418</v>
      </c>
      <c r="I279" s="5" t="s">
        <v>321</v>
      </c>
      <c r="J279" s="5">
        <v>1</v>
      </c>
      <c r="K279" s="6" t="str">
        <f>CONCATENATE(C279,"-",D279)</f>
        <v>Gurgaon-FinTech</v>
      </c>
      <c r="L279" s="1" t="str">
        <f>LEFT(B279,3)</f>
        <v>201</v>
      </c>
      <c r="M279" s="15"/>
      <c r="N279" s="1" t="str">
        <f>_xlfn.XLOOKUP(C279,Tier!A:A,Tier!B:B)</f>
        <v>Tier 1</v>
      </c>
    </row>
    <row r="280" spans="1:14">
      <c r="A280" s="5" t="s">
        <v>1420</v>
      </c>
      <c r="B280" s="5">
        <v>2019</v>
      </c>
      <c r="C280" s="5" t="s">
        <v>437</v>
      </c>
      <c r="D280" s="5" t="s">
        <v>731</v>
      </c>
      <c r="E280" s="5" t="s">
        <v>1421</v>
      </c>
      <c r="F280" s="5" t="s">
        <v>1422</v>
      </c>
      <c r="G280" s="3" t="s">
        <v>1423</v>
      </c>
      <c r="H280" s="3" t="s">
        <v>1424</v>
      </c>
      <c r="I280" s="5" t="s">
        <v>17</v>
      </c>
      <c r="J280" s="5">
        <v>3</v>
      </c>
      <c r="K280" s="6" t="str">
        <f>CONCATENATE(C280,"-",D280)</f>
        <v>Pune-Tech Startup</v>
      </c>
      <c r="L280" s="1" t="str">
        <f>LEFT(B280,3)</f>
        <v>201</v>
      </c>
      <c r="M280" s="15"/>
      <c r="N280" s="1" t="str">
        <f>_xlfn.XLOOKUP(C280,Tier!A:A,Tier!B:B)</f>
        <v>Tier 1</v>
      </c>
    </row>
    <row r="281" spans="1:14">
      <c r="A281" s="5" t="s">
        <v>1426</v>
      </c>
      <c r="B281" s="5">
        <v>2019</v>
      </c>
      <c r="C281" s="5" t="s">
        <v>22</v>
      </c>
      <c r="D281" s="5" t="s">
        <v>528</v>
      </c>
      <c r="E281" s="5" t="s">
        <v>1427</v>
      </c>
      <c r="F281" s="5" t="s">
        <v>1428</v>
      </c>
      <c r="G281" s="3" t="s">
        <v>1429</v>
      </c>
      <c r="H281" s="3" t="s">
        <v>1430</v>
      </c>
      <c r="I281" s="5" t="s">
        <v>321</v>
      </c>
      <c r="J281" s="5">
        <v>4</v>
      </c>
      <c r="K281" s="6" t="str">
        <f>CONCATENATE(C281,"-",D281)</f>
        <v>Bangalore-AI startup</v>
      </c>
      <c r="L281" s="1" t="str">
        <f>LEFT(B281,3)</f>
        <v>201</v>
      </c>
      <c r="M281" s="15"/>
      <c r="N281" s="1" t="str">
        <f>_xlfn.XLOOKUP(C281,Tier!A:A,Tier!B:B)</f>
        <v>Tier 1</v>
      </c>
    </row>
    <row r="282" spans="1:14">
      <c r="A282" s="5" t="s">
        <v>1431</v>
      </c>
      <c r="B282" s="5">
        <v>2015</v>
      </c>
      <c r="C282" s="5" t="s">
        <v>12</v>
      </c>
      <c r="D282" s="5" t="s">
        <v>138</v>
      </c>
      <c r="E282" s="5" t="s">
        <v>1432</v>
      </c>
      <c r="F282" s="5" t="s">
        <v>1433</v>
      </c>
      <c r="G282" s="3" t="s">
        <v>1434</v>
      </c>
      <c r="H282" s="3" t="s">
        <v>1435</v>
      </c>
      <c r="I282" s="5"/>
      <c r="J282" s="5">
        <v>4</v>
      </c>
      <c r="K282" s="6" t="str">
        <f>CONCATENATE(C282,"-",D282)</f>
        <v>Mumbai-EdTech</v>
      </c>
      <c r="L282" s="1" t="str">
        <f>LEFT(B282,3)</f>
        <v>201</v>
      </c>
      <c r="M282" s="15"/>
      <c r="N282" s="1" t="str">
        <f>_xlfn.XLOOKUP(C282,Tier!A:A,Tier!B:B)</f>
        <v>Tier 1</v>
      </c>
    </row>
    <row r="283" spans="1:14">
      <c r="A283" s="5" t="s">
        <v>1436</v>
      </c>
      <c r="B283" s="5">
        <v>2018</v>
      </c>
      <c r="C283" s="5" t="s">
        <v>22</v>
      </c>
      <c r="D283" s="5" t="s">
        <v>274</v>
      </c>
      <c r="E283" s="5" t="s">
        <v>1437</v>
      </c>
      <c r="F283" s="5" t="s">
        <v>1438</v>
      </c>
      <c r="G283" s="3" t="s">
        <v>1439</v>
      </c>
      <c r="H283" s="3" t="s">
        <v>1435</v>
      </c>
      <c r="I283" s="5" t="s">
        <v>778</v>
      </c>
      <c r="J283" s="5">
        <v>2</v>
      </c>
      <c r="K283" s="6" t="str">
        <f>CONCATENATE(C283,"-",D283)</f>
        <v>Bangalore-E-commerce</v>
      </c>
      <c r="L283" s="1" t="str">
        <f>LEFT(B283,3)</f>
        <v>201</v>
      </c>
      <c r="M283" s="15"/>
      <c r="N283" s="1" t="str">
        <f>_xlfn.XLOOKUP(C283,Tier!A:A,Tier!B:B)</f>
        <v>Tier 1</v>
      </c>
    </row>
    <row r="284" spans="1:14">
      <c r="A284" s="5" t="s">
        <v>1440</v>
      </c>
      <c r="B284" s="5">
        <v>2017</v>
      </c>
      <c r="C284" s="5" t="s">
        <v>22</v>
      </c>
      <c r="D284" s="5" t="s">
        <v>371</v>
      </c>
      <c r="E284" s="5" t="s">
        <v>1441</v>
      </c>
      <c r="F284" s="5" t="s">
        <v>1442</v>
      </c>
      <c r="G284" s="3" t="s">
        <v>1443</v>
      </c>
      <c r="H284" s="3" t="s">
        <v>1444</v>
      </c>
      <c r="I284" s="5" t="s">
        <v>321</v>
      </c>
      <c r="J284" s="5">
        <v>4</v>
      </c>
      <c r="K284" s="6" t="str">
        <f>CONCATENATE(C284,"-",D284)</f>
        <v>Bangalore-Retail</v>
      </c>
      <c r="L284" s="1" t="str">
        <f>LEFT(B284,3)</f>
        <v>201</v>
      </c>
      <c r="M284" s="15"/>
      <c r="N284" s="1" t="str">
        <f>_xlfn.XLOOKUP(C284,Tier!A:A,Tier!B:B)</f>
        <v>Tier 1</v>
      </c>
    </row>
    <row r="285" spans="1:14">
      <c r="A285" s="5" t="s">
        <v>419</v>
      </c>
      <c r="B285" s="5">
        <v>2019</v>
      </c>
      <c r="C285" s="5" t="s">
        <v>22</v>
      </c>
      <c r="D285" s="5" t="s">
        <v>45</v>
      </c>
      <c r="E285" s="5" t="s">
        <v>1445</v>
      </c>
      <c r="F285" s="5" t="s">
        <v>1446</v>
      </c>
      <c r="G285" s="3" t="s">
        <v>1447</v>
      </c>
      <c r="H285" s="3" t="s">
        <v>320</v>
      </c>
      <c r="I285" s="5" t="s">
        <v>321</v>
      </c>
      <c r="J285" s="5">
        <v>5</v>
      </c>
      <c r="K285" s="6" t="str">
        <f>CONCATENATE(C285,"-",D285)</f>
        <v>Bangalore-FinTech</v>
      </c>
      <c r="L285" s="1" t="str">
        <f>LEFT(B285,3)</f>
        <v>201</v>
      </c>
      <c r="M285" s="15"/>
      <c r="N285" s="1" t="str">
        <f>_xlfn.XLOOKUP(C285,Tier!A:A,Tier!B:B)</f>
        <v>Tier 1</v>
      </c>
    </row>
    <row r="286" spans="1:14">
      <c r="A286" s="5" t="s">
        <v>1448</v>
      </c>
      <c r="B286" s="5">
        <v>2019</v>
      </c>
      <c r="C286" s="5" t="s">
        <v>22</v>
      </c>
      <c r="D286" s="5" t="s">
        <v>731</v>
      </c>
      <c r="E286" s="5" t="s">
        <v>1449</v>
      </c>
      <c r="F286" s="5" t="s">
        <v>1450</v>
      </c>
      <c r="G286" s="3" t="s">
        <v>1451</v>
      </c>
      <c r="H286" s="3" t="s">
        <v>320</v>
      </c>
      <c r="I286" s="5" t="s">
        <v>17</v>
      </c>
      <c r="J286" s="5">
        <v>5</v>
      </c>
      <c r="K286" s="6" t="str">
        <f>CONCATENATE(C286,"-",D286)</f>
        <v>Bangalore-Tech Startup</v>
      </c>
      <c r="L286" s="1" t="str">
        <f>LEFT(B286,3)</f>
        <v>201</v>
      </c>
      <c r="M286" s="15"/>
      <c r="N286" s="1" t="str">
        <f>_xlfn.XLOOKUP(C286,Tier!A:A,Tier!B:B)</f>
        <v>Tier 1</v>
      </c>
    </row>
    <row r="287" spans="1:14">
      <c r="A287" s="5" t="s">
        <v>1452</v>
      </c>
      <c r="B287" s="5">
        <v>2019</v>
      </c>
      <c r="C287" s="5" t="s">
        <v>22</v>
      </c>
      <c r="D287" s="5" t="s">
        <v>528</v>
      </c>
      <c r="E287" s="5" t="s">
        <v>1453</v>
      </c>
      <c r="F287" s="5" t="s">
        <v>1454</v>
      </c>
      <c r="G287" s="3" t="s">
        <v>1455</v>
      </c>
      <c r="H287" s="3" t="s">
        <v>320</v>
      </c>
      <c r="I287" s="5" t="s">
        <v>321</v>
      </c>
      <c r="J287" s="5">
        <v>5</v>
      </c>
      <c r="K287" s="6" t="str">
        <f>CONCATENATE(C287,"-",D287)</f>
        <v>Bangalore-AI startup</v>
      </c>
      <c r="L287" s="1" t="str">
        <f>LEFT(B287,3)</f>
        <v>201</v>
      </c>
      <c r="M287" s="15"/>
      <c r="N287" s="1" t="str">
        <f>_xlfn.XLOOKUP(C287,Tier!A:A,Tier!B:B)</f>
        <v>Tier 1</v>
      </c>
    </row>
    <row r="288" spans="1:14">
      <c r="A288" s="5" t="s">
        <v>1456</v>
      </c>
      <c r="B288" s="5">
        <v>2014</v>
      </c>
      <c r="C288" s="5" t="s">
        <v>12</v>
      </c>
      <c r="D288" s="5" t="s">
        <v>371</v>
      </c>
      <c r="E288" s="5" t="s">
        <v>1457</v>
      </c>
      <c r="F288" s="5" t="s">
        <v>1458</v>
      </c>
      <c r="G288" s="3" t="s">
        <v>1459</v>
      </c>
      <c r="H288" s="3" t="s">
        <v>320</v>
      </c>
      <c r="I288" s="5"/>
      <c r="J288" s="5">
        <v>5</v>
      </c>
      <c r="K288" s="6" t="str">
        <f>CONCATENATE(C288,"-",D288)</f>
        <v>Mumbai-Retail</v>
      </c>
      <c r="L288" s="1" t="str">
        <f>LEFT(B288,3)</f>
        <v>201</v>
      </c>
      <c r="M288" s="15"/>
      <c r="N288" s="1" t="str">
        <f>_xlfn.XLOOKUP(C288,Tier!A:A,Tier!B:B)</f>
        <v>Tier 1</v>
      </c>
    </row>
    <row r="289" spans="1:14">
      <c r="A289" s="5" t="s">
        <v>1461</v>
      </c>
      <c r="B289" s="5">
        <v>2010</v>
      </c>
      <c r="C289" s="5" t="s">
        <v>12</v>
      </c>
      <c r="D289" s="5" t="s">
        <v>274</v>
      </c>
      <c r="E289" s="5" t="s">
        <v>1462</v>
      </c>
      <c r="F289" s="5" t="s">
        <v>1463</v>
      </c>
      <c r="G289" s="3"/>
      <c r="H289" s="3" t="s">
        <v>320</v>
      </c>
      <c r="I289" s="5"/>
      <c r="J289" s="5">
        <v>4</v>
      </c>
      <c r="K289" s="6" t="str">
        <f>CONCATENATE(C289,"-",D289)</f>
        <v>Mumbai-E-commerce</v>
      </c>
      <c r="L289" s="1" t="str">
        <f>LEFT(B289,3)</f>
        <v>201</v>
      </c>
      <c r="M289" s="15"/>
      <c r="N289" s="1" t="str">
        <f>_xlfn.XLOOKUP(C289,Tier!A:A,Tier!B:B)</f>
        <v>Tier 1</v>
      </c>
    </row>
    <row r="290" spans="1:14">
      <c r="A290" s="5" t="s">
        <v>1464</v>
      </c>
      <c r="B290" s="5">
        <v>2017</v>
      </c>
      <c r="C290" s="5" t="s">
        <v>59</v>
      </c>
      <c r="D290" s="5" t="s">
        <v>1465</v>
      </c>
      <c r="E290" s="5" t="s">
        <v>1466</v>
      </c>
      <c r="F290" s="5" t="s">
        <v>1467</v>
      </c>
      <c r="G290" s="3" t="s">
        <v>1468</v>
      </c>
      <c r="H290" s="3" t="s">
        <v>320</v>
      </c>
      <c r="I290" s="5"/>
      <c r="J290" s="5">
        <v>4</v>
      </c>
      <c r="K290" s="6" t="str">
        <f>CONCATENATE(C290,"-",D290)</f>
        <v>New Delhi-Oil and Energy</v>
      </c>
      <c r="L290" s="1" t="str">
        <f>LEFT(B290,3)</f>
        <v>201</v>
      </c>
      <c r="M290" s="15"/>
      <c r="N290" s="1" t="str">
        <f>_xlfn.XLOOKUP(C290,Tier!A:A,Tier!B:B)</f>
        <v>Tier 1</v>
      </c>
    </row>
    <row r="291" spans="1:14">
      <c r="A291" s="5" t="s">
        <v>1470</v>
      </c>
      <c r="B291" s="5">
        <v>2015</v>
      </c>
      <c r="C291" s="5" t="s">
        <v>437</v>
      </c>
      <c r="D291" s="5" t="s">
        <v>1471</v>
      </c>
      <c r="E291" s="5" t="s">
        <v>1472</v>
      </c>
      <c r="F291" s="5" t="s">
        <v>1473</v>
      </c>
      <c r="G291" s="3" t="s">
        <v>1474</v>
      </c>
      <c r="H291" s="3" t="s">
        <v>320</v>
      </c>
      <c r="I291" s="5" t="s">
        <v>321</v>
      </c>
      <c r="J291" s="5">
        <v>3</v>
      </c>
      <c r="K291" s="6" t="str">
        <f>CONCATENATE(C291,"-",D291)</f>
        <v>Pune-MarTech</v>
      </c>
      <c r="L291" s="1" t="str">
        <f>LEFT(B291,3)</f>
        <v>201</v>
      </c>
      <c r="M291" s="15"/>
      <c r="N291" s="1" t="str">
        <f>_xlfn.XLOOKUP(C291,Tier!A:A,Tier!B:B)</f>
        <v>Tier 1</v>
      </c>
    </row>
    <row r="292" spans="1:14">
      <c r="A292" s="5" t="s">
        <v>1476</v>
      </c>
      <c r="B292" s="5">
        <v>2019</v>
      </c>
      <c r="C292" s="5" t="s">
        <v>12</v>
      </c>
      <c r="D292" s="5" t="s">
        <v>1477</v>
      </c>
      <c r="E292" s="5" t="s">
        <v>1478</v>
      </c>
      <c r="F292" s="5" t="s">
        <v>1479</v>
      </c>
      <c r="G292" s="3" t="s">
        <v>1480</v>
      </c>
      <c r="H292" s="3" t="s">
        <v>320</v>
      </c>
      <c r="I292" s="5" t="s">
        <v>321</v>
      </c>
      <c r="J292" s="5">
        <v>2</v>
      </c>
      <c r="K292" s="6" t="str">
        <f>CONCATENATE(C292,"-",D292)</f>
        <v>Mumbai-Content publishing</v>
      </c>
      <c r="L292" s="1" t="str">
        <f>LEFT(B292,3)</f>
        <v>201</v>
      </c>
      <c r="M292" s="15"/>
      <c r="N292" s="1" t="str">
        <f>_xlfn.XLOOKUP(C292,Tier!A:A,Tier!B:B)</f>
        <v>Tier 1</v>
      </c>
    </row>
    <row r="293" spans="1:14">
      <c r="A293" s="5" t="s">
        <v>1482</v>
      </c>
      <c r="B293" s="5">
        <v>2017</v>
      </c>
      <c r="C293" s="5" t="s">
        <v>59</v>
      </c>
      <c r="D293" s="5" t="s">
        <v>45</v>
      </c>
      <c r="E293" s="5" t="s">
        <v>1483</v>
      </c>
      <c r="F293" s="5" t="s">
        <v>1484</v>
      </c>
      <c r="G293" s="3" t="s">
        <v>1485</v>
      </c>
      <c r="H293" s="3" t="s">
        <v>320</v>
      </c>
      <c r="I293" s="5" t="s">
        <v>78</v>
      </c>
      <c r="J293" s="5">
        <v>2</v>
      </c>
      <c r="K293" s="6" t="str">
        <f>CONCATENATE(C293,"-",D293)</f>
        <v>New Delhi-FinTech</v>
      </c>
      <c r="L293" s="1" t="str">
        <f>LEFT(B293,3)</f>
        <v>201</v>
      </c>
      <c r="M293" s="15"/>
      <c r="N293" s="1" t="str">
        <f>_xlfn.XLOOKUP(C293,Tier!A:A,Tier!B:B)</f>
        <v>Tier 1</v>
      </c>
    </row>
    <row r="294" spans="1:14">
      <c r="A294" s="5" t="s">
        <v>1486</v>
      </c>
      <c r="B294" s="5">
        <v>2016</v>
      </c>
      <c r="C294" s="5" t="s">
        <v>59</v>
      </c>
      <c r="D294" s="5" t="s">
        <v>45</v>
      </c>
      <c r="E294" s="5" t="s">
        <v>1487</v>
      </c>
      <c r="F294" s="5" t="s">
        <v>1488</v>
      </c>
      <c r="G294" s="3" t="s">
        <v>1489</v>
      </c>
      <c r="H294" s="3" t="s">
        <v>320</v>
      </c>
      <c r="I294" s="5" t="s">
        <v>78</v>
      </c>
      <c r="J294" s="5">
        <v>2</v>
      </c>
      <c r="K294" s="6" t="str">
        <f>CONCATENATE(C294,"-",D294)</f>
        <v>New Delhi-FinTech</v>
      </c>
      <c r="L294" s="1" t="str">
        <f>LEFT(B294,3)</f>
        <v>201</v>
      </c>
      <c r="M294" s="15"/>
      <c r="N294" s="1" t="str">
        <f>_xlfn.XLOOKUP(C294,Tier!A:A,Tier!B:B)</f>
        <v>Tier 1</v>
      </c>
    </row>
    <row r="295" spans="1:14">
      <c r="A295" s="5" t="s">
        <v>1490</v>
      </c>
      <c r="B295" s="5">
        <v>2015</v>
      </c>
      <c r="C295" s="5" t="s">
        <v>12</v>
      </c>
      <c r="D295" s="5" t="s">
        <v>821</v>
      </c>
      <c r="E295" s="5" t="s">
        <v>1491</v>
      </c>
      <c r="F295" s="5" t="s">
        <v>1492</v>
      </c>
      <c r="G295" s="3" t="s">
        <v>1493</v>
      </c>
      <c r="H295" s="3" t="s">
        <v>320</v>
      </c>
      <c r="I295" s="5"/>
      <c r="J295" s="5">
        <v>1</v>
      </c>
      <c r="K295" s="6" t="str">
        <f>CONCATENATE(C295,"-",D295)</f>
        <v>Mumbai-Hospitality</v>
      </c>
      <c r="L295" s="1" t="str">
        <f>LEFT(B295,3)</f>
        <v>201</v>
      </c>
      <c r="M295" s="15"/>
      <c r="N295" s="1" t="str">
        <f>_xlfn.XLOOKUP(C295,Tier!A:A,Tier!B:B)</f>
        <v>Tier 1</v>
      </c>
    </row>
    <row r="296" spans="1:14">
      <c r="A296" s="5" t="s">
        <v>1495</v>
      </c>
      <c r="B296" s="5">
        <v>2015</v>
      </c>
      <c r="C296" s="5" t="s">
        <v>59</v>
      </c>
      <c r="D296" s="5" t="s">
        <v>138</v>
      </c>
      <c r="E296" s="5" t="s">
        <v>1496</v>
      </c>
      <c r="F296" s="5" t="s">
        <v>1497</v>
      </c>
      <c r="G296" s="3" t="s">
        <v>1498</v>
      </c>
      <c r="H296" s="3" t="s">
        <v>320</v>
      </c>
      <c r="I296" s="5" t="s">
        <v>321</v>
      </c>
      <c r="J296" s="5">
        <v>1</v>
      </c>
      <c r="K296" s="6" t="str">
        <f>CONCATENATE(C296,"-",D296)</f>
        <v>New Delhi-EdTech</v>
      </c>
      <c r="L296" s="1" t="str">
        <f>LEFT(B296,3)</f>
        <v>201</v>
      </c>
      <c r="M296" s="15"/>
      <c r="N296" s="1" t="str">
        <f>_xlfn.XLOOKUP(C296,Tier!A:A,Tier!B:B)</f>
        <v>Tier 1</v>
      </c>
    </row>
    <row r="297" spans="1:14">
      <c r="A297" s="5" t="s">
        <v>1499</v>
      </c>
      <c r="B297" s="5">
        <v>2011</v>
      </c>
      <c r="C297" s="5" t="s">
        <v>437</v>
      </c>
      <c r="D297" s="5" t="s">
        <v>1500</v>
      </c>
      <c r="E297" s="5" t="s">
        <v>1501</v>
      </c>
      <c r="F297" s="5" t="s">
        <v>1502</v>
      </c>
      <c r="G297" s="3" t="s">
        <v>1503</v>
      </c>
      <c r="H297" s="3" t="s">
        <v>320</v>
      </c>
      <c r="I297" s="5"/>
      <c r="J297" s="5">
        <v>1</v>
      </c>
      <c r="K297" s="6" t="str">
        <f>CONCATENATE(C297,"-",D297)</f>
        <v>Pune-Food and Beverages</v>
      </c>
      <c r="L297" s="1" t="str">
        <f>LEFT(B297,3)</f>
        <v>201</v>
      </c>
      <c r="M297" s="15"/>
      <c r="N297" s="1" t="str">
        <f>_xlfn.XLOOKUP(C297,Tier!A:A,Tier!B:B)</f>
        <v>Tier 1</v>
      </c>
    </row>
    <row r="298" spans="1:14">
      <c r="A298" s="5" t="s">
        <v>1505</v>
      </c>
      <c r="B298" s="5">
        <v>2018</v>
      </c>
      <c r="C298" s="5" t="s">
        <v>22</v>
      </c>
      <c r="D298" s="5" t="s">
        <v>1506</v>
      </c>
      <c r="E298" s="5" t="s">
        <v>1507</v>
      </c>
      <c r="F298" s="5" t="s">
        <v>1508</v>
      </c>
      <c r="G298" s="3" t="s">
        <v>1509</v>
      </c>
      <c r="H298" s="3" t="s">
        <v>320</v>
      </c>
      <c r="I298" s="5" t="s">
        <v>17</v>
      </c>
      <c r="J298" s="5">
        <v>1</v>
      </c>
      <c r="K298" s="6" t="str">
        <f>CONCATENATE(C298,"-",D298)</f>
        <v>Bangalore-Vehicle repair startup</v>
      </c>
      <c r="L298" s="1" t="str">
        <f>LEFT(B298,3)</f>
        <v>201</v>
      </c>
      <c r="M298" s="15"/>
      <c r="N298" s="1" t="str">
        <f>_xlfn.XLOOKUP(C298,Tier!A:A,Tier!B:B)</f>
        <v>Tier 1</v>
      </c>
    </row>
    <row r="299" spans="1:14">
      <c r="A299" s="5" t="s">
        <v>1511</v>
      </c>
      <c r="B299" s="5">
        <v>2018</v>
      </c>
      <c r="C299" s="5" t="s">
        <v>22</v>
      </c>
      <c r="D299" s="5" t="s">
        <v>1512</v>
      </c>
      <c r="E299" s="5" t="s">
        <v>1513</v>
      </c>
      <c r="F299" s="5" t="s">
        <v>1514</v>
      </c>
      <c r="G299" s="3" t="s">
        <v>1147</v>
      </c>
      <c r="H299" s="3" t="s">
        <v>320</v>
      </c>
      <c r="I299" s="5"/>
      <c r="J299" s="5">
        <v>1</v>
      </c>
      <c r="K299" s="6" t="str">
        <f>CONCATENATE(C299,"-",D299)</f>
        <v>Bangalore-Pollution control equiptment</v>
      </c>
      <c r="L299" s="1" t="str">
        <f>LEFT(B299,3)</f>
        <v>201</v>
      </c>
      <c r="M299" s="15"/>
      <c r="N299" s="1" t="str">
        <f>_xlfn.XLOOKUP(C299,Tier!A:A,Tier!B:B)</f>
        <v>Tier 1</v>
      </c>
    </row>
    <row r="300" spans="1:14">
      <c r="A300" s="5" t="s">
        <v>1516</v>
      </c>
      <c r="B300" s="5">
        <v>2019</v>
      </c>
      <c r="C300" s="5" t="s">
        <v>22</v>
      </c>
      <c r="D300" s="5" t="s">
        <v>45</v>
      </c>
      <c r="E300" s="5" t="s">
        <v>1517</v>
      </c>
      <c r="F300" s="5" t="s">
        <v>1518</v>
      </c>
      <c r="G300" s="3"/>
      <c r="H300" s="3" t="s">
        <v>1519</v>
      </c>
      <c r="I300" s="5"/>
      <c r="J300" s="5">
        <v>2</v>
      </c>
      <c r="K300" s="6" t="str">
        <f>CONCATENATE(C300,"-",D300)</f>
        <v>Bangalore-FinTech</v>
      </c>
      <c r="L300" s="1" t="str">
        <f>LEFT(B300,3)</f>
        <v>201</v>
      </c>
      <c r="M300" s="15"/>
      <c r="N300" s="1" t="str">
        <f>_xlfn.XLOOKUP(C300,Tier!A:A,Tier!B:B)</f>
        <v>Tier 1</v>
      </c>
    </row>
    <row r="301" spans="1:14">
      <c r="A301" s="5" t="s">
        <v>749</v>
      </c>
      <c r="B301" s="5">
        <v>2018</v>
      </c>
      <c r="C301" s="5" t="s">
        <v>59</v>
      </c>
      <c r="D301" s="5" t="s">
        <v>45</v>
      </c>
      <c r="E301" s="5" t="s">
        <v>750</v>
      </c>
      <c r="F301" s="5" t="s">
        <v>751</v>
      </c>
      <c r="G301" s="3" t="s">
        <v>860</v>
      </c>
      <c r="H301" s="3" t="s">
        <v>1519</v>
      </c>
      <c r="I301" s="5" t="s">
        <v>778</v>
      </c>
      <c r="J301" s="5">
        <v>2</v>
      </c>
      <c r="K301" s="6" t="str">
        <f>CONCATENATE(C301,"-",D301)</f>
        <v>New Delhi-FinTech</v>
      </c>
      <c r="L301" s="1" t="str">
        <f>LEFT(B301,3)</f>
        <v>201</v>
      </c>
      <c r="M301" s="15"/>
      <c r="N301" s="1" t="str">
        <f>_xlfn.XLOOKUP(C301,Tier!A:A,Tier!B:B)</f>
        <v>Tier 1</v>
      </c>
    </row>
    <row r="302" spans="1:14">
      <c r="A302" s="5" t="s">
        <v>867</v>
      </c>
      <c r="B302" s="5">
        <v>2016</v>
      </c>
      <c r="C302" s="5" t="s">
        <v>12</v>
      </c>
      <c r="D302" s="5" t="s">
        <v>1520</v>
      </c>
      <c r="E302" s="5" t="s">
        <v>1521</v>
      </c>
      <c r="F302" s="5" t="s">
        <v>869</v>
      </c>
      <c r="G302" s="3" t="s">
        <v>1522</v>
      </c>
      <c r="H302" s="3" t="s">
        <v>1519</v>
      </c>
      <c r="I302" s="5" t="s">
        <v>1523</v>
      </c>
      <c r="J302" s="5">
        <v>1</v>
      </c>
      <c r="K302" s="6" t="str">
        <f>CONCATENATE(C302,"-",D302)</f>
        <v>Mumbai-Fashion &amp; Lifestyle</v>
      </c>
      <c r="L302" s="1" t="str">
        <f>LEFT(B302,3)</f>
        <v>201</v>
      </c>
      <c r="M302" s="15"/>
      <c r="N302" s="1" t="str">
        <f>_xlfn.XLOOKUP(C302,Tier!A:A,Tier!B:B)</f>
        <v>Tier 1</v>
      </c>
    </row>
    <row r="303" spans="1:14">
      <c r="A303" s="5" t="s">
        <v>1525</v>
      </c>
      <c r="B303" s="5">
        <v>2016</v>
      </c>
      <c r="C303" s="5" t="s">
        <v>22</v>
      </c>
      <c r="D303" s="5" t="s">
        <v>138</v>
      </c>
      <c r="E303" s="5" t="s">
        <v>1526</v>
      </c>
      <c r="F303" s="5" t="s">
        <v>1527</v>
      </c>
      <c r="G303" s="3" t="s">
        <v>1528</v>
      </c>
      <c r="H303" s="3" t="s">
        <v>1529</v>
      </c>
      <c r="I303" s="5" t="s">
        <v>136</v>
      </c>
      <c r="J303" s="5">
        <v>4</v>
      </c>
      <c r="K303" s="6" t="str">
        <f>CONCATENATE(C303,"-",D303)</f>
        <v>Bangalore-EdTech</v>
      </c>
      <c r="L303" s="1" t="str">
        <f>LEFT(B303,3)</f>
        <v>201</v>
      </c>
      <c r="M303" s="15"/>
      <c r="N303" s="1" t="str">
        <f>_xlfn.XLOOKUP(C303,Tier!A:A,Tier!B:B)</f>
        <v>Tier 1</v>
      </c>
    </row>
    <row r="304" spans="1:14">
      <c r="A304" s="5" t="s">
        <v>1530</v>
      </c>
      <c r="B304" s="5">
        <v>2019</v>
      </c>
      <c r="C304" s="5" t="s">
        <v>22</v>
      </c>
      <c r="D304" s="5" t="s">
        <v>45</v>
      </c>
      <c r="E304" s="5" t="s">
        <v>1531</v>
      </c>
      <c r="F304" s="5" t="s">
        <v>1532</v>
      </c>
      <c r="G304" s="3" t="s">
        <v>1051</v>
      </c>
      <c r="H304" s="3" t="s">
        <v>1529</v>
      </c>
      <c r="I304" s="5" t="s">
        <v>136</v>
      </c>
      <c r="J304" s="5">
        <v>3</v>
      </c>
      <c r="K304" s="6" t="str">
        <f>CONCATENATE(C304,"-",D304)</f>
        <v>Bangalore-FinTech</v>
      </c>
      <c r="L304" s="1" t="str">
        <f>LEFT(B304,3)</f>
        <v>201</v>
      </c>
      <c r="M304" s="15"/>
      <c r="N304" s="1" t="str">
        <f>_xlfn.XLOOKUP(C304,Tier!A:A,Tier!B:B)</f>
        <v>Tier 1</v>
      </c>
    </row>
    <row r="305" spans="1:14">
      <c r="A305" s="5" t="s">
        <v>1533</v>
      </c>
      <c r="B305" s="5">
        <v>2017</v>
      </c>
      <c r="C305" s="5" t="s">
        <v>22</v>
      </c>
      <c r="D305" s="5" t="s">
        <v>685</v>
      </c>
      <c r="E305" s="5" t="s">
        <v>1534</v>
      </c>
      <c r="F305" s="5" t="s">
        <v>1535</v>
      </c>
      <c r="G305" s="3" t="s">
        <v>1536</v>
      </c>
      <c r="H305" s="3" t="s">
        <v>1537</v>
      </c>
      <c r="I305" s="5"/>
      <c r="J305" s="5">
        <v>1</v>
      </c>
      <c r="K305" s="6" t="str">
        <f>CONCATENATE(C305,"-",D305)</f>
        <v>Bangalore-Health care</v>
      </c>
      <c r="L305" s="1" t="str">
        <f>LEFT(B305,3)</f>
        <v>201</v>
      </c>
      <c r="M305" s="15"/>
      <c r="N305" s="1" t="str">
        <f>_xlfn.XLOOKUP(C305,Tier!A:A,Tier!B:B)</f>
        <v>Tier 1</v>
      </c>
    </row>
    <row r="306" spans="1:14">
      <c r="A306" s="5" t="s">
        <v>1539</v>
      </c>
      <c r="B306" s="5">
        <v>2015</v>
      </c>
      <c r="C306" s="5" t="s">
        <v>59</v>
      </c>
      <c r="D306" s="5" t="s">
        <v>113</v>
      </c>
      <c r="E306" s="5" t="s">
        <v>1540</v>
      </c>
      <c r="F306" s="5" t="s">
        <v>1541</v>
      </c>
      <c r="G306" s="3" t="s">
        <v>1542</v>
      </c>
      <c r="H306" s="3" t="s">
        <v>1543</v>
      </c>
      <c r="I306" s="5" t="s">
        <v>496</v>
      </c>
      <c r="J306" s="5">
        <v>4</v>
      </c>
      <c r="K306" s="6" t="str">
        <f>CONCATENATE(C306,"-",D306)</f>
        <v>New Delhi-Food &amp; Beverages</v>
      </c>
      <c r="L306" s="1" t="str">
        <f>LEFT(B306,3)</f>
        <v>201</v>
      </c>
      <c r="M306" s="15"/>
      <c r="N306" s="1" t="str">
        <f>_xlfn.XLOOKUP(C306,Tier!A:A,Tier!B:B)</f>
        <v>Tier 1</v>
      </c>
    </row>
    <row r="307" spans="1:14">
      <c r="A307" s="5" t="s">
        <v>1544</v>
      </c>
      <c r="B307" s="5">
        <v>2017</v>
      </c>
      <c r="C307" s="5" t="s">
        <v>12</v>
      </c>
      <c r="D307" s="5" t="s">
        <v>36</v>
      </c>
      <c r="E307" s="5" t="s">
        <v>1545</v>
      </c>
      <c r="F307" s="5" t="s">
        <v>1546</v>
      </c>
      <c r="G307" s="3" t="s">
        <v>1547</v>
      </c>
      <c r="H307" s="3" t="s">
        <v>110</v>
      </c>
      <c r="I307" s="5" t="s">
        <v>191</v>
      </c>
      <c r="J307" s="5">
        <v>5</v>
      </c>
      <c r="K307" s="6" t="str">
        <f>CONCATENATE(C307,"-",D307)</f>
        <v>Mumbai-Renewable Energy</v>
      </c>
      <c r="L307" s="1" t="str">
        <f>LEFT(B307,3)</f>
        <v>201</v>
      </c>
      <c r="M307" s="15"/>
      <c r="N307" s="1" t="str">
        <f>_xlfn.XLOOKUP(C307,Tier!A:A,Tier!B:B)</f>
        <v>Tier 1</v>
      </c>
    </row>
    <row r="308" spans="1:14">
      <c r="A308" s="5" t="s">
        <v>1548</v>
      </c>
      <c r="B308" s="5">
        <v>2019</v>
      </c>
      <c r="C308" s="5" t="s">
        <v>22</v>
      </c>
      <c r="D308" s="5" t="s">
        <v>499</v>
      </c>
      <c r="E308" s="5" t="s">
        <v>1549</v>
      </c>
      <c r="F308" s="5" t="s">
        <v>1550</v>
      </c>
      <c r="G308" s="3" t="s">
        <v>1551</v>
      </c>
      <c r="H308" s="3" t="s">
        <v>110</v>
      </c>
      <c r="I308" s="5" t="s">
        <v>191</v>
      </c>
      <c r="J308" s="5">
        <v>5</v>
      </c>
      <c r="K308" s="6" t="str">
        <f>CONCATENATE(C308,"-",D308)</f>
        <v>Bangalore-HealthCare</v>
      </c>
      <c r="L308" s="1" t="str">
        <f>LEFT(B308,3)</f>
        <v>201</v>
      </c>
      <c r="M308" s="15"/>
      <c r="N308" s="1" t="str">
        <f>_xlfn.XLOOKUP(C308,Tier!A:A,Tier!B:B)</f>
        <v>Tier 1</v>
      </c>
    </row>
    <row r="309" spans="1:14">
      <c r="A309" s="5" t="s">
        <v>1552</v>
      </c>
      <c r="B309" s="5">
        <v>2015</v>
      </c>
      <c r="C309" s="5" t="s">
        <v>200</v>
      </c>
      <c r="D309" s="5" t="s">
        <v>1553</v>
      </c>
      <c r="E309" s="5" t="s">
        <v>1554</v>
      </c>
      <c r="F309" s="5" t="s">
        <v>1555</v>
      </c>
      <c r="G309" s="3" t="s">
        <v>1556</v>
      </c>
      <c r="H309" s="3" t="s">
        <v>110</v>
      </c>
      <c r="I309" s="5"/>
      <c r="J309" s="5">
        <v>1</v>
      </c>
      <c r="K309" s="6" t="str">
        <f>CONCATENATE(C309,"-",D309)</f>
        <v>Hyderabad-HR Tech</v>
      </c>
      <c r="L309" s="1" t="str">
        <f>LEFT(B309,3)</f>
        <v>201</v>
      </c>
      <c r="M309" s="15"/>
      <c r="N309" s="1" t="str">
        <f>_xlfn.XLOOKUP(C309,Tier!A:A,Tier!B:B)</f>
        <v>Tier 1</v>
      </c>
    </row>
    <row r="310" spans="1:14">
      <c r="A310" s="5" t="s">
        <v>1287</v>
      </c>
      <c r="B310" s="5">
        <v>2017</v>
      </c>
      <c r="C310" s="5" t="s">
        <v>22</v>
      </c>
      <c r="D310" s="5" t="s">
        <v>1558</v>
      </c>
      <c r="E310" s="5" t="s">
        <v>1559</v>
      </c>
      <c r="F310" s="5" t="s">
        <v>1289</v>
      </c>
      <c r="G310" s="3" t="s">
        <v>1560</v>
      </c>
      <c r="H310" s="3" t="s">
        <v>110</v>
      </c>
      <c r="I310" s="5" t="s">
        <v>191</v>
      </c>
      <c r="J310" s="5">
        <v>1</v>
      </c>
      <c r="K310" s="6" t="str">
        <f>CONCATENATE(C310,"-",D310)</f>
        <v>Bangalore-Cryptocurrency</v>
      </c>
      <c r="L310" s="1" t="str">
        <f>LEFT(B310,3)</f>
        <v>201</v>
      </c>
      <c r="M310" s="15"/>
      <c r="N310" s="1" t="str">
        <f>_xlfn.XLOOKUP(C310,Tier!A:A,Tier!B:B)</f>
        <v>Tier 1</v>
      </c>
    </row>
    <row r="311" spans="1:14">
      <c r="A311" s="5" t="s">
        <v>1562</v>
      </c>
      <c r="B311" s="5">
        <v>2018</v>
      </c>
      <c r="C311" s="5" t="s">
        <v>12</v>
      </c>
      <c r="D311" s="5" t="s">
        <v>45</v>
      </c>
      <c r="E311" s="5" t="s">
        <v>1563</v>
      </c>
      <c r="F311" s="5" t="s">
        <v>1564</v>
      </c>
      <c r="G311" s="3"/>
      <c r="H311" s="3" t="s">
        <v>1565</v>
      </c>
      <c r="I311" s="5" t="s">
        <v>78</v>
      </c>
      <c r="J311" s="5">
        <v>4</v>
      </c>
      <c r="K311" s="6" t="str">
        <f>CONCATENATE(C311,"-",D311)</f>
        <v>Mumbai-FinTech</v>
      </c>
      <c r="L311" s="1" t="str">
        <f>LEFT(B311,3)</f>
        <v>201</v>
      </c>
      <c r="M311" s="15"/>
      <c r="N311" s="1" t="str">
        <f>_xlfn.XLOOKUP(C311,Tier!A:A,Tier!B:B)</f>
        <v>Tier 1</v>
      </c>
    </row>
    <row r="312" spans="1:14">
      <c r="A312" s="5" t="s">
        <v>1566</v>
      </c>
      <c r="B312" s="5">
        <v>2015</v>
      </c>
      <c r="C312" s="5" t="s">
        <v>22</v>
      </c>
      <c r="D312" s="5" t="s">
        <v>1500</v>
      </c>
      <c r="E312" s="5" t="s">
        <v>1567</v>
      </c>
      <c r="F312" s="5" t="s">
        <v>1568</v>
      </c>
      <c r="G312" s="3" t="s">
        <v>1569</v>
      </c>
      <c r="H312" s="3" t="s">
        <v>1570</v>
      </c>
      <c r="I312" s="5" t="s">
        <v>1571</v>
      </c>
      <c r="J312" s="5">
        <v>1</v>
      </c>
      <c r="K312" s="6" t="str">
        <f>CONCATENATE(C312,"-",D312)</f>
        <v>Bangalore-Food and Beverages</v>
      </c>
      <c r="L312" s="1" t="str">
        <f>LEFT(B312,3)</f>
        <v>201</v>
      </c>
      <c r="M312" s="15"/>
      <c r="N312" s="1" t="str">
        <f>_xlfn.XLOOKUP(C312,Tier!A:A,Tier!B:B)</f>
        <v>Tier 1</v>
      </c>
    </row>
    <row r="313" spans="1:14">
      <c r="A313" s="5" t="s">
        <v>1573</v>
      </c>
      <c r="B313" s="5">
        <v>2014</v>
      </c>
      <c r="C313" s="5" t="s">
        <v>22</v>
      </c>
      <c r="D313" s="5" t="s">
        <v>499</v>
      </c>
      <c r="E313" s="5" t="s">
        <v>1574</v>
      </c>
      <c r="F313" s="5" t="s">
        <v>1575</v>
      </c>
      <c r="G313" s="3" t="s">
        <v>1576</v>
      </c>
      <c r="H313" s="3" t="s">
        <v>1577</v>
      </c>
      <c r="I313" s="5" t="s">
        <v>136</v>
      </c>
      <c r="J313" s="5">
        <v>3</v>
      </c>
      <c r="K313" s="6" t="str">
        <f>CONCATENATE(C313,"-",D313)</f>
        <v>Bangalore-HealthCare</v>
      </c>
      <c r="L313" s="1" t="str">
        <f>LEFT(B313,3)</f>
        <v>201</v>
      </c>
      <c r="M313" s="15"/>
      <c r="N313" s="1" t="str">
        <f>_xlfn.XLOOKUP(C313,Tier!A:A,Tier!B:B)</f>
        <v>Tier 1</v>
      </c>
    </row>
    <row r="314" spans="1:14">
      <c r="A314" s="5" t="s">
        <v>1578</v>
      </c>
      <c r="B314" s="5">
        <v>2018</v>
      </c>
      <c r="C314" s="5" t="s">
        <v>22</v>
      </c>
      <c r="D314" s="5" t="s">
        <v>944</v>
      </c>
      <c r="E314" s="5" t="s">
        <v>1579</v>
      </c>
      <c r="F314" s="5" t="s">
        <v>1580</v>
      </c>
      <c r="G314" s="3" t="s">
        <v>1581</v>
      </c>
      <c r="H314" s="3" t="s">
        <v>1582</v>
      </c>
      <c r="I314" s="5"/>
      <c r="J314" s="5">
        <v>4</v>
      </c>
      <c r="K314" s="6" t="str">
        <f>CONCATENATE(C314,"-",D314)</f>
        <v>Bangalore-Social Media</v>
      </c>
      <c r="L314" s="1" t="str">
        <f>LEFT(B314,3)</f>
        <v>201</v>
      </c>
      <c r="M314" s="15"/>
      <c r="N314" s="1" t="str">
        <f>_xlfn.XLOOKUP(C314,Tier!A:A,Tier!B:B)</f>
        <v>Tier 1</v>
      </c>
    </row>
    <row r="315" spans="1:14">
      <c r="A315" s="5" t="s">
        <v>1583</v>
      </c>
      <c r="B315" s="5">
        <v>2016</v>
      </c>
      <c r="C315" s="5" t="s">
        <v>22</v>
      </c>
      <c r="D315" s="5" t="s">
        <v>1584</v>
      </c>
      <c r="E315" s="5" t="s">
        <v>1585</v>
      </c>
      <c r="F315" s="5" t="s">
        <v>1586</v>
      </c>
      <c r="G315" s="3" t="s">
        <v>422</v>
      </c>
      <c r="H315" s="3" t="s">
        <v>1587</v>
      </c>
      <c r="I315" s="5"/>
      <c r="J315" s="5">
        <v>3</v>
      </c>
      <c r="K315" s="6" t="str">
        <f>CONCATENATE(C315,"-",D315)</f>
        <v>Bangalore-Bike Rental</v>
      </c>
      <c r="L315" s="1" t="str">
        <f>LEFT(B315,3)</f>
        <v>201</v>
      </c>
      <c r="M315" s="15"/>
      <c r="N315" s="1" t="str">
        <f>_xlfn.XLOOKUP(C315,Tier!A:A,Tier!B:B)</f>
        <v>Tier 1</v>
      </c>
    </row>
    <row r="316" spans="1:14">
      <c r="A316" s="5" t="s">
        <v>1589</v>
      </c>
      <c r="B316" s="5">
        <v>2015</v>
      </c>
      <c r="C316" s="5" t="s">
        <v>22</v>
      </c>
      <c r="D316" s="5" t="s">
        <v>138</v>
      </c>
      <c r="E316" s="5" t="s">
        <v>1590</v>
      </c>
      <c r="F316" s="5" t="s">
        <v>1591</v>
      </c>
      <c r="G316" s="3" t="s">
        <v>1592</v>
      </c>
      <c r="H316" s="3" t="s">
        <v>1593</v>
      </c>
      <c r="I316" s="5" t="s">
        <v>191</v>
      </c>
      <c r="J316" s="5">
        <v>3</v>
      </c>
      <c r="K316" s="6" t="str">
        <f>CONCATENATE(C316,"-",D316)</f>
        <v>Bangalore-EdTech</v>
      </c>
      <c r="L316" s="1" t="str">
        <f>LEFT(B316,3)</f>
        <v>201</v>
      </c>
      <c r="M316" s="15"/>
      <c r="N316" s="1" t="str">
        <f>_xlfn.XLOOKUP(C316,Tier!A:A,Tier!B:B)</f>
        <v>Tier 1</v>
      </c>
    </row>
    <row r="317" spans="1:14">
      <c r="A317" s="5" t="s">
        <v>1594</v>
      </c>
      <c r="B317" s="5">
        <v>2019</v>
      </c>
      <c r="C317" s="5" t="s">
        <v>22</v>
      </c>
      <c r="D317" s="5" t="s">
        <v>1595</v>
      </c>
      <c r="E317" s="5" t="s">
        <v>1596</v>
      </c>
      <c r="F317" s="5" t="s">
        <v>1597</v>
      </c>
      <c r="G317" s="3" t="s">
        <v>1598</v>
      </c>
      <c r="H317" s="3" t="s">
        <v>1593</v>
      </c>
      <c r="I317" s="5"/>
      <c r="J317" s="5">
        <v>3</v>
      </c>
      <c r="K317" s="6" t="str">
        <f>CONCATENATE(C317,"-",D317)</f>
        <v>Bangalore-Recruitment</v>
      </c>
      <c r="L317" s="1" t="str">
        <f>LEFT(B317,3)</f>
        <v>201</v>
      </c>
      <c r="M317" s="15"/>
      <c r="N317" s="1" t="str">
        <f>_xlfn.XLOOKUP(C317,Tier!A:A,Tier!B:B)</f>
        <v>Tier 1</v>
      </c>
    </row>
    <row r="318" spans="1:14">
      <c r="A318" s="5" t="s">
        <v>1600</v>
      </c>
      <c r="B318" s="5">
        <v>2016</v>
      </c>
      <c r="C318" s="5" t="s">
        <v>12</v>
      </c>
      <c r="D318" s="5" t="s">
        <v>241</v>
      </c>
      <c r="E318" s="5" t="s">
        <v>1601</v>
      </c>
      <c r="F318" s="5" t="s">
        <v>1602</v>
      </c>
      <c r="G318" s="3" t="s">
        <v>1603</v>
      </c>
      <c r="H318" s="3" t="s">
        <v>1604</v>
      </c>
      <c r="I318" s="5" t="s">
        <v>136</v>
      </c>
      <c r="J318" s="5">
        <v>3</v>
      </c>
      <c r="K318" s="6" t="str">
        <f>CONCATENATE(C318,"-",D318)</f>
        <v>Mumbai-Heathcare</v>
      </c>
      <c r="L318" s="1" t="str">
        <f>LEFT(B318,3)</f>
        <v>201</v>
      </c>
      <c r="M318" s="15"/>
      <c r="N318" s="1" t="str">
        <f>_xlfn.XLOOKUP(C318,Tier!A:A,Tier!B:B)</f>
        <v>Tier 1</v>
      </c>
    </row>
    <row r="319" spans="1:14">
      <c r="A319" s="5" t="s">
        <v>1606</v>
      </c>
      <c r="B319" s="5">
        <v>2017</v>
      </c>
      <c r="C319" s="5" t="s">
        <v>22</v>
      </c>
      <c r="D319" s="5" t="s">
        <v>132</v>
      </c>
      <c r="E319" s="5" t="s">
        <v>1607</v>
      </c>
      <c r="F319" s="5" t="s">
        <v>1608</v>
      </c>
      <c r="G319" s="3" t="s">
        <v>1609</v>
      </c>
      <c r="H319" s="3" t="s">
        <v>1604</v>
      </c>
      <c r="I319" s="5" t="s">
        <v>191</v>
      </c>
      <c r="J319" s="5">
        <v>2</v>
      </c>
      <c r="K319" s="6" t="str">
        <f>CONCATENATE(C319,"-",D319)</f>
        <v>Bangalore-HealthTech</v>
      </c>
      <c r="L319" s="1" t="str">
        <f>LEFT(B319,3)</f>
        <v>201</v>
      </c>
      <c r="M319" s="15"/>
      <c r="N319" s="1" t="str">
        <f>_xlfn.XLOOKUP(C319,Tier!A:A,Tier!B:B)</f>
        <v>Tier 1</v>
      </c>
    </row>
    <row r="320" spans="1:14">
      <c r="A320" s="5" t="s">
        <v>1610</v>
      </c>
      <c r="B320" s="5">
        <v>2016</v>
      </c>
      <c r="C320" s="5" t="s">
        <v>22</v>
      </c>
      <c r="D320" s="5" t="s">
        <v>274</v>
      </c>
      <c r="E320" s="5" t="s">
        <v>1611</v>
      </c>
      <c r="F320" s="5" t="s">
        <v>1612</v>
      </c>
      <c r="G320" s="3" t="s">
        <v>1336</v>
      </c>
      <c r="H320" s="3" t="s">
        <v>1613</v>
      </c>
      <c r="I320" s="5"/>
      <c r="J320" s="5">
        <v>1</v>
      </c>
      <c r="K320" s="6" t="str">
        <f>CONCATENATE(C320,"-",D320)</f>
        <v>Bangalore-E-commerce</v>
      </c>
      <c r="L320" s="1" t="str">
        <f>LEFT(B320,3)</f>
        <v>201</v>
      </c>
      <c r="M320" s="15"/>
      <c r="N320" s="1" t="str">
        <f>_xlfn.XLOOKUP(C320,Tier!A:A,Tier!B:B)</f>
        <v>Tier 1</v>
      </c>
    </row>
    <row r="321" spans="1:14">
      <c r="A321" s="5" t="s">
        <v>1614</v>
      </c>
      <c r="B321" s="5">
        <v>2017</v>
      </c>
      <c r="C321" s="5" t="s">
        <v>59</v>
      </c>
      <c r="D321" s="5" t="s">
        <v>654</v>
      </c>
      <c r="E321" s="5" t="s">
        <v>1615</v>
      </c>
      <c r="F321" s="5" t="s">
        <v>1616</v>
      </c>
      <c r="G321" s="3" t="s">
        <v>1617</v>
      </c>
      <c r="H321" s="3" t="s">
        <v>1618</v>
      </c>
      <c r="I321" s="5"/>
      <c r="J321" s="5">
        <v>4</v>
      </c>
      <c r="K321" s="6" t="str">
        <f>CONCATENATE(C321,"-",D321)</f>
        <v>New Delhi-B2B service</v>
      </c>
      <c r="L321" s="1" t="str">
        <f>LEFT(B321,3)</f>
        <v>201</v>
      </c>
      <c r="M321" s="15"/>
      <c r="N321" s="1" t="str">
        <f>_xlfn.XLOOKUP(C321,Tier!A:A,Tier!B:B)</f>
        <v>Tier 1</v>
      </c>
    </row>
    <row r="322" spans="1:14">
      <c r="A322" s="5" t="s">
        <v>1619</v>
      </c>
      <c r="B322" s="5">
        <v>2019</v>
      </c>
      <c r="C322" s="5" t="s">
        <v>22</v>
      </c>
      <c r="D322" s="5" t="s">
        <v>286</v>
      </c>
      <c r="E322" s="5" t="s">
        <v>1620</v>
      </c>
      <c r="F322" s="5" t="s">
        <v>1621</v>
      </c>
      <c r="G322" s="3" t="s">
        <v>1622</v>
      </c>
      <c r="H322" s="3" t="s">
        <v>1618</v>
      </c>
      <c r="I322" s="5" t="s">
        <v>17</v>
      </c>
      <c r="J322" s="5">
        <v>4</v>
      </c>
      <c r="K322" s="6" t="str">
        <f>CONCATENATE(C322,"-",D322)</f>
        <v>Bangalore-IT</v>
      </c>
      <c r="L322" s="1" t="str">
        <f>LEFT(B322,3)</f>
        <v>201</v>
      </c>
      <c r="M322" s="15"/>
      <c r="N322" s="1" t="str">
        <f>_xlfn.XLOOKUP(C322,Tier!A:A,Tier!B:B)</f>
        <v>Tier 1</v>
      </c>
    </row>
    <row r="323" spans="1:14">
      <c r="A323" s="5" t="s">
        <v>1624</v>
      </c>
      <c r="B323" s="5">
        <v>2018</v>
      </c>
      <c r="C323" s="5" t="s">
        <v>22</v>
      </c>
      <c r="D323" s="5" t="s">
        <v>840</v>
      </c>
      <c r="E323" s="5" t="s">
        <v>1625</v>
      </c>
      <c r="F323" s="5" t="s">
        <v>1626</v>
      </c>
      <c r="G323" s="3" t="s">
        <v>1627</v>
      </c>
      <c r="H323" s="3" t="s">
        <v>1618</v>
      </c>
      <c r="I323" s="5" t="s">
        <v>17</v>
      </c>
      <c r="J323" s="5">
        <v>2</v>
      </c>
      <c r="K323" s="6" t="str">
        <f>CONCATENATE(C323,"-",D323)</f>
        <v>Bangalore-Helathcare</v>
      </c>
      <c r="L323" s="1" t="str">
        <f>LEFT(B323,3)</f>
        <v>201</v>
      </c>
      <c r="M323" s="15"/>
      <c r="N323" s="1" t="str">
        <f>_xlfn.XLOOKUP(C323,Tier!A:A,Tier!B:B)</f>
        <v>Tier 1</v>
      </c>
    </row>
    <row r="324" spans="1:14">
      <c r="A324" s="5" t="s">
        <v>1628</v>
      </c>
      <c r="B324" s="5">
        <v>2019</v>
      </c>
      <c r="C324" s="5" t="s">
        <v>12</v>
      </c>
      <c r="D324" s="5" t="s">
        <v>138</v>
      </c>
      <c r="E324" s="5" t="s">
        <v>1629</v>
      </c>
      <c r="F324" s="5" t="s">
        <v>1630</v>
      </c>
      <c r="G324" s="3" t="s">
        <v>1631</v>
      </c>
      <c r="H324" s="3" t="s">
        <v>1618</v>
      </c>
      <c r="I324" s="5" t="s">
        <v>1632</v>
      </c>
      <c r="J324" s="5">
        <v>1</v>
      </c>
      <c r="K324" s="6" t="str">
        <f>CONCATENATE(C324,"-",D324)</f>
        <v>Mumbai-EdTech</v>
      </c>
      <c r="L324" s="1" t="str">
        <f>LEFT(B324,3)</f>
        <v>201</v>
      </c>
      <c r="M324" s="15"/>
      <c r="N324" s="1" t="str">
        <f>_xlfn.XLOOKUP(C324,Tier!A:A,Tier!B:B)</f>
        <v>Tier 1</v>
      </c>
    </row>
    <row r="325" spans="1:14">
      <c r="A325" s="5" t="s">
        <v>1633</v>
      </c>
      <c r="B325" s="5">
        <v>2017</v>
      </c>
      <c r="C325" s="5" t="s">
        <v>22</v>
      </c>
      <c r="D325" s="5" t="s">
        <v>45</v>
      </c>
      <c r="E325" s="5" t="s">
        <v>1634</v>
      </c>
      <c r="F325" s="5" t="s">
        <v>1635</v>
      </c>
      <c r="G325" s="3"/>
      <c r="H325" s="3" t="s">
        <v>172</v>
      </c>
      <c r="I325" s="5"/>
      <c r="J325" s="5">
        <v>4</v>
      </c>
      <c r="K325" s="6" t="str">
        <f>CONCATENATE(C325,"-",D325)</f>
        <v>Bangalore-FinTech</v>
      </c>
      <c r="L325" s="1" t="str">
        <f>LEFT(B325,3)</f>
        <v>201</v>
      </c>
      <c r="M325" s="15"/>
      <c r="N325" s="1" t="str">
        <f>_xlfn.XLOOKUP(C325,Tier!A:A,Tier!B:B)</f>
        <v>Tier 1</v>
      </c>
    </row>
    <row r="326" spans="1:14">
      <c r="A326" s="5" t="s">
        <v>1636</v>
      </c>
      <c r="B326" s="5">
        <v>2019</v>
      </c>
      <c r="C326" s="5" t="s">
        <v>22</v>
      </c>
      <c r="D326" s="5" t="s">
        <v>731</v>
      </c>
      <c r="E326" s="5" t="s">
        <v>1637</v>
      </c>
      <c r="F326" s="5" t="s">
        <v>1638</v>
      </c>
      <c r="G326" s="3" t="s">
        <v>1639</v>
      </c>
      <c r="H326" s="3" t="s">
        <v>172</v>
      </c>
      <c r="I326" s="5" t="s">
        <v>191</v>
      </c>
      <c r="J326" s="5">
        <v>3</v>
      </c>
      <c r="K326" s="6" t="str">
        <f>CONCATENATE(C326,"-",D326)</f>
        <v>Bangalore-Tech Startup</v>
      </c>
      <c r="L326" s="1" t="str">
        <f>LEFT(B326,3)</f>
        <v>201</v>
      </c>
      <c r="M326" s="15"/>
      <c r="N326" s="1" t="str">
        <f>_xlfn.XLOOKUP(C326,Tier!A:A,Tier!B:B)</f>
        <v>Tier 1</v>
      </c>
    </row>
    <row r="327" spans="1:14">
      <c r="A327" s="5" t="s">
        <v>1640</v>
      </c>
      <c r="B327" s="5">
        <v>2019</v>
      </c>
      <c r="C327" s="5" t="s">
        <v>12</v>
      </c>
      <c r="D327" s="5" t="s">
        <v>45</v>
      </c>
      <c r="E327" s="5" t="s">
        <v>1641</v>
      </c>
      <c r="F327" s="5" t="s">
        <v>1642</v>
      </c>
      <c r="G327" s="3" t="s">
        <v>1639</v>
      </c>
      <c r="H327" s="3" t="s">
        <v>172</v>
      </c>
      <c r="I327" s="5" t="s">
        <v>136</v>
      </c>
      <c r="J327" s="5">
        <v>2</v>
      </c>
      <c r="K327" s="6" t="str">
        <f>CONCATENATE(C327,"-",D327)</f>
        <v>Mumbai-FinTech</v>
      </c>
      <c r="L327" s="1" t="str">
        <f>LEFT(B327,3)</f>
        <v>201</v>
      </c>
      <c r="M327" s="15"/>
      <c r="N327" s="1" t="str">
        <f>_xlfn.XLOOKUP(C327,Tier!A:A,Tier!B:B)</f>
        <v>Tier 1</v>
      </c>
    </row>
    <row r="328" spans="1:14">
      <c r="A328" s="5" t="s">
        <v>1643</v>
      </c>
      <c r="B328" s="5">
        <v>2016</v>
      </c>
      <c r="C328" s="5" t="s">
        <v>12</v>
      </c>
      <c r="D328" s="5" t="s">
        <v>45</v>
      </c>
      <c r="E328" s="5" t="s">
        <v>1644</v>
      </c>
      <c r="F328" s="5" t="s">
        <v>1645</v>
      </c>
      <c r="G328" s="3" t="s">
        <v>1646</v>
      </c>
      <c r="H328" s="3" t="s">
        <v>172</v>
      </c>
      <c r="I328" s="5" t="s">
        <v>78</v>
      </c>
      <c r="J328" s="5">
        <v>2</v>
      </c>
      <c r="K328" s="6" t="str">
        <f>CONCATENATE(C328,"-",D328)</f>
        <v>Mumbai-FinTech</v>
      </c>
      <c r="L328" s="1" t="str">
        <f>LEFT(B328,3)</f>
        <v>201</v>
      </c>
      <c r="M328" s="15"/>
      <c r="N328" s="1" t="str">
        <f>_xlfn.XLOOKUP(C328,Tier!A:A,Tier!B:B)</f>
        <v>Tier 1</v>
      </c>
    </row>
    <row r="329" spans="1:14">
      <c r="A329" s="5" t="s">
        <v>749</v>
      </c>
      <c r="B329" s="5">
        <v>2018</v>
      </c>
      <c r="C329" s="5" t="s">
        <v>59</v>
      </c>
      <c r="D329" s="5" t="s">
        <v>45</v>
      </c>
      <c r="E329" s="5" t="s">
        <v>750</v>
      </c>
      <c r="F329" s="5" t="s">
        <v>751</v>
      </c>
      <c r="G329" s="3" t="s">
        <v>887</v>
      </c>
      <c r="H329" s="3" t="s">
        <v>172</v>
      </c>
      <c r="I329" s="5" t="s">
        <v>78</v>
      </c>
      <c r="J329" s="5">
        <v>1</v>
      </c>
      <c r="K329" s="6" t="str">
        <f>CONCATENATE(C329,"-",D329)</f>
        <v>New Delhi-FinTech</v>
      </c>
      <c r="L329" s="1" t="str">
        <f>LEFT(B329,3)</f>
        <v>201</v>
      </c>
      <c r="M329" s="15"/>
      <c r="N329" s="1" t="str">
        <f>_xlfn.XLOOKUP(C329,Tier!A:A,Tier!B:B)</f>
        <v>Tier 1</v>
      </c>
    </row>
    <row r="330" spans="1:14">
      <c r="A330" s="5" t="s">
        <v>1647</v>
      </c>
      <c r="B330" s="5">
        <v>2018</v>
      </c>
      <c r="C330" s="5" t="s">
        <v>820</v>
      </c>
      <c r="D330" s="5" t="s">
        <v>125</v>
      </c>
      <c r="E330" s="5" t="s">
        <v>1648</v>
      </c>
      <c r="F330" s="5" t="s">
        <v>1649</v>
      </c>
      <c r="G330" s="3" t="s">
        <v>1650</v>
      </c>
      <c r="H330" s="3" t="s">
        <v>172</v>
      </c>
      <c r="I330" s="5"/>
      <c r="J330" s="5">
        <v>1</v>
      </c>
      <c r="K330" s="6" t="str">
        <f>CONCATENATE(C330,"-",D330)</f>
        <v>Gurgaon-Gaming</v>
      </c>
      <c r="L330" s="1" t="str">
        <f>LEFT(B330,3)</f>
        <v>201</v>
      </c>
      <c r="M330" s="15"/>
      <c r="N330" s="1" t="str">
        <f>_xlfn.XLOOKUP(C330,Tier!A:A,Tier!B:B)</f>
        <v>Tier 1</v>
      </c>
    </row>
    <row r="331" spans="1:14">
      <c r="A331" s="5" t="s">
        <v>1436</v>
      </c>
      <c r="B331" s="5">
        <v>2018</v>
      </c>
      <c r="C331" s="5" t="s">
        <v>22</v>
      </c>
      <c r="D331" s="5" t="s">
        <v>1652</v>
      </c>
      <c r="E331" s="5" t="s">
        <v>1653</v>
      </c>
      <c r="F331" s="5" t="s">
        <v>1654</v>
      </c>
      <c r="G331" s="3" t="s">
        <v>1655</v>
      </c>
      <c r="H331" s="3">
        <v>600000000</v>
      </c>
      <c r="I331" s="5"/>
      <c r="J331" s="5">
        <v>10</v>
      </c>
      <c r="K331" s="6" t="str">
        <f>CONCATENATE(C331,"-",D331)</f>
        <v>Bangalore-Mechanical Or Industrial Engineering</v>
      </c>
      <c r="L331" s="1" t="str">
        <f>LEFT(B331,3)</f>
        <v>201</v>
      </c>
      <c r="M331" s="15"/>
      <c r="N331" s="1" t="str">
        <f>_xlfn.XLOOKUP(C331,Tier!A:A,Tier!B:B)</f>
        <v>Tier 1</v>
      </c>
    </row>
    <row r="332" spans="1:14">
      <c r="A332" s="5" t="s">
        <v>1153</v>
      </c>
      <c r="B332" s="5">
        <v>2015</v>
      </c>
      <c r="C332" s="5" t="s">
        <v>22</v>
      </c>
      <c r="D332" s="5" t="s">
        <v>1657</v>
      </c>
      <c r="E332" s="5" t="s">
        <v>1658</v>
      </c>
      <c r="F332" s="5" t="s">
        <v>1155</v>
      </c>
      <c r="G332" s="3" t="s">
        <v>1659</v>
      </c>
      <c r="H332" s="3">
        <v>570000000</v>
      </c>
      <c r="I332" s="5"/>
      <c r="J332" s="5">
        <v>9</v>
      </c>
      <c r="K332" s="6" t="str">
        <f>CONCATENATE(C332,"-",D332)</f>
        <v>Bangalore-Social commerce</v>
      </c>
      <c r="L332" s="1" t="str">
        <f>LEFT(B332,3)</f>
        <v>201</v>
      </c>
      <c r="M332" s="15"/>
      <c r="N332" s="1" t="str">
        <f>_xlfn.XLOOKUP(C332,Tier!A:A,Tier!B:B)</f>
        <v>Tier 1</v>
      </c>
    </row>
    <row r="333" spans="1:14">
      <c r="A333" s="5" t="s">
        <v>1661</v>
      </c>
      <c r="B333" s="5">
        <v>2010</v>
      </c>
      <c r="C333" s="5" t="s">
        <v>22</v>
      </c>
      <c r="D333" s="5" t="s">
        <v>852</v>
      </c>
      <c r="E333" s="5" t="s">
        <v>1662</v>
      </c>
      <c r="F333" s="5" t="s">
        <v>1663</v>
      </c>
      <c r="G333" s="3" t="s">
        <v>1664</v>
      </c>
      <c r="H333" s="3">
        <v>500000000</v>
      </c>
      <c r="I333" s="5"/>
      <c r="J333" s="5">
        <v>12</v>
      </c>
      <c r="K333" s="6" t="str">
        <f>CONCATENATE(C333,"-",D333)</f>
        <v>Bangalore-Mobility</v>
      </c>
      <c r="L333" s="1" t="str">
        <f>LEFT(B333,3)</f>
        <v>201</v>
      </c>
      <c r="M333" s="15"/>
      <c r="N333" s="1" t="str">
        <f>_xlfn.XLOOKUP(C333,Tier!A:A,Tier!B:B)</f>
        <v>Tier 1</v>
      </c>
    </row>
    <row r="334" spans="1:14">
      <c r="A334" s="5" t="s">
        <v>173</v>
      </c>
      <c r="B334" s="5">
        <v>2018</v>
      </c>
      <c r="C334" s="5" t="s">
        <v>22</v>
      </c>
      <c r="D334" s="5" t="s">
        <v>1069</v>
      </c>
      <c r="E334" s="5" t="s">
        <v>1666</v>
      </c>
      <c r="F334" s="5" t="s">
        <v>1667</v>
      </c>
      <c r="G334" s="3" t="s">
        <v>1668</v>
      </c>
      <c r="H334" s="3">
        <v>450000000</v>
      </c>
      <c r="I334" s="5"/>
      <c r="J334" s="5">
        <v>8</v>
      </c>
      <c r="K334" s="6" t="str">
        <f>CONCATENATE(C334,"-",D334)</f>
        <v>Bangalore-Media</v>
      </c>
      <c r="L334" s="1" t="str">
        <f>LEFT(B334,3)</f>
        <v>201</v>
      </c>
      <c r="M334" s="15"/>
      <c r="N334" s="1" t="str">
        <f>_xlfn.XLOOKUP(C334,Tier!A:A,Tier!B:B)</f>
        <v>Tier 1</v>
      </c>
    </row>
    <row r="335" spans="1:14">
      <c r="A335" s="5" t="s">
        <v>749</v>
      </c>
      <c r="B335" s="5">
        <v>2018</v>
      </c>
      <c r="C335" s="5" t="s">
        <v>59</v>
      </c>
      <c r="D335" s="5" t="s">
        <v>45</v>
      </c>
      <c r="E335" s="5" t="s">
        <v>1670</v>
      </c>
      <c r="F335" s="5" t="s">
        <v>751</v>
      </c>
      <c r="G335" s="3" t="s">
        <v>1671</v>
      </c>
      <c r="H335" s="3">
        <v>370000000</v>
      </c>
      <c r="I335" s="5" t="s">
        <v>205</v>
      </c>
      <c r="J335" s="5">
        <v>8</v>
      </c>
      <c r="K335" s="6" t="str">
        <f>CONCATENATE(C335,"-",D335)</f>
        <v>New Delhi-FinTech</v>
      </c>
      <c r="L335" s="1" t="str">
        <f>LEFT(B335,3)</f>
        <v>201</v>
      </c>
      <c r="M335" s="15"/>
      <c r="N335" s="1" t="str">
        <f>_xlfn.XLOOKUP(C335,Tier!A:A,Tier!B:B)</f>
        <v>Tier 1</v>
      </c>
    </row>
    <row r="336" spans="1:14">
      <c r="A336" s="5" t="s">
        <v>991</v>
      </c>
      <c r="B336" s="5">
        <v>2011</v>
      </c>
      <c r="C336" s="5" t="s">
        <v>22</v>
      </c>
      <c r="D336" s="5" t="s">
        <v>138</v>
      </c>
      <c r="E336" s="5" t="s">
        <v>992</v>
      </c>
      <c r="F336" s="5" t="s">
        <v>993</v>
      </c>
      <c r="G336" s="3" t="s">
        <v>1401</v>
      </c>
      <c r="H336" s="3">
        <v>350000000</v>
      </c>
      <c r="I336" s="5"/>
      <c r="J336" s="5">
        <v>6</v>
      </c>
      <c r="K336" s="6" t="str">
        <f>CONCATENATE(C336,"-",D336)</f>
        <v>Bangalore-EdTech</v>
      </c>
      <c r="L336" s="1" t="str">
        <f>LEFT(B336,3)</f>
        <v>201</v>
      </c>
      <c r="M336" s="15"/>
      <c r="N336" s="1" t="str">
        <f>_xlfn.XLOOKUP(C336,Tier!A:A,Tier!B:B)</f>
        <v>Tier 1</v>
      </c>
    </row>
    <row r="337" spans="1:14">
      <c r="A337" s="5" t="s">
        <v>991</v>
      </c>
      <c r="B337" s="5">
        <v>2011</v>
      </c>
      <c r="C337" s="5" t="s">
        <v>22</v>
      </c>
      <c r="D337" s="5" t="s">
        <v>138</v>
      </c>
      <c r="E337" s="5" t="s">
        <v>1672</v>
      </c>
      <c r="F337" s="5" t="s">
        <v>993</v>
      </c>
      <c r="G337" s="3" t="s">
        <v>1673</v>
      </c>
      <c r="H337" s="3">
        <v>300000000</v>
      </c>
      <c r="I337" s="5"/>
      <c r="J337" s="5">
        <v>10</v>
      </c>
      <c r="K337" s="6" t="str">
        <f>CONCATENATE(C337,"-",D337)</f>
        <v>Bangalore-EdTech</v>
      </c>
      <c r="L337" s="1" t="str">
        <f>LEFT(B337,3)</f>
        <v>201</v>
      </c>
      <c r="M337" s="15"/>
      <c r="N337" s="1" t="str">
        <f>_xlfn.XLOOKUP(C337,Tier!A:A,Tier!B:B)</f>
        <v>Tier 1</v>
      </c>
    </row>
    <row r="338" spans="1:14">
      <c r="A338" s="5" t="s">
        <v>1674</v>
      </c>
      <c r="B338" s="5">
        <v>2015</v>
      </c>
      <c r="C338" s="5" t="s">
        <v>22</v>
      </c>
      <c r="D338" s="5" t="s">
        <v>1675</v>
      </c>
      <c r="E338" s="5" t="s">
        <v>1676</v>
      </c>
      <c r="F338" s="5" t="s">
        <v>1677</v>
      </c>
      <c r="G338" s="3" t="s">
        <v>1678</v>
      </c>
      <c r="H338" s="3">
        <v>266000000</v>
      </c>
      <c r="I338" s="5" t="s">
        <v>1679</v>
      </c>
      <c r="J338" s="5">
        <v>12</v>
      </c>
      <c r="K338" s="6" t="str">
        <f>CONCATENATE(C338,"-",D338)</f>
        <v>Bangalore-Social media</v>
      </c>
      <c r="L338" s="1" t="str">
        <f>LEFT(B338,3)</f>
        <v>201</v>
      </c>
      <c r="M338" s="15"/>
      <c r="N338" s="1" t="str">
        <f>_xlfn.XLOOKUP(C338,Tier!A:A,Tier!B:B)</f>
        <v>Tier 1</v>
      </c>
    </row>
    <row r="339" spans="1:14">
      <c r="A339" s="5" t="s">
        <v>1287</v>
      </c>
      <c r="B339" s="5">
        <v>2017</v>
      </c>
      <c r="C339" s="5" t="s">
        <v>22</v>
      </c>
      <c r="D339" s="5" t="s">
        <v>596</v>
      </c>
      <c r="E339" s="5" t="s">
        <v>1681</v>
      </c>
      <c r="F339" s="5" t="s">
        <v>1289</v>
      </c>
      <c r="G339" s="3" t="s">
        <v>1682</v>
      </c>
      <c r="H339" s="3">
        <v>260000000</v>
      </c>
      <c r="I339" s="5" t="s">
        <v>302</v>
      </c>
      <c r="J339" s="5">
        <v>10</v>
      </c>
      <c r="K339" s="6" t="str">
        <f>CONCATENATE(C339,"-",D339)</f>
        <v>Bangalore-Crypto</v>
      </c>
      <c r="L339" s="1" t="str">
        <f>LEFT(B339,3)</f>
        <v>201</v>
      </c>
      <c r="M339" s="15"/>
      <c r="N339" s="1" t="str">
        <f>_xlfn.XLOOKUP(C339,Tier!A:A,Tier!B:B)</f>
        <v>Tier 1</v>
      </c>
    </row>
    <row r="340" spans="1:14">
      <c r="A340" s="5" t="s">
        <v>1684</v>
      </c>
      <c r="B340" s="5">
        <v>2016</v>
      </c>
      <c r="C340" s="5" t="s">
        <v>22</v>
      </c>
      <c r="D340" s="5" t="s">
        <v>220</v>
      </c>
      <c r="E340" s="5" t="s">
        <v>1685</v>
      </c>
      <c r="F340" s="5" t="s">
        <v>1686</v>
      </c>
      <c r="G340" s="3" t="s">
        <v>1687</v>
      </c>
      <c r="H340" s="3">
        <v>255000000</v>
      </c>
      <c r="I340" s="5" t="s">
        <v>778</v>
      </c>
      <c r="J340" s="5">
        <v>10</v>
      </c>
      <c r="K340" s="6" t="str">
        <f>CONCATENATE(C340,"-",D340)</f>
        <v>Bangalore-Insurance</v>
      </c>
      <c r="L340" s="1" t="str">
        <f>LEFT(B340,3)</f>
        <v>201</v>
      </c>
      <c r="M340" s="15"/>
      <c r="N340" s="1" t="str">
        <f>_xlfn.XLOOKUP(C340,Tier!A:A,Tier!B:B)</f>
        <v>Tier 1</v>
      </c>
    </row>
    <row r="341" spans="1:14">
      <c r="A341" s="5" t="s">
        <v>1232</v>
      </c>
      <c r="B341" s="5">
        <v>2018</v>
      </c>
      <c r="C341" s="5" t="s">
        <v>22</v>
      </c>
      <c r="D341" s="5" t="s">
        <v>1689</v>
      </c>
      <c r="E341" s="5" t="s">
        <v>1690</v>
      </c>
      <c r="F341" s="5" t="s">
        <v>781</v>
      </c>
      <c r="G341" s="3" t="s">
        <v>1691</v>
      </c>
      <c r="H341" s="3">
        <v>250000000</v>
      </c>
      <c r="I341" s="5" t="s">
        <v>205</v>
      </c>
      <c r="J341" s="5">
        <v>10</v>
      </c>
      <c r="K341" s="6" t="str">
        <f>CONCATENATE(C341,"-",D341)</f>
        <v>Bangalore-Finance</v>
      </c>
      <c r="L341" s="1" t="str">
        <f>LEFT(B341,3)</f>
        <v>201</v>
      </c>
      <c r="M341" s="15"/>
      <c r="N341" s="1" t="str">
        <f>_xlfn.XLOOKUP(C341,Tier!A:A,Tier!B:B)</f>
        <v>Tier 1</v>
      </c>
    </row>
    <row r="342" spans="1:14">
      <c r="A342" s="5" t="s">
        <v>773</v>
      </c>
      <c r="B342" s="5">
        <v>2016</v>
      </c>
      <c r="C342" s="5" t="s">
        <v>22</v>
      </c>
      <c r="D342" s="5" t="s">
        <v>1689</v>
      </c>
      <c r="E342" s="5" t="s">
        <v>1693</v>
      </c>
      <c r="F342" s="5" t="s">
        <v>1694</v>
      </c>
      <c r="G342" s="3" t="s">
        <v>1695</v>
      </c>
      <c r="H342" s="3">
        <v>250000000</v>
      </c>
      <c r="I342" s="5" t="s">
        <v>205</v>
      </c>
      <c r="J342" s="5">
        <v>10</v>
      </c>
      <c r="K342" s="6" t="str">
        <f>CONCATENATE(C342,"-",D342)</f>
        <v>Bangalore-Finance</v>
      </c>
      <c r="L342" s="1" t="str">
        <f>LEFT(B342,3)</f>
        <v>201</v>
      </c>
      <c r="M342" s="15"/>
      <c r="N342" s="1" t="str">
        <f>_xlfn.XLOOKUP(C342,Tier!A:A,Tier!B:B)</f>
        <v>Tier 1</v>
      </c>
    </row>
    <row r="343" spans="1:14">
      <c r="A343" s="5" t="s">
        <v>1350</v>
      </c>
      <c r="B343" s="5">
        <v>2014</v>
      </c>
      <c r="C343" s="5" t="s">
        <v>59</v>
      </c>
      <c r="D343" s="5" t="s">
        <v>1351</v>
      </c>
      <c r="E343" s="5" t="s">
        <v>1696</v>
      </c>
      <c r="F343" s="5" t="s">
        <v>1353</v>
      </c>
      <c r="G343" s="3" t="s">
        <v>1697</v>
      </c>
      <c r="H343" s="3">
        <v>250000000</v>
      </c>
      <c r="I343" s="5" t="s">
        <v>102</v>
      </c>
      <c r="J343" s="5">
        <v>6</v>
      </c>
      <c r="K343" s="6" t="str">
        <f>CONCATENATE(C343,"-",D343)</f>
        <v>New Delhi-Home services</v>
      </c>
      <c r="L343" s="1" t="str">
        <f>LEFT(B343,3)</f>
        <v>201</v>
      </c>
      <c r="M343" s="15"/>
      <c r="N343" s="1" t="str">
        <f>_xlfn.XLOOKUP(C343,Tier!A:A,Tier!B:B)</f>
        <v>Tier 1</v>
      </c>
    </row>
    <row r="344" spans="1:14">
      <c r="A344" s="5" t="s">
        <v>1698</v>
      </c>
      <c r="B344" s="5">
        <v>2014</v>
      </c>
      <c r="C344" s="5" t="s">
        <v>22</v>
      </c>
      <c r="D344" s="5" t="s">
        <v>457</v>
      </c>
      <c r="E344" s="5" t="s">
        <v>1699</v>
      </c>
      <c r="F344" s="5" t="s">
        <v>1700</v>
      </c>
      <c r="G344" s="3" t="s">
        <v>1701</v>
      </c>
      <c r="H344" s="3">
        <v>225000000</v>
      </c>
      <c r="I344" s="5" t="s">
        <v>778</v>
      </c>
      <c r="J344" s="5">
        <v>8</v>
      </c>
      <c r="K344" s="6" t="str">
        <f>CONCATENATE(C344,"-",D344)</f>
        <v>Bangalore-Computer software</v>
      </c>
      <c r="L344" s="1" t="str">
        <f>LEFT(B344,3)</f>
        <v>201</v>
      </c>
      <c r="M344" s="15"/>
      <c r="N344" s="1" t="str">
        <f>_xlfn.XLOOKUP(C344,Tier!A:A,Tier!B:B)</f>
        <v>Tier 1</v>
      </c>
    </row>
    <row r="345" spans="1:14">
      <c r="A345" s="5" t="s">
        <v>1702</v>
      </c>
      <c r="B345" s="5">
        <v>2015</v>
      </c>
      <c r="C345" s="5" t="s">
        <v>22</v>
      </c>
      <c r="D345" s="5" t="s">
        <v>1703</v>
      </c>
      <c r="E345" s="5" t="s">
        <v>1704</v>
      </c>
      <c r="F345" s="5" t="s">
        <v>1705</v>
      </c>
      <c r="G345" s="3"/>
      <c r="H345" s="3">
        <v>225000000</v>
      </c>
      <c r="I345" s="5"/>
      <c r="J345" s="5">
        <v>8</v>
      </c>
      <c r="K345" s="6" t="str">
        <f>CONCATENATE(C345,"-",D345)</f>
        <v>Bangalore-Venture Capital</v>
      </c>
      <c r="L345" s="1" t="str">
        <f>LEFT(B345,3)</f>
        <v>201</v>
      </c>
      <c r="M345" s="15"/>
      <c r="N345" s="1" t="str">
        <f>_xlfn.XLOOKUP(C345,Tier!A:A,Tier!B:B)</f>
        <v>Tier 1</v>
      </c>
    </row>
    <row r="346" spans="1:14">
      <c r="A346" s="5" t="s">
        <v>1707</v>
      </c>
      <c r="B346" s="5">
        <v>2015</v>
      </c>
      <c r="C346" s="5" t="s">
        <v>22</v>
      </c>
      <c r="D346" s="5" t="s">
        <v>98</v>
      </c>
      <c r="E346" s="5" t="s">
        <v>1708</v>
      </c>
      <c r="F346" s="5" t="s">
        <v>1709</v>
      </c>
      <c r="G346" s="3" t="s">
        <v>1710</v>
      </c>
      <c r="H346" s="3">
        <v>220000000</v>
      </c>
      <c r="I346" s="5" t="s">
        <v>136</v>
      </c>
      <c r="J346" s="5">
        <v>11</v>
      </c>
      <c r="K346" s="6" t="str">
        <f>CONCATENATE(C346,"-",D346)</f>
        <v>Bangalore-Financial Services</v>
      </c>
      <c r="L346" s="1" t="str">
        <f>LEFT(B346,3)</f>
        <v>201</v>
      </c>
      <c r="M346" s="15"/>
      <c r="N346" s="1" t="str">
        <f>_xlfn.XLOOKUP(C346,Tier!A:A,Tier!B:B)</f>
        <v>Tier 1</v>
      </c>
    </row>
    <row r="347" spans="1:14">
      <c r="A347" s="5" t="s">
        <v>1712</v>
      </c>
      <c r="B347" s="5">
        <v>2017</v>
      </c>
      <c r="C347" s="5" t="s">
        <v>22</v>
      </c>
      <c r="D347" s="5" t="s">
        <v>281</v>
      </c>
      <c r="E347" s="5" t="s">
        <v>1713</v>
      </c>
      <c r="F347" s="5" t="s">
        <v>1663</v>
      </c>
      <c r="G347" s="3" t="s">
        <v>1714</v>
      </c>
      <c r="H347" s="3">
        <v>200000000</v>
      </c>
      <c r="I347" s="5"/>
      <c r="J347" s="5">
        <v>10</v>
      </c>
      <c r="K347" s="6" t="str">
        <f>CONCATENATE(C347,"-",D347)</f>
        <v>Bangalore-Automotive</v>
      </c>
      <c r="L347" s="1" t="str">
        <f>LEFT(B347,3)</f>
        <v>201</v>
      </c>
      <c r="M347" s="15"/>
      <c r="N347" s="1" t="str">
        <f>_xlfn.XLOOKUP(C347,Tier!A:A,Tier!B:B)</f>
        <v>Tier 1</v>
      </c>
    </row>
    <row r="348" spans="1:14">
      <c r="A348" s="5" t="s">
        <v>1712</v>
      </c>
      <c r="B348" s="5">
        <v>2017</v>
      </c>
      <c r="C348" s="5" t="s">
        <v>22</v>
      </c>
      <c r="D348" s="5" t="s">
        <v>281</v>
      </c>
      <c r="E348" s="5" t="s">
        <v>1715</v>
      </c>
      <c r="F348" s="5" t="s">
        <v>1663</v>
      </c>
      <c r="G348" s="3" t="s">
        <v>1714</v>
      </c>
      <c r="H348" s="3">
        <v>200000000</v>
      </c>
      <c r="I348" s="5"/>
      <c r="J348" s="5">
        <v>9</v>
      </c>
      <c r="K348" s="6" t="str">
        <f>CONCATENATE(C348,"-",D348)</f>
        <v>Bangalore-Automotive</v>
      </c>
      <c r="L348" s="1" t="str">
        <f>LEFT(B348,3)</f>
        <v>201</v>
      </c>
      <c r="M348" s="15"/>
      <c r="N348" s="1" t="str">
        <f>_xlfn.XLOOKUP(C348,Tier!A:A,Tier!B:B)</f>
        <v>Tier 1</v>
      </c>
    </row>
    <row r="349" spans="1:14">
      <c r="A349" s="5" t="s">
        <v>700</v>
      </c>
      <c r="B349" s="5">
        <v>2016</v>
      </c>
      <c r="C349" s="5" t="s">
        <v>22</v>
      </c>
      <c r="D349" s="5" t="s">
        <v>1185</v>
      </c>
      <c r="E349" s="5" t="s">
        <v>1716</v>
      </c>
      <c r="F349" s="5" t="s">
        <v>702</v>
      </c>
      <c r="G349" s="3" t="s">
        <v>1717</v>
      </c>
      <c r="H349" s="3">
        <v>200000000</v>
      </c>
      <c r="I349" s="5"/>
      <c r="J349" s="5">
        <v>7</v>
      </c>
      <c r="K349" s="6" t="str">
        <f>CONCATENATE(C349,"-",D349)</f>
        <v>Bangalore-Insuretech</v>
      </c>
      <c r="L349" s="1" t="str">
        <f>LEFT(B349,3)</f>
        <v>201</v>
      </c>
      <c r="M349" s="15"/>
      <c r="N349" s="1" t="str">
        <f>_xlfn.XLOOKUP(C349,Tier!A:A,Tier!B:B)</f>
        <v>Tier 1</v>
      </c>
    </row>
    <row r="350" spans="1:14">
      <c r="A350" s="5" t="s">
        <v>1718</v>
      </c>
      <c r="B350" s="5">
        <v>2011</v>
      </c>
      <c r="C350" s="5" t="s">
        <v>12</v>
      </c>
      <c r="D350" s="5" t="s">
        <v>539</v>
      </c>
      <c r="E350" s="5" t="s">
        <v>1719</v>
      </c>
      <c r="F350" s="5" t="s">
        <v>1720</v>
      </c>
      <c r="G350" s="3" t="s">
        <v>1721</v>
      </c>
      <c r="H350" s="3">
        <v>200000000</v>
      </c>
      <c r="I350" s="5" t="s">
        <v>136</v>
      </c>
      <c r="J350" s="5">
        <v>6</v>
      </c>
      <c r="K350" s="6" t="str">
        <f>CONCATENATE(C350,"-",D350)</f>
        <v>Mumbai-SaaS startup</v>
      </c>
      <c r="L350" s="1" t="str">
        <f>LEFT(B350,3)</f>
        <v>201</v>
      </c>
      <c r="M350" s="15"/>
      <c r="N350" s="1" t="str">
        <f>_xlfn.XLOOKUP(C350,Tier!A:A,Tier!B:B)</f>
        <v>Tier 1</v>
      </c>
    </row>
    <row r="351" spans="1:14">
      <c r="A351" s="5" t="s">
        <v>1723</v>
      </c>
      <c r="B351" s="5">
        <v>2015</v>
      </c>
      <c r="C351" s="5" t="s">
        <v>22</v>
      </c>
      <c r="D351" s="5" t="s">
        <v>113</v>
      </c>
      <c r="E351" s="5" t="s">
        <v>1724</v>
      </c>
      <c r="F351" s="5" t="s">
        <v>1725</v>
      </c>
      <c r="G351" s="3" t="s">
        <v>1726</v>
      </c>
      <c r="H351" s="3">
        <v>192000000</v>
      </c>
      <c r="I351" s="5" t="s">
        <v>102</v>
      </c>
      <c r="J351" s="5">
        <v>7</v>
      </c>
      <c r="K351" s="6" t="str">
        <f>CONCATENATE(C351,"-",D351)</f>
        <v>Bangalore-Food &amp; Beverages</v>
      </c>
      <c r="L351" s="1" t="str">
        <f>LEFT(B351,3)</f>
        <v>201</v>
      </c>
      <c r="M351" s="15"/>
      <c r="N351" s="1" t="str">
        <f>_xlfn.XLOOKUP(C351,Tier!A:A,Tier!B:B)</f>
        <v>Tier 1</v>
      </c>
    </row>
    <row r="352" spans="1:14">
      <c r="A352" s="5" t="s">
        <v>1727</v>
      </c>
      <c r="B352" s="5">
        <v>2011</v>
      </c>
      <c r="C352" s="5" t="s">
        <v>12</v>
      </c>
      <c r="D352" s="5" t="s">
        <v>1728</v>
      </c>
      <c r="E352" s="5" t="s">
        <v>1729</v>
      </c>
      <c r="F352" s="5" t="s">
        <v>1730</v>
      </c>
      <c r="G352" s="3" t="s">
        <v>1731</v>
      </c>
      <c r="H352" s="3">
        <v>175000000</v>
      </c>
      <c r="I352" s="5" t="s">
        <v>102</v>
      </c>
      <c r="J352" s="5">
        <v>10</v>
      </c>
      <c r="K352" s="6" t="str">
        <f>CONCATENATE(C352,"-",D352)</f>
        <v>Mumbai-Cloud kitchen</v>
      </c>
      <c r="L352" s="1" t="str">
        <f>LEFT(B352,3)</f>
        <v>201</v>
      </c>
      <c r="M352" s="15"/>
      <c r="N352" s="1" t="str">
        <f>_xlfn.XLOOKUP(C352,Tier!A:A,Tier!B:B)</f>
        <v>Tier 1</v>
      </c>
    </row>
    <row r="353" spans="1:14">
      <c r="A353" s="5" t="s">
        <v>1436</v>
      </c>
      <c r="B353" s="5">
        <v>2018</v>
      </c>
      <c r="C353" s="5" t="s">
        <v>22</v>
      </c>
      <c r="D353" s="5" t="s">
        <v>1733</v>
      </c>
      <c r="E353" s="5" t="s">
        <v>1653</v>
      </c>
      <c r="F353" s="5" t="s">
        <v>1734</v>
      </c>
      <c r="G353" s="3"/>
      <c r="H353" s="3">
        <v>150000000</v>
      </c>
      <c r="I353" s="5" t="s">
        <v>205</v>
      </c>
      <c r="J353" s="5">
        <v>8</v>
      </c>
      <c r="K353" s="6" t="str">
        <f>CONCATENATE(C353,"-",D353)</f>
        <v>Bangalore-Mechanical &amp; Industrial Engineering</v>
      </c>
      <c r="L353" s="1" t="str">
        <f>LEFT(B353,3)</f>
        <v>201</v>
      </c>
      <c r="M353" s="15"/>
      <c r="N353" s="1" t="str">
        <f>_xlfn.XLOOKUP(C353,Tier!A:A,Tier!B:B)</f>
        <v>Tier 1</v>
      </c>
    </row>
    <row r="354" spans="1:14">
      <c r="A354" s="5" t="s">
        <v>1736</v>
      </c>
      <c r="B354" s="5">
        <v>2016</v>
      </c>
      <c r="C354" s="5" t="s">
        <v>22</v>
      </c>
      <c r="D354" s="5" t="s">
        <v>54</v>
      </c>
      <c r="E354" s="5" t="s">
        <v>1737</v>
      </c>
      <c r="F354" s="5" t="s">
        <v>1738</v>
      </c>
      <c r="G354" s="3" t="s">
        <v>1739</v>
      </c>
      <c r="H354" s="3">
        <v>145000000</v>
      </c>
      <c r="I354" s="5"/>
      <c r="J354" s="5">
        <v>12</v>
      </c>
      <c r="K354" s="6" t="str">
        <f>CONCATENATE(C354,"-",D354)</f>
        <v>Bangalore-Health, Wellness &amp; Fitness</v>
      </c>
      <c r="L354" s="1" t="str">
        <f>LEFT(B354,3)</f>
        <v>201</v>
      </c>
      <c r="M354" s="15"/>
      <c r="N354" s="1" t="str">
        <f>_xlfn.XLOOKUP(C354,Tier!A:A,Tier!B:B)</f>
        <v>Tier 1</v>
      </c>
    </row>
    <row r="355" spans="1:14">
      <c r="A355" s="5" t="s">
        <v>1741</v>
      </c>
      <c r="B355" s="5">
        <v>2018</v>
      </c>
      <c r="C355" s="5" t="s">
        <v>22</v>
      </c>
      <c r="D355" s="5" t="s">
        <v>371</v>
      </c>
      <c r="E355" s="5" t="s">
        <v>1742</v>
      </c>
      <c r="F355" s="5" t="s">
        <v>1743</v>
      </c>
      <c r="G355" s="3" t="s">
        <v>1671</v>
      </c>
      <c r="H355" s="3">
        <v>144000000</v>
      </c>
      <c r="I355" s="5"/>
      <c r="J355" s="5">
        <v>7</v>
      </c>
      <c r="K355" s="6" t="str">
        <f>CONCATENATE(C355,"-",D355)</f>
        <v>Bangalore-Retail</v>
      </c>
      <c r="L355" s="1" t="str">
        <f>LEFT(B355,3)</f>
        <v>201</v>
      </c>
      <c r="M355" s="15"/>
      <c r="N355" s="1" t="str">
        <f>_xlfn.XLOOKUP(C355,Tier!A:A,Tier!B:B)</f>
        <v>Tier 1</v>
      </c>
    </row>
    <row r="356" spans="1:14">
      <c r="A356" s="5" t="s">
        <v>1744</v>
      </c>
      <c r="B356" s="5">
        <v>2010</v>
      </c>
      <c r="C356" s="5" t="s">
        <v>200</v>
      </c>
      <c r="D356" s="5" t="s">
        <v>744</v>
      </c>
      <c r="E356" s="5" t="s">
        <v>1745</v>
      </c>
      <c r="F356" s="5" t="s">
        <v>1746</v>
      </c>
      <c r="G356" s="3" t="s">
        <v>1747</v>
      </c>
      <c r="H356" s="3">
        <v>125000000</v>
      </c>
      <c r="I356" s="5"/>
      <c r="J356" s="5">
        <v>6</v>
      </c>
      <c r="K356" s="6" t="str">
        <f>CONCATENATE(C356,"-",D356)</f>
        <v>Hyderabad-Solar</v>
      </c>
      <c r="L356" s="1" t="str">
        <f>LEFT(B356,3)</f>
        <v>201</v>
      </c>
      <c r="M356" s="15"/>
      <c r="N356" s="1" t="str">
        <f>_xlfn.XLOOKUP(C356,Tier!A:A,Tier!B:B)</f>
        <v>Tier 1</v>
      </c>
    </row>
    <row r="357" spans="1:14">
      <c r="A357" s="5" t="s">
        <v>950</v>
      </c>
      <c r="B357" s="5">
        <v>2015</v>
      </c>
      <c r="C357" s="5" t="s">
        <v>12</v>
      </c>
      <c r="D357" s="5" t="s">
        <v>82</v>
      </c>
      <c r="E357" s="5" t="s">
        <v>1749</v>
      </c>
      <c r="F357" s="5" t="s">
        <v>1750</v>
      </c>
      <c r="G357" s="3" t="s">
        <v>1671</v>
      </c>
      <c r="H357" s="3">
        <v>100000000</v>
      </c>
      <c r="I357" s="5" t="s">
        <v>778</v>
      </c>
      <c r="J357" s="5">
        <v>12</v>
      </c>
      <c r="K357" s="6" t="str">
        <f>CONCATENATE(C357,"-",D357)</f>
        <v>Mumbai-Information Technology &amp; Services</v>
      </c>
      <c r="L357" s="1" t="str">
        <f>LEFT(B357,3)</f>
        <v>201</v>
      </c>
      <c r="M357" s="15"/>
      <c r="N357" s="1" t="str">
        <f>_xlfn.XLOOKUP(C357,Tier!A:A,Tier!B:B)</f>
        <v>Tier 1</v>
      </c>
    </row>
    <row r="358" spans="1:14">
      <c r="A358" s="5" t="s">
        <v>950</v>
      </c>
      <c r="B358" s="5">
        <v>2015</v>
      </c>
      <c r="C358" s="5" t="s">
        <v>12</v>
      </c>
      <c r="D358" s="5" t="s">
        <v>1751</v>
      </c>
      <c r="E358" s="5" t="s">
        <v>1752</v>
      </c>
      <c r="F358" s="5" t="s">
        <v>1750</v>
      </c>
      <c r="G358" s="3" t="s">
        <v>1671</v>
      </c>
      <c r="H358" s="3">
        <v>100000000</v>
      </c>
      <c r="I358" s="5" t="s">
        <v>778</v>
      </c>
      <c r="J358" s="5">
        <v>12</v>
      </c>
      <c r="K358" s="6" t="str">
        <f>CONCATENATE(C358,"-",D358)</f>
        <v>Mumbai-B2B Ecommerce</v>
      </c>
      <c r="L358" s="1" t="str">
        <f>LEFT(B358,3)</f>
        <v>201</v>
      </c>
      <c r="M358" s="15"/>
      <c r="N358" s="1" t="str">
        <f>_xlfn.XLOOKUP(C358,Tier!A:A,Tier!B:B)</f>
        <v>Tier 1</v>
      </c>
    </row>
    <row r="359" spans="1:14">
      <c r="A359" s="5" t="s">
        <v>1754</v>
      </c>
      <c r="B359" s="5">
        <v>2016</v>
      </c>
      <c r="C359" s="5" t="s">
        <v>22</v>
      </c>
      <c r="D359" s="5" t="s">
        <v>1657</v>
      </c>
      <c r="E359" s="5" t="s">
        <v>1755</v>
      </c>
      <c r="F359" s="5" t="s">
        <v>1756</v>
      </c>
      <c r="G359" s="3" t="s">
        <v>1757</v>
      </c>
      <c r="H359" s="3">
        <v>100000000</v>
      </c>
      <c r="I359" s="5"/>
      <c r="J359" s="5">
        <v>10</v>
      </c>
      <c r="K359" s="6" t="str">
        <f>CONCATENATE(C359,"-",D359)</f>
        <v>Bangalore-Social commerce</v>
      </c>
      <c r="L359" s="1" t="str">
        <f>LEFT(B359,3)</f>
        <v>201</v>
      </c>
      <c r="M359" s="15"/>
      <c r="N359" s="1" t="str">
        <f>_xlfn.XLOOKUP(C359,Tier!A:A,Tier!B:B)</f>
        <v>Tier 1</v>
      </c>
    </row>
    <row r="360" spans="1:14">
      <c r="A360" s="5" t="s">
        <v>1758</v>
      </c>
      <c r="B360" s="5">
        <v>2014</v>
      </c>
      <c r="C360" s="5" t="s">
        <v>22</v>
      </c>
      <c r="D360" s="5" t="s">
        <v>722</v>
      </c>
      <c r="E360" s="5" t="s">
        <v>1759</v>
      </c>
      <c r="F360" s="5" t="s">
        <v>1760</v>
      </c>
      <c r="G360" s="3" t="s">
        <v>1761</v>
      </c>
      <c r="H360" s="3">
        <v>100000000</v>
      </c>
      <c r="I360" s="5" t="s">
        <v>205</v>
      </c>
      <c r="J360" s="5">
        <v>10</v>
      </c>
      <c r="K360" s="6" t="str">
        <f>CONCATENATE(C360,"-",D360)</f>
        <v>Bangalore-Logistics &amp; Supply Chain</v>
      </c>
      <c r="L360" s="1" t="str">
        <f>LEFT(B360,3)</f>
        <v>201</v>
      </c>
      <c r="M360" s="15"/>
      <c r="N360" s="1" t="str">
        <f>_xlfn.XLOOKUP(C360,Tier!A:A,Tier!B:B)</f>
        <v>Tier 1</v>
      </c>
    </row>
    <row r="361" spans="1:14">
      <c r="A361" s="5" t="s">
        <v>1763</v>
      </c>
      <c r="B361" s="5">
        <v>2011</v>
      </c>
      <c r="C361" s="5" t="s">
        <v>22</v>
      </c>
      <c r="D361" s="5" t="s">
        <v>393</v>
      </c>
      <c r="E361" s="5" t="s">
        <v>1764</v>
      </c>
      <c r="F361" s="5" t="s">
        <v>1765</v>
      </c>
      <c r="G361" s="3" t="s">
        <v>1766</v>
      </c>
      <c r="H361" s="3">
        <v>100000000</v>
      </c>
      <c r="I361" s="5" t="s">
        <v>205</v>
      </c>
      <c r="J361" s="5">
        <v>9</v>
      </c>
      <c r="K361" s="6" t="str">
        <f>CONCATENATE(C361,"-",D361)</f>
        <v>Bangalore-E-learning</v>
      </c>
      <c r="L361" s="1" t="str">
        <f>LEFT(B361,3)</f>
        <v>201</v>
      </c>
      <c r="M361" s="15"/>
      <c r="N361" s="1" t="str">
        <f>_xlfn.XLOOKUP(C361,Tier!A:A,Tier!B:B)</f>
        <v>Tier 1</v>
      </c>
    </row>
    <row r="362" spans="1:14">
      <c r="A362" s="5" t="s">
        <v>1768</v>
      </c>
      <c r="B362" s="5">
        <v>2019</v>
      </c>
      <c r="C362" s="5" t="s">
        <v>22</v>
      </c>
      <c r="D362" s="5" t="s">
        <v>1595</v>
      </c>
      <c r="E362" s="5" t="s">
        <v>1769</v>
      </c>
      <c r="F362" s="5" t="s">
        <v>1597</v>
      </c>
      <c r="G362" s="3" t="s">
        <v>1671</v>
      </c>
      <c r="H362" s="3">
        <v>100000000</v>
      </c>
      <c r="I362" s="5" t="s">
        <v>302</v>
      </c>
      <c r="J362" s="5">
        <v>9</v>
      </c>
      <c r="K362" s="6" t="str">
        <f>CONCATENATE(C362,"-",D362)</f>
        <v>Bangalore-Recruitment</v>
      </c>
      <c r="L362" s="1" t="str">
        <f>LEFT(B362,3)</f>
        <v>201</v>
      </c>
      <c r="M362" s="15"/>
      <c r="N362" s="1" t="str">
        <f>_xlfn.XLOOKUP(C362,Tier!A:A,Tier!B:B)</f>
        <v>Tier 1</v>
      </c>
    </row>
    <row r="363" spans="1:14">
      <c r="A363" s="5" t="s">
        <v>1770</v>
      </c>
      <c r="B363" s="5">
        <v>2018</v>
      </c>
      <c r="C363" s="5" t="s">
        <v>22</v>
      </c>
      <c r="D363" s="5" t="s">
        <v>98</v>
      </c>
      <c r="E363" s="5" t="s">
        <v>1771</v>
      </c>
      <c r="F363" s="5" t="s">
        <v>1772</v>
      </c>
      <c r="G363" s="3" t="s">
        <v>1773</v>
      </c>
      <c r="H363" s="3">
        <v>100000000</v>
      </c>
      <c r="I363" s="5" t="s">
        <v>302</v>
      </c>
      <c r="J363" s="5">
        <v>8</v>
      </c>
      <c r="K363" s="6" t="str">
        <f>CONCATENATE(C363,"-",D363)</f>
        <v>Bangalore-Financial Services</v>
      </c>
      <c r="L363" s="1" t="str">
        <f>LEFT(B363,3)</f>
        <v>201</v>
      </c>
      <c r="M363" s="15"/>
      <c r="N363" s="1" t="str">
        <f>_xlfn.XLOOKUP(C363,Tier!A:A,Tier!B:B)</f>
        <v>Tier 1</v>
      </c>
    </row>
    <row r="364" spans="1:14">
      <c r="A364" s="5" t="s">
        <v>1712</v>
      </c>
      <c r="B364" s="5">
        <v>2017</v>
      </c>
      <c r="C364" s="5" t="s">
        <v>22</v>
      </c>
      <c r="D364" s="5" t="s">
        <v>281</v>
      </c>
      <c r="E364" s="5" t="s">
        <v>1774</v>
      </c>
      <c r="F364" s="5" t="s">
        <v>1663</v>
      </c>
      <c r="G364" s="3" t="s">
        <v>1775</v>
      </c>
      <c r="H364" s="3">
        <v>100000000</v>
      </c>
      <c r="I364" s="5" t="s">
        <v>78</v>
      </c>
      <c r="J364" s="5">
        <v>7</v>
      </c>
      <c r="K364" s="6" t="str">
        <f>CONCATENATE(C364,"-",D364)</f>
        <v>Bangalore-Automotive</v>
      </c>
      <c r="L364" s="1" t="str">
        <f>LEFT(B364,3)</f>
        <v>201</v>
      </c>
      <c r="M364" s="15"/>
      <c r="N364" s="1" t="str">
        <f>_xlfn.XLOOKUP(C364,Tier!A:A,Tier!B:B)</f>
        <v>Tier 1</v>
      </c>
    </row>
    <row r="365" spans="1:14">
      <c r="A365" s="5" t="s">
        <v>1262</v>
      </c>
      <c r="B365" s="5">
        <v>2012</v>
      </c>
      <c r="C365" s="5" t="s">
        <v>22</v>
      </c>
      <c r="D365" s="5" t="s">
        <v>208</v>
      </c>
      <c r="E365" s="5" t="s">
        <v>1776</v>
      </c>
      <c r="F365" s="5" t="s">
        <v>1777</v>
      </c>
      <c r="G365" s="3" t="s">
        <v>1778</v>
      </c>
      <c r="H365" s="3">
        <v>100000000</v>
      </c>
      <c r="I365" s="5"/>
      <c r="J365" s="5">
        <v>7</v>
      </c>
      <c r="K365" s="6" t="str">
        <f>CONCATENATE(C365,"-",D365)</f>
        <v>Bangalore-Consumer Goods</v>
      </c>
      <c r="L365" s="1" t="str">
        <f>LEFT(B365,3)</f>
        <v>201</v>
      </c>
      <c r="M365" s="15"/>
      <c r="N365" s="1" t="str">
        <f>_xlfn.XLOOKUP(C365,Tier!A:A,Tier!B:B)</f>
        <v>Tier 1</v>
      </c>
    </row>
    <row r="366" spans="1:14">
      <c r="A366" s="5" t="s">
        <v>1780</v>
      </c>
      <c r="B366" s="5">
        <v>2012</v>
      </c>
      <c r="C366" s="5" t="s">
        <v>22</v>
      </c>
      <c r="D366" s="5" t="s">
        <v>852</v>
      </c>
      <c r="E366" s="5" t="s">
        <v>1781</v>
      </c>
      <c r="F366" s="5" t="s">
        <v>1782</v>
      </c>
      <c r="G366" s="3" t="s">
        <v>1783</v>
      </c>
      <c r="H366" s="3">
        <v>92000000</v>
      </c>
      <c r="I366" s="5"/>
      <c r="J366" s="5">
        <v>11</v>
      </c>
      <c r="K366" s="6" t="str">
        <f>CONCATENATE(C366,"-",D366)</f>
        <v>Bangalore-Mobility</v>
      </c>
      <c r="L366" s="1" t="str">
        <f>LEFT(B366,3)</f>
        <v>201</v>
      </c>
      <c r="M366" s="15"/>
      <c r="N366" s="1" t="str">
        <f>_xlfn.XLOOKUP(C366,Tier!A:A,Tier!B:B)</f>
        <v>Tier 1</v>
      </c>
    </row>
    <row r="367" spans="1:14">
      <c r="A367" s="5" t="s">
        <v>1784</v>
      </c>
      <c r="B367" s="5">
        <v>2017</v>
      </c>
      <c r="C367" s="5" t="s">
        <v>22</v>
      </c>
      <c r="D367" s="5" t="s">
        <v>98</v>
      </c>
      <c r="E367" s="5" t="s">
        <v>1785</v>
      </c>
      <c r="F367" s="5" t="s">
        <v>1786</v>
      </c>
      <c r="G367" s="3" t="s">
        <v>1787</v>
      </c>
      <c r="H367" s="3">
        <v>90000000</v>
      </c>
      <c r="I367" s="5" t="s">
        <v>302</v>
      </c>
      <c r="J367" s="5">
        <v>10</v>
      </c>
      <c r="K367" s="6" t="str">
        <f>CONCATENATE(C367,"-",D367)</f>
        <v>Bangalore-Financial Services</v>
      </c>
      <c r="L367" s="1" t="str">
        <f>LEFT(B367,3)</f>
        <v>201</v>
      </c>
      <c r="M367" s="15"/>
      <c r="N367" s="1" t="str">
        <f>_xlfn.XLOOKUP(C367,Tier!A:A,Tier!B:B)</f>
        <v>Tier 1</v>
      </c>
    </row>
    <row r="368" spans="1:14">
      <c r="A368" s="5" t="s">
        <v>1566</v>
      </c>
      <c r="B368" s="5">
        <v>2015</v>
      </c>
      <c r="C368" s="5" t="s">
        <v>22</v>
      </c>
      <c r="D368" s="5" t="s">
        <v>1751</v>
      </c>
      <c r="E368" s="5" t="s">
        <v>1788</v>
      </c>
      <c r="F368" s="5" t="s">
        <v>1789</v>
      </c>
      <c r="G368" s="3" t="s">
        <v>1790</v>
      </c>
      <c r="H368" s="3">
        <v>85000000</v>
      </c>
      <c r="I368" s="5" t="s">
        <v>302</v>
      </c>
      <c r="J368" s="5">
        <v>12</v>
      </c>
      <c r="K368" s="6" t="str">
        <f>CONCATENATE(C368,"-",D368)</f>
        <v>Bangalore-B2B Ecommerce</v>
      </c>
      <c r="L368" s="1" t="str">
        <f>LEFT(B368,3)</f>
        <v>201</v>
      </c>
      <c r="M368" s="15"/>
      <c r="N368" s="1" t="str">
        <f>_xlfn.XLOOKUP(C368,Tier!A:A,Tier!B:B)</f>
        <v>Tier 1</v>
      </c>
    </row>
    <row r="369" spans="1:14">
      <c r="A369" s="5" t="s">
        <v>1792</v>
      </c>
      <c r="B369" s="5">
        <v>2011</v>
      </c>
      <c r="C369" s="5" t="s">
        <v>22</v>
      </c>
      <c r="D369" s="5" t="s">
        <v>214</v>
      </c>
      <c r="E369" s="5" t="s">
        <v>1793</v>
      </c>
      <c r="F369" s="5" t="s">
        <v>1794</v>
      </c>
      <c r="G369" s="3" t="s">
        <v>1795</v>
      </c>
      <c r="H369" s="3">
        <v>75000000</v>
      </c>
      <c r="I369" s="5" t="s">
        <v>302</v>
      </c>
      <c r="J369" s="5">
        <v>10</v>
      </c>
      <c r="K369" s="6" t="str">
        <f>CONCATENATE(C369,"-",D369)</f>
        <v>Bangalore-Computer Software</v>
      </c>
      <c r="L369" s="1" t="str">
        <f>LEFT(B369,3)</f>
        <v>201</v>
      </c>
      <c r="M369" s="15"/>
      <c r="N369" s="1" t="str">
        <f>_xlfn.XLOOKUP(C369,Tier!A:A,Tier!B:B)</f>
        <v>Tier 1</v>
      </c>
    </row>
    <row r="370" spans="1:14">
      <c r="A370" s="5" t="s">
        <v>1796</v>
      </c>
      <c r="B370" s="5">
        <v>2014</v>
      </c>
      <c r="C370" s="5" t="s">
        <v>12</v>
      </c>
      <c r="D370" s="5" t="s">
        <v>1797</v>
      </c>
      <c r="E370" s="5" t="s">
        <v>1798</v>
      </c>
      <c r="F370" s="5" t="s">
        <v>1799</v>
      </c>
      <c r="G370" s="3" t="s">
        <v>1800</v>
      </c>
      <c r="H370" s="3">
        <v>75000000</v>
      </c>
      <c r="I370" s="5" t="s">
        <v>302</v>
      </c>
      <c r="J370" s="5">
        <v>9</v>
      </c>
      <c r="K370" s="6" t="str">
        <f>CONCATENATE(C370,"-",D370)</f>
        <v>Mumbai-Healthtech</v>
      </c>
      <c r="L370" s="1" t="str">
        <f>LEFT(B370,3)</f>
        <v>201</v>
      </c>
      <c r="M370" s="15"/>
      <c r="N370" s="1" t="str">
        <f>_xlfn.XLOOKUP(C370,Tier!A:A,Tier!B:B)</f>
        <v>Tier 1</v>
      </c>
    </row>
    <row r="371" spans="1:14">
      <c r="A371" s="5" t="s">
        <v>1802</v>
      </c>
      <c r="B371" s="5">
        <v>2012</v>
      </c>
      <c r="C371" s="5" t="s">
        <v>22</v>
      </c>
      <c r="D371" s="5" t="s">
        <v>88</v>
      </c>
      <c r="E371" s="5" t="s">
        <v>1803</v>
      </c>
      <c r="F371" s="5" t="s">
        <v>1804</v>
      </c>
      <c r="G371" s="3" t="s">
        <v>1805</v>
      </c>
      <c r="H371" s="3">
        <v>75000000</v>
      </c>
      <c r="I371" s="5" t="s">
        <v>302</v>
      </c>
      <c r="J371" s="5">
        <v>7</v>
      </c>
      <c r="K371" s="6" t="str">
        <f>CONCATENATE(C371,"-",D371)</f>
        <v>Bangalore-Healthcare</v>
      </c>
      <c r="L371" s="1" t="str">
        <f>LEFT(B371,3)</f>
        <v>201</v>
      </c>
      <c r="M371" s="15"/>
      <c r="N371" s="1" t="str">
        <f>_xlfn.XLOOKUP(C371,Tier!A:A,Tier!B:B)</f>
        <v>Tier 1</v>
      </c>
    </row>
    <row r="372" spans="1:14">
      <c r="A372" s="5" t="s">
        <v>1806</v>
      </c>
      <c r="B372" s="5">
        <v>2013</v>
      </c>
      <c r="C372" s="5" t="s">
        <v>437</v>
      </c>
      <c r="D372" s="5" t="s">
        <v>60</v>
      </c>
      <c r="E372" s="5" t="s">
        <v>1807</v>
      </c>
      <c r="F372" s="5" t="s">
        <v>1808</v>
      </c>
      <c r="G372" s="3" t="s">
        <v>1809</v>
      </c>
      <c r="H372" s="3">
        <v>70000000</v>
      </c>
      <c r="I372" s="5" t="s">
        <v>778</v>
      </c>
      <c r="J372" s="5">
        <v>12</v>
      </c>
      <c r="K372" s="6" t="str">
        <f>CONCATENATE(C372,"-",D372)</f>
        <v>Pune-AgriTech</v>
      </c>
      <c r="L372" s="1" t="str">
        <f>LEFT(B372,3)</f>
        <v>201</v>
      </c>
      <c r="M372" s="15"/>
      <c r="N372" s="1" t="str">
        <f>_xlfn.XLOOKUP(C372,Tier!A:A,Tier!B:B)</f>
        <v>Tier 1</v>
      </c>
    </row>
    <row r="373" spans="1:14">
      <c r="A373" s="5" t="s">
        <v>1041</v>
      </c>
      <c r="B373" s="5">
        <v>2012</v>
      </c>
      <c r="C373" s="5" t="s">
        <v>12</v>
      </c>
      <c r="D373" s="5" t="s">
        <v>274</v>
      </c>
      <c r="E373" s="5" t="s">
        <v>1810</v>
      </c>
      <c r="F373" s="5" t="s">
        <v>1811</v>
      </c>
      <c r="G373" s="3" t="s">
        <v>1812</v>
      </c>
      <c r="H373" s="3">
        <v>70000000</v>
      </c>
      <c r="I373" s="5"/>
      <c r="J373" s="5">
        <v>10</v>
      </c>
      <c r="K373" s="6" t="str">
        <f>CONCATENATE(C373,"-",D373)</f>
        <v>Mumbai-E-commerce</v>
      </c>
      <c r="L373" s="1" t="str">
        <f>LEFT(B373,3)</f>
        <v>201</v>
      </c>
      <c r="M373" s="15"/>
      <c r="N373" s="1" t="str">
        <f>_xlfn.XLOOKUP(C373,Tier!A:A,Tier!B:B)</f>
        <v>Tier 1</v>
      </c>
    </row>
    <row r="374" spans="1:14">
      <c r="A374" s="5" t="s">
        <v>1768</v>
      </c>
      <c r="B374" s="5">
        <v>2019</v>
      </c>
      <c r="C374" s="5" t="s">
        <v>22</v>
      </c>
      <c r="D374" s="5" t="s">
        <v>1813</v>
      </c>
      <c r="E374" s="5" t="s">
        <v>1814</v>
      </c>
      <c r="F374" s="5" t="s">
        <v>1597</v>
      </c>
      <c r="G374" s="3" t="s">
        <v>1815</v>
      </c>
      <c r="H374" s="3">
        <v>70000000</v>
      </c>
      <c r="I374" s="5" t="s">
        <v>136</v>
      </c>
      <c r="J374" s="5">
        <v>6</v>
      </c>
      <c r="K374" s="6" t="str">
        <f>CONCATENATE(C374,"-",D374)</f>
        <v>Bangalore-Human Resources</v>
      </c>
      <c r="L374" s="1" t="str">
        <f>LEFT(B374,3)</f>
        <v>201</v>
      </c>
      <c r="M374" s="15"/>
      <c r="N374" s="1" t="str">
        <f>_xlfn.XLOOKUP(C374,Tier!A:A,Tier!B:B)</f>
        <v>Tier 1</v>
      </c>
    </row>
    <row r="375" spans="1:14">
      <c r="A375" s="5" t="s">
        <v>1817</v>
      </c>
      <c r="B375" s="5">
        <v>2015</v>
      </c>
      <c r="C375" s="5" t="s">
        <v>22</v>
      </c>
      <c r="D375" s="5" t="s">
        <v>722</v>
      </c>
      <c r="E375" s="5" t="s">
        <v>1818</v>
      </c>
      <c r="F375" s="5" t="s">
        <v>1819</v>
      </c>
      <c r="G375" s="3" t="s">
        <v>1820</v>
      </c>
      <c r="H375" s="3">
        <v>67000000</v>
      </c>
      <c r="I375" s="5" t="s">
        <v>205</v>
      </c>
      <c r="J375" s="5">
        <v>7</v>
      </c>
      <c r="K375" s="6" t="str">
        <f>CONCATENATE(C375,"-",D375)</f>
        <v>Bangalore-Logistics &amp; Supply Chain</v>
      </c>
      <c r="L375" s="1" t="str">
        <f>LEFT(B375,3)</f>
        <v>201</v>
      </c>
      <c r="M375" s="15"/>
      <c r="N375" s="1" t="str">
        <f>_xlfn.XLOOKUP(C375,Tier!A:A,Tier!B:B)</f>
        <v>Tier 1</v>
      </c>
    </row>
    <row r="376" spans="1:14">
      <c r="A376" s="5" t="s">
        <v>1821</v>
      </c>
      <c r="B376" s="5">
        <v>2018</v>
      </c>
      <c r="C376" s="5" t="s">
        <v>59</v>
      </c>
      <c r="D376" s="5" t="s">
        <v>125</v>
      </c>
      <c r="E376" s="5" t="s">
        <v>1822</v>
      </c>
      <c r="F376" s="5" t="s">
        <v>1823</v>
      </c>
      <c r="G376" s="3" t="s">
        <v>1824</v>
      </c>
      <c r="H376" s="3">
        <v>65000000</v>
      </c>
      <c r="I376" s="5" t="s">
        <v>302</v>
      </c>
      <c r="J376" s="5">
        <v>7</v>
      </c>
      <c r="K376" s="6" t="str">
        <f>CONCATENATE(C376,"-",D376)</f>
        <v>New Delhi-Gaming</v>
      </c>
      <c r="L376" s="1" t="str">
        <f>LEFT(B376,3)</f>
        <v>201</v>
      </c>
      <c r="M376" s="15"/>
      <c r="N376" s="1" t="str">
        <f>_xlfn.XLOOKUP(C376,Tier!A:A,Tier!B:B)</f>
        <v>Tier 1</v>
      </c>
    </row>
    <row r="377" spans="1:14">
      <c r="A377" s="5" t="s">
        <v>1826</v>
      </c>
      <c r="B377" s="5">
        <v>2017</v>
      </c>
      <c r="C377" s="5" t="s">
        <v>81</v>
      </c>
      <c r="D377" s="5" t="s">
        <v>138</v>
      </c>
      <c r="E377" s="5" t="s">
        <v>1827</v>
      </c>
      <c r="F377" s="5" t="s">
        <v>1828</v>
      </c>
      <c r="G377" s="3" t="s">
        <v>1671</v>
      </c>
      <c r="H377" s="3">
        <v>65000000</v>
      </c>
      <c r="I377" s="5" t="s">
        <v>302</v>
      </c>
      <c r="J377" s="5">
        <v>6</v>
      </c>
      <c r="K377" s="6" t="str">
        <f>CONCATENATE(C377,"-",D377)</f>
        <v>Noida-EdTech</v>
      </c>
      <c r="L377" s="1" t="str">
        <f>LEFT(B377,3)</f>
        <v>201</v>
      </c>
      <c r="M377" s="15"/>
      <c r="N377" s="1" t="str">
        <f>_xlfn.XLOOKUP(C377,Tier!A:A,Tier!B:B)</f>
        <v>Tier 1</v>
      </c>
    </row>
    <row r="378" spans="1:14">
      <c r="A378" s="5" t="s">
        <v>1829</v>
      </c>
      <c r="B378" s="5">
        <v>2012</v>
      </c>
      <c r="C378" s="5" t="s">
        <v>12</v>
      </c>
      <c r="D378" s="5" t="s">
        <v>1830</v>
      </c>
      <c r="E378" s="5" t="s">
        <v>1831</v>
      </c>
      <c r="F378" s="5" t="s">
        <v>1832</v>
      </c>
      <c r="G378" s="3"/>
      <c r="H378" s="3">
        <v>64000000</v>
      </c>
      <c r="I378" s="5"/>
      <c r="J378" s="5">
        <v>6</v>
      </c>
      <c r="K378" s="6" t="str">
        <f>CONCATENATE(C378,"-",D378)</f>
        <v>Mumbai-Venture capitalist</v>
      </c>
      <c r="L378" s="1" t="str">
        <f>LEFT(B378,3)</f>
        <v>201</v>
      </c>
      <c r="M378" s="15"/>
      <c r="N378" s="1" t="str">
        <f>_xlfn.XLOOKUP(C378,Tier!A:A,Tier!B:B)</f>
        <v>Tier 1</v>
      </c>
    </row>
    <row r="379" spans="1:14">
      <c r="A379" s="5" t="s">
        <v>1834</v>
      </c>
      <c r="B379" s="5">
        <v>2012</v>
      </c>
      <c r="C379" s="5" t="s">
        <v>22</v>
      </c>
      <c r="D379" s="5" t="s">
        <v>45</v>
      </c>
      <c r="E379" s="5" t="s">
        <v>1835</v>
      </c>
      <c r="F379" s="5" t="s">
        <v>1836</v>
      </c>
      <c r="G379" s="3" t="s">
        <v>1837</v>
      </c>
      <c r="H379" s="3">
        <v>60000000</v>
      </c>
      <c r="I379" s="5" t="s">
        <v>302</v>
      </c>
      <c r="J379" s="5">
        <v>12</v>
      </c>
      <c r="K379" s="6" t="str">
        <f>CONCATENATE(C379,"-",D379)</f>
        <v>Bangalore-FinTech</v>
      </c>
      <c r="L379" s="1" t="str">
        <f>LEFT(B379,3)</f>
        <v>201</v>
      </c>
      <c r="M379" s="15"/>
      <c r="N379" s="1" t="str">
        <f>_xlfn.XLOOKUP(C379,Tier!A:A,Tier!B:B)</f>
        <v>Tier 1</v>
      </c>
    </row>
    <row r="380" spans="1:14">
      <c r="A380" s="5" t="s">
        <v>1068</v>
      </c>
      <c r="B380" s="5">
        <v>2013</v>
      </c>
      <c r="C380" s="5" t="s">
        <v>81</v>
      </c>
      <c r="D380" s="5" t="s">
        <v>1838</v>
      </c>
      <c r="E380" s="5" t="s">
        <v>1839</v>
      </c>
      <c r="F380" s="5" t="s">
        <v>1840</v>
      </c>
      <c r="G380" s="3" t="s">
        <v>1354</v>
      </c>
      <c r="H380" s="3">
        <v>60000000</v>
      </c>
      <c r="I380" s="5"/>
      <c r="J380" s="5">
        <v>7</v>
      </c>
      <c r="K380" s="6" t="str">
        <f>CONCATENATE(C380,"-",D380)</f>
        <v>Noida-Internet</v>
      </c>
      <c r="L380" s="1" t="str">
        <f>LEFT(B380,3)</f>
        <v>201</v>
      </c>
      <c r="M380" s="15"/>
      <c r="N380" s="1" t="str">
        <f>_xlfn.XLOOKUP(C380,Tier!A:A,Tier!B:B)</f>
        <v>Tier 1</v>
      </c>
    </row>
    <row r="381" spans="1:14">
      <c r="A381" s="5" t="s">
        <v>1530</v>
      </c>
      <c r="B381" s="5">
        <v>2019</v>
      </c>
      <c r="C381" s="5" t="s">
        <v>22</v>
      </c>
      <c r="D381" s="5" t="s">
        <v>98</v>
      </c>
      <c r="E381" s="5" t="s">
        <v>1842</v>
      </c>
      <c r="F381" s="5" t="s">
        <v>1843</v>
      </c>
      <c r="G381" s="3" t="s">
        <v>1844</v>
      </c>
      <c r="H381" s="3">
        <v>55000000</v>
      </c>
      <c r="I381" s="5" t="s">
        <v>302</v>
      </c>
      <c r="J381" s="5">
        <v>9</v>
      </c>
      <c r="K381" s="6" t="str">
        <f>CONCATENATE(C381,"-",D381)</f>
        <v>Bangalore-Financial Services</v>
      </c>
      <c r="L381" s="1" t="str">
        <f>LEFT(B381,3)</f>
        <v>201</v>
      </c>
      <c r="M381" s="15"/>
      <c r="N381" s="1" t="str">
        <f>_xlfn.XLOOKUP(C381,Tier!A:A,Tier!B:B)</f>
        <v>Tier 1</v>
      </c>
    </row>
    <row r="382" spans="1:14">
      <c r="A382" s="5" t="s">
        <v>1723</v>
      </c>
      <c r="B382" s="5">
        <v>2015</v>
      </c>
      <c r="C382" s="5" t="s">
        <v>22</v>
      </c>
      <c r="D382" s="5" t="s">
        <v>113</v>
      </c>
      <c r="E382" s="5" t="s">
        <v>1724</v>
      </c>
      <c r="F382" s="5" t="s">
        <v>1845</v>
      </c>
      <c r="G382" s="3"/>
      <c r="H382" s="3">
        <v>52000000</v>
      </c>
      <c r="I382" s="5" t="s">
        <v>1679</v>
      </c>
      <c r="J382" s="5">
        <v>10</v>
      </c>
      <c r="K382" s="6" t="str">
        <f>CONCATENATE(C382,"-",D382)</f>
        <v>Bangalore-Food &amp; Beverages</v>
      </c>
      <c r="L382" s="1" t="str">
        <f>LEFT(B382,3)</f>
        <v>201</v>
      </c>
      <c r="M382" s="15"/>
      <c r="N382" s="1" t="str">
        <f>_xlfn.XLOOKUP(C382,Tier!A:A,Tier!B:B)</f>
        <v>Tier 1</v>
      </c>
    </row>
    <row r="383" spans="1:14">
      <c r="A383" s="5" t="s">
        <v>1053</v>
      </c>
      <c r="B383" s="5">
        <v>2015</v>
      </c>
      <c r="C383" s="5" t="s">
        <v>22</v>
      </c>
      <c r="D383" s="5" t="s">
        <v>82</v>
      </c>
      <c r="E383" s="5" t="s">
        <v>1846</v>
      </c>
      <c r="F383" s="5" t="s">
        <v>1847</v>
      </c>
      <c r="G383" s="3" t="s">
        <v>1848</v>
      </c>
      <c r="H383" s="3">
        <v>52000000</v>
      </c>
      <c r="I383" s="5"/>
      <c r="J383" s="5">
        <v>8</v>
      </c>
      <c r="K383" s="6" t="str">
        <f>CONCATENATE(C383,"-",D383)</f>
        <v>Bangalore-Information Technology &amp; Services</v>
      </c>
      <c r="L383" s="1" t="str">
        <f>LEFT(B383,3)</f>
        <v>201</v>
      </c>
      <c r="M383" s="15"/>
      <c r="N383" s="1" t="str">
        <f>_xlfn.XLOOKUP(C383,Tier!A:A,Tier!B:B)</f>
        <v>Tier 1</v>
      </c>
    </row>
    <row r="384" spans="1:14">
      <c r="A384" s="5" t="s">
        <v>1849</v>
      </c>
      <c r="B384" s="5">
        <v>2018</v>
      </c>
      <c r="C384" s="5" t="s">
        <v>12</v>
      </c>
      <c r="D384" s="5" t="s">
        <v>333</v>
      </c>
      <c r="E384" s="5" t="s">
        <v>1850</v>
      </c>
      <c r="F384" s="5" t="s">
        <v>1851</v>
      </c>
      <c r="G384" s="3"/>
      <c r="H384" s="3">
        <v>50000000</v>
      </c>
      <c r="I384" s="5"/>
      <c r="J384" s="5">
        <v>12</v>
      </c>
      <c r="K384" s="6" t="str">
        <f>CONCATENATE(C384,"-",D384)</f>
        <v>Mumbai-Venture Capital &amp; Private Equity</v>
      </c>
      <c r="L384" s="1" t="str">
        <f>LEFT(B384,3)</f>
        <v>201</v>
      </c>
      <c r="M384" s="15"/>
      <c r="N384" s="1" t="str">
        <f>_xlfn.XLOOKUP(C384,Tier!A:A,Tier!B:B)</f>
        <v>Tier 1</v>
      </c>
    </row>
    <row r="385" spans="1:14">
      <c r="A385" s="5" t="s">
        <v>1853</v>
      </c>
      <c r="B385" s="5">
        <v>2019</v>
      </c>
      <c r="C385" s="5" t="s">
        <v>22</v>
      </c>
      <c r="D385" s="5" t="s">
        <v>98</v>
      </c>
      <c r="E385" s="5" t="s">
        <v>1854</v>
      </c>
      <c r="F385" s="5" t="s">
        <v>1855</v>
      </c>
      <c r="G385" s="3" t="s">
        <v>1856</v>
      </c>
      <c r="H385" s="3">
        <v>50000000</v>
      </c>
      <c r="I385" s="5" t="s">
        <v>136</v>
      </c>
      <c r="J385" s="5">
        <v>11</v>
      </c>
      <c r="K385" s="6" t="str">
        <f>CONCATENATE(C385,"-",D385)</f>
        <v>Bangalore-Financial Services</v>
      </c>
      <c r="L385" s="1" t="str">
        <f>LEFT(B385,3)</f>
        <v>201</v>
      </c>
      <c r="M385" s="15"/>
      <c r="N385" s="1" t="str">
        <f>_xlfn.XLOOKUP(C385,Tier!A:A,Tier!B:B)</f>
        <v>Tier 1</v>
      </c>
    </row>
    <row r="386" spans="1:14">
      <c r="A386" s="5" t="s">
        <v>1857</v>
      </c>
      <c r="B386" s="5">
        <v>2017</v>
      </c>
      <c r="C386" s="5" t="s">
        <v>22</v>
      </c>
      <c r="D386" s="5" t="s">
        <v>281</v>
      </c>
      <c r="E386" s="5" t="s">
        <v>1858</v>
      </c>
      <c r="F386" s="5" t="s">
        <v>1859</v>
      </c>
      <c r="G386" s="3" t="s">
        <v>1860</v>
      </c>
      <c r="H386" s="3">
        <v>50000000</v>
      </c>
      <c r="I386" s="5"/>
      <c r="J386" s="5">
        <v>10</v>
      </c>
      <c r="K386" s="6" t="str">
        <f>CONCATENATE(C386,"-",D386)</f>
        <v>Bangalore-Automotive</v>
      </c>
      <c r="L386" s="1" t="str">
        <f>LEFT(B386,3)</f>
        <v>201</v>
      </c>
      <c r="M386" s="15"/>
      <c r="N386" s="1" t="str">
        <f>_xlfn.XLOOKUP(C386,Tier!A:A,Tier!B:B)</f>
        <v>Tier 1</v>
      </c>
    </row>
    <row r="387" spans="1:14">
      <c r="A387" s="5" t="s">
        <v>1861</v>
      </c>
      <c r="B387" s="5">
        <v>2013</v>
      </c>
      <c r="C387" s="5" t="s">
        <v>22</v>
      </c>
      <c r="D387" s="5" t="s">
        <v>98</v>
      </c>
      <c r="E387" s="5" t="s">
        <v>1862</v>
      </c>
      <c r="F387" s="5" t="s">
        <v>1863</v>
      </c>
      <c r="G387" s="3" t="s">
        <v>1864</v>
      </c>
      <c r="H387" s="3">
        <v>50000000</v>
      </c>
      <c r="I387" s="5"/>
      <c r="J387" s="5">
        <v>9</v>
      </c>
      <c r="K387" s="6" t="str">
        <f>CONCATENATE(C387,"-",D387)</f>
        <v>Bangalore-Financial Services</v>
      </c>
      <c r="L387" s="1" t="str">
        <f>LEFT(B387,3)</f>
        <v>201</v>
      </c>
      <c r="M387" s="15"/>
      <c r="N387" s="1" t="str">
        <f>_xlfn.XLOOKUP(C387,Tier!A:A,Tier!B:B)</f>
        <v>Tier 1</v>
      </c>
    </row>
    <row r="388" spans="1:14">
      <c r="A388" s="5" t="s">
        <v>1865</v>
      </c>
      <c r="B388" s="5">
        <v>2015</v>
      </c>
      <c r="C388" s="5" t="s">
        <v>22</v>
      </c>
      <c r="D388" s="5" t="s">
        <v>98</v>
      </c>
      <c r="E388" s="5" t="s">
        <v>1866</v>
      </c>
      <c r="F388" s="5" t="s">
        <v>1867</v>
      </c>
      <c r="G388" s="3" t="s">
        <v>1868</v>
      </c>
      <c r="H388" s="3">
        <v>50000000</v>
      </c>
      <c r="I388" s="5" t="s">
        <v>302</v>
      </c>
      <c r="J388" s="5">
        <v>9</v>
      </c>
      <c r="K388" s="6" t="str">
        <f>CONCATENATE(C388,"-",D388)</f>
        <v>Bangalore-Financial Services</v>
      </c>
      <c r="L388" s="1" t="str">
        <f>LEFT(B388,3)</f>
        <v>201</v>
      </c>
      <c r="M388" s="15"/>
      <c r="N388" s="1" t="str">
        <f>_xlfn.XLOOKUP(C388,Tier!A:A,Tier!B:B)</f>
        <v>Tier 1</v>
      </c>
    </row>
    <row r="389" spans="1:14">
      <c r="A389" s="5" t="s">
        <v>1869</v>
      </c>
      <c r="B389" s="5">
        <v>2014</v>
      </c>
      <c r="C389" s="5" t="s">
        <v>22</v>
      </c>
      <c r="D389" s="5" t="s">
        <v>1870</v>
      </c>
      <c r="E389" s="5" t="s">
        <v>1871</v>
      </c>
      <c r="F389" s="5" t="s">
        <v>1872</v>
      </c>
      <c r="G389" s="3" t="s">
        <v>1873</v>
      </c>
      <c r="H389" s="3">
        <v>50000000</v>
      </c>
      <c r="I389" s="5" t="s">
        <v>205</v>
      </c>
      <c r="J389" s="5">
        <v>9</v>
      </c>
      <c r="K389" s="6" t="str">
        <f>CONCATENATE(C389,"-",D389)</f>
        <v>Bangalore-Interior Design</v>
      </c>
      <c r="L389" s="1" t="str">
        <f>LEFT(B389,3)</f>
        <v>201</v>
      </c>
      <c r="M389" s="15"/>
      <c r="N389" s="1" t="str">
        <f>_xlfn.XLOOKUP(C389,Tier!A:A,Tier!B:B)</f>
        <v>Tier 1</v>
      </c>
    </row>
    <row r="390" spans="1:14">
      <c r="A390" s="5" t="s">
        <v>1875</v>
      </c>
      <c r="B390" s="5">
        <v>2015</v>
      </c>
      <c r="C390" s="5" t="s">
        <v>22</v>
      </c>
      <c r="D390" s="5" t="s">
        <v>13</v>
      </c>
      <c r="E390" s="5" t="s">
        <v>1876</v>
      </c>
      <c r="F390" s="5" t="s">
        <v>1877</v>
      </c>
      <c r="G390" s="3" t="s">
        <v>1878</v>
      </c>
      <c r="H390" s="3">
        <v>50000000</v>
      </c>
      <c r="I390" s="5" t="s">
        <v>302</v>
      </c>
      <c r="J390" s="5">
        <v>6</v>
      </c>
      <c r="K390" s="6" t="str">
        <f>CONCATENATE(C390,"-",D390)</f>
        <v>Bangalore-Logistics</v>
      </c>
      <c r="L390" s="1" t="str">
        <f>LEFT(B390,3)</f>
        <v>201</v>
      </c>
      <c r="M390" s="15"/>
      <c r="N390" s="1" t="str">
        <f>_xlfn.XLOOKUP(C390,Tier!A:A,Tier!B:B)</f>
        <v>Tier 1</v>
      </c>
    </row>
    <row r="391" spans="1:14">
      <c r="A391" s="5" t="s">
        <v>1880</v>
      </c>
      <c r="B391" s="5">
        <v>2011</v>
      </c>
      <c r="C391" s="5" t="s">
        <v>22</v>
      </c>
      <c r="D391" s="5" t="s">
        <v>138</v>
      </c>
      <c r="E391" s="5" t="s">
        <v>992</v>
      </c>
      <c r="F391" s="5" t="s">
        <v>993</v>
      </c>
      <c r="G391" s="3" t="s">
        <v>1881</v>
      </c>
      <c r="H391" s="3">
        <v>50000000</v>
      </c>
      <c r="I391" s="5"/>
      <c r="J391" s="5">
        <v>6</v>
      </c>
      <c r="K391" s="6" t="str">
        <f>CONCATENATE(C391,"-",D391)</f>
        <v>Bangalore-EdTech</v>
      </c>
      <c r="L391" s="1" t="str">
        <f>LEFT(B391,3)</f>
        <v>201</v>
      </c>
      <c r="M391" s="15"/>
      <c r="N391" s="1" t="str">
        <f>_xlfn.XLOOKUP(C391,Tier!A:A,Tier!B:B)</f>
        <v>Tier 1</v>
      </c>
    </row>
    <row r="392" spans="1:14">
      <c r="A392" s="5" t="s">
        <v>1533</v>
      </c>
      <c r="B392" s="5">
        <v>2017</v>
      </c>
      <c r="C392" s="5" t="s">
        <v>22</v>
      </c>
      <c r="D392" s="5" t="s">
        <v>201</v>
      </c>
      <c r="E392" s="5" t="s">
        <v>1882</v>
      </c>
      <c r="F392" s="5" t="s">
        <v>1883</v>
      </c>
      <c r="G392" s="3" t="s">
        <v>1884</v>
      </c>
      <c r="H392" s="3">
        <v>48000000</v>
      </c>
      <c r="I392" s="5" t="s">
        <v>302</v>
      </c>
      <c r="J392" s="5">
        <v>9</v>
      </c>
      <c r="K392" s="6" t="str">
        <f>CONCATENATE(C392,"-",D392)</f>
        <v>Bangalore-Hospital &amp; Health Care</v>
      </c>
      <c r="L392" s="1" t="str">
        <f>LEFT(B392,3)</f>
        <v>201</v>
      </c>
      <c r="M392" s="15"/>
      <c r="N392" s="1" t="str">
        <f>_xlfn.XLOOKUP(C392,Tier!A:A,Tier!B:B)</f>
        <v>Tier 1</v>
      </c>
    </row>
    <row r="393" spans="1:14">
      <c r="A393" s="5" t="s">
        <v>1886</v>
      </c>
      <c r="B393" s="5">
        <v>2015</v>
      </c>
      <c r="C393" s="5" t="s">
        <v>22</v>
      </c>
      <c r="D393" s="5" t="s">
        <v>1887</v>
      </c>
      <c r="E393" s="5" t="s">
        <v>1888</v>
      </c>
      <c r="F393" s="5" t="s">
        <v>1889</v>
      </c>
      <c r="G393" s="3" t="s">
        <v>1890</v>
      </c>
      <c r="H393" s="3">
        <v>48000000</v>
      </c>
      <c r="I393" s="5"/>
      <c r="J393" s="5">
        <v>7</v>
      </c>
      <c r="K393" s="6" t="str">
        <f>CONCATENATE(C393,"-",D393)</f>
        <v>Bangalore-Online storytelling</v>
      </c>
      <c r="L393" s="1" t="str">
        <f>LEFT(B393,3)</f>
        <v>201</v>
      </c>
      <c r="M393" s="15"/>
      <c r="N393" s="1" t="str">
        <f>_xlfn.XLOOKUP(C393,Tier!A:A,Tier!B:B)</f>
        <v>Tier 1</v>
      </c>
    </row>
    <row r="394" spans="1:14">
      <c r="A394" s="5" t="s">
        <v>1754</v>
      </c>
      <c r="B394" s="5">
        <v>2016</v>
      </c>
      <c r="C394" s="5" t="s">
        <v>22</v>
      </c>
      <c r="D394" s="5" t="s">
        <v>1657</v>
      </c>
      <c r="E394" s="5" t="s">
        <v>1892</v>
      </c>
      <c r="F394" s="5" t="s">
        <v>1893</v>
      </c>
      <c r="G394" s="3" t="s">
        <v>1894</v>
      </c>
      <c r="H394" s="3">
        <v>45000000</v>
      </c>
      <c r="I394" s="5" t="s">
        <v>136</v>
      </c>
      <c r="J394" s="5">
        <v>7</v>
      </c>
      <c r="K394" s="6" t="str">
        <f>CONCATENATE(C394,"-",D394)</f>
        <v>Bangalore-Social commerce</v>
      </c>
      <c r="L394" s="1" t="str">
        <f>LEFT(B394,3)</f>
        <v>201</v>
      </c>
      <c r="M394" s="15"/>
      <c r="N394" s="1" t="str">
        <f>_xlfn.XLOOKUP(C394,Tier!A:A,Tier!B:B)</f>
        <v>Tier 1</v>
      </c>
    </row>
    <row r="395" spans="1:14">
      <c r="A395" s="5" t="s">
        <v>1895</v>
      </c>
      <c r="B395" s="5">
        <v>2019</v>
      </c>
      <c r="C395" s="5" t="s">
        <v>12</v>
      </c>
      <c r="D395" s="5" t="s">
        <v>1896</v>
      </c>
      <c r="E395" s="5" t="s">
        <v>1897</v>
      </c>
      <c r="F395" s="5" t="s">
        <v>1898</v>
      </c>
      <c r="G395" s="3" t="s">
        <v>1899</v>
      </c>
      <c r="H395" s="3">
        <v>44000000</v>
      </c>
      <c r="I395" s="5" t="s">
        <v>136</v>
      </c>
      <c r="J395" s="5">
        <v>8</v>
      </c>
      <c r="K395" s="6" t="str">
        <f>CONCATENATE(C395,"-",D395)</f>
        <v>Mumbai-Banking</v>
      </c>
      <c r="L395" s="1" t="str">
        <f>LEFT(B395,3)</f>
        <v>201</v>
      </c>
      <c r="M395" s="15"/>
      <c r="N395" s="1" t="str">
        <f>_xlfn.XLOOKUP(C395,Tier!A:A,Tier!B:B)</f>
        <v>Tier 1</v>
      </c>
    </row>
    <row r="396" spans="1:14">
      <c r="A396" s="5" t="s">
        <v>1901</v>
      </c>
      <c r="B396" s="5">
        <v>2012</v>
      </c>
      <c r="C396" s="5" t="s">
        <v>59</v>
      </c>
      <c r="D396" s="5" t="s">
        <v>13</v>
      </c>
      <c r="E396" s="5" t="s">
        <v>1902</v>
      </c>
      <c r="F396" s="5" t="s">
        <v>1903</v>
      </c>
      <c r="G396" s="3" t="s">
        <v>1904</v>
      </c>
      <c r="H396" s="3">
        <v>41000000</v>
      </c>
      <c r="I396" s="5" t="s">
        <v>1905</v>
      </c>
      <c r="J396" s="5">
        <v>7</v>
      </c>
      <c r="K396" s="6" t="str">
        <f>CONCATENATE(C396,"-",D396)</f>
        <v>New Delhi-Logistics</v>
      </c>
      <c r="L396" s="1" t="str">
        <f>LEFT(B396,3)</f>
        <v>201</v>
      </c>
      <c r="M396" s="15"/>
      <c r="N396" s="1" t="str">
        <f>_xlfn.XLOOKUP(C396,Tier!A:A,Tier!B:B)</f>
        <v>Tier 1</v>
      </c>
    </row>
    <row r="397" spans="1:14">
      <c r="A397" s="5" t="s">
        <v>1906</v>
      </c>
      <c r="B397" s="5">
        <v>2012</v>
      </c>
      <c r="C397" s="5" t="s">
        <v>12</v>
      </c>
      <c r="D397" s="5" t="s">
        <v>113</v>
      </c>
      <c r="E397" s="5" t="s">
        <v>1907</v>
      </c>
      <c r="F397" s="5" t="s">
        <v>1908</v>
      </c>
      <c r="G397" s="3" t="s">
        <v>1671</v>
      </c>
      <c r="H397" s="3">
        <v>40000000</v>
      </c>
      <c r="I397" s="5"/>
      <c r="J397" s="5">
        <v>12</v>
      </c>
      <c r="K397" s="6" t="str">
        <f>CONCATENATE(C397,"-",D397)</f>
        <v>Mumbai-Food &amp; Beverages</v>
      </c>
      <c r="L397" s="1" t="str">
        <f>LEFT(B397,3)</f>
        <v>201</v>
      </c>
      <c r="M397" s="15"/>
      <c r="N397" s="1" t="str">
        <f>_xlfn.XLOOKUP(C397,Tier!A:A,Tier!B:B)</f>
        <v>Tier 1</v>
      </c>
    </row>
    <row r="398" spans="1:14">
      <c r="A398" s="5" t="s">
        <v>1909</v>
      </c>
      <c r="B398" s="5">
        <v>2015</v>
      </c>
      <c r="C398" s="5" t="s">
        <v>22</v>
      </c>
      <c r="D398" s="5" t="s">
        <v>1910</v>
      </c>
      <c r="E398" s="5" t="s">
        <v>1911</v>
      </c>
      <c r="F398" s="5" t="s">
        <v>1912</v>
      </c>
      <c r="G398" s="3" t="s">
        <v>1913</v>
      </c>
      <c r="H398" s="3">
        <v>40000000</v>
      </c>
      <c r="I398" s="5" t="s">
        <v>136</v>
      </c>
      <c r="J398" s="5">
        <v>12</v>
      </c>
      <c r="K398" s="6" t="str">
        <f>CONCATENATE(C398,"-",D398)</f>
        <v>Bangalore-Consumer Services</v>
      </c>
      <c r="L398" s="1" t="str">
        <f>LEFT(B398,3)</f>
        <v>201</v>
      </c>
      <c r="M398" s="15"/>
      <c r="N398" s="1" t="str">
        <f>_xlfn.XLOOKUP(C398,Tier!A:A,Tier!B:B)</f>
        <v>Tier 1</v>
      </c>
    </row>
    <row r="399" spans="1:14">
      <c r="A399" s="5" t="s">
        <v>1132</v>
      </c>
      <c r="B399" s="5">
        <v>2019</v>
      </c>
      <c r="C399" s="5" t="s">
        <v>22</v>
      </c>
      <c r="D399" s="5" t="s">
        <v>722</v>
      </c>
      <c r="E399" s="5" t="s">
        <v>1915</v>
      </c>
      <c r="F399" s="5" t="s">
        <v>1135</v>
      </c>
      <c r="G399" s="3" t="s">
        <v>1916</v>
      </c>
      <c r="H399" s="3">
        <v>40000000</v>
      </c>
      <c r="I399" s="5" t="s">
        <v>136</v>
      </c>
      <c r="J399" s="5">
        <v>12</v>
      </c>
      <c r="K399" s="6" t="str">
        <f>CONCATENATE(C399,"-",D399)</f>
        <v>Bangalore-Logistics &amp; Supply Chain</v>
      </c>
      <c r="L399" s="1" t="str">
        <f>LEFT(B399,3)</f>
        <v>201</v>
      </c>
      <c r="M399" s="15"/>
      <c r="N399" s="1" t="str">
        <f>_xlfn.XLOOKUP(C399,Tier!A:A,Tier!B:B)</f>
        <v>Tier 1</v>
      </c>
    </row>
    <row r="400" spans="1:14">
      <c r="A400" s="5" t="s">
        <v>814</v>
      </c>
      <c r="B400" s="5">
        <v>2014</v>
      </c>
      <c r="C400" s="5" t="s">
        <v>12</v>
      </c>
      <c r="D400" s="5" t="s">
        <v>852</v>
      </c>
      <c r="E400" s="5" t="s">
        <v>1917</v>
      </c>
      <c r="F400" s="5" t="s">
        <v>1918</v>
      </c>
      <c r="G400" s="3" t="s">
        <v>1919</v>
      </c>
      <c r="H400" s="3">
        <v>40000000</v>
      </c>
      <c r="I400" s="5" t="s">
        <v>302</v>
      </c>
      <c r="J400" s="5">
        <v>10</v>
      </c>
      <c r="K400" s="6" t="str">
        <f>CONCATENATE(C400,"-",D400)</f>
        <v>Mumbai-Mobility</v>
      </c>
      <c r="L400" s="1" t="str">
        <f>LEFT(B400,3)</f>
        <v>201</v>
      </c>
      <c r="M400" s="15"/>
      <c r="N400" s="1" t="str">
        <f>_xlfn.XLOOKUP(C400,Tier!A:A,Tier!B:B)</f>
        <v>Tier 1</v>
      </c>
    </row>
    <row r="401" spans="1:14">
      <c r="A401" s="5" t="s">
        <v>1921</v>
      </c>
      <c r="B401" s="5">
        <v>2015</v>
      </c>
      <c r="C401" s="5" t="s">
        <v>22</v>
      </c>
      <c r="D401" s="5" t="s">
        <v>45</v>
      </c>
      <c r="E401" s="5" t="s">
        <v>1922</v>
      </c>
      <c r="F401" s="5" t="s">
        <v>1923</v>
      </c>
      <c r="G401" s="3" t="s">
        <v>1924</v>
      </c>
      <c r="H401" s="3">
        <v>40000000</v>
      </c>
      <c r="I401" s="5" t="s">
        <v>302</v>
      </c>
      <c r="J401" s="5">
        <v>8</v>
      </c>
      <c r="K401" s="6" t="str">
        <f>CONCATENATE(C401,"-",D401)</f>
        <v>Bangalore-FinTech</v>
      </c>
      <c r="L401" s="1" t="str">
        <f>LEFT(B401,3)</f>
        <v>201</v>
      </c>
      <c r="M401" s="15"/>
      <c r="N401" s="1" t="str">
        <f>_xlfn.XLOOKUP(C401,Tier!A:A,Tier!B:B)</f>
        <v>Tier 1</v>
      </c>
    </row>
    <row r="402" spans="1:14">
      <c r="A402" s="5" t="s">
        <v>1331</v>
      </c>
      <c r="B402" s="5">
        <v>2015</v>
      </c>
      <c r="C402" s="5" t="s">
        <v>12</v>
      </c>
      <c r="D402" s="5" t="s">
        <v>1925</v>
      </c>
      <c r="E402" s="5" t="s">
        <v>1926</v>
      </c>
      <c r="F402" s="5" t="s">
        <v>1927</v>
      </c>
      <c r="G402" s="3" t="s">
        <v>1928</v>
      </c>
      <c r="H402" s="3">
        <v>40000000</v>
      </c>
      <c r="I402" s="5"/>
      <c r="J402" s="5">
        <v>7</v>
      </c>
      <c r="K402" s="6" t="str">
        <f>CONCATENATE(C402,"-",D402)</f>
        <v>Mumbai-D2C</v>
      </c>
      <c r="L402" s="1" t="str">
        <f>LEFT(B402,3)</f>
        <v>201</v>
      </c>
      <c r="M402" s="15"/>
      <c r="N402" s="1" t="str">
        <f>_xlfn.XLOOKUP(C402,Tier!A:A,Tier!B:B)</f>
        <v>Tier 1</v>
      </c>
    </row>
    <row r="403" spans="1:14">
      <c r="A403" s="5" t="s">
        <v>1930</v>
      </c>
      <c r="B403" s="5">
        <v>2019</v>
      </c>
      <c r="C403" s="5" t="s">
        <v>22</v>
      </c>
      <c r="D403" s="5" t="s">
        <v>45</v>
      </c>
      <c r="E403" s="5" t="s">
        <v>1931</v>
      </c>
      <c r="F403" s="5" t="s">
        <v>1932</v>
      </c>
      <c r="G403" s="3" t="s">
        <v>1933</v>
      </c>
      <c r="H403" s="3">
        <v>38000000</v>
      </c>
      <c r="I403" s="5" t="s">
        <v>191</v>
      </c>
      <c r="J403" s="5">
        <v>6</v>
      </c>
      <c r="K403" s="6" t="str">
        <f>CONCATENATE(C403,"-",D403)</f>
        <v>Bangalore-FinTech</v>
      </c>
      <c r="L403" s="1" t="str">
        <f>LEFT(B403,3)</f>
        <v>201</v>
      </c>
      <c r="M403" s="15"/>
      <c r="N403" s="1" t="str">
        <f>_xlfn.XLOOKUP(C403,Tier!A:A,Tier!B:B)</f>
        <v>Tier 1</v>
      </c>
    </row>
    <row r="404" spans="1:14">
      <c r="A404" s="5" t="s">
        <v>1934</v>
      </c>
      <c r="B404" s="5">
        <v>2015</v>
      </c>
      <c r="C404" s="5" t="s">
        <v>820</v>
      </c>
      <c r="D404" s="5" t="s">
        <v>393</v>
      </c>
      <c r="E404" s="5" t="s">
        <v>1935</v>
      </c>
      <c r="F404" s="5" t="s">
        <v>1936</v>
      </c>
      <c r="G404" s="3" t="s">
        <v>1937</v>
      </c>
      <c r="H404" s="3">
        <v>35000000</v>
      </c>
      <c r="I404" s="5" t="s">
        <v>136</v>
      </c>
      <c r="J404" s="5">
        <v>12</v>
      </c>
      <c r="K404" s="6" t="str">
        <f>CONCATENATE(C404,"-",D404)</f>
        <v>Gurgaon-E-learning</v>
      </c>
      <c r="L404" s="1" t="str">
        <f>LEFT(B404,3)</f>
        <v>201</v>
      </c>
      <c r="M404" s="15"/>
      <c r="N404" s="1" t="str">
        <f>_xlfn.XLOOKUP(C404,Tier!A:A,Tier!B:B)</f>
        <v>Tier 1</v>
      </c>
    </row>
    <row r="405" spans="1:14">
      <c r="A405" s="5" t="s">
        <v>1939</v>
      </c>
      <c r="B405" s="5">
        <v>2011</v>
      </c>
      <c r="C405" s="5" t="s">
        <v>22</v>
      </c>
      <c r="D405" s="5" t="s">
        <v>226</v>
      </c>
      <c r="E405" s="5" t="s">
        <v>1940</v>
      </c>
      <c r="F405" s="5" t="s">
        <v>1941</v>
      </c>
      <c r="G405" s="3" t="s">
        <v>1942</v>
      </c>
      <c r="H405" s="3">
        <v>35000000</v>
      </c>
      <c r="I405" s="5" t="s">
        <v>302</v>
      </c>
      <c r="J405" s="5">
        <v>9</v>
      </c>
      <c r="K405" s="6" t="str">
        <f>CONCATENATE(C405,"-",D405)</f>
        <v>Bangalore-Telecommunications</v>
      </c>
      <c r="L405" s="1" t="str">
        <f>LEFT(B405,3)</f>
        <v>201</v>
      </c>
      <c r="M405" s="15"/>
      <c r="N405" s="1" t="str">
        <f>_xlfn.XLOOKUP(C405,Tier!A:A,Tier!B:B)</f>
        <v>Tier 1</v>
      </c>
    </row>
    <row r="406" spans="1:14">
      <c r="A406" s="5" t="s">
        <v>1944</v>
      </c>
      <c r="B406" s="5">
        <v>2017</v>
      </c>
      <c r="C406" s="5" t="s">
        <v>22</v>
      </c>
      <c r="D406" s="5" t="s">
        <v>281</v>
      </c>
      <c r="E406" s="5" t="s">
        <v>1945</v>
      </c>
      <c r="F406" s="5" t="s">
        <v>1946</v>
      </c>
      <c r="G406" s="3" t="s">
        <v>1878</v>
      </c>
      <c r="H406" s="3">
        <v>35000000</v>
      </c>
      <c r="I406" s="5" t="s">
        <v>321</v>
      </c>
      <c r="J406" s="5">
        <v>7</v>
      </c>
      <c r="K406" s="6" t="str">
        <f>CONCATENATE(C406,"-",D406)</f>
        <v>Bangalore-Automotive</v>
      </c>
      <c r="L406" s="1" t="str">
        <f>LEFT(B406,3)</f>
        <v>201</v>
      </c>
      <c r="M406" s="15"/>
      <c r="N406" s="1" t="str">
        <f>_xlfn.XLOOKUP(C406,Tier!A:A,Tier!B:B)</f>
        <v>Tier 1</v>
      </c>
    </row>
    <row r="407" spans="1:14">
      <c r="A407" s="5" t="s">
        <v>1636</v>
      </c>
      <c r="B407" s="5">
        <v>2019</v>
      </c>
      <c r="C407" s="5" t="s">
        <v>22</v>
      </c>
      <c r="D407" s="5" t="s">
        <v>82</v>
      </c>
      <c r="E407" s="5" t="s">
        <v>1947</v>
      </c>
      <c r="F407" s="5" t="s">
        <v>1948</v>
      </c>
      <c r="G407" s="3" t="s">
        <v>1949</v>
      </c>
      <c r="H407" s="3">
        <v>31000000</v>
      </c>
      <c r="I407" s="5" t="s">
        <v>136</v>
      </c>
      <c r="J407" s="5">
        <v>9</v>
      </c>
      <c r="K407" s="6" t="str">
        <f>CONCATENATE(C407,"-",D407)</f>
        <v>Bangalore-Information Technology &amp; Services</v>
      </c>
      <c r="L407" s="1" t="str">
        <f>LEFT(B407,3)</f>
        <v>201</v>
      </c>
      <c r="M407" s="15"/>
      <c r="N407" s="1" t="str">
        <f>_xlfn.XLOOKUP(C407,Tier!A:A,Tier!B:B)</f>
        <v>Tier 1</v>
      </c>
    </row>
    <row r="408" spans="1:14">
      <c r="A408" s="5" t="s">
        <v>1950</v>
      </c>
      <c r="B408" s="5">
        <v>2014</v>
      </c>
      <c r="C408" s="5" t="s">
        <v>22</v>
      </c>
      <c r="D408" s="5" t="s">
        <v>1951</v>
      </c>
      <c r="E408" s="5" t="s">
        <v>1952</v>
      </c>
      <c r="F408" s="5" t="s">
        <v>1953</v>
      </c>
      <c r="G408" s="3" t="s">
        <v>1954</v>
      </c>
      <c r="H408" s="3">
        <v>30000000</v>
      </c>
      <c r="I408" s="5" t="s">
        <v>778</v>
      </c>
      <c r="J408" s="5">
        <v>12</v>
      </c>
      <c r="K408" s="6" t="str">
        <f>CONCATENATE(C408,"-",D408)</f>
        <v>Bangalore-Software Startup</v>
      </c>
      <c r="L408" s="1" t="str">
        <f>LEFT(B408,3)</f>
        <v>201</v>
      </c>
      <c r="M408" s="15"/>
      <c r="N408" s="1" t="str">
        <f>_xlfn.XLOOKUP(C408,Tier!A:A,Tier!B:B)</f>
        <v>Tier 1</v>
      </c>
    </row>
    <row r="409" spans="1:14">
      <c r="A409" s="5" t="s">
        <v>1956</v>
      </c>
      <c r="B409" s="5">
        <v>2017</v>
      </c>
      <c r="C409" s="5" t="s">
        <v>437</v>
      </c>
      <c r="D409" s="5" t="s">
        <v>98</v>
      </c>
      <c r="E409" s="5" t="s">
        <v>1957</v>
      </c>
      <c r="F409" s="5" t="s">
        <v>1958</v>
      </c>
      <c r="G409" s="3" t="s">
        <v>1959</v>
      </c>
      <c r="H409" s="3">
        <v>30000000</v>
      </c>
      <c r="I409" s="5" t="s">
        <v>302</v>
      </c>
      <c r="J409" s="5">
        <v>11</v>
      </c>
      <c r="K409" s="6" t="str">
        <f>CONCATENATE(C409,"-",D409)</f>
        <v>Pune-Financial Services</v>
      </c>
      <c r="L409" s="1" t="str">
        <f>LEFT(B409,3)</f>
        <v>201</v>
      </c>
      <c r="M409" s="15"/>
      <c r="N409" s="1" t="str">
        <f>_xlfn.XLOOKUP(C409,Tier!A:A,Tier!B:B)</f>
        <v>Tier 1</v>
      </c>
    </row>
    <row r="410" spans="1:14">
      <c r="A410" s="5" t="s">
        <v>1482</v>
      </c>
      <c r="B410" s="5">
        <v>2016</v>
      </c>
      <c r="C410" s="5" t="s">
        <v>59</v>
      </c>
      <c r="D410" s="5" t="s">
        <v>45</v>
      </c>
      <c r="E410" s="5" t="s">
        <v>1961</v>
      </c>
      <c r="F410" s="5" t="s">
        <v>1484</v>
      </c>
      <c r="G410" s="3" t="s">
        <v>1671</v>
      </c>
      <c r="H410" s="3">
        <v>30000000</v>
      </c>
      <c r="I410" s="5" t="s">
        <v>302</v>
      </c>
      <c r="J410" s="5">
        <v>10</v>
      </c>
      <c r="K410" s="6" t="str">
        <f>CONCATENATE(C410,"-",D410)</f>
        <v>New Delhi-FinTech</v>
      </c>
      <c r="L410" s="1" t="str">
        <f>LEFT(B410,3)</f>
        <v>201</v>
      </c>
      <c r="M410" s="15"/>
      <c r="N410" s="1" t="str">
        <f>_xlfn.XLOOKUP(C410,Tier!A:A,Tier!B:B)</f>
        <v>Tier 1</v>
      </c>
    </row>
    <row r="411" spans="1:14">
      <c r="A411" s="5" t="s">
        <v>1962</v>
      </c>
      <c r="B411" s="5">
        <v>2017</v>
      </c>
      <c r="C411" s="5" t="s">
        <v>12</v>
      </c>
      <c r="D411" s="5" t="s">
        <v>98</v>
      </c>
      <c r="E411" s="5" t="s">
        <v>1963</v>
      </c>
      <c r="F411" s="5" t="s">
        <v>1964</v>
      </c>
      <c r="G411" s="3" t="s">
        <v>1965</v>
      </c>
      <c r="H411" s="3">
        <v>30000000</v>
      </c>
      <c r="I411" s="5" t="s">
        <v>136</v>
      </c>
      <c r="J411" s="5">
        <v>10</v>
      </c>
      <c r="K411" s="6" t="str">
        <f>CONCATENATE(C411,"-",D411)</f>
        <v>Mumbai-Financial Services</v>
      </c>
      <c r="L411" s="1" t="str">
        <f>LEFT(B411,3)</f>
        <v>201</v>
      </c>
      <c r="M411" s="15"/>
      <c r="N411" s="1" t="str">
        <f>_xlfn.XLOOKUP(C411,Tier!A:A,Tier!B:B)</f>
        <v>Tier 1</v>
      </c>
    </row>
    <row r="412" spans="1:14">
      <c r="A412" s="5" t="s">
        <v>653</v>
      </c>
      <c r="B412" s="5">
        <v>2015</v>
      </c>
      <c r="C412" s="5" t="s">
        <v>59</v>
      </c>
      <c r="D412" s="5" t="s">
        <v>1967</v>
      </c>
      <c r="E412" s="5" t="s">
        <v>1968</v>
      </c>
      <c r="F412" s="5" t="s">
        <v>1969</v>
      </c>
      <c r="G412" s="3" t="s">
        <v>1970</v>
      </c>
      <c r="H412" s="3">
        <v>30000000</v>
      </c>
      <c r="I412" s="5" t="s">
        <v>136</v>
      </c>
      <c r="J412" s="5">
        <v>9</v>
      </c>
      <c r="K412" s="6" t="str">
        <f>CONCATENATE(C412,"-",D412)</f>
        <v>New Delhi-B2B startup</v>
      </c>
      <c r="L412" s="1" t="str">
        <f>LEFT(B412,3)</f>
        <v>201</v>
      </c>
      <c r="M412" s="15"/>
      <c r="N412" s="1" t="str">
        <f>_xlfn.XLOOKUP(C412,Tier!A:A,Tier!B:B)</f>
        <v>Tier 1</v>
      </c>
    </row>
    <row r="413" spans="1:14">
      <c r="A413" s="5" t="s">
        <v>861</v>
      </c>
      <c r="B413" s="5">
        <v>2015</v>
      </c>
      <c r="C413" s="5" t="s">
        <v>12</v>
      </c>
      <c r="D413" s="5" t="s">
        <v>405</v>
      </c>
      <c r="E413" s="5" t="s">
        <v>1972</v>
      </c>
      <c r="F413" s="5" t="s">
        <v>1973</v>
      </c>
      <c r="G413" s="3" t="s">
        <v>1974</v>
      </c>
      <c r="H413" s="3">
        <v>28000000</v>
      </c>
      <c r="I413" s="5"/>
      <c r="J413" s="5">
        <v>8</v>
      </c>
      <c r="K413" s="6" t="str">
        <f>CONCATENATE(C413,"-",D413)</f>
        <v>Mumbai-Consumer Electronics</v>
      </c>
      <c r="L413" s="1" t="str">
        <f>LEFT(B413,3)</f>
        <v>201</v>
      </c>
      <c r="M413" s="15"/>
      <c r="N413" s="1" t="str">
        <f>_xlfn.XLOOKUP(C413,Tier!A:A,Tier!B:B)</f>
        <v>Tier 1</v>
      </c>
    </row>
    <row r="414" spans="1:14">
      <c r="A414" s="5" t="s">
        <v>1975</v>
      </c>
      <c r="B414" s="5">
        <v>2019</v>
      </c>
      <c r="C414" s="5" t="s">
        <v>59</v>
      </c>
      <c r="D414" s="5" t="s">
        <v>1976</v>
      </c>
      <c r="E414" s="5" t="s">
        <v>1977</v>
      </c>
      <c r="F414" s="5" t="s">
        <v>1978</v>
      </c>
      <c r="G414" s="3" t="s">
        <v>1979</v>
      </c>
      <c r="H414" s="3">
        <v>25000000</v>
      </c>
      <c r="I414" s="5" t="s">
        <v>136</v>
      </c>
      <c r="J414" s="5">
        <v>11</v>
      </c>
      <c r="K414" s="6" t="str">
        <f>CONCATENATE(C414,"-",D414)</f>
        <v>New Delhi-Tech startup</v>
      </c>
      <c r="L414" s="1" t="str">
        <f>LEFT(B414,3)</f>
        <v>201</v>
      </c>
      <c r="M414" s="15"/>
      <c r="N414" s="1" t="str">
        <f>_xlfn.XLOOKUP(C414,Tier!A:A,Tier!B:B)</f>
        <v>Tier 1</v>
      </c>
    </row>
    <row r="415" spans="1:14">
      <c r="A415" s="5" t="s">
        <v>1981</v>
      </c>
      <c r="B415" s="5">
        <v>2015</v>
      </c>
      <c r="C415" s="5" t="s">
        <v>22</v>
      </c>
      <c r="D415" s="5" t="s">
        <v>1982</v>
      </c>
      <c r="E415" s="5" t="s">
        <v>1983</v>
      </c>
      <c r="F415" s="5" t="s">
        <v>1984</v>
      </c>
      <c r="G415" s="3" t="s">
        <v>1985</v>
      </c>
      <c r="H415" s="3">
        <v>25000000</v>
      </c>
      <c r="I415" s="5"/>
      <c r="J415" s="5">
        <v>9</v>
      </c>
      <c r="K415" s="6" t="str">
        <f>CONCATENATE(C415,"-",D415)</f>
        <v>Bangalore-Design</v>
      </c>
      <c r="L415" s="1" t="str">
        <f>LEFT(B415,3)</f>
        <v>201</v>
      </c>
      <c r="M415" s="15"/>
      <c r="N415" s="1" t="str">
        <f>_xlfn.XLOOKUP(C415,Tier!A:A,Tier!B:B)</f>
        <v>Tier 1</v>
      </c>
    </row>
    <row r="416" spans="1:14">
      <c r="A416" s="5" t="s">
        <v>1431</v>
      </c>
      <c r="B416" s="5">
        <v>2015</v>
      </c>
      <c r="C416" s="5" t="s">
        <v>12</v>
      </c>
      <c r="D416" s="5" t="s">
        <v>138</v>
      </c>
      <c r="E416" s="5" t="s">
        <v>1987</v>
      </c>
      <c r="F416" s="5" t="s">
        <v>1988</v>
      </c>
      <c r="G416" s="3" t="s">
        <v>1989</v>
      </c>
      <c r="H416" s="3">
        <v>25000000</v>
      </c>
      <c r="I416" s="5"/>
      <c r="J416" s="5">
        <v>8</v>
      </c>
      <c r="K416" s="6" t="str">
        <f>CONCATENATE(C416,"-",D416)</f>
        <v>Mumbai-EdTech</v>
      </c>
      <c r="L416" s="1" t="str">
        <f>LEFT(B416,3)</f>
        <v>201</v>
      </c>
      <c r="M416" s="15"/>
      <c r="N416" s="1" t="str">
        <f>_xlfn.XLOOKUP(C416,Tier!A:A,Tier!B:B)</f>
        <v>Tier 1</v>
      </c>
    </row>
    <row r="417" spans="1:14">
      <c r="A417" s="5" t="s">
        <v>1990</v>
      </c>
      <c r="B417" s="5">
        <v>2018</v>
      </c>
      <c r="C417" s="5" t="s">
        <v>59</v>
      </c>
      <c r="D417" s="5" t="s">
        <v>98</v>
      </c>
      <c r="E417" s="5" t="s">
        <v>1991</v>
      </c>
      <c r="F417" s="5" t="s">
        <v>1992</v>
      </c>
      <c r="G417" s="3" t="s">
        <v>1993</v>
      </c>
      <c r="H417" s="3">
        <v>25000000</v>
      </c>
      <c r="I417" s="5" t="s">
        <v>191</v>
      </c>
      <c r="J417" s="5">
        <v>8</v>
      </c>
      <c r="K417" s="6" t="str">
        <f>CONCATENATE(C417,"-",D417)</f>
        <v>New Delhi-Financial Services</v>
      </c>
      <c r="L417" s="1" t="str">
        <f>LEFT(B417,3)</f>
        <v>201</v>
      </c>
      <c r="M417" s="15"/>
      <c r="N417" s="1" t="str">
        <f>_xlfn.XLOOKUP(C417,Tier!A:A,Tier!B:B)</f>
        <v>Tier 1</v>
      </c>
    </row>
    <row r="418" spans="1:14">
      <c r="A418" s="5" t="s">
        <v>1994</v>
      </c>
      <c r="B418" s="5">
        <v>2017</v>
      </c>
      <c r="C418" s="5" t="s">
        <v>59</v>
      </c>
      <c r="D418" s="5" t="s">
        <v>45</v>
      </c>
      <c r="E418" s="5" t="s">
        <v>1995</v>
      </c>
      <c r="F418" s="5" t="s">
        <v>1996</v>
      </c>
      <c r="G418" s="3" t="s">
        <v>1997</v>
      </c>
      <c r="H418" s="3">
        <v>25000000</v>
      </c>
      <c r="I418" s="5"/>
      <c r="J418" s="5">
        <v>7</v>
      </c>
      <c r="K418" s="6" t="str">
        <f>CONCATENATE(C418,"-",D418)</f>
        <v>New Delhi-FinTech</v>
      </c>
      <c r="L418" s="1" t="str">
        <f>LEFT(B418,3)</f>
        <v>201</v>
      </c>
      <c r="M418" s="15"/>
      <c r="N418" s="1" t="str">
        <f>_xlfn.XLOOKUP(C418,Tier!A:A,Tier!B:B)</f>
        <v>Tier 1</v>
      </c>
    </row>
    <row r="419" spans="1:14">
      <c r="A419" s="5" t="s">
        <v>1998</v>
      </c>
      <c r="B419" s="5">
        <v>2019</v>
      </c>
      <c r="C419" s="5" t="s">
        <v>12</v>
      </c>
      <c r="D419" s="5" t="s">
        <v>54</v>
      </c>
      <c r="E419" s="5" t="s">
        <v>1999</v>
      </c>
      <c r="F419" s="5" t="s">
        <v>2000</v>
      </c>
      <c r="G419" s="3" t="s">
        <v>2001</v>
      </c>
      <c r="H419" s="3">
        <v>24000000</v>
      </c>
      <c r="I419" s="5" t="s">
        <v>191</v>
      </c>
      <c r="J419" s="5">
        <v>11</v>
      </c>
      <c r="K419" s="6" t="str">
        <f>CONCATENATE(C419,"-",D419)</f>
        <v>Mumbai-Health, Wellness &amp; Fitness</v>
      </c>
      <c r="L419" s="1" t="str">
        <f>LEFT(B419,3)</f>
        <v>201</v>
      </c>
      <c r="M419" s="15"/>
      <c r="N419" s="1" t="str">
        <f>_xlfn.XLOOKUP(C419,Tier!A:A,Tier!B:B)</f>
        <v>Tier 1</v>
      </c>
    </row>
    <row r="420" spans="1:14">
      <c r="A420" s="5" t="s">
        <v>2003</v>
      </c>
      <c r="B420" s="5">
        <v>2015</v>
      </c>
      <c r="C420" s="5" t="s">
        <v>22</v>
      </c>
      <c r="D420" s="5" t="s">
        <v>2004</v>
      </c>
      <c r="E420" s="5" t="s">
        <v>2005</v>
      </c>
      <c r="F420" s="5" t="s">
        <v>2006</v>
      </c>
      <c r="G420" s="3" t="s">
        <v>2007</v>
      </c>
      <c r="H420" s="3">
        <v>24000000</v>
      </c>
      <c r="I420" s="5"/>
      <c r="J420" s="5">
        <v>10</v>
      </c>
      <c r="K420" s="6" t="str">
        <f>CONCATENATE(C420,"-",D420)</f>
        <v>Bangalore-D2C jewellery</v>
      </c>
      <c r="L420" s="1" t="str">
        <f>LEFT(B420,3)</f>
        <v>201</v>
      </c>
      <c r="M420" s="15"/>
      <c r="N420" s="1" t="str">
        <f>_xlfn.XLOOKUP(C420,Tier!A:A,Tier!B:B)</f>
        <v>Tier 1</v>
      </c>
    </row>
    <row r="421" spans="1:14">
      <c r="A421" s="5" t="s">
        <v>2009</v>
      </c>
      <c r="B421" s="5">
        <v>2014</v>
      </c>
      <c r="C421" s="5" t="s">
        <v>22</v>
      </c>
      <c r="D421" s="5" t="s">
        <v>82</v>
      </c>
      <c r="E421" s="5" t="s">
        <v>2010</v>
      </c>
      <c r="F421" s="5" t="s">
        <v>2011</v>
      </c>
      <c r="G421" s="3" t="s">
        <v>2012</v>
      </c>
      <c r="H421" s="3">
        <v>24000000</v>
      </c>
      <c r="I421" s="5" t="s">
        <v>302</v>
      </c>
      <c r="J421" s="5">
        <v>9</v>
      </c>
      <c r="K421" s="6" t="str">
        <f>CONCATENATE(C421,"-",D421)</f>
        <v>Bangalore-Information Technology &amp; Services</v>
      </c>
      <c r="L421" s="1" t="str">
        <f>LEFT(B421,3)</f>
        <v>201</v>
      </c>
      <c r="M421" s="15"/>
      <c r="N421" s="1" t="str">
        <f>_xlfn.XLOOKUP(C421,Tier!A:A,Tier!B:B)</f>
        <v>Tier 1</v>
      </c>
    </row>
    <row r="422" spans="1:14">
      <c r="A422" s="5" t="s">
        <v>2013</v>
      </c>
      <c r="B422" s="5">
        <v>2016</v>
      </c>
      <c r="C422" s="5" t="s">
        <v>22</v>
      </c>
      <c r="D422" s="5" t="s">
        <v>528</v>
      </c>
      <c r="E422" s="5" t="s">
        <v>2014</v>
      </c>
      <c r="F422" s="5" t="s">
        <v>2015</v>
      </c>
      <c r="G422" s="3" t="s">
        <v>2016</v>
      </c>
      <c r="H422" s="3">
        <v>23000000</v>
      </c>
      <c r="I422" s="5" t="s">
        <v>136</v>
      </c>
      <c r="J422" s="5">
        <v>9</v>
      </c>
      <c r="K422" s="6" t="str">
        <f>CONCATENATE(C422,"-",D422)</f>
        <v>Bangalore-AI startup</v>
      </c>
      <c r="L422" s="1" t="str">
        <f>LEFT(B422,3)</f>
        <v>201</v>
      </c>
      <c r="M422" s="15"/>
      <c r="N422" s="1" t="str">
        <f>_xlfn.XLOOKUP(C422,Tier!A:A,Tier!B:B)</f>
        <v>Tier 1</v>
      </c>
    </row>
    <row r="423" spans="1:14">
      <c r="A423" s="5" t="s">
        <v>2017</v>
      </c>
      <c r="B423" s="5">
        <v>2018</v>
      </c>
      <c r="C423" s="5" t="s">
        <v>22</v>
      </c>
      <c r="D423" s="5" t="s">
        <v>2018</v>
      </c>
      <c r="E423" s="5" t="s">
        <v>2019</v>
      </c>
      <c r="F423" s="5" t="s">
        <v>2020</v>
      </c>
      <c r="G423" s="3" t="s">
        <v>2021</v>
      </c>
      <c r="H423" s="3">
        <v>22000000</v>
      </c>
      <c r="I423" s="5" t="s">
        <v>136</v>
      </c>
      <c r="J423" s="5">
        <v>12</v>
      </c>
      <c r="K423" s="6" t="str">
        <f>CONCATENATE(C423,"-",D423)</f>
        <v>Bangalore-OTT</v>
      </c>
      <c r="L423" s="1" t="str">
        <f>LEFT(B423,3)</f>
        <v>201</v>
      </c>
      <c r="M423" s="15"/>
      <c r="N423" s="1" t="str">
        <f>_xlfn.XLOOKUP(C423,Tier!A:A,Tier!B:B)</f>
        <v>Tier 1</v>
      </c>
    </row>
    <row r="424" spans="1:14">
      <c r="A424" s="5" t="s">
        <v>2023</v>
      </c>
      <c r="B424" s="5">
        <v>2019</v>
      </c>
      <c r="C424" s="5" t="s">
        <v>22</v>
      </c>
      <c r="D424" s="5" t="s">
        <v>281</v>
      </c>
      <c r="E424" s="5" t="s">
        <v>2024</v>
      </c>
      <c r="F424" s="5" t="s">
        <v>2025</v>
      </c>
      <c r="G424" s="3"/>
      <c r="H424" s="3">
        <v>21000000</v>
      </c>
      <c r="I424" s="5" t="s">
        <v>2026</v>
      </c>
      <c r="J424" s="5">
        <v>11</v>
      </c>
      <c r="K424" s="6" t="str">
        <f>CONCATENATE(C424,"-",D424)</f>
        <v>Bangalore-Automotive</v>
      </c>
      <c r="L424" s="1" t="str">
        <f>LEFT(B424,3)</f>
        <v>201</v>
      </c>
      <c r="M424" s="15"/>
      <c r="N424" s="1" t="str">
        <f>_xlfn.XLOOKUP(C424,Tier!A:A,Tier!B:B)</f>
        <v>Tier 1</v>
      </c>
    </row>
    <row r="425" spans="1:14">
      <c r="A425" s="5" t="s">
        <v>2027</v>
      </c>
      <c r="B425" s="5">
        <v>2012</v>
      </c>
      <c r="C425" s="5" t="s">
        <v>12</v>
      </c>
      <c r="D425" s="5" t="s">
        <v>405</v>
      </c>
      <c r="E425" s="5" t="s">
        <v>2028</v>
      </c>
      <c r="F425" s="5" t="s">
        <v>2029</v>
      </c>
      <c r="G425" s="3" t="s">
        <v>1051</v>
      </c>
      <c r="H425" s="3">
        <v>20000000</v>
      </c>
      <c r="I425" s="5"/>
      <c r="J425" s="5">
        <v>12</v>
      </c>
      <c r="K425" s="6" t="str">
        <f>CONCATENATE(C425,"-",D425)</f>
        <v>Mumbai-Consumer Electronics</v>
      </c>
      <c r="L425" s="1" t="str">
        <f>LEFT(B425,3)</f>
        <v>201</v>
      </c>
      <c r="M425" s="15"/>
      <c r="N425" s="1" t="str">
        <f>_xlfn.XLOOKUP(C425,Tier!A:A,Tier!B:B)</f>
        <v>Tier 1</v>
      </c>
    </row>
    <row r="426" spans="1:14">
      <c r="A426" s="5" t="s">
        <v>2030</v>
      </c>
      <c r="B426" s="5">
        <v>2014</v>
      </c>
      <c r="C426" s="5" t="s">
        <v>22</v>
      </c>
      <c r="D426" s="5" t="s">
        <v>23</v>
      </c>
      <c r="E426" s="5" t="s">
        <v>2031</v>
      </c>
      <c r="F426" s="5" t="s">
        <v>2032</v>
      </c>
      <c r="G426" s="3" t="s">
        <v>2033</v>
      </c>
      <c r="H426" s="3">
        <v>20000000</v>
      </c>
      <c r="I426" s="5" t="s">
        <v>302</v>
      </c>
      <c r="J426" s="5">
        <v>11</v>
      </c>
      <c r="K426" s="6" t="str">
        <f>CONCATENATE(C426,"-",D426)</f>
        <v>Bangalore-Furniture</v>
      </c>
      <c r="L426" s="1" t="str">
        <f>LEFT(B426,3)</f>
        <v>201</v>
      </c>
      <c r="M426" s="15"/>
      <c r="N426" s="1" t="str">
        <f>_xlfn.XLOOKUP(C426,Tier!A:A,Tier!B:B)</f>
        <v>Tier 1</v>
      </c>
    </row>
    <row r="427" spans="1:14">
      <c r="A427" s="5" t="s">
        <v>2034</v>
      </c>
      <c r="B427" s="5">
        <v>2017</v>
      </c>
      <c r="C427" s="5" t="s">
        <v>437</v>
      </c>
      <c r="D427" s="5" t="s">
        <v>2035</v>
      </c>
      <c r="E427" s="5" t="s">
        <v>2036</v>
      </c>
      <c r="F427" s="5" t="s">
        <v>2037</v>
      </c>
      <c r="G427" s="3" t="s">
        <v>2038</v>
      </c>
      <c r="H427" s="3">
        <v>20000000</v>
      </c>
      <c r="I427" s="5" t="s">
        <v>136</v>
      </c>
      <c r="J427" s="5">
        <v>11</v>
      </c>
      <c r="K427" s="6" t="str">
        <f>CONCATENATE(C427,"-",D427)</f>
        <v>Pune-Industrial Automation</v>
      </c>
      <c r="L427" s="1" t="str">
        <f>LEFT(B427,3)</f>
        <v>201</v>
      </c>
      <c r="M427" s="15"/>
      <c r="N427" s="1" t="str">
        <f>_xlfn.XLOOKUP(C427,Tier!A:A,Tier!B:B)</f>
        <v>Tier 1</v>
      </c>
    </row>
    <row r="428" spans="1:14">
      <c r="A428" s="5" t="s">
        <v>2040</v>
      </c>
      <c r="B428" s="5">
        <v>2015</v>
      </c>
      <c r="C428" s="5" t="s">
        <v>59</v>
      </c>
      <c r="D428" s="5" t="s">
        <v>113</v>
      </c>
      <c r="E428" s="5" t="s">
        <v>2041</v>
      </c>
      <c r="F428" s="5" t="s">
        <v>2042</v>
      </c>
      <c r="G428" s="3" t="s">
        <v>2043</v>
      </c>
      <c r="H428" s="3">
        <v>20000000</v>
      </c>
      <c r="I428" s="5" t="s">
        <v>778</v>
      </c>
      <c r="J428" s="5">
        <v>9</v>
      </c>
      <c r="K428" s="6" t="str">
        <f>CONCATENATE(C428,"-",D428)</f>
        <v>New Delhi-Food &amp; Beverages</v>
      </c>
      <c r="L428" s="1" t="str">
        <f>LEFT(B428,3)</f>
        <v>201</v>
      </c>
      <c r="M428" s="15"/>
      <c r="N428" s="1" t="str">
        <f>_xlfn.XLOOKUP(C428,Tier!A:A,Tier!B:B)</f>
        <v>Tier 1</v>
      </c>
    </row>
    <row r="429" spans="1:14">
      <c r="A429" s="5" t="s">
        <v>749</v>
      </c>
      <c r="B429" s="5">
        <v>2018</v>
      </c>
      <c r="C429" s="5" t="s">
        <v>59</v>
      </c>
      <c r="D429" s="5" t="s">
        <v>45</v>
      </c>
      <c r="E429" s="5" t="s">
        <v>2044</v>
      </c>
      <c r="F429" s="5" t="s">
        <v>751</v>
      </c>
      <c r="G429" s="3" t="s">
        <v>2045</v>
      </c>
      <c r="H429" s="3">
        <v>20000000</v>
      </c>
      <c r="I429" s="5" t="s">
        <v>78</v>
      </c>
      <c r="J429" s="5">
        <v>8</v>
      </c>
      <c r="K429" s="6" t="str">
        <f>CONCATENATE(C429,"-",D429)</f>
        <v>New Delhi-FinTech</v>
      </c>
      <c r="L429" s="1" t="str">
        <f>LEFT(B429,3)</f>
        <v>201</v>
      </c>
      <c r="M429" s="15"/>
      <c r="N429" s="1" t="str">
        <f>_xlfn.XLOOKUP(C429,Tier!A:A,Tier!B:B)</f>
        <v>Tier 1</v>
      </c>
    </row>
    <row r="430" spans="1:14">
      <c r="A430" s="5" t="s">
        <v>116</v>
      </c>
      <c r="B430" s="5">
        <v>2019</v>
      </c>
      <c r="C430" s="5" t="s">
        <v>22</v>
      </c>
      <c r="D430" s="5" t="s">
        <v>98</v>
      </c>
      <c r="E430" s="5" t="s">
        <v>2046</v>
      </c>
      <c r="F430" s="5" t="s">
        <v>2047</v>
      </c>
      <c r="G430" s="3" t="s">
        <v>2048</v>
      </c>
      <c r="H430" s="3">
        <v>20000000</v>
      </c>
      <c r="I430" s="5"/>
      <c r="J430" s="5">
        <v>8</v>
      </c>
      <c r="K430" s="6" t="str">
        <f>CONCATENATE(C430,"-",D430)</f>
        <v>Bangalore-Financial Services</v>
      </c>
      <c r="L430" s="1" t="str">
        <f>LEFT(B430,3)</f>
        <v>201</v>
      </c>
      <c r="M430" s="15"/>
      <c r="N430" s="1" t="str">
        <f>_xlfn.XLOOKUP(C430,Tier!A:A,Tier!B:B)</f>
        <v>Tier 1</v>
      </c>
    </row>
    <row r="431" spans="1:14">
      <c r="A431" s="5" t="s">
        <v>939</v>
      </c>
      <c r="B431" s="5">
        <v>2018</v>
      </c>
      <c r="C431" s="5" t="s">
        <v>12</v>
      </c>
      <c r="D431" s="5" t="s">
        <v>2049</v>
      </c>
      <c r="E431" s="5" t="s">
        <v>2050</v>
      </c>
      <c r="F431" s="5" t="s">
        <v>941</v>
      </c>
      <c r="G431" s="3" t="s">
        <v>2051</v>
      </c>
      <c r="H431" s="3">
        <v>20000000</v>
      </c>
      <c r="I431" s="5" t="s">
        <v>136</v>
      </c>
      <c r="J431" s="5">
        <v>8</v>
      </c>
      <c r="K431" s="6" t="str">
        <f>CONCATENATE(C431,"-",D431)</f>
        <v>Mumbai-Health</v>
      </c>
      <c r="L431" s="1" t="str">
        <f>LEFT(B431,3)</f>
        <v>201</v>
      </c>
      <c r="M431" s="15"/>
      <c r="N431" s="1" t="str">
        <f>_xlfn.XLOOKUP(C431,Tier!A:A,Tier!B:B)</f>
        <v>Tier 1</v>
      </c>
    </row>
    <row r="432" spans="1:14">
      <c r="A432" s="5" t="s">
        <v>1707</v>
      </c>
      <c r="B432" s="5">
        <v>2016</v>
      </c>
      <c r="C432" s="5" t="s">
        <v>22</v>
      </c>
      <c r="D432" s="5" t="s">
        <v>45</v>
      </c>
      <c r="E432" s="5" t="s">
        <v>2053</v>
      </c>
      <c r="F432" s="5" t="s">
        <v>2054</v>
      </c>
      <c r="G432" s="3" t="s">
        <v>2055</v>
      </c>
      <c r="H432" s="3">
        <v>20000000</v>
      </c>
      <c r="I432" s="5"/>
      <c r="J432" s="5">
        <v>6</v>
      </c>
      <c r="K432" s="6" t="str">
        <f>CONCATENATE(C432,"-",D432)</f>
        <v>Bangalore-FinTech</v>
      </c>
      <c r="L432" s="1" t="str">
        <f>LEFT(B432,3)</f>
        <v>201</v>
      </c>
      <c r="M432" s="15"/>
      <c r="N432" s="1" t="str">
        <f>_xlfn.XLOOKUP(C432,Tier!A:A,Tier!B:B)</f>
        <v>Tier 1</v>
      </c>
    </row>
    <row r="433" spans="1:14">
      <c r="A433" s="5" t="s">
        <v>1578</v>
      </c>
      <c r="B433" s="5">
        <v>2018</v>
      </c>
      <c r="C433" s="5" t="s">
        <v>22</v>
      </c>
      <c r="D433" s="5" t="s">
        <v>2056</v>
      </c>
      <c r="E433" s="5" t="s">
        <v>2057</v>
      </c>
      <c r="F433" s="5" t="s">
        <v>1580</v>
      </c>
      <c r="G433" s="3" t="s">
        <v>2058</v>
      </c>
      <c r="H433" s="3">
        <v>19000000</v>
      </c>
      <c r="I433" s="5"/>
      <c r="J433" s="5">
        <v>10</v>
      </c>
      <c r="K433" s="6" t="str">
        <f>CONCATENATE(C433,"-",D433)</f>
        <v>Bangalore-Entertainment</v>
      </c>
      <c r="L433" s="1" t="str">
        <f>LEFT(B433,3)</f>
        <v>201</v>
      </c>
      <c r="M433" s="15"/>
      <c r="N433" s="1" t="str">
        <f>_xlfn.XLOOKUP(C433,Tier!A:A,Tier!B:B)</f>
        <v>Tier 1</v>
      </c>
    </row>
    <row r="434" spans="1:14">
      <c r="A434" s="5" t="s">
        <v>2060</v>
      </c>
      <c r="B434" s="5">
        <v>2015</v>
      </c>
      <c r="C434" s="5" t="s">
        <v>12</v>
      </c>
      <c r="D434" s="5" t="s">
        <v>371</v>
      </c>
      <c r="E434" s="5" t="s">
        <v>2061</v>
      </c>
      <c r="F434" s="5" t="s">
        <v>2062</v>
      </c>
      <c r="G434" s="3" t="s">
        <v>2063</v>
      </c>
      <c r="H434" s="3">
        <v>18000000</v>
      </c>
      <c r="I434" s="5" t="s">
        <v>1097</v>
      </c>
      <c r="J434" s="5">
        <v>10</v>
      </c>
      <c r="K434" s="6" t="str">
        <f>CONCATENATE(C434,"-",D434)</f>
        <v>Mumbai-Retail</v>
      </c>
      <c r="L434" s="1" t="str">
        <f>LEFT(B434,3)</f>
        <v>201</v>
      </c>
      <c r="M434" s="15"/>
      <c r="N434" s="1" t="str">
        <f>_xlfn.XLOOKUP(C434,Tier!A:A,Tier!B:B)</f>
        <v>Tier 1</v>
      </c>
    </row>
    <row r="435" spans="1:14">
      <c r="A435" s="5" t="s">
        <v>2064</v>
      </c>
      <c r="B435" s="5">
        <v>2016</v>
      </c>
      <c r="C435" s="5" t="s">
        <v>81</v>
      </c>
      <c r="D435" s="5" t="s">
        <v>2065</v>
      </c>
      <c r="E435" s="5" t="s">
        <v>2066</v>
      </c>
      <c r="F435" s="5" t="s">
        <v>2067</v>
      </c>
      <c r="G435" s="3" t="s">
        <v>2068</v>
      </c>
      <c r="H435" s="3">
        <v>17000000</v>
      </c>
      <c r="I435" s="5" t="s">
        <v>191</v>
      </c>
      <c r="J435" s="5">
        <v>10</v>
      </c>
      <c r="K435" s="6" t="str">
        <f>CONCATENATE(C435,"-",D435)</f>
        <v>Noida-SaaS</v>
      </c>
      <c r="L435" s="1" t="str">
        <f>LEFT(B435,3)</f>
        <v>201</v>
      </c>
      <c r="M435" s="15"/>
      <c r="N435" s="1" t="str">
        <f>_xlfn.XLOOKUP(C435,Tier!A:A,Tier!B:B)</f>
        <v>Tier 1</v>
      </c>
    </row>
    <row r="436" spans="1:14">
      <c r="A436" s="5" t="s">
        <v>2070</v>
      </c>
      <c r="B436" s="5">
        <v>2015</v>
      </c>
      <c r="C436" s="5" t="s">
        <v>22</v>
      </c>
      <c r="D436" s="5" t="s">
        <v>821</v>
      </c>
      <c r="E436" s="5" t="s">
        <v>2071</v>
      </c>
      <c r="F436" s="5" t="s">
        <v>2072</v>
      </c>
      <c r="G436" s="3" t="s">
        <v>2073</v>
      </c>
      <c r="H436" s="3">
        <v>16000000</v>
      </c>
      <c r="I436" s="5" t="s">
        <v>778</v>
      </c>
      <c r="J436" s="5">
        <v>6</v>
      </c>
      <c r="K436" s="6" t="str">
        <f>CONCATENATE(C436,"-",D436)</f>
        <v>Bangalore-Hospitality</v>
      </c>
      <c r="L436" s="1" t="str">
        <f>LEFT(B436,3)</f>
        <v>201</v>
      </c>
      <c r="M436" s="15"/>
      <c r="N436" s="1" t="str">
        <f>_xlfn.XLOOKUP(C436,Tier!A:A,Tier!B:B)</f>
        <v>Tier 1</v>
      </c>
    </row>
    <row r="437" spans="1:14">
      <c r="A437" s="5" t="s">
        <v>1283</v>
      </c>
      <c r="B437" s="5">
        <v>2017</v>
      </c>
      <c r="C437" s="5" t="s">
        <v>22</v>
      </c>
      <c r="D437" s="5" t="s">
        <v>98</v>
      </c>
      <c r="E437" s="5" t="s">
        <v>2074</v>
      </c>
      <c r="F437" s="5" t="s">
        <v>2075</v>
      </c>
      <c r="G437" s="3" t="s">
        <v>2076</v>
      </c>
      <c r="H437" s="3">
        <v>15000000</v>
      </c>
      <c r="I437" s="5" t="s">
        <v>2077</v>
      </c>
      <c r="J437" s="5">
        <v>10</v>
      </c>
      <c r="K437" s="6" t="str">
        <f>CONCATENATE(C437,"-",D437)</f>
        <v>Bangalore-Financial Services</v>
      </c>
      <c r="L437" s="1" t="str">
        <f>LEFT(B437,3)</f>
        <v>201</v>
      </c>
      <c r="M437" s="15"/>
      <c r="N437" s="1" t="str">
        <f>_xlfn.XLOOKUP(C437,Tier!A:A,Tier!B:B)</f>
        <v>Tier 1</v>
      </c>
    </row>
    <row r="438" spans="1:14">
      <c r="A438" s="5" t="s">
        <v>2078</v>
      </c>
      <c r="B438" s="5">
        <v>2013</v>
      </c>
      <c r="C438" s="5" t="s">
        <v>22</v>
      </c>
      <c r="D438" s="5" t="s">
        <v>1246</v>
      </c>
      <c r="E438" s="5" t="s">
        <v>2079</v>
      </c>
      <c r="F438" s="5" t="s">
        <v>1777</v>
      </c>
      <c r="G438" s="3" t="s">
        <v>1655</v>
      </c>
      <c r="H438" s="3">
        <v>15000000</v>
      </c>
      <c r="I438" s="5"/>
      <c r="J438" s="5">
        <v>8</v>
      </c>
      <c r="K438" s="6" t="str">
        <f>CONCATENATE(C438,"-",D438)</f>
        <v>Bangalore-Lifestyle</v>
      </c>
      <c r="L438" s="1" t="str">
        <f>LEFT(B438,3)</f>
        <v>201</v>
      </c>
      <c r="M438" s="15"/>
      <c r="N438" s="1" t="str">
        <f>_xlfn.XLOOKUP(C438,Tier!A:A,Tier!B:B)</f>
        <v>Tier 1</v>
      </c>
    </row>
    <row r="439" spans="1:14">
      <c r="A439" s="5" t="s">
        <v>2081</v>
      </c>
      <c r="B439" s="5">
        <v>2015</v>
      </c>
      <c r="C439" s="5" t="s">
        <v>12</v>
      </c>
      <c r="D439" s="5" t="s">
        <v>393</v>
      </c>
      <c r="E439" s="5" t="s">
        <v>2082</v>
      </c>
      <c r="F439" s="5" t="s">
        <v>2083</v>
      </c>
      <c r="G439" s="3" t="s">
        <v>2084</v>
      </c>
      <c r="H439" s="3">
        <v>13000000</v>
      </c>
      <c r="I439" s="5" t="s">
        <v>136</v>
      </c>
      <c r="J439" s="5">
        <v>11</v>
      </c>
      <c r="K439" s="6" t="str">
        <f>CONCATENATE(C439,"-",D439)</f>
        <v>Mumbai-E-learning</v>
      </c>
      <c r="L439" s="1" t="str">
        <f>LEFT(B439,3)</f>
        <v>201</v>
      </c>
      <c r="M439" s="15"/>
      <c r="N439" s="1" t="str">
        <f>_xlfn.XLOOKUP(C439,Tier!A:A,Tier!B:B)</f>
        <v>Tier 1</v>
      </c>
    </row>
    <row r="440" spans="1:14">
      <c r="A440" s="5" t="s">
        <v>2085</v>
      </c>
      <c r="B440" s="5">
        <v>2019</v>
      </c>
      <c r="C440" s="5" t="s">
        <v>22</v>
      </c>
      <c r="D440" s="5" t="s">
        <v>722</v>
      </c>
      <c r="E440" s="5" t="s">
        <v>2086</v>
      </c>
      <c r="F440" s="5" t="s">
        <v>2087</v>
      </c>
      <c r="G440" s="3" t="s">
        <v>2088</v>
      </c>
      <c r="H440" s="3">
        <v>12000000</v>
      </c>
      <c r="I440" s="5" t="s">
        <v>1097</v>
      </c>
      <c r="J440" s="5">
        <v>12</v>
      </c>
      <c r="K440" s="6" t="str">
        <f>CONCATENATE(C440,"-",D440)</f>
        <v>Bangalore-Logistics &amp; Supply Chain</v>
      </c>
      <c r="L440" s="1" t="str">
        <f>LEFT(B440,3)</f>
        <v>201</v>
      </c>
      <c r="M440" s="15"/>
      <c r="N440" s="1" t="str">
        <f>_xlfn.XLOOKUP(C440,Tier!A:A,Tier!B:B)</f>
        <v>Tier 1</v>
      </c>
    </row>
    <row r="441" spans="1:14">
      <c r="A441" s="5" t="s">
        <v>2089</v>
      </c>
      <c r="B441" s="5">
        <v>2018</v>
      </c>
      <c r="C441" s="5" t="s">
        <v>437</v>
      </c>
      <c r="D441" s="5" t="s">
        <v>201</v>
      </c>
      <c r="E441" s="5" t="s">
        <v>2090</v>
      </c>
      <c r="F441" s="5" t="s">
        <v>2091</v>
      </c>
      <c r="G441" s="3" t="s">
        <v>2092</v>
      </c>
      <c r="H441" s="3">
        <v>12000000</v>
      </c>
      <c r="I441" s="5"/>
      <c r="J441" s="5">
        <v>10</v>
      </c>
      <c r="K441" s="6" t="str">
        <f>CONCATENATE(C441,"-",D441)</f>
        <v>Pune-Hospital &amp; Health Care</v>
      </c>
      <c r="L441" s="1" t="str">
        <f>LEFT(B441,3)</f>
        <v>201</v>
      </c>
      <c r="M441" s="15"/>
      <c r="N441" s="1" t="str">
        <f>_xlfn.XLOOKUP(C441,Tier!A:A,Tier!B:B)</f>
        <v>Tier 1</v>
      </c>
    </row>
    <row r="442" spans="1:14">
      <c r="A442" s="5" t="s">
        <v>419</v>
      </c>
      <c r="B442" s="5">
        <v>2019</v>
      </c>
      <c r="C442" s="5" t="s">
        <v>22</v>
      </c>
      <c r="D442" s="5" t="s">
        <v>45</v>
      </c>
      <c r="E442" s="5" t="s">
        <v>2094</v>
      </c>
      <c r="F442" s="5" t="s">
        <v>421</v>
      </c>
      <c r="G442" s="3" t="s">
        <v>2095</v>
      </c>
      <c r="H442" s="3">
        <v>12000000</v>
      </c>
      <c r="I442" s="5" t="s">
        <v>321</v>
      </c>
      <c r="J442" s="5">
        <v>9</v>
      </c>
      <c r="K442" s="6" t="str">
        <f>CONCATENATE(C442,"-",D442)</f>
        <v>Bangalore-FinTech</v>
      </c>
      <c r="L442" s="1" t="str">
        <f>LEFT(B442,3)</f>
        <v>201</v>
      </c>
      <c r="M442" s="15"/>
      <c r="N442" s="1" t="str">
        <f>_xlfn.XLOOKUP(C442,Tier!A:A,Tier!B:B)</f>
        <v>Tier 1</v>
      </c>
    </row>
    <row r="443" spans="1:14">
      <c r="A443" s="5" t="s">
        <v>1132</v>
      </c>
      <c r="B443" s="5">
        <v>2019</v>
      </c>
      <c r="C443" s="5" t="s">
        <v>22</v>
      </c>
      <c r="D443" s="5" t="s">
        <v>13</v>
      </c>
      <c r="E443" s="5" t="s">
        <v>1915</v>
      </c>
      <c r="F443" s="5" t="s">
        <v>1135</v>
      </c>
      <c r="G443" s="3" t="s">
        <v>2096</v>
      </c>
      <c r="H443" s="3">
        <v>12000000</v>
      </c>
      <c r="I443" s="5" t="s">
        <v>191</v>
      </c>
      <c r="J443" s="5">
        <v>7</v>
      </c>
      <c r="K443" s="6" t="str">
        <f>CONCATENATE(C443,"-",D443)</f>
        <v>Bangalore-Logistics</v>
      </c>
      <c r="L443" s="1" t="str">
        <f>LEFT(B443,3)</f>
        <v>201</v>
      </c>
      <c r="M443" s="15"/>
      <c r="N443" s="1" t="str">
        <f>_xlfn.XLOOKUP(C443,Tier!A:A,Tier!B:B)</f>
        <v>Tier 1</v>
      </c>
    </row>
    <row r="444" spans="1:14">
      <c r="A444" s="5" t="s">
        <v>2097</v>
      </c>
      <c r="B444" s="5">
        <v>2016</v>
      </c>
      <c r="C444" s="5" t="s">
        <v>12</v>
      </c>
      <c r="D444" s="5" t="s">
        <v>2065</v>
      </c>
      <c r="E444" s="5" t="s">
        <v>2098</v>
      </c>
      <c r="F444" s="5" t="s">
        <v>2099</v>
      </c>
      <c r="G444" s="3"/>
      <c r="H444" s="3">
        <v>11000000</v>
      </c>
      <c r="I444" s="5" t="s">
        <v>191</v>
      </c>
      <c r="J444" s="5">
        <v>10</v>
      </c>
      <c r="K444" s="6" t="str">
        <f>CONCATENATE(C444,"-",D444)</f>
        <v>Mumbai-SaaS</v>
      </c>
      <c r="L444" s="1" t="str">
        <f>LEFT(B444,3)</f>
        <v>201</v>
      </c>
      <c r="M444" s="15"/>
      <c r="N444" s="1" t="str">
        <f>_xlfn.XLOOKUP(C444,Tier!A:A,Tier!B:B)</f>
        <v>Tier 1</v>
      </c>
    </row>
    <row r="445" spans="1:14">
      <c r="A445" s="5" t="s">
        <v>2101</v>
      </c>
      <c r="B445" s="5">
        <v>2016</v>
      </c>
      <c r="C445" s="5" t="s">
        <v>437</v>
      </c>
      <c r="D445" s="5" t="s">
        <v>54</v>
      </c>
      <c r="E445" s="5" t="s">
        <v>2102</v>
      </c>
      <c r="F445" s="5" t="s">
        <v>2103</v>
      </c>
      <c r="G445" s="3" t="s">
        <v>2104</v>
      </c>
      <c r="H445" s="3">
        <v>11000000</v>
      </c>
      <c r="I445" s="5" t="s">
        <v>191</v>
      </c>
      <c r="J445" s="5">
        <v>9</v>
      </c>
      <c r="K445" s="6" t="str">
        <f>CONCATENATE(C445,"-",D445)</f>
        <v>Pune-Health, Wellness &amp; Fitness</v>
      </c>
      <c r="L445" s="1" t="str">
        <f>LEFT(B445,3)</f>
        <v>201</v>
      </c>
      <c r="M445" s="15"/>
      <c r="N445" s="1" t="str">
        <f>_xlfn.XLOOKUP(C445,Tier!A:A,Tier!B:B)</f>
        <v>Tier 1</v>
      </c>
    </row>
    <row r="446" spans="1:14">
      <c r="A446" s="5" t="s">
        <v>2106</v>
      </c>
      <c r="B446" s="5">
        <v>2015</v>
      </c>
      <c r="C446" s="5" t="s">
        <v>12</v>
      </c>
      <c r="D446" s="5" t="s">
        <v>98</v>
      </c>
      <c r="E446" s="5" t="s">
        <v>2107</v>
      </c>
      <c r="F446" s="5" t="s">
        <v>2108</v>
      </c>
      <c r="G446" s="3" t="s">
        <v>2109</v>
      </c>
      <c r="H446" s="3">
        <v>10000000</v>
      </c>
      <c r="I446" s="5" t="s">
        <v>191</v>
      </c>
      <c r="J446" s="5">
        <v>12</v>
      </c>
      <c r="K446" s="6" t="str">
        <f>CONCATENATE(C446,"-",D446)</f>
        <v>Mumbai-Financial Services</v>
      </c>
      <c r="L446" s="1" t="str">
        <f>LEFT(B446,3)</f>
        <v>201</v>
      </c>
      <c r="M446" s="15"/>
      <c r="N446" s="1" t="str">
        <f>_xlfn.XLOOKUP(C446,Tier!A:A,Tier!B:B)</f>
        <v>Tier 1</v>
      </c>
    </row>
    <row r="447" spans="1:14">
      <c r="A447" s="5" t="s">
        <v>1118</v>
      </c>
      <c r="B447" s="5">
        <v>2015</v>
      </c>
      <c r="C447" s="5" t="s">
        <v>59</v>
      </c>
      <c r="D447" s="5" t="s">
        <v>54</v>
      </c>
      <c r="E447" s="5" t="s">
        <v>2110</v>
      </c>
      <c r="F447" s="5" t="s">
        <v>2111</v>
      </c>
      <c r="G447" s="3" t="s">
        <v>2112</v>
      </c>
      <c r="H447" s="3">
        <v>10000000</v>
      </c>
      <c r="I447" s="5"/>
      <c r="J447" s="5">
        <v>12</v>
      </c>
      <c r="K447" s="6" t="str">
        <f>CONCATENATE(C447,"-",D447)</f>
        <v>New Delhi-Health, Wellness &amp; Fitness</v>
      </c>
      <c r="L447" s="1" t="str">
        <f>LEFT(B447,3)</f>
        <v>201</v>
      </c>
      <c r="M447" s="15"/>
      <c r="N447" s="1" t="str">
        <f>_xlfn.XLOOKUP(C447,Tier!A:A,Tier!B:B)</f>
        <v>Tier 1</v>
      </c>
    </row>
    <row r="448" spans="1:14">
      <c r="A448" s="5" t="s">
        <v>2114</v>
      </c>
      <c r="B448" s="5">
        <v>2013</v>
      </c>
      <c r="C448" s="5" t="s">
        <v>12</v>
      </c>
      <c r="D448" s="5" t="s">
        <v>722</v>
      </c>
      <c r="E448" s="5" t="s">
        <v>2115</v>
      </c>
      <c r="F448" s="5" t="s">
        <v>2116</v>
      </c>
      <c r="G448" s="3" t="s">
        <v>567</v>
      </c>
      <c r="H448" s="3">
        <v>10000000</v>
      </c>
      <c r="I448" s="5"/>
      <c r="J448" s="5">
        <v>11</v>
      </c>
      <c r="K448" s="6" t="str">
        <f>CONCATENATE(C448,"-",D448)</f>
        <v>Mumbai-Logistics &amp; Supply Chain</v>
      </c>
      <c r="L448" s="1" t="str">
        <f>LEFT(B448,3)</f>
        <v>201</v>
      </c>
      <c r="M448" s="15"/>
      <c r="N448" s="1" t="str">
        <f>_xlfn.XLOOKUP(C448,Tier!A:A,Tier!B:B)</f>
        <v>Tier 1</v>
      </c>
    </row>
    <row r="449" spans="1:14">
      <c r="A449" s="5" t="s">
        <v>2117</v>
      </c>
      <c r="B449" s="5">
        <v>2014</v>
      </c>
      <c r="C449" s="5" t="s">
        <v>22</v>
      </c>
      <c r="D449" s="5" t="s">
        <v>2118</v>
      </c>
      <c r="E449" s="5" t="s">
        <v>2119</v>
      </c>
      <c r="F449" s="5" t="s">
        <v>2120</v>
      </c>
      <c r="G449" s="3" t="s">
        <v>2121</v>
      </c>
      <c r="H449" s="3">
        <v>10000000</v>
      </c>
      <c r="I449" s="5"/>
      <c r="J449" s="5">
        <v>11</v>
      </c>
      <c r="K449" s="6" t="str">
        <f>CONCATENATE(C449,"-",D449)</f>
        <v>Bangalore-Furniture Rental</v>
      </c>
      <c r="L449" s="1" t="str">
        <f>LEFT(B449,3)</f>
        <v>201</v>
      </c>
      <c r="M449" s="15"/>
      <c r="N449" s="1" t="str">
        <f>_xlfn.XLOOKUP(C449,Tier!A:A,Tier!B:B)</f>
        <v>Tier 1</v>
      </c>
    </row>
    <row r="450" spans="1:14">
      <c r="A450" s="5" t="s">
        <v>2123</v>
      </c>
      <c r="B450" s="5">
        <v>2011</v>
      </c>
      <c r="C450" s="5" t="s">
        <v>12</v>
      </c>
      <c r="D450" s="5" t="s">
        <v>82</v>
      </c>
      <c r="E450" s="5" t="s">
        <v>2124</v>
      </c>
      <c r="F450" s="5" t="s">
        <v>2125</v>
      </c>
      <c r="G450" s="3" t="s">
        <v>2126</v>
      </c>
      <c r="H450" s="3">
        <v>10000000</v>
      </c>
      <c r="I450" s="5" t="s">
        <v>778</v>
      </c>
      <c r="J450" s="5">
        <v>10</v>
      </c>
      <c r="K450" s="6" t="str">
        <f>CONCATENATE(C450,"-",D450)</f>
        <v>Mumbai-Information Technology &amp; Services</v>
      </c>
      <c r="L450" s="1" t="str">
        <f>LEFT(B450,3)</f>
        <v>201</v>
      </c>
      <c r="M450" s="15"/>
      <c r="N450" s="1" t="str">
        <f>_xlfn.XLOOKUP(C450,Tier!A:A,Tier!B:B)</f>
        <v>Tier 1</v>
      </c>
    </row>
    <row r="451" spans="1:14">
      <c r="A451" s="5" t="s">
        <v>749</v>
      </c>
      <c r="B451" s="5">
        <v>2018</v>
      </c>
      <c r="C451" s="5" t="s">
        <v>59</v>
      </c>
      <c r="D451" s="5" t="s">
        <v>98</v>
      </c>
      <c r="E451" s="5" t="s">
        <v>1670</v>
      </c>
      <c r="F451" s="5" t="s">
        <v>751</v>
      </c>
      <c r="G451" s="3" t="s">
        <v>2127</v>
      </c>
      <c r="H451" s="3">
        <v>10000000</v>
      </c>
      <c r="I451" s="5"/>
      <c r="J451" s="5">
        <v>10</v>
      </c>
      <c r="K451" s="6" t="str">
        <f>CONCATENATE(C451,"-",D451)</f>
        <v>New Delhi-Financial Services</v>
      </c>
      <c r="L451" s="1" t="str">
        <f>LEFT(B451,3)</f>
        <v>201</v>
      </c>
      <c r="M451" s="15"/>
      <c r="N451" s="1" t="str">
        <f>_xlfn.XLOOKUP(C451,Tier!A:A,Tier!B:B)</f>
        <v>Tier 1</v>
      </c>
    </row>
    <row r="452" spans="1:14">
      <c r="A452" s="5" t="s">
        <v>2128</v>
      </c>
      <c r="B452" s="5">
        <v>2015</v>
      </c>
      <c r="C452" s="5" t="s">
        <v>12</v>
      </c>
      <c r="D452" s="5" t="s">
        <v>98</v>
      </c>
      <c r="E452" s="5" t="s">
        <v>2129</v>
      </c>
      <c r="F452" s="5" t="s">
        <v>2130</v>
      </c>
      <c r="G452" s="3" t="s">
        <v>2131</v>
      </c>
      <c r="H452" s="3">
        <v>10000000</v>
      </c>
      <c r="I452" s="5" t="s">
        <v>136</v>
      </c>
      <c r="J452" s="5">
        <v>9</v>
      </c>
      <c r="K452" s="6" t="str">
        <f>CONCATENATE(C452,"-",D452)</f>
        <v>Mumbai-Financial Services</v>
      </c>
      <c r="L452" s="1" t="str">
        <f>LEFT(B452,3)</f>
        <v>201</v>
      </c>
      <c r="M452" s="15"/>
      <c r="N452" s="1" t="str">
        <f>_xlfn.XLOOKUP(C452,Tier!A:A,Tier!B:B)</f>
        <v>Tier 1</v>
      </c>
    </row>
    <row r="453" spans="1:14">
      <c r="A453" s="5" t="s">
        <v>2132</v>
      </c>
      <c r="B453" s="5">
        <v>2016</v>
      </c>
      <c r="C453" s="5" t="s">
        <v>12</v>
      </c>
      <c r="D453" s="5" t="s">
        <v>2133</v>
      </c>
      <c r="E453" s="5" t="s">
        <v>2134</v>
      </c>
      <c r="F453" s="5" t="s">
        <v>2135</v>
      </c>
      <c r="G453" s="3" t="s">
        <v>2136</v>
      </c>
      <c r="H453" s="3">
        <v>10000000</v>
      </c>
      <c r="I453" s="5"/>
      <c r="J453" s="5">
        <v>9</v>
      </c>
      <c r="K453" s="6" t="str">
        <f>CONCATENATE(C453,"-",D453)</f>
        <v>Mumbai-Investment Management</v>
      </c>
      <c r="L453" s="1" t="str">
        <f>LEFT(B453,3)</f>
        <v>201</v>
      </c>
      <c r="M453" s="15"/>
      <c r="N453" s="1" t="str">
        <f>_xlfn.XLOOKUP(C453,Tier!A:A,Tier!B:B)</f>
        <v>Tier 1</v>
      </c>
    </row>
    <row r="454" spans="1:14">
      <c r="A454" s="5" t="s">
        <v>2138</v>
      </c>
      <c r="B454" s="5">
        <v>2017</v>
      </c>
      <c r="C454" s="5" t="s">
        <v>59</v>
      </c>
      <c r="D454" s="5" t="s">
        <v>393</v>
      </c>
      <c r="E454" s="5" t="s">
        <v>2139</v>
      </c>
      <c r="F454" s="5" t="s">
        <v>2140</v>
      </c>
      <c r="G454" s="3" t="s">
        <v>1864</v>
      </c>
      <c r="H454" s="3">
        <v>10000000</v>
      </c>
      <c r="I454" s="5" t="s">
        <v>302</v>
      </c>
      <c r="J454" s="5">
        <v>9</v>
      </c>
      <c r="K454" s="6" t="str">
        <f>CONCATENATE(C454,"-",D454)</f>
        <v>New Delhi-E-learning</v>
      </c>
      <c r="L454" s="1" t="str">
        <f>LEFT(B454,3)</f>
        <v>201</v>
      </c>
      <c r="M454" s="15"/>
      <c r="N454" s="1" t="str">
        <f>_xlfn.XLOOKUP(C454,Tier!A:A,Tier!B:B)</f>
        <v>Tier 1</v>
      </c>
    </row>
    <row r="455" spans="1:14">
      <c r="A455" s="5" t="s">
        <v>2142</v>
      </c>
      <c r="B455" s="5">
        <v>2016</v>
      </c>
      <c r="C455" s="5" t="s">
        <v>59</v>
      </c>
      <c r="D455" s="5" t="s">
        <v>2143</v>
      </c>
      <c r="E455" s="5" t="s">
        <v>2144</v>
      </c>
      <c r="F455" s="5" t="s">
        <v>2145</v>
      </c>
      <c r="G455" s="3" t="s">
        <v>2146</v>
      </c>
      <c r="H455" s="3">
        <v>10000000</v>
      </c>
      <c r="I455" s="5"/>
      <c r="J455" s="5">
        <v>9</v>
      </c>
      <c r="K455" s="6" t="str">
        <f>CONCATENATE(C455,"-",D455)</f>
        <v>New Delhi-Wine &amp; Spirits</v>
      </c>
      <c r="L455" s="1" t="str">
        <f>LEFT(B455,3)</f>
        <v>201</v>
      </c>
      <c r="M455" s="15"/>
      <c r="N455" s="1" t="str">
        <f>_xlfn.XLOOKUP(C455,Tier!A:A,Tier!B:B)</f>
        <v>Tier 1</v>
      </c>
    </row>
    <row r="456" spans="1:14">
      <c r="A456" s="5" t="s">
        <v>2148</v>
      </c>
      <c r="B456" s="5">
        <v>2019</v>
      </c>
      <c r="C456" s="5" t="s">
        <v>12</v>
      </c>
      <c r="D456" s="5" t="s">
        <v>393</v>
      </c>
      <c r="E456" s="5" t="s">
        <v>2149</v>
      </c>
      <c r="F456" s="5" t="s">
        <v>2150</v>
      </c>
      <c r="G456" s="3" t="s">
        <v>2151</v>
      </c>
      <c r="H456" s="3">
        <v>10000000</v>
      </c>
      <c r="I456" s="5"/>
      <c r="J456" s="5">
        <v>9</v>
      </c>
      <c r="K456" s="6" t="str">
        <f>CONCATENATE(C456,"-",D456)</f>
        <v>Mumbai-E-learning</v>
      </c>
      <c r="L456" s="1" t="str">
        <f>LEFT(B456,3)</f>
        <v>201</v>
      </c>
      <c r="M456" s="15"/>
      <c r="N456" s="1" t="str">
        <f>_xlfn.XLOOKUP(C456,Tier!A:A,Tier!B:B)</f>
        <v>Tier 1</v>
      </c>
    </row>
    <row r="457" spans="1:14">
      <c r="A457" s="5" t="s">
        <v>2152</v>
      </c>
      <c r="B457" s="5">
        <v>2019</v>
      </c>
      <c r="C457" s="5" t="s">
        <v>200</v>
      </c>
      <c r="D457" s="5" t="s">
        <v>274</v>
      </c>
      <c r="E457" s="5" t="s">
        <v>2153</v>
      </c>
      <c r="F457" s="5" t="s">
        <v>2154</v>
      </c>
      <c r="G457" s="3" t="s">
        <v>1949</v>
      </c>
      <c r="H457" s="3">
        <v>10000000</v>
      </c>
      <c r="I457" s="5" t="s">
        <v>191</v>
      </c>
      <c r="J457" s="5">
        <v>9</v>
      </c>
      <c r="K457" s="6" t="str">
        <f>CONCATENATE(C457,"-",D457)</f>
        <v>Hyderabad-E-commerce</v>
      </c>
      <c r="L457" s="1" t="str">
        <f>LEFT(B457,3)</f>
        <v>201</v>
      </c>
      <c r="M457" s="15"/>
      <c r="N457" s="1" t="str">
        <f>_xlfn.XLOOKUP(C457,Tier!A:A,Tier!B:B)</f>
        <v>Tier 1</v>
      </c>
    </row>
    <row r="458" spans="1:14">
      <c r="A458" s="5" t="s">
        <v>1341</v>
      </c>
      <c r="B458" s="5">
        <v>2017</v>
      </c>
      <c r="C458" s="5" t="s">
        <v>59</v>
      </c>
      <c r="D458" s="5" t="s">
        <v>1896</v>
      </c>
      <c r="E458" s="5" t="s">
        <v>2155</v>
      </c>
      <c r="F458" s="5" t="s">
        <v>1343</v>
      </c>
      <c r="G458" s="3" t="s">
        <v>2156</v>
      </c>
      <c r="H458" s="3">
        <v>10000000</v>
      </c>
      <c r="I458" s="5"/>
      <c r="J458" s="5">
        <v>8</v>
      </c>
      <c r="K458" s="6" t="str">
        <f>CONCATENATE(C458,"-",D458)</f>
        <v>New Delhi-Banking</v>
      </c>
      <c r="L458" s="1" t="str">
        <f>LEFT(B458,3)</f>
        <v>201</v>
      </c>
      <c r="M458" s="15"/>
      <c r="N458" s="1" t="str">
        <f>_xlfn.XLOOKUP(C458,Tier!A:A,Tier!B:B)</f>
        <v>Tier 1</v>
      </c>
    </row>
    <row r="459" spans="1:14">
      <c r="A459" s="5" t="s">
        <v>2158</v>
      </c>
      <c r="B459" s="5">
        <v>2012</v>
      </c>
      <c r="C459" s="5" t="s">
        <v>59</v>
      </c>
      <c r="D459" s="5" t="s">
        <v>208</v>
      </c>
      <c r="E459" s="5" t="s">
        <v>2159</v>
      </c>
      <c r="F459" s="5" t="s">
        <v>2160</v>
      </c>
      <c r="G459" s="3" t="s">
        <v>2161</v>
      </c>
      <c r="H459" s="3">
        <v>10000000</v>
      </c>
      <c r="I459" s="5" t="s">
        <v>302</v>
      </c>
      <c r="J459" s="5">
        <v>8</v>
      </c>
      <c r="K459" s="6" t="str">
        <f>CONCATENATE(C459,"-",D459)</f>
        <v>New Delhi-Consumer Goods</v>
      </c>
      <c r="L459" s="1" t="str">
        <f>LEFT(B459,3)</f>
        <v>201</v>
      </c>
      <c r="M459" s="15"/>
      <c r="N459" s="1" t="str">
        <f>_xlfn.XLOOKUP(C459,Tier!A:A,Tier!B:B)</f>
        <v>Tier 1</v>
      </c>
    </row>
    <row r="460" spans="1:14">
      <c r="A460" s="5" t="s">
        <v>1707</v>
      </c>
      <c r="B460" s="5">
        <v>2016</v>
      </c>
      <c r="C460" s="5" t="s">
        <v>22</v>
      </c>
      <c r="D460" s="5" t="s">
        <v>98</v>
      </c>
      <c r="E460" s="5" t="s">
        <v>1708</v>
      </c>
      <c r="F460" s="5" t="s">
        <v>2054</v>
      </c>
      <c r="G460" s="3" t="s">
        <v>2163</v>
      </c>
      <c r="H460" s="3">
        <v>10000000</v>
      </c>
      <c r="I460" s="5"/>
      <c r="J460" s="5">
        <v>7</v>
      </c>
      <c r="K460" s="6" t="str">
        <f>CONCATENATE(C460,"-",D460)</f>
        <v>Bangalore-Financial Services</v>
      </c>
      <c r="L460" s="1" t="str">
        <f>LEFT(B460,3)</f>
        <v>201</v>
      </c>
      <c r="M460" s="15"/>
      <c r="N460" s="1" t="str">
        <f>_xlfn.XLOOKUP(C460,Tier!A:A,Tier!B:B)</f>
        <v>Tier 1</v>
      </c>
    </row>
    <row r="461" spans="1:14">
      <c r="A461" s="5" t="s">
        <v>2164</v>
      </c>
      <c r="B461" s="5">
        <v>2016</v>
      </c>
      <c r="C461" s="5" t="s">
        <v>22</v>
      </c>
      <c r="D461" s="5" t="s">
        <v>45</v>
      </c>
      <c r="E461" s="5" t="s">
        <v>2165</v>
      </c>
      <c r="F461" s="5" t="s">
        <v>2166</v>
      </c>
      <c r="G461" s="3" t="s">
        <v>2167</v>
      </c>
      <c r="H461" s="3">
        <v>10000000</v>
      </c>
      <c r="I461" s="5"/>
      <c r="J461" s="5">
        <v>7</v>
      </c>
      <c r="K461" s="6" t="str">
        <f>CONCATENATE(C461,"-",D461)</f>
        <v>Bangalore-FinTech</v>
      </c>
      <c r="L461" s="1" t="str">
        <f>LEFT(B461,3)</f>
        <v>201</v>
      </c>
      <c r="M461" s="15"/>
      <c r="N461" s="1" t="str">
        <f>_xlfn.XLOOKUP(C461,Tier!A:A,Tier!B:B)</f>
        <v>Tier 1</v>
      </c>
    </row>
    <row r="462" spans="1:14">
      <c r="A462" s="5" t="s">
        <v>1390</v>
      </c>
      <c r="B462" s="5">
        <v>2019</v>
      </c>
      <c r="C462" s="5" t="s">
        <v>59</v>
      </c>
      <c r="D462" s="5" t="s">
        <v>2168</v>
      </c>
      <c r="E462" s="5" t="s">
        <v>2169</v>
      </c>
      <c r="F462" s="5" t="s">
        <v>2170</v>
      </c>
      <c r="G462" s="3" t="s">
        <v>2171</v>
      </c>
      <c r="H462" s="3">
        <v>9000000</v>
      </c>
      <c r="I462" s="5"/>
      <c r="J462" s="5">
        <v>7</v>
      </c>
      <c r="K462" s="6" t="str">
        <f>CONCATENATE(C462,"-",D462)</f>
        <v>New Delhi-Blockchain</v>
      </c>
      <c r="L462" s="1" t="str">
        <f>LEFT(B462,3)</f>
        <v>201</v>
      </c>
      <c r="M462" s="15"/>
      <c r="N462" s="1" t="str">
        <f>_xlfn.XLOOKUP(C462,Tier!A:A,Tier!B:B)</f>
        <v>Tier 1</v>
      </c>
    </row>
    <row r="463" spans="1:14">
      <c r="A463" s="5" t="s">
        <v>2173</v>
      </c>
      <c r="B463" s="5">
        <v>2010</v>
      </c>
      <c r="C463" s="5" t="s">
        <v>22</v>
      </c>
      <c r="D463" s="5" t="s">
        <v>292</v>
      </c>
      <c r="E463" s="5" t="s">
        <v>2174</v>
      </c>
      <c r="F463" s="5" t="s">
        <v>2175</v>
      </c>
      <c r="G463" s="3" t="s">
        <v>2176</v>
      </c>
      <c r="H463" s="3">
        <v>9000000</v>
      </c>
      <c r="I463" s="5" t="s">
        <v>136</v>
      </c>
      <c r="J463" s="5">
        <v>7</v>
      </c>
      <c r="K463" s="6" t="str">
        <f>CONCATENATE(C463,"-",D463)</f>
        <v>Bangalore-Biotechnology</v>
      </c>
      <c r="L463" s="1" t="str">
        <f>LEFT(B463,3)</f>
        <v>201</v>
      </c>
      <c r="M463" s="15"/>
      <c r="N463" s="1" t="str">
        <f>_xlfn.XLOOKUP(C463,Tier!A:A,Tier!B:B)</f>
        <v>Tier 1</v>
      </c>
    </row>
    <row r="464" spans="1:14">
      <c r="A464" s="5" t="s">
        <v>2178</v>
      </c>
      <c r="B464" s="5">
        <v>2019</v>
      </c>
      <c r="C464" s="5" t="s">
        <v>59</v>
      </c>
      <c r="D464" s="5" t="s">
        <v>539</v>
      </c>
      <c r="E464" s="5" t="s">
        <v>2179</v>
      </c>
      <c r="F464" s="5" t="s">
        <v>2180</v>
      </c>
      <c r="G464" s="3" t="s">
        <v>2181</v>
      </c>
      <c r="H464" s="3">
        <v>9000000</v>
      </c>
      <c r="I464" s="5" t="s">
        <v>191</v>
      </c>
      <c r="J464" s="5">
        <v>6</v>
      </c>
      <c r="K464" s="6" t="str">
        <f>CONCATENATE(C464,"-",D464)</f>
        <v>New Delhi-SaaS startup</v>
      </c>
      <c r="L464" s="1" t="str">
        <f>LEFT(B464,3)</f>
        <v>201</v>
      </c>
      <c r="M464" s="15"/>
      <c r="N464" s="1" t="str">
        <f>_xlfn.XLOOKUP(C464,Tier!A:A,Tier!B:B)</f>
        <v>Tier 1</v>
      </c>
    </row>
    <row r="465" spans="1:14">
      <c r="A465" s="5" t="s">
        <v>2183</v>
      </c>
      <c r="B465" s="5">
        <v>2018</v>
      </c>
      <c r="C465" s="5" t="s">
        <v>22</v>
      </c>
      <c r="D465" s="5" t="s">
        <v>125</v>
      </c>
      <c r="E465" s="5" t="s">
        <v>2184</v>
      </c>
      <c r="F465" s="5" t="s">
        <v>2185</v>
      </c>
      <c r="G465" s="3" t="s">
        <v>2186</v>
      </c>
      <c r="H465" s="3">
        <v>9000000</v>
      </c>
      <c r="I465" s="5" t="s">
        <v>17</v>
      </c>
      <c r="J465" s="5">
        <v>6</v>
      </c>
      <c r="K465" s="6" t="str">
        <f>CONCATENATE(C465,"-",D465)</f>
        <v>Bangalore-Gaming</v>
      </c>
      <c r="L465" s="1" t="str">
        <f>LEFT(B465,3)</f>
        <v>201</v>
      </c>
      <c r="M465" s="15"/>
      <c r="N465" s="1" t="str">
        <f>_xlfn.XLOOKUP(C465,Tier!A:A,Tier!B:B)</f>
        <v>Tier 1</v>
      </c>
    </row>
    <row r="466" spans="1:14">
      <c r="A466" s="5" t="s">
        <v>2187</v>
      </c>
      <c r="B466" s="5">
        <v>2014</v>
      </c>
      <c r="C466" s="5" t="s">
        <v>22</v>
      </c>
      <c r="D466" s="5" t="s">
        <v>2188</v>
      </c>
      <c r="E466" s="5" t="s">
        <v>2189</v>
      </c>
      <c r="F466" s="5" t="s">
        <v>2190</v>
      </c>
      <c r="G466" s="3" t="s">
        <v>2191</v>
      </c>
      <c r="H466" s="3">
        <v>8500000</v>
      </c>
      <c r="I466" s="5" t="s">
        <v>2192</v>
      </c>
      <c r="J466" s="5">
        <v>8</v>
      </c>
      <c r="K466" s="6" t="str">
        <f>CONCATENATE(C466,"-",D466)</f>
        <v>Bangalore-Deeptech</v>
      </c>
      <c r="L466" s="1" t="str">
        <f>LEFT(B466,3)</f>
        <v>201</v>
      </c>
      <c r="M466" s="15"/>
      <c r="N466" s="1" t="str">
        <f>_xlfn.XLOOKUP(C466,Tier!A:A,Tier!B:B)</f>
        <v>Tier 1</v>
      </c>
    </row>
    <row r="467" spans="1:14">
      <c r="A467" s="5" t="s">
        <v>628</v>
      </c>
      <c r="B467" s="5">
        <v>2018</v>
      </c>
      <c r="C467" s="5" t="s">
        <v>22</v>
      </c>
      <c r="D467" s="5" t="s">
        <v>214</v>
      </c>
      <c r="E467" s="5" t="s">
        <v>2194</v>
      </c>
      <c r="F467" s="5" t="s">
        <v>2195</v>
      </c>
      <c r="G467" s="3" t="s">
        <v>2196</v>
      </c>
      <c r="H467" s="3">
        <v>8000000</v>
      </c>
      <c r="I467" s="5"/>
      <c r="J467" s="5">
        <v>10</v>
      </c>
      <c r="K467" s="6" t="str">
        <f>CONCATENATE(C467,"-",D467)</f>
        <v>Bangalore-Computer Software</v>
      </c>
      <c r="L467" s="1" t="str">
        <f>LEFT(B467,3)</f>
        <v>201</v>
      </c>
      <c r="M467" s="15"/>
      <c r="N467" s="1" t="str">
        <f>_xlfn.XLOOKUP(C467,Tier!A:A,Tier!B:B)</f>
        <v>Tier 1</v>
      </c>
    </row>
    <row r="468" spans="1:14">
      <c r="A468" s="5" t="s">
        <v>2197</v>
      </c>
      <c r="B468" s="5">
        <v>2016</v>
      </c>
      <c r="C468" s="5" t="s">
        <v>22</v>
      </c>
      <c r="D468" s="5" t="s">
        <v>82</v>
      </c>
      <c r="E468" s="5" t="s">
        <v>2198</v>
      </c>
      <c r="F468" s="5" t="s">
        <v>2199</v>
      </c>
      <c r="G468" s="3" t="s">
        <v>2200</v>
      </c>
      <c r="H468" s="3">
        <v>8000000</v>
      </c>
      <c r="I468" s="5" t="s">
        <v>191</v>
      </c>
      <c r="J468" s="5">
        <v>9</v>
      </c>
      <c r="K468" s="6" t="str">
        <f>CONCATENATE(C468,"-",D468)</f>
        <v>Bangalore-Information Technology &amp; Services</v>
      </c>
      <c r="L468" s="1" t="str">
        <f>LEFT(B468,3)</f>
        <v>201</v>
      </c>
      <c r="M468" s="15"/>
      <c r="N468" s="1" t="str">
        <f>_xlfn.XLOOKUP(C468,Tier!A:A,Tier!B:B)</f>
        <v>Tier 1</v>
      </c>
    </row>
    <row r="469" spans="1:14">
      <c r="A469" s="5" t="s">
        <v>2201</v>
      </c>
      <c r="B469" s="5">
        <v>2016</v>
      </c>
      <c r="C469" s="5" t="s">
        <v>12</v>
      </c>
      <c r="D469" s="5" t="s">
        <v>1910</v>
      </c>
      <c r="E469" s="5" t="s">
        <v>2202</v>
      </c>
      <c r="F469" s="5" t="s">
        <v>2203</v>
      </c>
      <c r="G469" s="3" t="s">
        <v>2204</v>
      </c>
      <c r="H469" s="3">
        <v>8000000</v>
      </c>
      <c r="I469" s="5" t="s">
        <v>2026</v>
      </c>
      <c r="J469" s="5">
        <v>9</v>
      </c>
      <c r="K469" s="6" t="str">
        <f>CONCATENATE(C469,"-",D469)</f>
        <v>Mumbai-Consumer Services</v>
      </c>
      <c r="L469" s="1" t="str">
        <f>LEFT(B469,3)</f>
        <v>201</v>
      </c>
      <c r="M469" s="15"/>
      <c r="N469" s="1" t="str">
        <f>_xlfn.XLOOKUP(C469,Tier!A:A,Tier!B:B)</f>
        <v>Tier 1</v>
      </c>
    </row>
    <row r="470" spans="1:14">
      <c r="A470" s="5" t="s">
        <v>2206</v>
      </c>
      <c r="B470" s="5">
        <v>2019</v>
      </c>
      <c r="C470" s="5" t="s">
        <v>22</v>
      </c>
      <c r="D470" s="5" t="s">
        <v>98</v>
      </c>
      <c r="E470" s="5" t="s">
        <v>2207</v>
      </c>
      <c r="F470" s="5" t="s">
        <v>2208</v>
      </c>
      <c r="G470" s="3" t="s">
        <v>2209</v>
      </c>
      <c r="H470" s="3">
        <v>8000000</v>
      </c>
      <c r="I470" s="5" t="s">
        <v>191</v>
      </c>
      <c r="J470" s="5">
        <v>9</v>
      </c>
      <c r="K470" s="6" t="str">
        <f>CONCATENATE(C470,"-",D470)</f>
        <v>Bangalore-Financial Services</v>
      </c>
      <c r="L470" s="1" t="str">
        <f>LEFT(B470,3)</f>
        <v>201</v>
      </c>
      <c r="M470" s="15"/>
      <c r="N470" s="1" t="str">
        <f>_xlfn.XLOOKUP(C470,Tier!A:A,Tier!B:B)</f>
        <v>Tier 1</v>
      </c>
    </row>
    <row r="471" spans="1:14">
      <c r="A471" s="5" t="s">
        <v>1011</v>
      </c>
      <c r="B471" s="5">
        <v>2012</v>
      </c>
      <c r="C471" s="5" t="s">
        <v>12</v>
      </c>
      <c r="D471" s="5" t="s">
        <v>2210</v>
      </c>
      <c r="E471" s="5" t="s">
        <v>2211</v>
      </c>
      <c r="F471" s="5" t="s">
        <v>1014</v>
      </c>
      <c r="G471" s="3" t="s">
        <v>2212</v>
      </c>
      <c r="H471" s="3">
        <v>8000000</v>
      </c>
      <c r="I471" s="5"/>
      <c r="J471" s="5">
        <v>8</v>
      </c>
      <c r="K471" s="6" t="str">
        <f>CONCATENATE(C471,"-",D471)</f>
        <v>Mumbai-Apparel &amp; Fashion</v>
      </c>
      <c r="L471" s="1" t="str">
        <f>LEFT(B471,3)</f>
        <v>201</v>
      </c>
      <c r="M471" s="15"/>
      <c r="N471" s="1" t="str">
        <f>_xlfn.XLOOKUP(C471,Tier!A:A,Tier!B:B)</f>
        <v>Tier 1</v>
      </c>
    </row>
    <row r="472" spans="1:14">
      <c r="A472" s="5" t="s">
        <v>1011</v>
      </c>
      <c r="B472" s="5">
        <v>2012</v>
      </c>
      <c r="C472" s="5" t="s">
        <v>12</v>
      </c>
      <c r="D472" s="5" t="s">
        <v>2210</v>
      </c>
      <c r="E472" s="5" t="s">
        <v>2211</v>
      </c>
      <c r="F472" s="5" t="s">
        <v>1014</v>
      </c>
      <c r="G472" s="3" t="s">
        <v>2212</v>
      </c>
      <c r="H472" s="3">
        <v>8000000</v>
      </c>
      <c r="I472" s="5"/>
      <c r="J472" s="5">
        <v>8</v>
      </c>
      <c r="K472" s="6" t="str">
        <f>CONCATENATE(C472,"-",D472)</f>
        <v>Mumbai-Apparel &amp; Fashion</v>
      </c>
      <c r="L472" s="1" t="str">
        <f>LEFT(B472,3)</f>
        <v>201</v>
      </c>
      <c r="M472" s="15"/>
      <c r="N472" s="1" t="str">
        <f>_xlfn.XLOOKUP(C472,Tier!A:A,Tier!B:B)</f>
        <v>Tier 1</v>
      </c>
    </row>
    <row r="473" spans="1:14">
      <c r="A473" s="5" t="s">
        <v>832</v>
      </c>
      <c r="B473" s="5">
        <v>2018</v>
      </c>
      <c r="C473" s="5" t="s">
        <v>22</v>
      </c>
      <c r="D473" s="5" t="s">
        <v>45</v>
      </c>
      <c r="E473" s="5" t="s">
        <v>833</v>
      </c>
      <c r="F473" s="5" t="s">
        <v>834</v>
      </c>
      <c r="G473" s="3" t="s">
        <v>2214</v>
      </c>
      <c r="H473" s="3">
        <v>8000000</v>
      </c>
      <c r="I473" s="5"/>
      <c r="J473" s="5">
        <v>6</v>
      </c>
      <c r="K473" s="6" t="str">
        <f>CONCATENATE(C473,"-",D473)</f>
        <v>Bangalore-FinTech</v>
      </c>
      <c r="L473" s="1" t="str">
        <f>LEFT(B473,3)</f>
        <v>201</v>
      </c>
      <c r="M473" s="15"/>
      <c r="N473" s="1" t="str">
        <f>_xlfn.XLOOKUP(C473,Tier!A:A,Tier!B:B)</f>
        <v>Tier 1</v>
      </c>
    </row>
    <row r="474" spans="1:14">
      <c r="A474" s="5" t="s">
        <v>2215</v>
      </c>
      <c r="B474" s="5">
        <v>2015</v>
      </c>
      <c r="C474" s="5" t="s">
        <v>59</v>
      </c>
      <c r="D474" s="5" t="s">
        <v>54</v>
      </c>
      <c r="E474" s="5" t="s">
        <v>2216</v>
      </c>
      <c r="F474" s="5" t="s">
        <v>2217</v>
      </c>
      <c r="G474" s="3" t="s">
        <v>2218</v>
      </c>
      <c r="H474" s="3">
        <v>7500000</v>
      </c>
      <c r="I474" s="5"/>
      <c r="J474" s="5">
        <v>10</v>
      </c>
      <c r="K474" s="6" t="str">
        <f>CONCATENATE(C474,"-",D474)</f>
        <v>New Delhi-Health, Wellness &amp; Fitness</v>
      </c>
      <c r="L474" s="1" t="str">
        <f>LEFT(B474,3)</f>
        <v>201</v>
      </c>
      <c r="M474" s="15"/>
      <c r="N474" s="1" t="str">
        <f>_xlfn.XLOOKUP(C474,Tier!A:A,Tier!B:B)</f>
        <v>Tier 1</v>
      </c>
    </row>
    <row r="475" spans="1:14">
      <c r="A475" s="5" t="s">
        <v>2219</v>
      </c>
      <c r="B475" s="5">
        <v>2015</v>
      </c>
      <c r="C475" s="5" t="s">
        <v>22</v>
      </c>
      <c r="D475" s="5" t="s">
        <v>2220</v>
      </c>
      <c r="E475" s="5" t="s">
        <v>2221</v>
      </c>
      <c r="F475" s="5" t="s">
        <v>2222</v>
      </c>
      <c r="G475" s="3" t="s">
        <v>2223</v>
      </c>
      <c r="H475" s="3">
        <v>7000000</v>
      </c>
      <c r="I475" s="5" t="s">
        <v>191</v>
      </c>
      <c r="J475" s="5">
        <v>12</v>
      </c>
      <c r="K475" s="6" t="str">
        <f>CONCATENATE(C475,"-",D475)</f>
        <v>Bangalore-Computer &amp; Network Security</v>
      </c>
      <c r="L475" s="1" t="str">
        <f>LEFT(B475,3)</f>
        <v>201</v>
      </c>
      <c r="M475" s="15"/>
      <c r="N475" s="1" t="str">
        <f>_xlfn.XLOOKUP(C475,Tier!A:A,Tier!B:B)</f>
        <v>Tier 1</v>
      </c>
    </row>
    <row r="476" spans="1:14">
      <c r="A476" s="5" t="s">
        <v>2225</v>
      </c>
      <c r="B476" s="5">
        <v>2017</v>
      </c>
      <c r="C476" s="5" t="s">
        <v>12</v>
      </c>
      <c r="D476" s="5" t="s">
        <v>82</v>
      </c>
      <c r="E476" s="5" t="s">
        <v>2226</v>
      </c>
      <c r="F476" s="5" t="s">
        <v>2227</v>
      </c>
      <c r="G476" s="3" t="s">
        <v>2228</v>
      </c>
      <c r="H476" s="3">
        <v>7000000</v>
      </c>
      <c r="I476" s="5" t="s">
        <v>191</v>
      </c>
      <c r="J476" s="5">
        <v>12</v>
      </c>
      <c r="K476" s="6" t="str">
        <f>CONCATENATE(C476,"-",D476)</f>
        <v>Mumbai-Information Technology &amp; Services</v>
      </c>
      <c r="L476" s="1" t="str">
        <f>LEFT(B476,3)</f>
        <v>201</v>
      </c>
      <c r="M476" s="15"/>
      <c r="N476" s="1" t="str">
        <f>_xlfn.XLOOKUP(C476,Tier!A:A,Tier!B:B)</f>
        <v>Tier 1</v>
      </c>
    </row>
    <row r="477" spans="1:14">
      <c r="A477" s="5" t="s">
        <v>1426</v>
      </c>
      <c r="B477" s="5">
        <v>2019</v>
      </c>
      <c r="C477" s="5" t="s">
        <v>437</v>
      </c>
      <c r="D477" s="5" t="s">
        <v>722</v>
      </c>
      <c r="E477" s="5" t="s">
        <v>2229</v>
      </c>
      <c r="F477" s="5" t="s">
        <v>2230</v>
      </c>
      <c r="G477" s="3" t="s">
        <v>2231</v>
      </c>
      <c r="H477" s="3">
        <v>7000000</v>
      </c>
      <c r="I477" s="5" t="s">
        <v>191</v>
      </c>
      <c r="J477" s="5">
        <v>12</v>
      </c>
      <c r="K477" s="6" t="str">
        <f>CONCATENATE(C477,"-",D477)</f>
        <v>Pune-Logistics &amp; Supply Chain</v>
      </c>
      <c r="L477" s="1" t="str">
        <f>LEFT(B477,3)</f>
        <v>201</v>
      </c>
      <c r="M477" s="15"/>
      <c r="N477" s="1" t="str">
        <f>_xlfn.XLOOKUP(C477,Tier!A:A,Tier!B:B)</f>
        <v>Tier 1</v>
      </c>
    </row>
    <row r="478" spans="1:14">
      <c r="A478" s="5" t="s">
        <v>2233</v>
      </c>
      <c r="B478" s="5">
        <v>2015</v>
      </c>
      <c r="C478" s="5" t="s">
        <v>22</v>
      </c>
      <c r="D478" s="5" t="s">
        <v>113</v>
      </c>
      <c r="E478" s="5" t="s">
        <v>2234</v>
      </c>
      <c r="F478" s="5" t="s">
        <v>2235</v>
      </c>
      <c r="G478" s="3" t="s">
        <v>197</v>
      </c>
      <c r="H478" s="3">
        <v>7000000</v>
      </c>
      <c r="I478" s="5" t="s">
        <v>321</v>
      </c>
      <c r="J478" s="5">
        <v>11</v>
      </c>
      <c r="K478" s="6" t="str">
        <f>CONCATENATE(C478,"-",D478)</f>
        <v>Bangalore-Food &amp; Beverages</v>
      </c>
      <c r="L478" s="1" t="str">
        <f>LEFT(B478,3)</f>
        <v>201</v>
      </c>
      <c r="M478" s="15"/>
      <c r="N478" s="1" t="str">
        <f>_xlfn.XLOOKUP(C478,Tier!A:A,Tier!B:B)</f>
        <v>Tier 1</v>
      </c>
    </row>
    <row r="479" spans="1:14">
      <c r="A479" s="5" t="s">
        <v>665</v>
      </c>
      <c r="B479" s="5">
        <v>2019</v>
      </c>
      <c r="C479" s="5" t="s">
        <v>59</v>
      </c>
      <c r="D479" s="5" t="s">
        <v>2236</v>
      </c>
      <c r="E479" s="5" t="s">
        <v>2237</v>
      </c>
      <c r="F479" s="5" t="s">
        <v>668</v>
      </c>
      <c r="G479" s="3" t="s">
        <v>2238</v>
      </c>
      <c r="H479" s="3">
        <v>7000000</v>
      </c>
      <c r="I479" s="5" t="s">
        <v>321</v>
      </c>
      <c r="J479" s="5">
        <v>11</v>
      </c>
      <c r="K479" s="6" t="str">
        <f>CONCATENATE(C479,"-",D479)</f>
        <v>New Delhi-Renewables &amp; Environment</v>
      </c>
      <c r="L479" s="1" t="str">
        <f>LEFT(B479,3)</f>
        <v>201</v>
      </c>
      <c r="M479" s="15"/>
      <c r="N479" s="1" t="str">
        <f>_xlfn.XLOOKUP(C479,Tier!A:A,Tier!B:B)</f>
        <v>Tier 1</v>
      </c>
    </row>
    <row r="480" spans="1:14">
      <c r="A480" s="5" t="s">
        <v>2240</v>
      </c>
      <c r="B480" s="5">
        <v>2018</v>
      </c>
      <c r="C480" s="5" t="s">
        <v>200</v>
      </c>
      <c r="D480" s="5" t="s">
        <v>274</v>
      </c>
      <c r="E480" s="5" t="s">
        <v>2241</v>
      </c>
      <c r="F480" s="5" t="s">
        <v>2242</v>
      </c>
      <c r="G480" s="3" t="s">
        <v>2243</v>
      </c>
      <c r="H480" s="3">
        <v>7000000</v>
      </c>
      <c r="I480" s="5" t="s">
        <v>191</v>
      </c>
      <c r="J480" s="5">
        <v>11</v>
      </c>
      <c r="K480" s="6" t="str">
        <f>CONCATENATE(C480,"-",D480)</f>
        <v>Hyderabad-E-commerce</v>
      </c>
      <c r="L480" s="1" t="str">
        <f>LEFT(B480,3)</f>
        <v>201</v>
      </c>
      <c r="M480" s="15"/>
      <c r="N480" s="1" t="str">
        <f>_xlfn.XLOOKUP(C480,Tier!A:A,Tier!B:B)</f>
        <v>Tier 1</v>
      </c>
    </row>
    <row r="481" spans="1:14">
      <c r="A481" s="5" t="s">
        <v>2244</v>
      </c>
      <c r="B481" s="5">
        <v>2019</v>
      </c>
      <c r="C481" s="5" t="s">
        <v>81</v>
      </c>
      <c r="D481" s="5" t="s">
        <v>45</v>
      </c>
      <c r="E481" s="5" t="s">
        <v>2245</v>
      </c>
      <c r="F481" s="5" t="s">
        <v>2246</v>
      </c>
      <c r="G481" s="3" t="s">
        <v>2247</v>
      </c>
      <c r="H481" s="3">
        <v>7000000</v>
      </c>
      <c r="I481" s="5" t="s">
        <v>191</v>
      </c>
      <c r="J481" s="5">
        <v>11</v>
      </c>
      <c r="K481" s="6" t="str">
        <f>CONCATENATE(C481,"-",D481)</f>
        <v>Noida-FinTech</v>
      </c>
      <c r="L481" s="1" t="str">
        <f>LEFT(B481,3)</f>
        <v>201</v>
      </c>
      <c r="M481" s="15"/>
      <c r="N481" s="1" t="str">
        <f>_xlfn.XLOOKUP(C481,Tier!A:A,Tier!B:B)</f>
        <v>Tier 1</v>
      </c>
    </row>
    <row r="482" spans="1:14">
      <c r="A482" s="5" t="s">
        <v>2248</v>
      </c>
      <c r="B482" s="5">
        <v>2016</v>
      </c>
      <c r="C482" s="5" t="s">
        <v>81</v>
      </c>
      <c r="D482" s="5" t="s">
        <v>220</v>
      </c>
      <c r="E482" s="5" t="s">
        <v>2249</v>
      </c>
      <c r="F482" s="5" t="s">
        <v>2250</v>
      </c>
      <c r="G482" s="3" t="s">
        <v>2251</v>
      </c>
      <c r="H482" s="3">
        <v>7000000</v>
      </c>
      <c r="I482" s="5" t="s">
        <v>191</v>
      </c>
      <c r="J482" s="5">
        <v>10</v>
      </c>
      <c r="K482" s="6" t="str">
        <f>CONCATENATE(C482,"-",D482)</f>
        <v>Noida-Insurance</v>
      </c>
      <c r="L482" s="1" t="str">
        <f>LEFT(B482,3)</f>
        <v>201</v>
      </c>
      <c r="M482" s="15"/>
      <c r="N482" s="1" t="str">
        <f>_xlfn.XLOOKUP(C482,Tier!A:A,Tier!B:B)</f>
        <v>Tier 1</v>
      </c>
    </row>
    <row r="483" spans="1:14">
      <c r="A483" s="5" t="s">
        <v>2253</v>
      </c>
      <c r="B483" s="5">
        <v>2017</v>
      </c>
      <c r="C483" s="5" t="s">
        <v>12</v>
      </c>
      <c r="D483" s="5" t="s">
        <v>82</v>
      </c>
      <c r="E483" s="5" t="s">
        <v>2254</v>
      </c>
      <c r="F483" s="5" t="s">
        <v>2255</v>
      </c>
      <c r="G483" s="3" t="s">
        <v>2256</v>
      </c>
      <c r="H483" s="3">
        <v>7000000</v>
      </c>
      <c r="I483" s="5"/>
      <c r="J483" s="5">
        <v>9</v>
      </c>
      <c r="K483" s="6" t="str">
        <f>CONCATENATE(C483,"-",D483)</f>
        <v>Mumbai-Information Technology &amp; Services</v>
      </c>
      <c r="L483" s="1" t="str">
        <f>LEFT(B483,3)</f>
        <v>201</v>
      </c>
      <c r="M483" s="15"/>
      <c r="N483" s="1" t="str">
        <f>_xlfn.XLOOKUP(C483,Tier!A:A,Tier!B:B)</f>
        <v>Tier 1</v>
      </c>
    </row>
    <row r="484" spans="1:14">
      <c r="A484" s="5" t="s">
        <v>2257</v>
      </c>
      <c r="B484" s="5">
        <v>2016</v>
      </c>
      <c r="C484" s="5" t="s">
        <v>22</v>
      </c>
      <c r="D484" s="5" t="s">
        <v>457</v>
      </c>
      <c r="E484" s="5" t="s">
        <v>2258</v>
      </c>
      <c r="F484" s="5" t="s">
        <v>2259</v>
      </c>
      <c r="G484" s="3" t="s">
        <v>2260</v>
      </c>
      <c r="H484" s="3">
        <v>6700000</v>
      </c>
      <c r="I484" s="5" t="s">
        <v>191</v>
      </c>
      <c r="J484" s="5">
        <v>8</v>
      </c>
      <c r="K484" s="6" t="str">
        <f>CONCATENATE(C484,"-",D484)</f>
        <v>Bangalore-Computer software</v>
      </c>
      <c r="L484" s="1" t="str">
        <f>LEFT(B484,3)</f>
        <v>201</v>
      </c>
      <c r="M484" s="15"/>
      <c r="N484" s="1" t="str">
        <f>_xlfn.XLOOKUP(C484,Tier!A:A,Tier!B:B)</f>
        <v>Tier 1</v>
      </c>
    </row>
    <row r="485" spans="1:14">
      <c r="A485" s="5" t="s">
        <v>2261</v>
      </c>
      <c r="B485" s="5">
        <v>2019</v>
      </c>
      <c r="C485" s="5" t="s">
        <v>22</v>
      </c>
      <c r="D485" s="5" t="s">
        <v>2262</v>
      </c>
      <c r="E485" s="5" t="s">
        <v>2263</v>
      </c>
      <c r="F485" s="5" t="s">
        <v>2264</v>
      </c>
      <c r="G485" s="3" t="s">
        <v>2265</v>
      </c>
      <c r="H485" s="3">
        <v>6500000</v>
      </c>
      <c r="I485" s="5" t="s">
        <v>191</v>
      </c>
      <c r="J485" s="5">
        <v>12</v>
      </c>
      <c r="K485" s="6" t="str">
        <f>CONCATENATE(C485,"-",D485)</f>
        <v>Bangalore-Online Media</v>
      </c>
      <c r="L485" s="1" t="str">
        <f>LEFT(B485,3)</f>
        <v>201</v>
      </c>
      <c r="M485" s="15"/>
      <c r="N485" s="1" t="str">
        <f>_xlfn.XLOOKUP(C485,Tier!A:A,Tier!B:B)</f>
        <v>Tier 1</v>
      </c>
    </row>
    <row r="486" spans="1:14">
      <c r="A486" s="5" t="s">
        <v>2267</v>
      </c>
      <c r="B486" s="5">
        <v>2017</v>
      </c>
      <c r="C486" s="5" t="s">
        <v>22</v>
      </c>
      <c r="D486" s="5" t="s">
        <v>60</v>
      </c>
      <c r="E486" s="5" t="s">
        <v>2268</v>
      </c>
      <c r="F486" s="5" t="s">
        <v>2269</v>
      </c>
      <c r="G486" s="3" t="s">
        <v>2270</v>
      </c>
      <c r="H486" s="3">
        <v>6500000</v>
      </c>
      <c r="I486" s="5" t="s">
        <v>191</v>
      </c>
      <c r="J486" s="5">
        <v>9</v>
      </c>
      <c r="K486" s="6" t="str">
        <f>CONCATENATE(C486,"-",D486)</f>
        <v>Bangalore-AgriTech</v>
      </c>
      <c r="L486" s="1" t="str">
        <f>LEFT(B486,3)</f>
        <v>201</v>
      </c>
      <c r="M486" s="15"/>
      <c r="N486" s="1" t="str">
        <f>_xlfn.XLOOKUP(C486,Tier!A:A,Tier!B:B)</f>
        <v>Tier 1</v>
      </c>
    </row>
    <row r="487" spans="1:14">
      <c r="A487" s="5" t="s">
        <v>2271</v>
      </c>
      <c r="B487" s="5">
        <v>2015</v>
      </c>
      <c r="C487" s="5" t="s">
        <v>22</v>
      </c>
      <c r="D487" s="5" t="s">
        <v>281</v>
      </c>
      <c r="E487" s="5" t="s">
        <v>2272</v>
      </c>
      <c r="F487" s="5" t="s">
        <v>2273</v>
      </c>
      <c r="G487" s="3" t="s">
        <v>2274</v>
      </c>
      <c r="H487" s="3">
        <v>6500000</v>
      </c>
      <c r="I487" s="5"/>
      <c r="J487" s="5">
        <v>6</v>
      </c>
      <c r="K487" s="6" t="str">
        <f>CONCATENATE(C487,"-",D487)</f>
        <v>Bangalore-Automotive</v>
      </c>
      <c r="L487" s="1" t="str">
        <f>LEFT(B487,3)</f>
        <v>201</v>
      </c>
      <c r="M487" s="15"/>
      <c r="N487" s="1" t="str">
        <f>_xlfn.XLOOKUP(C487,Tier!A:A,Tier!B:B)</f>
        <v>Tier 1</v>
      </c>
    </row>
    <row r="488" spans="1:14">
      <c r="A488" s="5" t="s">
        <v>2275</v>
      </c>
      <c r="B488" s="5">
        <v>2019</v>
      </c>
      <c r="C488" s="5" t="s">
        <v>22</v>
      </c>
      <c r="D488" s="5" t="s">
        <v>54</v>
      </c>
      <c r="E488" s="5" t="s">
        <v>2276</v>
      </c>
      <c r="F488" s="5" t="s">
        <v>2277</v>
      </c>
      <c r="G488" s="3" t="s">
        <v>2278</v>
      </c>
      <c r="H488" s="3">
        <v>6300000</v>
      </c>
      <c r="I488" s="5" t="s">
        <v>191</v>
      </c>
      <c r="J488" s="5">
        <v>9</v>
      </c>
      <c r="K488" s="6" t="str">
        <f>CONCATENATE(C488,"-",D488)</f>
        <v>Bangalore-Health, Wellness &amp; Fitness</v>
      </c>
      <c r="L488" s="1" t="str">
        <f>LEFT(B488,3)</f>
        <v>201</v>
      </c>
      <c r="M488" s="15"/>
      <c r="N488" s="1" t="str">
        <f>_xlfn.XLOOKUP(C488,Tier!A:A,Tier!B:B)</f>
        <v>Tier 1</v>
      </c>
    </row>
    <row r="489" spans="1:14">
      <c r="A489" s="5" t="s">
        <v>2279</v>
      </c>
      <c r="B489" s="5">
        <v>2019</v>
      </c>
      <c r="C489" s="5" t="s">
        <v>12</v>
      </c>
      <c r="D489" s="5" t="s">
        <v>82</v>
      </c>
      <c r="E489" s="5" t="s">
        <v>2280</v>
      </c>
      <c r="F489" s="5" t="s">
        <v>2281</v>
      </c>
      <c r="G489" s="3" t="s">
        <v>2282</v>
      </c>
      <c r="H489" s="3">
        <v>6200000</v>
      </c>
      <c r="I489" s="5" t="s">
        <v>17</v>
      </c>
      <c r="J489" s="5">
        <v>9</v>
      </c>
      <c r="K489" s="6" t="str">
        <f>CONCATENATE(C489,"-",D489)</f>
        <v>Mumbai-Information Technology &amp; Services</v>
      </c>
      <c r="L489" s="1" t="str">
        <f>LEFT(B489,3)</f>
        <v>201</v>
      </c>
      <c r="M489" s="15"/>
      <c r="N489" s="1" t="str">
        <f>_xlfn.XLOOKUP(C489,Tier!A:A,Tier!B:B)</f>
        <v>Tier 1</v>
      </c>
    </row>
    <row r="490" spans="1:14">
      <c r="A490" s="5" t="s">
        <v>2283</v>
      </c>
      <c r="B490" s="5">
        <v>2016</v>
      </c>
      <c r="C490" s="5" t="s">
        <v>12</v>
      </c>
      <c r="D490" s="5" t="s">
        <v>113</v>
      </c>
      <c r="E490" s="5" t="s">
        <v>2284</v>
      </c>
      <c r="F490" s="5" t="s">
        <v>2285</v>
      </c>
      <c r="G490" s="3" t="s">
        <v>197</v>
      </c>
      <c r="H490" s="3">
        <v>6000000</v>
      </c>
      <c r="I490" s="5" t="s">
        <v>191</v>
      </c>
      <c r="J490" s="5">
        <v>10</v>
      </c>
      <c r="K490" s="6" t="str">
        <f>CONCATENATE(C490,"-",D490)</f>
        <v>Mumbai-Food &amp; Beverages</v>
      </c>
      <c r="L490" s="1" t="str">
        <f>LEFT(B490,3)</f>
        <v>201</v>
      </c>
      <c r="M490" s="15"/>
      <c r="N490" s="1" t="str">
        <f>_xlfn.XLOOKUP(C490,Tier!A:A,Tier!B:B)</f>
        <v>Tier 1</v>
      </c>
    </row>
    <row r="491" spans="1:14">
      <c r="A491" s="5" t="s">
        <v>2286</v>
      </c>
      <c r="B491" s="5">
        <v>2016</v>
      </c>
      <c r="C491" s="5" t="s">
        <v>22</v>
      </c>
      <c r="D491" s="5" t="s">
        <v>2287</v>
      </c>
      <c r="E491" s="5" t="s">
        <v>2288</v>
      </c>
      <c r="F491" s="5" t="s">
        <v>2289</v>
      </c>
      <c r="G491" s="3" t="s">
        <v>2290</v>
      </c>
      <c r="H491" s="3">
        <v>6000000</v>
      </c>
      <c r="I491" s="5" t="s">
        <v>136</v>
      </c>
      <c r="J491" s="5">
        <v>10</v>
      </c>
      <c r="K491" s="6" t="str">
        <f>CONCATENATE(C491,"-",D491)</f>
        <v>Bangalore-Femtech</v>
      </c>
      <c r="L491" s="1" t="str">
        <f>LEFT(B491,3)</f>
        <v>201</v>
      </c>
      <c r="M491" s="15"/>
      <c r="N491" s="1" t="str">
        <f>_xlfn.XLOOKUP(C491,Tier!A:A,Tier!B:B)</f>
        <v>Tier 1</v>
      </c>
    </row>
    <row r="492" spans="1:14">
      <c r="A492" s="5" t="s">
        <v>2292</v>
      </c>
      <c r="B492" s="5">
        <v>2018</v>
      </c>
      <c r="C492" s="5" t="s">
        <v>12</v>
      </c>
      <c r="D492" s="5" t="s">
        <v>45</v>
      </c>
      <c r="E492" s="5" t="s">
        <v>2293</v>
      </c>
      <c r="F492" s="5" t="s">
        <v>2294</v>
      </c>
      <c r="G492" s="3" t="s">
        <v>2295</v>
      </c>
      <c r="H492" s="3">
        <v>6000000</v>
      </c>
      <c r="I492" s="5"/>
      <c r="J492" s="5">
        <v>8</v>
      </c>
      <c r="K492" s="6" t="str">
        <f>CONCATENATE(C492,"-",D492)</f>
        <v>Mumbai-FinTech</v>
      </c>
      <c r="L492" s="1" t="str">
        <f>LEFT(B492,3)</f>
        <v>201</v>
      </c>
      <c r="M492" s="15"/>
      <c r="N492" s="1" t="str">
        <f>_xlfn.XLOOKUP(C492,Tier!A:A,Tier!B:B)</f>
        <v>Tier 1</v>
      </c>
    </row>
    <row r="493" spans="1:14">
      <c r="A493" s="5" t="s">
        <v>2296</v>
      </c>
      <c r="B493" s="5">
        <v>2019</v>
      </c>
      <c r="C493" s="5" t="s">
        <v>22</v>
      </c>
      <c r="D493" s="5" t="s">
        <v>2297</v>
      </c>
      <c r="E493" s="5" t="s">
        <v>2298</v>
      </c>
      <c r="F493" s="5" t="s">
        <v>2299</v>
      </c>
      <c r="G493" s="3" t="s">
        <v>2300</v>
      </c>
      <c r="H493" s="3">
        <v>6000000</v>
      </c>
      <c r="I493" s="5" t="s">
        <v>191</v>
      </c>
      <c r="J493" s="5">
        <v>7</v>
      </c>
      <c r="K493" s="6" t="str">
        <f>CONCATENATE(C493,"-",D493)</f>
        <v>Bangalore-Real Estate</v>
      </c>
      <c r="L493" s="1" t="str">
        <f>LEFT(B493,3)</f>
        <v>201</v>
      </c>
      <c r="M493" s="15"/>
      <c r="N493" s="1" t="str">
        <f>_xlfn.XLOOKUP(C493,Tier!A:A,Tier!B:B)</f>
        <v>Tier 1</v>
      </c>
    </row>
    <row r="494" spans="1:14">
      <c r="A494" s="5" t="s">
        <v>2302</v>
      </c>
      <c r="B494" s="5">
        <v>2019</v>
      </c>
      <c r="C494" s="5" t="s">
        <v>12</v>
      </c>
      <c r="D494" s="5" t="s">
        <v>113</v>
      </c>
      <c r="E494" s="5" t="s">
        <v>2303</v>
      </c>
      <c r="F494" s="5" t="s">
        <v>2304</v>
      </c>
      <c r="G494" s="3" t="s">
        <v>2305</v>
      </c>
      <c r="H494" s="3">
        <v>6000000</v>
      </c>
      <c r="I494" s="5" t="s">
        <v>191</v>
      </c>
      <c r="J494" s="5">
        <v>7</v>
      </c>
      <c r="K494" s="6" t="str">
        <f>CONCATENATE(C494,"-",D494)</f>
        <v>Mumbai-Food &amp; Beverages</v>
      </c>
      <c r="L494" s="1" t="str">
        <f>LEFT(B494,3)</f>
        <v>201</v>
      </c>
      <c r="M494" s="15"/>
      <c r="N494" s="1" t="str">
        <f>_xlfn.XLOOKUP(C494,Tier!A:A,Tier!B:B)</f>
        <v>Tier 1</v>
      </c>
    </row>
    <row r="495" spans="1:14">
      <c r="A495" s="5" t="s">
        <v>1861</v>
      </c>
      <c r="B495" s="5">
        <v>2013</v>
      </c>
      <c r="C495" s="5" t="s">
        <v>22</v>
      </c>
      <c r="D495" s="5" t="s">
        <v>45</v>
      </c>
      <c r="E495" s="5" t="s">
        <v>2306</v>
      </c>
      <c r="F495" s="5" t="s">
        <v>2307</v>
      </c>
      <c r="G495" s="3" t="s">
        <v>2308</v>
      </c>
      <c r="H495" s="3">
        <v>6000000</v>
      </c>
      <c r="I495" s="5"/>
      <c r="J495" s="5">
        <v>6</v>
      </c>
      <c r="K495" s="6" t="str">
        <f>CONCATENATE(C495,"-",D495)</f>
        <v>Bangalore-FinTech</v>
      </c>
      <c r="L495" s="1" t="str">
        <f>LEFT(B495,3)</f>
        <v>201</v>
      </c>
      <c r="M495" s="15"/>
      <c r="N495" s="1" t="str">
        <f>_xlfn.XLOOKUP(C495,Tier!A:A,Tier!B:B)</f>
        <v>Tier 1</v>
      </c>
    </row>
    <row r="496" spans="1:14">
      <c r="A496" s="5" t="s">
        <v>2309</v>
      </c>
      <c r="B496" s="5">
        <v>2016</v>
      </c>
      <c r="C496" s="5" t="s">
        <v>12</v>
      </c>
      <c r="D496" s="5" t="s">
        <v>138</v>
      </c>
      <c r="E496" s="5" t="s">
        <v>2310</v>
      </c>
      <c r="F496" s="5" t="s">
        <v>2311</v>
      </c>
      <c r="G496" s="3" t="s">
        <v>1949</v>
      </c>
      <c r="H496" s="3">
        <v>6000000</v>
      </c>
      <c r="I496" s="5" t="s">
        <v>191</v>
      </c>
      <c r="J496" s="5">
        <v>6</v>
      </c>
      <c r="K496" s="6" t="str">
        <f>CONCATENATE(C496,"-",D496)</f>
        <v>Mumbai-EdTech</v>
      </c>
      <c r="L496" s="1" t="str">
        <f>LEFT(B496,3)</f>
        <v>201</v>
      </c>
      <c r="M496" s="15"/>
      <c r="N496" s="1" t="str">
        <f>_xlfn.XLOOKUP(C496,Tier!A:A,Tier!B:B)</f>
        <v>Tier 1</v>
      </c>
    </row>
    <row r="497" spans="1:14">
      <c r="A497" s="5" t="s">
        <v>2312</v>
      </c>
      <c r="B497" s="5">
        <v>2018</v>
      </c>
      <c r="C497" s="5" t="s">
        <v>22</v>
      </c>
      <c r="D497" s="5" t="s">
        <v>2313</v>
      </c>
      <c r="E497" s="5" t="s">
        <v>2314</v>
      </c>
      <c r="F497" s="5" t="s">
        <v>2315</v>
      </c>
      <c r="G497" s="3" t="s">
        <v>2316</v>
      </c>
      <c r="H497" s="3">
        <v>5700000</v>
      </c>
      <c r="I497" s="5" t="s">
        <v>191</v>
      </c>
      <c r="J497" s="5">
        <v>10</v>
      </c>
      <c r="K497" s="6" t="str">
        <f>CONCATENATE(C497,"-",D497)</f>
        <v>Bangalore-Information Services</v>
      </c>
      <c r="L497" s="1" t="str">
        <f>LEFT(B497,3)</f>
        <v>201</v>
      </c>
      <c r="M497" s="15"/>
      <c r="N497" s="1" t="str">
        <f>_xlfn.XLOOKUP(C497,Tier!A:A,Tier!B:B)</f>
        <v>Tier 1</v>
      </c>
    </row>
    <row r="498" spans="1:14">
      <c r="A498" s="5" t="s">
        <v>2318</v>
      </c>
      <c r="B498" s="5">
        <v>2017</v>
      </c>
      <c r="C498" s="5" t="s">
        <v>12</v>
      </c>
      <c r="D498" s="5" t="s">
        <v>98</v>
      </c>
      <c r="E498" s="5" t="s">
        <v>2319</v>
      </c>
      <c r="F498" s="5" t="s">
        <v>2320</v>
      </c>
      <c r="G498" s="3" t="s">
        <v>2321</v>
      </c>
      <c r="H498" s="3">
        <v>5500000</v>
      </c>
      <c r="I498" s="5" t="s">
        <v>17</v>
      </c>
      <c r="J498" s="5">
        <v>10</v>
      </c>
      <c r="K498" s="6" t="str">
        <f>CONCATENATE(C498,"-",D498)</f>
        <v>Mumbai-Financial Services</v>
      </c>
      <c r="L498" s="1" t="str">
        <f>LEFT(B498,3)</f>
        <v>201</v>
      </c>
      <c r="M498" s="15"/>
      <c r="N498" s="1" t="str">
        <f>_xlfn.XLOOKUP(C498,Tier!A:A,Tier!B:B)</f>
        <v>Tier 1</v>
      </c>
    </row>
    <row r="499" spans="1:14">
      <c r="A499" s="5" t="s">
        <v>2322</v>
      </c>
      <c r="B499" s="5">
        <v>2018</v>
      </c>
      <c r="C499" s="5" t="s">
        <v>437</v>
      </c>
      <c r="D499" s="5" t="s">
        <v>2323</v>
      </c>
      <c r="E499" s="5" t="s">
        <v>2324</v>
      </c>
      <c r="F499" s="5" t="s">
        <v>2325</v>
      </c>
      <c r="G499" s="3" t="s">
        <v>1417</v>
      </c>
      <c r="H499" s="3">
        <v>5500000</v>
      </c>
      <c r="I499" s="5" t="s">
        <v>321</v>
      </c>
      <c r="J499" s="5">
        <v>10</v>
      </c>
      <c r="K499" s="6" t="str">
        <f>CONCATENATE(C499,"-",D499)</f>
        <v>Pune-Veterinary</v>
      </c>
      <c r="L499" s="1" t="str">
        <f>LEFT(B499,3)</f>
        <v>201</v>
      </c>
      <c r="M499" s="15"/>
      <c r="N499" s="1" t="str">
        <f>_xlfn.XLOOKUP(C499,Tier!A:A,Tier!B:B)</f>
        <v>Tier 1</v>
      </c>
    </row>
    <row r="500" spans="1:14">
      <c r="A500" s="5" t="s">
        <v>2327</v>
      </c>
      <c r="B500" s="5">
        <v>2017</v>
      </c>
      <c r="C500" s="5" t="s">
        <v>437</v>
      </c>
      <c r="D500" s="5" t="s">
        <v>125</v>
      </c>
      <c r="E500" s="5" t="s">
        <v>2328</v>
      </c>
      <c r="F500" s="5" t="s">
        <v>2329</v>
      </c>
      <c r="G500" s="3" t="s">
        <v>2330</v>
      </c>
      <c r="H500" s="3">
        <v>5500000</v>
      </c>
      <c r="I500" s="5"/>
      <c r="J500" s="5">
        <v>8</v>
      </c>
      <c r="K500" s="6" t="str">
        <f>CONCATENATE(C500,"-",D500)</f>
        <v>Pune-Gaming</v>
      </c>
      <c r="L500" s="1" t="str">
        <f>LEFT(B500,3)</f>
        <v>201</v>
      </c>
      <c r="M500" s="15"/>
      <c r="N500" s="1" t="str">
        <f>_xlfn.XLOOKUP(C500,Tier!A:A,Tier!B:B)</f>
        <v>Tier 1</v>
      </c>
    </row>
    <row r="501" spans="1:14">
      <c r="A501" s="5" t="s">
        <v>2327</v>
      </c>
      <c r="B501" s="5">
        <v>2017</v>
      </c>
      <c r="C501" s="5" t="s">
        <v>437</v>
      </c>
      <c r="D501" s="5" t="s">
        <v>125</v>
      </c>
      <c r="E501" s="5" t="s">
        <v>2328</v>
      </c>
      <c r="F501" s="5" t="s">
        <v>2329</v>
      </c>
      <c r="G501" s="3" t="s">
        <v>2330</v>
      </c>
      <c r="H501" s="3">
        <v>5500000</v>
      </c>
      <c r="I501" s="5" t="s">
        <v>191</v>
      </c>
      <c r="J501" s="5">
        <v>8</v>
      </c>
      <c r="K501" s="6" t="str">
        <f>CONCATENATE(C501,"-",D501)</f>
        <v>Pune-Gaming</v>
      </c>
      <c r="L501" s="1" t="str">
        <f>LEFT(B501,3)</f>
        <v>201</v>
      </c>
      <c r="M501" s="15"/>
      <c r="N501" s="1" t="str">
        <f>_xlfn.XLOOKUP(C501,Tier!A:A,Tier!B:B)</f>
        <v>Tier 1</v>
      </c>
    </row>
    <row r="502" spans="1:14">
      <c r="A502" s="5" t="s">
        <v>2332</v>
      </c>
      <c r="B502" s="5">
        <v>2012</v>
      </c>
      <c r="C502" s="5" t="s">
        <v>437</v>
      </c>
      <c r="D502" s="5" t="s">
        <v>214</v>
      </c>
      <c r="E502" s="5" t="s">
        <v>2333</v>
      </c>
      <c r="F502" s="5" t="s">
        <v>2334</v>
      </c>
      <c r="G502" s="3" t="s">
        <v>2335</v>
      </c>
      <c r="H502" s="3">
        <v>5400000</v>
      </c>
      <c r="I502" s="5" t="s">
        <v>191</v>
      </c>
      <c r="J502" s="5">
        <v>10</v>
      </c>
      <c r="K502" s="6" t="str">
        <f>CONCATENATE(C502,"-",D502)</f>
        <v>Pune-Computer Software</v>
      </c>
      <c r="L502" s="1" t="str">
        <f>LEFT(B502,3)</f>
        <v>201</v>
      </c>
      <c r="M502" s="15"/>
      <c r="N502" s="1" t="str">
        <f>_xlfn.XLOOKUP(C502,Tier!A:A,Tier!B:B)</f>
        <v>Tier 1</v>
      </c>
    </row>
    <row r="503" spans="1:14">
      <c r="A503" s="5" t="s">
        <v>2337</v>
      </c>
      <c r="B503" s="5">
        <v>2018</v>
      </c>
      <c r="C503" s="5" t="s">
        <v>12</v>
      </c>
      <c r="D503" s="5" t="s">
        <v>54</v>
      </c>
      <c r="E503" s="5" t="s">
        <v>2338</v>
      </c>
      <c r="F503" s="5" t="s">
        <v>2339</v>
      </c>
      <c r="G503" s="3" t="s">
        <v>2340</v>
      </c>
      <c r="H503" s="3">
        <v>5000000</v>
      </c>
      <c r="I503" s="5" t="s">
        <v>191</v>
      </c>
      <c r="J503" s="5">
        <v>12</v>
      </c>
      <c r="K503" s="6" t="str">
        <f>CONCATENATE(C503,"-",D503)</f>
        <v>Mumbai-Health, Wellness &amp; Fitness</v>
      </c>
      <c r="L503" s="1" t="str">
        <f>LEFT(B503,3)</f>
        <v>201</v>
      </c>
      <c r="M503" s="15"/>
      <c r="N503" s="1" t="str">
        <f>_xlfn.XLOOKUP(C503,Tier!A:A,Tier!B:B)</f>
        <v>Tier 1</v>
      </c>
    </row>
    <row r="504" spans="1:14">
      <c r="A504" s="5" t="s">
        <v>2341</v>
      </c>
      <c r="B504" s="5">
        <v>2018</v>
      </c>
      <c r="C504" s="5" t="s">
        <v>200</v>
      </c>
      <c r="D504" s="5" t="s">
        <v>393</v>
      </c>
      <c r="E504" s="5" t="s">
        <v>2342</v>
      </c>
      <c r="F504" s="5" t="s">
        <v>2343</v>
      </c>
      <c r="G504" s="3" t="s">
        <v>2344</v>
      </c>
      <c r="H504" s="3">
        <v>5000000</v>
      </c>
      <c r="I504" s="5"/>
      <c r="J504" s="5">
        <v>12</v>
      </c>
      <c r="K504" s="6" t="str">
        <f>CONCATENATE(C504,"-",D504)</f>
        <v>Hyderabad-E-learning</v>
      </c>
      <c r="L504" s="1" t="str">
        <f>LEFT(B504,3)</f>
        <v>201</v>
      </c>
      <c r="M504" s="15"/>
      <c r="N504" s="1" t="str">
        <f>_xlfn.XLOOKUP(C504,Tier!A:A,Tier!B:B)</f>
        <v>Tier 1</v>
      </c>
    </row>
    <row r="505" spans="1:14">
      <c r="A505" s="5" t="s">
        <v>2346</v>
      </c>
      <c r="B505" s="5">
        <v>2019</v>
      </c>
      <c r="C505" s="5" t="s">
        <v>22</v>
      </c>
      <c r="D505" s="5" t="s">
        <v>2297</v>
      </c>
      <c r="E505" s="5" t="s">
        <v>2347</v>
      </c>
      <c r="F505" s="5" t="s">
        <v>2348</v>
      </c>
      <c r="G505" s="3" t="s">
        <v>2349</v>
      </c>
      <c r="H505" s="3">
        <v>5000000</v>
      </c>
      <c r="I505" s="5"/>
      <c r="J505" s="5">
        <v>12</v>
      </c>
      <c r="K505" s="6" t="str">
        <f>CONCATENATE(C505,"-",D505)</f>
        <v>Bangalore-Real Estate</v>
      </c>
      <c r="L505" s="1" t="str">
        <f>LEFT(B505,3)</f>
        <v>201</v>
      </c>
      <c r="M505" s="15"/>
      <c r="N505" s="1" t="str">
        <f>_xlfn.XLOOKUP(C505,Tier!A:A,Tier!B:B)</f>
        <v>Tier 1</v>
      </c>
    </row>
    <row r="506" spans="1:14">
      <c r="A506" s="5" t="s">
        <v>2350</v>
      </c>
      <c r="B506" s="5">
        <v>2019</v>
      </c>
      <c r="C506" s="5" t="s">
        <v>22</v>
      </c>
      <c r="D506" s="5" t="s">
        <v>98</v>
      </c>
      <c r="E506" s="5" t="s">
        <v>2351</v>
      </c>
      <c r="F506" s="5" t="s">
        <v>2352</v>
      </c>
      <c r="G506" s="3" t="s">
        <v>1921</v>
      </c>
      <c r="H506" s="3">
        <v>5000000</v>
      </c>
      <c r="I506" s="5"/>
      <c r="J506" s="5">
        <v>11</v>
      </c>
      <c r="K506" s="6" t="str">
        <f>CONCATENATE(C506,"-",D506)</f>
        <v>Bangalore-Financial Services</v>
      </c>
      <c r="L506" s="1" t="str">
        <f>LEFT(B506,3)</f>
        <v>201</v>
      </c>
      <c r="M506" s="15"/>
      <c r="N506" s="1" t="str">
        <f>_xlfn.XLOOKUP(C506,Tier!A:A,Tier!B:B)</f>
        <v>Tier 1</v>
      </c>
    </row>
    <row r="507" spans="1:14">
      <c r="A507" s="5" t="s">
        <v>2353</v>
      </c>
      <c r="B507" s="5">
        <v>2013</v>
      </c>
      <c r="C507" s="5" t="s">
        <v>81</v>
      </c>
      <c r="D507" s="5" t="s">
        <v>2354</v>
      </c>
      <c r="E507" s="5" t="s">
        <v>2355</v>
      </c>
      <c r="F507" s="5" t="s">
        <v>2356</v>
      </c>
      <c r="G507" s="3" t="s">
        <v>2357</v>
      </c>
      <c r="H507" s="3">
        <v>5000000</v>
      </c>
      <c r="I507" s="5" t="s">
        <v>496</v>
      </c>
      <c r="J507" s="5">
        <v>10</v>
      </c>
      <c r="K507" s="6" t="str">
        <f>CONCATENATE(C507,"-",D507)</f>
        <v>Noida-Education Management</v>
      </c>
      <c r="L507" s="1" t="str">
        <f>LEFT(B507,3)</f>
        <v>201</v>
      </c>
      <c r="M507" s="15"/>
      <c r="N507" s="1" t="str">
        <f>_xlfn.XLOOKUP(C507,Tier!A:A,Tier!B:B)</f>
        <v>Tier 1</v>
      </c>
    </row>
    <row r="508" spans="1:14">
      <c r="A508" s="5" t="s">
        <v>2359</v>
      </c>
      <c r="B508" s="5">
        <v>2017</v>
      </c>
      <c r="C508" s="5" t="s">
        <v>22</v>
      </c>
      <c r="D508" s="5" t="s">
        <v>2188</v>
      </c>
      <c r="E508" s="5" t="s">
        <v>2360</v>
      </c>
      <c r="F508" s="5" t="s">
        <v>2361</v>
      </c>
      <c r="G508" s="3" t="s">
        <v>2362</v>
      </c>
      <c r="H508" s="3">
        <v>5000000</v>
      </c>
      <c r="I508" s="5"/>
      <c r="J508" s="5">
        <v>9</v>
      </c>
      <c r="K508" s="6" t="str">
        <f>CONCATENATE(C508,"-",D508)</f>
        <v>Bangalore-Deeptech</v>
      </c>
      <c r="L508" s="1" t="str">
        <f>LEFT(B508,3)</f>
        <v>201</v>
      </c>
      <c r="M508" s="15"/>
      <c r="N508" s="1" t="str">
        <f>_xlfn.XLOOKUP(C508,Tier!A:A,Tier!B:B)</f>
        <v>Tier 1</v>
      </c>
    </row>
    <row r="509" spans="1:14">
      <c r="A509" s="5" t="s">
        <v>2363</v>
      </c>
      <c r="B509" s="5">
        <v>2015</v>
      </c>
      <c r="C509" s="5" t="s">
        <v>22</v>
      </c>
      <c r="D509" s="5" t="s">
        <v>93</v>
      </c>
      <c r="E509" s="5" t="s">
        <v>2364</v>
      </c>
      <c r="F509" s="5" t="s">
        <v>2365</v>
      </c>
      <c r="G509" s="3" t="s">
        <v>2366</v>
      </c>
      <c r="H509" s="3">
        <v>5000000</v>
      </c>
      <c r="I509" s="5"/>
      <c r="J509" s="5">
        <v>8</v>
      </c>
      <c r="K509" s="6" t="str">
        <f>CONCATENATE(C509,"-",D509)</f>
        <v>Bangalore-Information Technology</v>
      </c>
      <c r="L509" s="1" t="str">
        <f>LEFT(B509,3)</f>
        <v>201</v>
      </c>
      <c r="M509" s="15"/>
      <c r="N509" s="1" t="str">
        <f>_xlfn.XLOOKUP(C509,Tier!A:A,Tier!B:B)</f>
        <v>Tier 1</v>
      </c>
    </row>
    <row r="510" spans="1:14">
      <c r="A510" s="5" t="s">
        <v>2363</v>
      </c>
      <c r="B510" s="5">
        <v>2015</v>
      </c>
      <c r="C510" s="5" t="s">
        <v>22</v>
      </c>
      <c r="D510" s="5" t="s">
        <v>93</v>
      </c>
      <c r="E510" s="5" t="s">
        <v>2364</v>
      </c>
      <c r="F510" s="5" t="s">
        <v>2365</v>
      </c>
      <c r="G510" s="3" t="s">
        <v>2366</v>
      </c>
      <c r="H510" s="3">
        <v>5000000</v>
      </c>
      <c r="I510" s="5" t="s">
        <v>191</v>
      </c>
      <c r="J510" s="5">
        <v>8</v>
      </c>
      <c r="K510" s="6" t="str">
        <f>CONCATENATE(C510,"-",D510)</f>
        <v>Bangalore-Information Technology</v>
      </c>
      <c r="L510" s="1" t="str">
        <f>LEFT(B510,3)</f>
        <v>201</v>
      </c>
      <c r="M510" s="15"/>
      <c r="N510" s="1" t="str">
        <f>_xlfn.XLOOKUP(C510,Tier!A:A,Tier!B:B)</f>
        <v>Tier 1</v>
      </c>
    </row>
    <row r="511" spans="1:14">
      <c r="A511" s="5" t="s">
        <v>618</v>
      </c>
      <c r="B511" s="5">
        <v>2018</v>
      </c>
      <c r="C511" s="5" t="s">
        <v>59</v>
      </c>
      <c r="D511" s="5" t="s">
        <v>113</v>
      </c>
      <c r="E511" s="5" t="s">
        <v>2367</v>
      </c>
      <c r="F511" s="5" t="s">
        <v>620</v>
      </c>
      <c r="G511" s="3" t="s">
        <v>197</v>
      </c>
      <c r="H511" s="3">
        <v>5000000</v>
      </c>
      <c r="I511" s="5"/>
      <c r="J511" s="5">
        <v>8</v>
      </c>
      <c r="K511" s="6" t="str">
        <f>CONCATENATE(C511,"-",D511)</f>
        <v>New Delhi-Food &amp; Beverages</v>
      </c>
      <c r="L511" s="1" t="str">
        <f>LEFT(B511,3)</f>
        <v>201</v>
      </c>
      <c r="M511" s="15"/>
      <c r="N511" s="1" t="str">
        <f>_xlfn.XLOOKUP(C511,Tier!A:A,Tier!B:B)</f>
        <v>Tier 1</v>
      </c>
    </row>
    <row r="512" spans="1:14">
      <c r="A512" s="5" t="s">
        <v>2368</v>
      </c>
      <c r="B512" s="5">
        <v>2015</v>
      </c>
      <c r="C512" s="5" t="s">
        <v>22</v>
      </c>
      <c r="D512" s="5" t="s">
        <v>138</v>
      </c>
      <c r="E512" s="5" t="s">
        <v>2369</v>
      </c>
      <c r="F512" s="5" t="s">
        <v>2370</v>
      </c>
      <c r="G512" s="3" t="s">
        <v>2371</v>
      </c>
      <c r="H512" s="3">
        <v>5000000</v>
      </c>
      <c r="I512" s="5" t="s">
        <v>191</v>
      </c>
      <c r="J512" s="5">
        <v>7</v>
      </c>
      <c r="K512" s="6" t="str">
        <f>CONCATENATE(C512,"-",D512)</f>
        <v>Bangalore-EdTech</v>
      </c>
      <c r="L512" s="1" t="str">
        <f>LEFT(B512,3)</f>
        <v>201</v>
      </c>
      <c r="M512" s="15"/>
      <c r="N512" s="1" t="str">
        <f>_xlfn.XLOOKUP(C512,Tier!A:A,Tier!B:B)</f>
        <v>Tier 1</v>
      </c>
    </row>
    <row r="513" spans="1:14">
      <c r="A513" s="5" t="s">
        <v>2372</v>
      </c>
      <c r="B513" s="5">
        <v>2015</v>
      </c>
      <c r="C513" s="5" t="s">
        <v>22</v>
      </c>
      <c r="D513" s="5" t="s">
        <v>88</v>
      </c>
      <c r="E513" s="5" t="s">
        <v>2373</v>
      </c>
      <c r="F513" s="5" t="s">
        <v>2374</v>
      </c>
      <c r="G513" s="3" t="s">
        <v>2375</v>
      </c>
      <c r="H513" s="3">
        <v>5000000</v>
      </c>
      <c r="I513" s="5" t="s">
        <v>191</v>
      </c>
      <c r="J513" s="5">
        <v>7</v>
      </c>
      <c r="K513" s="6" t="str">
        <f>CONCATENATE(C513,"-",D513)</f>
        <v>Bangalore-Healthcare</v>
      </c>
      <c r="L513" s="1" t="str">
        <f>LEFT(B513,3)</f>
        <v>201</v>
      </c>
      <c r="M513" s="15"/>
      <c r="N513" s="1" t="str">
        <f>_xlfn.XLOOKUP(C513,Tier!A:A,Tier!B:B)</f>
        <v>Tier 1</v>
      </c>
    </row>
    <row r="514" spans="1:14">
      <c r="A514" s="5" t="s">
        <v>2376</v>
      </c>
      <c r="B514" s="5">
        <v>2015</v>
      </c>
      <c r="C514" s="5" t="s">
        <v>59</v>
      </c>
      <c r="D514" s="5" t="s">
        <v>88</v>
      </c>
      <c r="E514" s="5" t="s">
        <v>2377</v>
      </c>
      <c r="F514" s="5" t="s">
        <v>2378</v>
      </c>
      <c r="G514" s="3" t="s">
        <v>2379</v>
      </c>
      <c r="H514" s="3">
        <v>5000000</v>
      </c>
      <c r="I514" s="5" t="s">
        <v>1097</v>
      </c>
      <c r="J514" s="5">
        <v>7</v>
      </c>
      <c r="K514" s="6" t="str">
        <f>CONCATENATE(C514,"-",D514)</f>
        <v>New Delhi-Healthcare</v>
      </c>
      <c r="L514" s="1" t="str">
        <f>LEFT(B514,3)</f>
        <v>201</v>
      </c>
      <c r="M514" s="15"/>
      <c r="N514" s="1" t="str">
        <f>_xlfn.XLOOKUP(C514,Tier!A:A,Tier!B:B)</f>
        <v>Tier 1</v>
      </c>
    </row>
    <row r="515" spans="1:14">
      <c r="A515" s="5" t="s">
        <v>2380</v>
      </c>
      <c r="B515" s="5">
        <v>2017</v>
      </c>
      <c r="C515" s="5" t="s">
        <v>22</v>
      </c>
      <c r="D515" s="5" t="s">
        <v>1054</v>
      </c>
      <c r="E515" s="5" t="s">
        <v>2381</v>
      </c>
      <c r="F515" s="5" t="s">
        <v>2382</v>
      </c>
      <c r="G515" s="3" t="s">
        <v>2383</v>
      </c>
      <c r="H515" s="3">
        <v>5000000</v>
      </c>
      <c r="I515" s="5" t="s">
        <v>321</v>
      </c>
      <c r="J515" s="5">
        <v>7</v>
      </c>
      <c r="K515" s="6" t="str">
        <f>CONCATENATE(C515,"-",D515)</f>
        <v>Bangalore-Transportation</v>
      </c>
      <c r="L515" s="1" t="str">
        <f>LEFT(B515,3)</f>
        <v>201</v>
      </c>
      <c r="M515" s="15"/>
      <c r="N515" s="1" t="str">
        <f>_xlfn.XLOOKUP(C515,Tier!A:A,Tier!B:B)</f>
        <v>Tier 1</v>
      </c>
    </row>
    <row r="516" spans="1:14">
      <c r="A516" s="5" t="s">
        <v>2384</v>
      </c>
      <c r="B516" s="5">
        <v>2019</v>
      </c>
      <c r="C516" s="5" t="s">
        <v>12</v>
      </c>
      <c r="D516" s="5" t="s">
        <v>241</v>
      </c>
      <c r="E516" s="5" t="s">
        <v>2385</v>
      </c>
      <c r="F516" s="5" t="s">
        <v>2386</v>
      </c>
      <c r="G516" s="3" t="s">
        <v>2387</v>
      </c>
      <c r="H516" s="3">
        <v>5000000</v>
      </c>
      <c r="I516" s="5" t="s">
        <v>191</v>
      </c>
      <c r="J516" s="5">
        <v>6</v>
      </c>
      <c r="K516" s="6" t="str">
        <f>CONCATENATE(C516,"-",D516)</f>
        <v>Mumbai-Heathcare</v>
      </c>
      <c r="L516" s="1" t="str">
        <f>LEFT(B516,3)</f>
        <v>201</v>
      </c>
      <c r="M516" s="15"/>
      <c r="N516" s="1" t="str">
        <f>_xlfn.XLOOKUP(C516,Tier!A:A,Tier!B:B)</f>
        <v>Tier 1</v>
      </c>
    </row>
    <row r="517" spans="1:14">
      <c r="A517" s="5" t="s">
        <v>2388</v>
      </c>
      <c r="B517" s="5">
        <v>2015</v>
      </c>
      <c r="C517" s="5" t="s">
        <v>12</v>
      </c>
      <c r="D517" s="5" t="s">
        <v>45</v>
      </c>
      <c r="E517" s="5" t="s">
        <v>2389</v>
      </c>
      <c r="F517" s="5" t="s">
        <v>2390</v>
      </c>
      <c r="G517" s="3" t="s">
        <v>2391</v>
      </c>
      <c r="H517" s="3">
        <v>4800000</v>
      </c>
      <c r="I517" s="5" t="s">
        <v>191</v>
      </c>
      <c r="J517" s="5">
        <v>6</v>
      </c>
      <c r="K517" s="6" t="str">
        <f>CONCATENATE(C517,"-",D517)</f>
        <v>Mumbai-FinTech</v>
      </c>
      <c r="L517" s="1" t="str">
        <f>LEFT(B517,3)</f>
        <v>201</v>
      </c>
      <c r="M517" s="15"/>
      <c r="N517" s="1" t="str">
        <f>_xlfn.XLOOKUP(C517,Tier!A:A,Tier!B:B)</f>
        <v>Tier 1</v>
      </c>
    </row>
    <row r="518" spans="1:14">
      <c r="A518" s="5" t="s">
        <v>2392</v>
      </c>
      <c r="B518" s="5">
        <v>2019</v>
      </c>
      <c r="C518" s="5" t="s">
        <v>12</v>
      </c>
      <c r="D518" s="5" t="s">
        <v>1797</v>
      </c>
      <c r="E518" s="5" t="s">
        <v>2393</v>
      </c>
      <c r="F518" s="5" t="s">
        <v>2394</v>
      </c>
      <c r="G518" s="3" t="s">
        <v>2395</v>
      </c>
      <c r="H518" s="3">
        <v>4500000</v>
      </c>
      <c r="I518" s="5" t="s">
        <v>17</v>
      </c>
      <c r="J518" s="5">
        <v>9</v>
      </c>
      <c r="K518" s="6" t="str">
        <f>CONCATENATE(C518,"-",D518)</f>
        <v>Mumbai-Healthtech</v>
      </c>
      <c r="L518" s="1" t="str">
        <f>LEFT(B518,3)</f>
        <v>201</v>
      </c>
      <c r="M518" s="15"/>
      <c r="N518" s="1" t="str">
        <f>_xlfn.XLOOKUP(C518,Tier!A:A,Tier!B:B)</f>
        <v>Tier 1</v>
      </c>
    </row>
    <row r="519" spans="1:14">
      <c r="A519" s="5" t="s">
        <v>2396</v>
      </c>
      <c r="B519" s="5">
        <v>2018</v>
      </c>
      <c r="C519" s="5" t="s">
        <v>437</v>
      </c>
      <c r="D519" s="5" t="s">
        <v>36</v>
      </c>
      <c r="E519" s="5" t="s">
        <v>2397</v>
      </c>
      <c r="F519" s="5" t="s">
        <v>2398</v>
      </c>
      <c r="G519" s="3" t="s">
        <v>1147</v>
      </c>
      <c r="H519" s="3">
        <v>4500000</v>
      </c>
      <c r="I519" s="5" t="s">
        <v>191</v>
      </c>
      <c r="J519" s="5">
        <v>6</v>
      </c>
      <c r="K519" s="6" t="str">
        <f>CONCATENATE(C519,"-",D519)</f>
        <v>Pune-Renewable Energy</v>
      </c>
      <c r="L519" s="1" t="str">
        <f>LEFT(B519,3)</f>
        <v>201</v>
      </c>
      <c r="M519" s="15"/>
      <c r="N519" s="1" t="str">
        <f>_xlfn.XLOOKUP(C519,Tier!A:A,Tier!B:B)</f>
        <v>Tier 1</v>
      </c>
    </row>
    <row r="520" spans="1:14">
      <c r="A520" s="5" t="s">
        <v>2400</v>
      </c>
      <c r="B520" s="5">
        <v>2017</v>
      </c>
      <c r="C520" s="5" t="s">
        <v>22</v>
      </c>
      <c r="D520" s="5" t="s">
        <v>214</v>
      </c>
      <c r="E520" s="5" t="s">
        <v>2401</v>
      </c>
      <c r="F520" s="5" t="s">
        <v>2402</v>
      </c>
      <c r="G520" s="3" t="s">
        <v>2403</v>
      </c>
      <c r="H520" s="3">
        <v>4000000</v>
      </c>
      <c r="I520" s="5" t="s">
        <v>321</v>
      </c>
      <c r="J520" s="5">
        <v>12</v>
      </c>
      <c r="K520" s="6" t="str">
        <f>CONCATENATE(C520,"-",D520)</f>
        <v>Bangalore-Computer Software</v>
      </c>
      <c r="L520" s="1" t="str">
        <f>LEFT(B520,3)</f>
        <v>201</v>
      </c>
      <c r="M520" s="15"/>
      <c r="N520" s="1" t="str">
        <f>_xlfn.XLOOKUP(C520,Tier!A:A,Tier!B:B)</f>
        <v>Tier 1</v>
      </c>
    </row>
    <row r="521" spans="1:14">
      <c r="A521" s="5" t="s">
        <v>2404</v>
      </c>
      <c r="B521" s="5">
        <v>2016</v>
      </c>
      <c r="C521" s="5" t="s">
        <v>22</v>
      </c>
      <c r="D521" s="5" t="s">
        <v>201</v>
      </c>
      <c r="E521" s="5" t="s">
        <v>2405</v>
      </c>
      <c r="F521" s="5" t="s">
        <v>2406</v>
      </c>
      <c r="G521" s="3" t="s">
        <v>2223</v>
      </c>
      <c r="H521" s="3">
        <v>4000000</v>
      </c>
      <c r="I521" s="5" t="s">
        <v>321</v>
      </c>
      <c r="J521" s="5">
        <v>11</v>
      </c>
      <c r="K521" s="6" t="str">
        <f>CONCATENATE(C521,"-",D521)</f>
        <v>Bangalore-Hospital &amp; Health Care</v>
      </c>
      <c r="L521" s="1" t="str">
        <f>LEFT(B521,3)</f>
        <v>201</v>
      </c>
      <c r="M521" s="15"/>
      <c r="N521" s="1" t="str">
        <f>_xlfn.XLOOKUP(C521,Tier!A:A,Tier!B:B)</f>
        <v>Tier 1</v>
      </c>
    </row>
    <row r="522" spans="1:14">
      <c r="A522" s="5" t="s">
        <v>2407</v>
      </c>
      <c r="B522" s="5">
        <v>2017</v>
      </c>
      <c r="C522" s="5" t="s">
        <v>59</v>
      </c>
      <c r="D522" s="5" t="s">
        <v>98</v>
      </c>
      <c r="E522" s="5" t="s">
        <v>2408</v>
      </c>
      <c r="F522" s="5" t="s">
        <v>692</v>
      </c>
      <c r="G522" s="3" t="s">
        <v>2409</v>
      </c>
      <c r="H522" s="3">
        <v>4000000</v>
      </c>
      <c r="I522" s="5" t="s">
        <v>321</v>
      </c>
      <c r="J522" s="5">
        <v>10</v>
      </c>
      <c r="K522" s="6" t="str">
        <f>CONCATENATE(C522,"-",D522)</f>
        <v>New Delhi-Financial Services</v>
      </c>
      <c r="L522" s="1" t="str">
        <f>LEFT(B522,3)</f>
        <v>201</v>
      </c>
      <c r="M522" s="15"/>
      <c r="N522" s="1" t="str">
        <f>_xlfn.XLOOKUP(C522,Tier!A:A,Tier!B:B)</f>
        <v>Tier 1</v>
      </c>
    </row>
    <row r="523" spans="1:14">
      <c r="A523" s="5" t="s">
        <v>2410</v>
      </c>
      <c r="B523" s="5">
        <v>2017</v>
      </c>
      <c r="C523" s="5" t="s">
        <v>22</v>
      </c>
      <c r="D523" s="5" t="s">
        <v>201</v>
      </c>
      <c r="E523" s="5" t="s">
        <v>2411</v>
      </c>
      <c r="F523" s="5" t="s">
        <v>2412</v>
      </c>
      <c r="G523" s="3" t="s">
        <v>2413</v>
      </c>
      <c r="H523" s="3">
        <v>4000000</v>
      </c>
      <c r="I523" s="5" t="s">
        <v>321</v>
      </c>
      <c r="J523" s="5">
        <v>10</v>
      </c>
      <c r="K523" s="6" t="str">
        <f>CONCATENATE(C523,"-",D523)</f>
        <v>Bangalore-Hospital &amp; Health Care</v>
      </c>
      <c r="L523" s="1" t="str">
        <f>LEFT(B523,3)</f>
        <v>201</v>
      </c>
      <c r="M523" s="15"/>
      <c r="N523" s="1" t="str">
        <f>_xlfn.XLOOKUP(C523,Tier!A:A,Tier!B:B)</f>
        <v>Tier 1</v>
      </c>
    </row>
    <row r="524" spans="1:14">
      <c r="A524" s="5" t="s">
        <v>2414</v>
      </c>
      <c r="B524" s="5">
        <v>2016</v>
      </c>
      <c r="C524" s="5" t="s">
        <v>12</v>
      </c>
      <c r="D524" s="5" t="s">
        <v>371</v>
      </c>
      <c r="E524" s="5" t="s">
        <v>2415</v>
      </c>
      <c r="F524" s="5" t="s">
        <v>2416</v>
      </c>
      <c r="G524" s="3" t="s">
        <v>2417</v>
      </c>
      <c r="H524" s="3">
        <v>4000000</v>
      </c>
      <c r="I524" s="5" t="s">
        <v>191</v>
      </c>
      <c r="J524" s="5">
        <v>9</v>
      </c>
      <c r="K524" s="6" t="str">
        <f>CONCATENATE(C524,"-",D524)</f>
        <v>Mumbai-Retail</v>
      </c>
      <c r="L524" s="1" t="str">
        <f>LEFT(B524,3)</f>
        <v>201</v>
      </c>
      <c r="M524" s="15"/>
      <c r="N524" s="1" t="str">
        <f>_xlfn.XLOOKUP(C524,Tier!A:A,Tier!B:B)</f>
        <v>Tier 1</v>
      </c>
    </row>
    <row r="525" spans="1:14">
      <c r="A525" s="5" t="s">
        <v>2418</v>
      </c>
      <c r="B525" s="5">
        <v>2012</v>
      </c>
      <c r="C525" s="5" t="s">
        <v>12</v>
      </c>
      <c r="D525" s="5" t="s">
        <v>98</v>
      </c>
      <c r="E525" s="5" t="s">
        <v>2419</v>
      </c>
      <c r="F525" s="5" t="s">
        <v>2420</v>
      </c>
      <c r="G525" s="3" t="s">
        <v>2421</v>
      </c>
      <c r="H525" s="3">
        <v>4000000</v>
      </c>
      <c r="I525" s="5"/>
      <c r="J525" s="5">
        <v>9</v>
      </c>
      <c r="K525" s="6" t="str">
        <f>CONCATENATE(C525,"-",D525)</f>
        <v>Mumbai-Financial Services</v>
      </c>
      <c r="L525" s="1" t="str">
        <f>LEFT(B525,3)</f>
        <v>201</v>
      </c>
      <c r="M525" s="15"/>
      <c r="N525" s="1" t="str">
        <f>_xlfn.XLOOKUP(C525,Tier!A:A,Tier!B:B)</f>
        <v>Tier 1</v>
      </c>
    </row>
    <row r="526" spans="1:14">
      <c r="A526" s="5" t="s">
        <v>2422</v>
      </c>
      <c r="B526" s="5">
        <v>2017</v>
      </c>
      <c r="C526" s="5" t="s">
        <v>22</v>
      </c>
      <c r="D526" s="5" t="s">
        <v>281</v>
      </c>
      <c r="E526" s="5" t="s">
        <v>2423</v>
      </c>
      <c r="F526" s="5" t="s">
        <v>2424</v>
      </c>
      <c r="G526" s="3"/>
      <c r="H526" s="3">
        <v>4000000</v>
      </c>
      <c r="I526" s="5" t="s">
        <v>191</v>
      </c>
      <c r="J526" s="5">
        <v>9</v>
      </c>
      <c r="K526" s="6" t="str">
        <f>CONCATENATE(C526,"-",D526)</f>
        <v>Bangalore-Automotive</v>
      </c>
      <c r="L526" s="1" t="str">
        <f>LEFT(B526,3)</f>
        <v>201</v>
      </c>
      <c r="M526" s="15"/>
      <c r="N526" s="1" t="str">
        <f>_xlfn.XLOOKUP(C526,Tier!A:A,Tier!B:B)</f>
        <v>Tier 1</v>
      </c>
    </row>
    <row r="527" spans="1:14">
      <c r="A527" s="5" t="s">
        <v>2425</v>
      </c>
      <c r="B527" s="5">
        <v>2017</v>
      </c>
      <c r="C527" s="5" t="s">
        <v>22</v>
      </c>
      <c r="D527" s="5" t="s">
        <v>292</v>
      </c>
      <c r="E527" s="5" t="s">
        <v>2426</v>
      </c>
      <c r="F527" s="5" t="s">
        <v>2427</v>
      </c>
      <c r="G527" s="3" t="s">
        <v>2428</v>
      </c>
      <c r="H527" s="3">
        <v>4000000</v>
      </c>
      <c r="I527" s="5" t="s">
        <v>191</v>
      </c>
      <c r="J527" s="5">
        <v>7</v>
      </c>
      <c r="K527" s="6" t="str">
        <f>CONCATENATE(C527,"-",D527)</f>
        <v>Bangalore-Biotechnology</v>
      </c>
      <c r="L527" s="1" t="str">
        <f>LEFT(B527,3)</f>
        <v>201</v>
      </c>
      <c r="M527" s="15"/>
      <c r="N527" s="1" t="str">
        <f>_xlfn.XLOOKUP(C527,Tier!A:A,Tier!B:B)</f>
        <v>Tier 1</v>
      </c>
    </row>
    <row r="528" spans="1:14">
      <c r="A528" s="5" t="s">
        <v>1566</v>
      </c>
      <c r="B528" s="5">
        <v>2015</v>
      </c>
      <c r="C528" s="5" t="s">
        <v>22</v>
      </c>
      <c r="D528" s="5" t="s">
        <v>274</v>
      </c>
      <c r="E528" s="5" t="s">
        <v>2429</v>
      </c>
      <c r="F528" s="5" t="s">
        <v>1568</v>
      </c>
      <c r="G528" s="3" t="s">
        <v>1562</v>
      </c>
      <c r="H528" s="3">
        <v>4000000</v>
      </c>
      <c r="I528" s="5" t="s">
        <v>78</v>
      </c>
      <c r="J528" s="5">
        <v>6</v>
      </c>
      <c r="K528" s="6" t="str">
        <f>CONCATENATE(C528,"-",D528)</f>
        <v>Bangalore-E-commerce</v>
      </c>
      <c r="L528" s="1" t="str">
        <f>LEFT(B528,3)</f>
        <v>201</v>
      </c>
      <c r="M528" s="15"/>
      <c r="N528" s="1" t="str">
        <f>_xlfn.XLOOKUP(C528,Tier!A:A,Tier!B:B)</f>
        <v>Tier 1</v>
      </c>
    </row>
    <row r="529" spans="1:14">
      <c r="A529" s="5" t="s">
        <v>2430</v>
      </c>
      <c r="B529" s="5">
        <v>2017</v>
      </c>
      <c r="C529" s="5" t="s">
        <v>59</v>
      </c>
      <c r="D529" s="5" t="s">
        <v>499</v>
      </c>
      <c r="E529" s="5" t="s">
        <v>2431</v>
      </c>
      <c r="F529" s="5" t="s">
        <v>2432</v>
      </c>
      <c r="G529" s="3" t="s">
        <v>2433</v>
      </c>
      <c r="H529" s="3">
        <v>4000000</v>
      </c>
      <c r="I529" s="5" t="s">
        <v>191</v>
      </c>
      <c r="J529" s="5">
        <v>6</v>
      </c>
      <c r="K529" s="6" t="str">
        <f>CONCATENATE(C529,"-",D529)</f>
        <v>New Delhi-HealthCare</v>
      </c>
      <c r="L529" s="1" t="str">
        <f>LEFT(B529,3)</f>
        <v>201</v>
      </c>
      <c r="M529" s="15"/>
      <c r="N529" s="1" t="str">
        <f>_xlfn.XLOOKUP(C529,Tier!A:A,Tier!B:B)</f>
        <v>Tier 1</v>
      </c>
    </row>
    <row r="530" spans="1:14">
      <c r="A530" s="5" t="s">
        <v>2435</v>
      </c>
      <c r="B530" s="5">
        <v>2017</v>
      </c>
      <c r="C530" s="5" t="s">
        <v>12</v>
      </c>
      <c r="D530" s="5" t="s">
        <v>23</v>
      </c>
      <c r="E530" s="5" t="s">
        <v>2436</v>
      </c>
      <c r="F530" s="5" t="s">
        <v>2437</v>
      </c>
      <c r="G530" s="3" t="s">
        <v>2438</v>
      </c>
      <c r="H530" s="3">
        <v>3800000</v>
      </c>
      <c r="I530" s="5"/>
      <c r="J530" s="5">
        <v>8</v>
      </c>
      <c r="K530" s="6" t="str">
        <f>CONCATENATE(C530,"-",D530)</f>
        <v>Mumbai-Furniture</v>
      </c>
      <c r="L530" s="1" t="str">
        <f>LEFT(B530,3)</f>
        <v>201</v>
      </c>
      <c r="M530" s="15"/>
      <c r="N530" s="1" t="str">
        <f>_xlfn.XLOOKUP(C530,Tier!A:A,Tier!B:B)</f>
        <v>Tier 1</v>
      </c>
    </row>
    <row r="531" spans="1:14">
      <c r="A531" s="5" t="s">
        <v>2440</v>
      </c>
      <c r="B531" s="5">
        <v>2019</v>
      </c>
      <c r="C531" s="5" t="s">
        <v>81</v>
      </c>
      <c r="D531" s="5" t="s">
        <v>60</v>
      </c>
      <c r="E531" s="5" t="s">
        <v>2441</v>
      </c>
      <c r="F531" s="5" t="s">
        <v>2442</v>
      </c>
      <c r="G531" s="3" t="s">
        <v>1178</v>
      </c>
      <c r="H531" s="3">
        <v>3800000</v>
      </c>
      <c r="I531" s="5" t="s">
        <v>321</v>
      </c>
      <c r="J531" s="5">
        <v>6</v>
      </c>
      <c r="K531" s="6" t="str">
        <f>CONCATENATE(C531,"-",D531)</f>
        <v>Noida-AgriTech</v>
      </c>
      <c r="L531" s="1" t="str">
        <f>LEFT(B531,3)</f>
        <v>201</v>
      </c>
      <c r="M531" s="15"/>
      <c r="N531" s="1" t="str">
        <f>_xlfn.XLOOKUP(C531,Tier!A:A,Tier!B:B)</f>
        <v>Tier 1</v>
      </c>
    </row>
    <row r="532" spans="1:14">
      <c r="A532" s="5" t="s">
        <v>2444</v>
      </c>
      <c r="B532" s="5">
        <v>2016</v>
      </c>
      <c r="C532" s="5" t="s">
        <v>12</v>
      </c>
      <c r="D532" s="5" t="s">
        <v>281</v>
      </c>
      <c r="E532" s="5" t="s">
        <v>2445</v>
      </c>
      <c r="F532" s="5" t="s">
        <v>2446</v>
      </c>
      <c r="G532" s="3"/>
      <c r="H532" s="3">
        <v>3600000</v>
      </c>
      <c r="I532" s="5" t="s">
        <v>321</v>
      </c>
      <c r="J532" s="5">
        <v>7</v>
      </c>
      <c r="K532" s="6" t="str">
        <f>CONCATENATE(C532,"-",D532)</f>
        <v>Mumbai-Automotive</v>
      </c>
      <c r="L532" s="1" t="str">
        <f>LEFT(B532,3)</f>
        <v>201</v>
      </c>
      <c r="M532" s="15"/>
      <c r="N532" s="1" t="str">
        <f>_xlfn.XLOOKUP(C532,Tier!A:A,Tier!B:B)</f>
        <v>Tier 1</v>
      </c>
    </row>
    <row r="533" spans="1:14">
      <c r="A533" s="5" t="s">
        <v>2448</v>
      </c>
      <c r="B533" s="5">
        <v>2019</v>
      </c>
      <c r="C533" s="5" t="s">
        <v>22</v>
      </c>
      <c r="D533" s="5" t="s">
        <v>2449</v>
      </c>
      <c r="E533" s="5" t="s">
        <v>2450</v>
      </c>
      <c r="F533" s="5" t="s">
        <v>2451</v>
      </c>
      <c r="G533" s="3" t="s">
        <v>2452</v>
      </c>
      <c r="H533" s="3">
        <v>3200000</v>
      </c>
      <c r="I533" s="5"/>
      <c r="J533" s="5">
        <v>7</v>
      </c>
      <c r="K533" s="6" t="str">
        <f>CONCATENATE(C533,"-",D533)</f>
        <v>Bangalore-Social community</v>
      </c>
      <c r="L533" s="1" t="str">
        <f>LEFT(B533,3)</f>
        <v>201</v>
      </c>
      <c r="M533" s="15"/>
      <c r="N533" s="1" t="str">
        <f>_xlfn.XLOOKUP(C533,Tier!A:A,Tier!B:B)</f>
        <v>Tier 1</v>
      </c>
    </row>
    <row r="534" spans="1:14">
      <c r="A534" s="5" t="s">
        <v>2454</v>
      </c>
      <c r="B534" s="5">
        <v>2010</v>
      </c>
      <c r="C534" s="5" t="s">
        <v>12</v>
      </c>
      <c r="D534" s="5" t="s">
        <v>82</v>
      </c>
      <c r="E534" s="5" t="s">
        <v>2455</v>
      </c>
      <c r="F534" s="5" t="s">
        <v>2456</v>
      </c>
      <c r="G534" s="3" t="s">
        <v>2457</v>
      </c>
      <c r="H534" s="3">
        <v>3000000</v>
      </c>
      <c r="I534" s="5"/>
      <c r="J534" s="5">
        <v>12</v>
      </c>
      <c r="K534" s="6" t="str">
        <f>CONCATENATE(C534,"-",D534)</f>
        <v>Mumbai-Information Technology &amp; Services</v>
      </c>
      <c r="L534" s="1" t="str">
        <f>LEFT(B534,3)</f>
        <v>201</v>
      </c>
      <c r="M534" s="15"/>
      <c r="N534" s="1" t="str">
        <f>_xlfn.XLOOKUP(C534,Tier!A:A,Tier!B:B)</f>
        <v>Tier 1</v>
      </c>
    </row>
    <row r="535" spans="1:14">
      <c r="A535" s="5" t="s">
        <v>2458</v>
      </c>
      <c r="B535" s="5">
        <v>2019</v>
      </c>
      <c r="C535" s="5" t="s">
        <v>22</v>
      </c>
      <c r="D535" s="5" t="s">
        <v>82</v>
      </c>
      <c r="E535" s="5" t="s">
        <v>2459</v>
      </c>
      <c r="F535" s="5" t="s">
        <v>2460</v>
      </c>
      <c r="G535" s="3" t="s">
        <v>2461</v>
      </c>
      <c r="H535" s="3">
        <v>3000000</v>
      </c>
      <c r="I535" s="5" t="s">
        <v>321</v>
      </c>
      <c r="J535" s="5">
        <v>11</v>
      </c>
      <c r="K535" s="6" t="str">
        <f>CONCATENATE(C535,"-",D535)</f>
        <v>Bangalore-Information Technology &amp; Services</v>
      </c>
      <c r="L535" s="1" t="str">
        <f>LEFT(B535,3)</f>
        <v>201</v>
      </c>
      <c r="M535" s="15"/>
      <c r="N535" s="1" t="str">
        <f>_xlfn.XLOOKUP(C535,Tier!A:A,Tier!B:B)</f>
        <v>Tier 1</v>
      </c>
    </row>
    <row r="536" spans="1:14">
      <c r="A536" s="5" t="s">
        <v>2462</v>
      </c>
      <c r="B536" s="5">
        <v>2018</v>
      </c>
      <c r="C536" s="5" t="s">
        <v>59</v>
      </c>
      <c r="D536" s="5" t="s">
        <v>2463</v>
      </c>
      <c r="E536" s="5" t="s">
        <v>2464</v>
      </c>
      <c r="F536" s="5" t="s">
        <v>2465</v>
      </c>
      <c r="G536" s="3" t="s">
        <v>2466</v>
      </c>
      <c r="H536" s="3">
        <v>3000000</v>
      </c>
      <c r="I536" s="5" t="s">
        <v>321</v>
      </c>
      <c r="J536" s="5">
        <v>9</v>
      </c>
      <c r="K536" s="6" t="str">
        <f>CONCATENATE(C536,"-",D536)</f>
        <v>New Delhi-Education</v>
      </c>
      <c r="L536" s="1" t="str">
        <f>LEFT(B536,3)</f>
        <v>201</v>
      </c>
      <c r="M536" s="15"/>
      <c r="N536" s="1" t="str">
        <f>_xlfn.XLOOKUP(C536,Tier!A:A,Tier!B:B)</f>
        <v>Tier 1</v>
      </c>
    </row>
    <row r="537" spans="1:14">
      <c r="A537" s="5" t="s">
        <v>2468</v>
      </c>
      <c r="B537" s="5">
        <v>2019</v>
      </c>
      <c r="C537" s="5" t="s">
        <v>59</v>
      </c>
      <c r="D537" s="5" t="s">
        <v>201</v>
      </c>
      <c r="E537" s="5" t="s">
        <v>2469</v>
      </c>
      <c r="F537" s="5" t="s">
        <v>2470</v>
      </c>
      <c r="G537" s="3" t="s">
        <v>2471</v>
      </c>
      <c r="H537" s="3">
        <v>3000000</v>
      </c>
      <c r="I537" s="5" t="s">
        <v>191</v>
      </c>
      <c r="J537" s="5">
        <v>9</v>
      </c>
      <c r="K537" s="6" t="str">
        <f>CONCATENATE(C537,"-",D537)</f>
        <v>New Delhi-Hospital &amp; Health Care</v>
      </c>
      <c r="L537" s="1" t="str">
        <f>LEFT(B537,3)</f>
        <v>201</v>
      </c>
      <c r="M537" s="15"/>
      <c r="N537" s="1" t="str">
        <f>_xlfn.XLOOKUP(C537,Tier!A:A,Tier!B:B)</f>
        <v>Tier 1</v>
      </c>
    </row>
    <row r="538" spans="1:14">
      <c r="A538" s="5" t="s">
        <v>2473</v>
      </c>
      <c r="B538" s="5">
        <v>2018</v>
      </c>
      <c r="C538" s="5" t="s">
        <v>22</v>
      </c>
      <c r="D538" s="5" t="s">
        <v>821</v>
      </c>
      <c r="E538" s="5" t="s">
        <v>2474</v>
      </c>
      <c r="F538" s="5" t="s">
        <v>2475</v>
      </c>
      <c r="G538" s="3" t="s">
        <v>2476</v>
      </c>
      <c r="H538" s="3">
        <v>3000000</v>
      </c>
      <c r="I538" s="5" t="s">
        <v>191</v>
      </c>
      <c r="J538" s="5">
        <v>9</v>
      </c>
      <c r="K538" s="6" t="str">
        <f>CONCATENATE(C538,"-",D538)</f>
        <v>Bangalore-Hospitality</v>
      </c>
      <c r="L538" s="1" t="str">
        <f>LEFT(B538,3)</f>
        <v>201</v>
      </c>
      <c r="M538" s="15"/>
      <c r="N538" s="1" t="str">
        <f>_xlfn.XLOOKUP(C538,Tier!A:A,Tier!B:B)</f>
        <v>Tier 1</v>
      </c>
    </row>
    <row r="539" spans="1:14">
      <c r="A539" s="5" t="s">
        <v>2477</v>
      </c>
      <c r="B539" s="5">
        <v>2019</v>
      </c>
      <c r="C539" s="5" t="s">
        <v>22</v>
      </c>
      <c r="D539" s="5" t="s">
        <v>214</v>
      </c>
      <c r="E539" s="5" t="s">
        <v>2478</v>
      </c>
      <c r="F539" s="5" t="s">
        <v>2479</v>
      </c>
      <c r="G539" s="3" t="s">
        <v>2480</v>
      </c>
      <c r="H539" s="3">
        <v>3000000</v>
      </c>
      <c r="I539" s="5" t="s">
        <v>321</v>
      </c>
      <c r="J539" s="5">
        <v>9</v>
      </c>
      <c r="K539" s="6" t="str">
        <f>CONCATENATE(C539,"-",D539)</f>
        <v>Bangalore-Computer Software</v>
      </c>
      <c r="L539" s="1" t="str">
        <f>LEFT(B539,3)</f>
        <v>201</v>
      </c>
      <c r="M539" s="15"/>
      <c r="N539" s="1" t="str">
        <f>_xlfn.XLOOKUP(C539,Tier!A:A,Tier!B:B)</f>
        <v>Tier 1</v>
      </c>
    </row>
    <row r="540" spans="1:14">
      <c r="A540" s="5" t="s">
        <v>2481</v>
      </c>
      <c r="B540" s="5">
        <v>2012</v>
      </c>
      <c r="C540" s="5" t="s">
        <v>22</v>
      </c>
      <c r="D540" s="5" t="s">
        <v>138</v>
      </c>
      <c r="E540" s="5" t="s">
        <v>2482</v>
      </c>
      <c r="F540" s="5" t="s">
        <v>2483</v>
      </c>
      <c r="G540" s="3" t="s">
        <v>2484</v>
      </c>
      <c r="H540" s="3">
        <v>3000000</v>
      </c>
      <c r="I540" s="5"/>
      <c r="J540" s="5">
        <v>7</v>
      </c>
      <c r="K540" s="6" t="str">
        <f>CONCATENATE(C540,"-",D540)</f>
        <v>Bangalore-EdTech</v>
      </c>
      <c r="L540" s="1" t="str">
        <f>LEFT(B540,3)</f>
        <v>201</v>
      </c>
      <c r="M540" s="15"/>
      <c r="N540" s="1" t="str">
        <f>_xlfn.XLOOKUP(C540,Tier!A:A,Tier!B:B)</f>
        <v>Tier 1</v>
      </c>
    </row>
    <row r="541" spans="1:14">
      <c r="A541" s="5" t="s">
        <v>2485</v>
      </c>
      <c r="B541" s="5">
        <v>2019</v>
      </c>
      <c r="C541" s="5" t="s">
        <v>22</v>
      </c>
      <c r="D541" s="5" t="s">
        <v>388</v>
      </c>
      <c r="E541" s="5" t="s">
        <v>2486</v>
      </c>
      <c r="F541" s="5" t="s">
        <v>2487</v>
      </c>
      <c r="G541" s="3" t="s">
        <v>2488</v>
      </c>
      <c r="H541" s="3">
        <v>3000000</v>
      </c>
      <c r="I541" s="5"/>
      <c r="J541" s="5">
        <v>7</v>
      </c>
      <c r="K541" s="6" t="str">
        <f>CONCATENATE(C541,"-",D541)</f>
        <v>Bangalore-Farming</v>
      </c>
      <c r="L541" s="1" t="str">
        <f>LEFT(B541,3)</f>
        <v>201</v>
      </c>
      <c r="M541" s="15"/>
      <c r="N541" s="1" t="str">
        <f>_xlfn.XLOOKUP(C541,Tier!A:A,Tier!B:B)</f>
        <v>Tier 1</v>
      </c>
    </row>
    <row r="542" spans="1:14">
      <c r="A542" s="5" t="s">
        <v>2489</v>
      </c>
      <c r="B542" s="5">
        <v>2014</v>
      </c>
      <c r="C542" s="5" t="s">
        <v>22</v>
      </c>
      <c r="D542" s="5" t="s">
        <v>2490</v>
      </c>
      <c r="E542" s="5" t="s">
        <v>2491</v>
      </c>
      <c r="F542" s="5" t="s">
        <v>2492</v>
      </c>
      <c r="G542" s="3" t="s">
        <v>2493</v>
      </c>
      <c r="H542" s="3">
        <v>3000000</v>
      </c>
      <c r="I542" s="5" t="s">
        <v>321</v>
      </c>
      <c r="J542" s="5">
        <v>7</v>
      </c>
      <c r="K542" s="6" t="str">
        <f>CONCATENATE(C542,"-",D542)</f>
        <v>Bangalore-Aviation</v>
      </c>
      <c r="L542" s="1" t="str">
        <f>LEFT(B542,3)</f>
        <v>201</v>
      </c>
      <c r="M542" s="15"/>
      <c r="N542" s="1" t="str">
        <f>_xlfn.XLOOKUP(C542,Tier!A:A,Tier!B:B)</f>
        <v>Tier 1</v>
      </c>
    </row>
    <row r="543" spans="1:14">
      <c r="A543" s="5" t="s">
        <v>2495</v>
      </c>
      <c r="B543" s="5">
        <v>2015</v>
      </c>
      <c r="C543" s="5" t="s">
        <v>59</v>
      </c>
      <c r="D543" s="5" t="s">
        <v>274</v>
      </c>
      <c r="E543" s="5" t="s">
        <v>2496</v>
      </c>
      <c r="F543" s="5" t="s">
        <v>2497</v>
      </c>
      <c r="G543" s="3" t="s">
        <v>2498</v>
      </c>
      <c r="H543" s="3">
        <v>3000000</v>
      </c>
      <c r="I543" s="5"/>
      <c r="J543" s="5">
        <v>6</v>
      </c>
      <c r="K543" s="6" t="str">
        <f>CONCATENATE(C543,"-",D543)</f>
        <v>New Delhi-E-commerce</v>
      </c>
      <c r="L543" s="1" t="str">
        <f>LEFT(B543,3)</f>
        <v>201</v>
      </c>
      <c r="M543" s="15"/>
      <c r="N543" s="1" t="str">
        <f>_xlfn.XLOOKUP(C543,Tier!A:A,Tier!B:B)</f>
        <v>Tier 1</v>
      </c>
    </row>
    <row r="544" spans="1:14">
      <c r="A544" s="5" t="s">
        <v>2499</v>
      </c>
      <c r="B544" s="5">
        <v>2018</v>
      </c>
      <c r="C544" s="5" t="s">
        <v>59</v>
      </c>
      <c r="D544" s="5" t="s">
        <v>1185</v>
      </c>
      <c r="E544" s="5" t="s">
        <v>2500</v>
      </c>
      <c r="F544" s="5" t="s">
        <v>2501</v>
      </c>
      <c r="G544" s="3" t="s">
        <v>2502</v>
      </c>
      <c r="H544" s="3">
        <v>3000000</v>
      </c>
      <c r="I544" s="5" t="s">
        <v>321</v>
      </c>
      <c r="J544" s="5">
        <v>6</v>
      </c>
      <c r="K544" s="6" t="str">
        <f>CONCATENATE(C544,"-",D544)</f>
        <v>New Delhi-Insuretech</v>
      </c>
      <c r="L544" s="1" t="str">
        <f>LEFT(B544,3)</f>
        <v>201</v>
      </c>
      <c r="M544" s="15"/>
      <c r="N544" s="1" t="str">
        <f>_xlfn.XLOOKUP(C544,Tier!A:A,Tier!B:B)</f>
        <v>Tier 1</v>
      </c>
    </row>
    <row r="545" spans="1:14">
      <c r="A545" s="5" t="s">
        <v>2504</v>
      </c>
      <c r="B545" s="5">
        <v>2016</v>
      </c>
      <c r="C545" s="5" t="s">
        <v>200</v>
      </c>
      <c r="D545" s="5" t="s">
        <v>98</v>
      </c>
      <c r="E545" s="5" t="s">
        <v>2505</v>
      </c>
      <c r="F545" s="5" t="s">
        <v>2506</v>
      </c>
      <c r="G545" s="3" t="s">
        <v>2507</v>
      </c>
      <c r="H545" s="3">
        <v>2700000</v>
      </c>
      <c r="I545" s="5"/>
      <c r="J545" s="5">
        <v>9</v>
      </c>
      <c r="K545" s="6" t="str">
        <f>CONCATENATE(C545,"-",D545)</f>
        <v>Hyderabad-Financial Services</v>
      </c>
      <c r="L545" s="1" t="str">
        <f>LEFT(B545,3)</f>
        <v>201</v>
      </c>
      <c r="M545" s="15"/>
      <c r="N545" s="1" t="str">
        <f>_xlfn.XLOOKUP(C545,Tier!A:A,Tier!B:B)</f>
        <v>Tier 1</v>
      </c>
    </row>
    <row r="546" spans="1:14">
      <c r="A546" s="5" t="s">
        <v>2509</v>
      </c>
      <c r="B546" s="5">
        <v>2019</v>
      </c>
      <c r="C546" s="5" t="s">
        <v>22</v>
      </c>
      <c r="D546" s="5" t="s">
        <v>98</v>
      </c>
      <c r="E546" s="5" t="s">
        <v>2510</v>
      </c>
      <c r="F546" s="5" t="s">
        <v>1450</v>
      </c>
      <c r="G546" s="3" t="s">
        <v>2511</v>
      </c>
      <c r="H546" s="3">
        <v>2500000</v>
      </c>
      <c r="I546" s="5" t="s">
        <v>17</v>
      </c>
      <c r="J546" s="5">
        <v>9</v>
      </c>
      <c r="K546" s="6" t="str">
        <f>CONCATENATE(C546,"-",D546)</f>
        <v>Bangalore-Financial Services</v>
      </c>
      <c r="L546" s="1" t="str">
        <f>LEFT(B546,3)</f>
        <v>201</v>
      </c>
      <c r="M546" s="15"/>
      <c r="N546" s="1" t="str">
        <f>_xlfn.XLOOKUP(C546,Tier!A:A,Tier!B:B)</f>
        <v>Tier 1</v>
      </c>
    </row>
    <row r="547" spans="1:14">
      <c r="A547" s="5" t="s">
        <v>2512</v>
      </c>
      <c r="B547" s="5">
        <v>2016</v>
      </c>
      <c r="C547" s="5" t="s">
        <v>22</v>
      </c>
      <c r="D547" s="5" t="s">
        <v>208</v>
      </c>
      <c r="E547" s="5" t="s">
        <v>2513</v>
      </c>
      <c r="F547" s="5" t="s">
        <v>2514</v>
      </c>
      <c r="G547" s="3" t="s">
        <v>2515</v>
      </c>
      <c r="H547" s="3">
        <v>2500000</v>
      </c>
      <c r="I547" s="5"/>
      <c r="J547" s="5">
        <v>8</v>
      </c>
      <c r="K547" s="6" t="str">
        <f>CONCATENATE(C547,"-",D547)</f>
        <v>Bangalore-Consumer Goods</v>
      </c>
      <c r="L547" s="1" t="str">
        <f>LEFT(B547,3)</f>
        <v>201</v>
      </c>
      <c r="M547" s="15"/>
      <c r="N547" s="1" t="str">
        <f>_xlfn.XLOOKUP(C547,Tier!A:A,Tier!B:B)</f>
        <v>Tier 1</v>
      </c>
    </row>
    <row r="548" spans="1:14">
      <c r="A548" s="5" t="s">
        <v>2516</v>
      </c>
      <c r="B548" s="5">
        <v>2018</v>
      </c>
      <c r="C548" s="5" t="s">
        <v>59</v>
      </c>
      <c r="D548" s="5" t="s">
        <v>88</v>
      </c>
      <c r="E548" s="5" t="s">
        <v>2517</v>
      </c>
      <c r="F548" s="5" t="s">
        <v>2518</v>
      </c>
      <c r="G548" s="3" t="s">
        <v>2519</v>
      </c>
      <c r="H548" s="3">
        <v>2500000</v>
      </c>
      <c r="I548" s="5" t="s">
        <v>191</v>
      </c>
      <c r="J548" s="5">
        <v>7</v>
      </c>
      <c r="K548" s="6" t="str">
        <f>CONCATENATE(C548,"-",D548)</f>
        <v>New Delhi-Healthcare</v>
      </c>
      <c r="L548" s="1" t="str">
        <f>LEFT(B548,3)</f>
        <v>201</v>
      </c>
      <c r="M548" s="15"/>
      <c r="N548" s="1" t="str">
        <f>_xlfn.XLOOKUP(C548,Tier!A:A,Tier!B:B)</f>
        <v>Tier 1</v>
      </c>
    </row>
    <row r="549" spans="1:14">
      <c r="A549" s="5" t="s">
        <v>2520</v>
      </c>
      <c r="B549" s="5">
        <v>2018</v>
      </c>
      <c r="C549" s="5" t="s">
        <v>22</v>
      </c>
      <c r="D549" s="5" t="s">
        <v>801</v>
      </c>
      <c r="E549" s="5" t="s">
        <v>2521</v>
      </c>
      <c r="F549" s="5" t="s">
        <v>2522</v>
      </c>
      <c r="G549" s="3" t="s">
        <v>770</v>
      </c>
      <c r="H549" s="3">
        <v>2500000</v>
      </c>
      <c r="I549" s="5" t="s">
        <v>17</v>
      </c>
      <c r="J549" s="5">
        <v>7</v>
      </c>
      <c r="K549" s="6" t="str">
        <f>CONCATENATE(C549,"-",D549)</f>
        <v>Bangalore-SpaceTech</v>
      </c>
      <c r="L549" s="1" t="str">
        <f>LEFT(B549,3)</f>
        <v>201</v>
      </c>
      <c r="M549" s="15"/>
      <c r="N549" s="1" t="str">
        <f>_xlfn.XLOOKUP(C549,Tier!A:A,Tier!B:B)</f>
        <v>Tier 1</v>
      </c>
    </row>
    <row r="550" spans="1:14">
      <c r="A550" s="5" t="s">
        <v>2523</v>
      </c>
      <c r="B550" s="5">
        <v>2019</v>
      </c>
      <c r="C550" s="5" t="s">
        <v>22</v>
      </c>
      <c r="D550" s="5" t="s">
        <v>82</v>
      </c>
      <c r="E550" s="5" t="s">
        <v>2524</v>
      </c>
      <c r="F550" s="5" t="s">
        <v>2525</v>
      </c>
      <c r="G550" s="3" t="s">
        <v>2526</v>
      </c>
      <c r="H550" s="3">
        <v>2300000</v>
      </c>
      <c r="I550" s="5"/>
      <c r="J550" s="5">
        <v>10</v>
      </c>
      <c r="K550" s="6" t="str">
        <f>CONCATENATE(C550,"-",D550)</f>
        <v>Bangalore-Information Technology &amp; Services</v>
      </c>
      <c r="L550" s="1" t="str">
        <f>LEFT(B550,3)</f>
        <v>201</v>
      </c>
      <c r="M550" s="15"/>
      <c r="N550" s="1" t="str">
        <f>_xlfn.XLOOKUP(C550,Tier!A:A,Tier!B:B)</f>
        <v>Tier 1</v>
      </c>
    </row>
    <row r="551" spans="1:14">
      <c r="A551" s="5" t="s">
        <v>392</v>
      </c>
      <c r="B551" s="5">
        <v>2019</v>
      </c>
      <c r="C551" s="5" t="s">
        <v>12</v>
      </c>
      <c r="D551" s="5" t="s">
        <v>138</v>
      </c>
      <c r="E551" s="5" t="s">
        <v>394</v>
      </c>
      <c r="F551" s="5" t="s">
        <v>2527</v>
      </c>
      <c r="G551" s="3" t="s">
        <v>2528</v>
      </c>
      <c r="H551" s="3">
        <v>2300000</v>
      </c>
      <c r="I551" s="5"/>
      <c r="J551" s="5">
        <v>8</v>
      </c>
      <c r="K551" s="6" t="str">
        <f>CONCATENATE(C551,"-",D551)</f>
        <v>Mumbai-EdTech</v>
      </c>
      <c r="L551" s="1" t="str">
        <f>LEFT(B551,3)</f>
        <v>201</v>
      </c>
      <c r="M551" s="15"/>
      <c r="N551" s="1" t="str">
        <f>_xlfn.XLOOKUP(C551,Tier!A:A,Tier!B:B)</f>
        <v>Tier 1</v>
      </c>
    </row>
    <row r="552" spans="1:14">
      <c r="A552" s="5" t="s">
        <v>2529</v>
      </c>
      <c r="B552" s="5">
        <v>2018</v>
      </c>
      <c r="C552" s="5" t="s">
        <v>59</v>
      </c>
      <c r="D552" s="5" t="s">
        <v>2530</v>
      </c>
      <c r="E552" s="5" t="s">
        <v>2531</v>
      </c>
      <c r="F552" s="5" t="s">
        <v>2532</v>
      </c>
      <c r="G552" s="3" t="s">
        <v>2533</v>
      </c>
      <c r="H552" s="3">
        <v>2200000</v>
      </c>
      <c r="I552" s="5" t="s">
        <v>321</v>
      </c>
      <c r="J552" s="5">
        <v>9</v>
      </c>
      <c r="K552" s="6" t="str">
        <f>CONCATENATE(C552,"-",D552)</f>
        <v>New Delhi-B2B Travel</v>
      </c>
      <c r="L552" s="1" t="str">
        <f>LEFT(B552,3)</f>
        <v>201</v>
      </c>
      <c r="M552" s="15"/>
      <c r="N552" s="1" t="str">
        <f>_xlfn.XLOOKUP(C552,Tier!A:A,Tier!B:B)</f>
        <v>Tier 1</v>
      </c>
    </row>
    <row r="553" spans="1:14">
      <c r="A553" s="5" t="s">
        <v>2535</v>
      </c>
      <c r="B553" s="5">
        <v>2014</v>
      </c>
      <c r="C553" s="5" t="s">
        <v>22</v>
      </c>
      <c r="D553" s="5" t="s">
        <v>2297</v>
      </c>
      <c r="E553" s="5" t="s">
        <v>2536</v>
      </c>
      <c r="F553" s="5" t="s">
        <v>2537</v>
      </c>
      <c r="G553" s="3" t="s">
        <v>2538</v>
      </c>
      <c r="H553" s="3">
        <v>2100000</v>
      </c>
      <c r="I553" s="5" t="s">
        <v>205</v>
      </c>
      <c r="J553" s="5">
        <v>11</v>
      </c>
      <c r="K553" s="6" t="str">
        <f>CONCATENATE(C553,"-",D553)</f>
        <v>Bangalore-Real Estate</v>
      </c>
      <c r="L553" s="1" t="str">
        <f>LEFT(B553,3)</f>
        <v>201</v>
      </c>
      <c r="M553" s="15"/>
      <c r="N553" s="1" t="str">
        <f>_xlfn.XLOOKUP(C553,Tier!A:A,Tier!B:B)</f>
        <v>Tier 1</v>
      </c>
    </row>
    <row r="554" spans="1:14">
      <c r="A554" s="5" t="s">
        <v>2539</v>
      </c>
      <c r="B554" s="5">
        <v>2017</v>
      </c>
      <c r="C554" s="5" t="s">
        <v>22</v>
      </c>
      <c r="D554" s="5" t="s">
        <v>371</v>
      </c>
      <c r="E554" s="5" t="s">
        <v>2540</v>
      </c>
      <c r="F554" s="5" t="s">
        <v>2541</v>
      </c>
      <c r="G554" s="3" t="s">
        <v>2542</v>
      </c>
      <c r="H554" s="3">
        <v>2000000</v>
      </c>
      <c r="I554" s="5"/>
      <c r="J554" s="5">
        <v>11</v>
      </c>
      <c r="K554" s="6" t="str">
        <f>CONCATENATE(C554,"-",D554)</f>
        <v>Bangalore-Retail</v>
      </c>
      <c r="L554" s="1" t="str">
        <f>LEFT(B554,3)</f>
        <v>201</v>
      </c>
      <c r="M554" s="15"/>
      <c r="N554" s="1" t="str">
        <f>_xlfn.XLOOKUP(C554,Tier!A:A,Tier!B:B)</f>
        <v>Tier 1</v>
      </c>
    </row>
    <row r="555" spans="1:14">
      <c r="A555" s="5" t="s">
        <v>2543</v>
      </c>
      <c r="B555" s="5">
        <v>2012</v>
      </c>
      <c r="C555" s="5" t="s">
        <v>12</v>
      </c>
      <c r="D555" s="5" t="s">
        <v>2056</v>
      </c>
      <c r="E555" s="5" t="s">
        <v>2544</v>
      </c>
      <c r="F555" s="5" t="s">
        <v>2545</v>
      </c>
      <c r="G555" s="3" t="s">
        <v>307</v>
      </c>
      <c r="H555" s="3">
        <v>2000000</v>
      </c>
      <c r="I555" s="5"/>
      <c r="J555" s="5">
        <v>11</v>
      </c>
      <c r="K555" s="6" t="str">
        <f>CONCATENATE(C555,"-",D555)</f>
        <v>Mumbai-Entertainment</v>
      </c>
      <c r="L555" s="1" t="str">
        <f>LEFT(B555,3)</f>
        <v>201</v>
      </c>
      <c r="M555" s="15"/>
      <c r="N555" s="1" t="str">
        <f>_xlfn.XLOOKUP(C555,Tier!A:A,Tier!B:B)</f>
        <v>Tier 1</v>
      </c>
    </row>
    <row r="556" spans="1:14">
      <c r="A556" s="5" t="s">
        <v>2547</v>
      </c>
      <c r="B556" s="5">
        <v>2013</v>
      </c>
      <c r="C556" s="5" t="s">
        <v>12</v>
      </c>
      <c r="D556" s="5" t="s">
        <v>2548</v>
      </c>
      <c r="E556" s="5" t="s">
        <v>2549</v>
      </c>
      <c r="F556" s="5" t="s">
        <v>2550</v>
      </c>
      <c r="G556" s="3" t="s">
        <v>2551</v>
      </c>
      <c r="H556" s="3">
        <v>2000000</v>
      </c>
      <c r="I556" s="5"/>
      <c r="J556" s="5">
        <v>11</v>
      </c>
      <c r="K556" s="6" t="str">
        <f>CONCATENATE(C556,"-",D556)</f>
        <v>Mumbai-Textiles</v>
      </c>
      <c r="L556" s="1" t="str">
        <f>LEFT(B556,3)</f>
        <v>201</v>
      </c>
      <c r="M556" s="15"/>
      <c r="N556" s="1" t="str">
        <f>_xlfn.XLOOKUP(C556,Tier!A:A,Tier!B:B)</f>
        <v>Tier 1</v>
      </c>
    </row>
    <row r="557" spans="1:14">
      <c r="A557" s="5" t="s">
        <v>2187</v>
      </c>
      <c r="B557" s="5">
        <v>2014</v>
      </c>
      <c r="C557" s="5" t="s">
        <v>22</v>
      </c>
      <c r="D557" s="5" t="s">
        <v>2553</v>
      </c>
      <c r="E557" s="5" t="s">
        <v>2189</v>
      </c>
      <c r="F557" s="5" t="s">
        <v>2554</v>
      </c>
      <c r="G557" s="3" t="s">
        <v>2555</v>
      </c>
      <c r="H557" s="3">
        <v>2000000</v>
      </c>
      <c r="I557" s="5"/>
      <c r="J557" s="5">
        <v>10</v>
      </c>
      <c r="K557" s="6" t="str">
        <f>CONCATENATE(C557,"-",D557)</f>
        <v>Bangalore-Nanotechnology</v>
      </c>
      <c r="L557" s="1" t="str">
        <f>LEFT(B557,3)</f>
        <v>201</v>
      </c>
      <c r="M557" s="15"/>
      <c r="N557" s="1" t="str">
        <f>_xlfn.XLOOKUP(C557,Tier!A:A,Tier!B:B)</f>
        <v>Tier 1</v>
      </c>
    </row>
    <row r="558" spans="1:14">
      <c r="A558" s="5" t="s">
        <v>116</v>
      </c>
      <c r="B558" s="5">
        <v>2019</v>
      </c>
      <c r="C558" s="5" t="s">
        <v>22</v>
      </c>
      <c r="D558" s="5" t="s">
        <v>98</v>
      </c>
      <c r="E558" s="5" t="s">
        <v>2557</v>
      </c>
      <c r="F558" s="5" t="s">
        <v>2047</v>
      </c>
      <c r="G558" s="3" t="s">
        <v>2558</v>
      </c>
      <c r="H558" s="3">
        <v>2000000</v>
      </c>
      <c r="I558" s="5" t="s">
        <v>78</v>
      </c>
      <c r="J558" s="5">
        <v>9</v>
      </c>
      <c r="K558" s="6" t="str">
        <f>CONCATENATE(C558,"-",D558)</f>
        <v>Bangalore-Financial Services</v>
      </c>
      <c r="L558" s="1" t="str">
        <f>LEFT(B558,3)</f>
        <v>201</v>
      </c>
      <c r="M558" s="15"/>
      <c r="N558" s="1" t="str">
        <f>_xlfn.XLOOKUP(C558,Tier!A:A,Tier!B:B)</f>
        <v>Tier 1</v>
      </c>
    </row>
    <row r="559" spans="1:14">
      <c r="A559" s="5" t="s">
        <v>2559</v>
      </c>
      <c r="B559" s="5">
        <v>2016</v>
      </c>
      <c r="C559" s="5" t="s">
        <v>437</v>
      </c>
      <c r="D559" s="5" t="s">
        <v>54</v>
      </c>
      <c r="E559" s="5" t="s">
        <v>2560</v>
      </c>
      <c r="F559" s="5" t="s">
        <v>2561</v>
      </c>
      <c r="G559" s="3" t="s">
        <v>2562</v>
      </c>
      <c r="H559" s="3">
        <v>2000000</v>
      </c>
      <c r="I559" s="5" t="s">
        <v>1632</v>
      </c>
      <c r="J559" s="5">
        <v>9</v>
      </c>
      <c r="K559" s="6" t="str">
        <f>CONCATENATE(C559,"-",D559)</f>
        <v>Pune-Health, Wellness &amp; Fitness</v>
      </c>
      <c r="L559" s="1" t="str">
        <f>LEFT(B559,3)</f>
        <v>201</v>
      </c>
      <c r="M559" s="15"/>
      <c r="N559" s="1" t="str">
        <f>_xlfn.XLOOKUP(C559,Tier!A:A,Tier!B:B)</f>
        <v>Tier 1</v>
      </c>
    </row>
    <row r="560" spans="1:14">
      <c r="A560" s="5" t="s">
        <v>2563</v>
      </c>
      <c r="B560" s="5">
        <v>2011</v>
      </c>
      <c r="C560" s="5" t="s">
        <v>12</v>
      </c>
      <c r="D560" s="5" t="s">
        <v>1982</v>
      </c>
      <c r="E560" s="5" t="s">
        <v>2564</v>
      </c>
      <c r="F560" s="5" t="s">
        <v>2565</v>
      </c>
      <c r="G560" s="3" t="s">
        <v>2566</v>
      </c>
      <c r="H560" s="3">
        <v>2000000</v>
      </c>
      <c r="I560" s="5" t="s">
        <v>1097</v>
      </c>
      <c r="J560" s="5">
        <v>9</v>
      </c>
      <c r="K560" s="6" t="str">
        <f>CONCATENATE(C560,"-",D560)</f>
        <v>Mumbai-Design</v>
      </c>
      <c r="L560" s="1" t="str">
        <f>LEFT(B560,3)</f>
        <v>201</v>
      </c>
      <c r="M560" s="15"/>
      <c r="N560" s="1" t="str">
        <f>_xlfn.XLOOKUP(C560,Tier!A:A,Tier!B:B)</f>
        <v>Tier 1</v>
      </c>
    </row>
    <row r="561" spans="1:14">
      <c r="A561" s="5" t="s">
        <v>2568</v>
      </c>
      <c r="B561" s="5">
        <v>2018</v>
      </c>
      <c r="C561" s="5" t="s">
        <v>437</v>
      </c>
      <c r="D561" s="5" t="s">
        <v>2569</v>
      </c>
      <c r="E561" s="5" t="s">
        <v>2570</v>
      </c>
      <c r="F561" s="5" t="s">
        <v>2571</v>
      </c>
      <c r="G561" s="3" t="s">
        <v>2572</v>
      </c>
      <c r="H561" s="3">
        <v>2000000</v>
      </c>
      <c r="I561" s="5" t="s">
        <v>17</v>
      </c>
      <c r="J561" s="5">
        <v>9</v>
      </c>
      <c r="K561" s="6" t="str">
        <f>CONCATENATE(C561,"-",D561)</f>
        <v>Pune-Food Production</v>
      </c>
      <c r="L561" s="1" t="str">
        <f>LEFT(B561,3)</f>
        <v>201</v>
      </c>
      <c r="M561" s="15"/>
      <c r="N561" s="1" t="str">
        <f>_xlfn.XLOOKUP(C561,Tier!A:A,Tier!B:B)</f>
        <v>Tier 1</v>
      </c>
    </row>
    <row r="562" spans="1:14">
      <c r="A562" s="5" t="s">
        <v>2574</v>
      </c>
      <c r="B562" s="5">
        <v>2016</v>
      </c>
      <c r="C562" s="5" t="s">
        <v>22</v>
      </c>
      <c r="D562" s="5" t="s">
        <v>722</v>
      </c>
      <c r="E562" s="5" t="s">
        <v>2575</v>
      </c>
      <c r="F562" s="5" t="s">
        <v>2576</v>
      </c>
      <c r="G562" s="3" t="s">
        <v>2577</v>
      </c>
      <c r="H562" s="3">
        <v>2000000</v>
      </c>
      <c r="I562" s="5" t="s">
        <v>321</v>
      </c>
      <c r="J562" s="5">
        <v>9</v>
      </c>
      <c r="K562" s="6" t="str">
        <f>CONCATENATE(C562,"-",D562)</f>
        <v>Bangalore-Logistics &amp; Supply Chain</v>
      </c>
      <c r="L562" s="1" t="str">
        <f>LEFT(B562,3)</f>
        <v>201</v>
      </c>
      <c r="M562" s="15"/>
      <c r="N562" s="1" t="str">
        <f>_xlfn.XLOOKUP(C562,Tier!A:A,Tier!B:B)</f>
        <v>Tier 1</v>
      </c>
    </row>
    <row r="563" spans="1:14">
      <c r="A563" s="5" t="s">
        <v>2578</v>
      </c>
      <c r="B563" s="5">
        <v>2017</v>
      </c>
      <c r="C563" s="5" t="s">
        <v>12</v>
      </c>
      <c r="D563" s="5" t="s">
        <v>181</v>
      </c>
      <c r="E563" s="5" t="s">
        <v>2579</v>
      </c>
      <c r="F563" s="5" t="s">
        <v>2580</v>
      </c>
      <c r="G563" s="3" t="s">
        <v>2581</v>
      </c>
      <c r="H563" s="3">
        <v>2000000</v>
      </c>
      <c r="I563" s="5"/>
      <c r="J563" s="5">
        <v>8</v>
      </c>
      <c r="K563" s="6" t="str">
        <f>CONCATENATE(C563,"-",D563)</f>
        <v>Mumbai-Sports</v>
      </c>
      <c r="L563" s="1" t="str">
        <f>LEFT(B563,3)</f>
        <v>201</v>
      </c>
      <c r="M563" s="15"/>
      <c r="N563" s="1" t="str">
        <f>_xlfn.XLOOKUP(C563,Tier!A:A,Tier!B:B)</f>
        <v>Tier 1</v>
      </c>
    </row>
    <row r="564" spans="1:14">
      <c r="A564" s="5" t="s">
        <v>2582</v>
      </c>
      <c r="B564" s="5">
        <v>2013</v>
      </c>
      <c r="C564" s="5" t="s">
        <v>81</v>
      </c>
      <c r="D564" s="5" t="s">
        <v>93</v>
      </c>
      <c r="E564" s="5" t="s">
        <v>2583</v>
      </c>
      <c r="F564" s="5" t="s">
        <v>2584</v>
      </c>
      <c r="G564" s="3" t="s">
        <v>2585</v>
      </c>
      <c r="H564" s="3">
        <v>2000000</v>
      </c>
      <c r="I564" s="5" t="s">
        <v>17</v>
      </c>
      <c r="J564" s="5">
        <v>8</v>
      </c>
      <c r="K564" s="6" t="str">
        <f>CONCATENATE(C564,"-",D564)</f>
        <v>Noida-Information Technology</v>
      </c>
      <c r="L564" s="1" t="str">
        <f>LEFT(B564,3)</f>
        <v>201</v>
      </c>
      <c r="M564" s="15"/>
      <c r="N564" s="1" t="str">
        <f>_xlfn.XLOOKUP(C564,Tier!A:A,Tier!B:B)</f>
        <v>Tier 1</v>
      </c>
    </row>
    <row r="565" spans="1:14">
      <c r="A565" s="5" t="s">
        <v>2586</v>
      </c>
      <c r="B565" s="5">
        <v>2019</v>
      </c>
      <c r="C565" s="5" t="s">
        <v>437</v>
      </c>
      <c r="D565" s="5" t="s">
        <v>281</v>
      </c>
      <c r="E565" s="5" t="s">
        <v>2587</v>
      </c>
      <c r="F565" s="5" t="s">
        <v>2588</v>
      </c>
      <c r="G565" s="3"/>
      <c r="H565" s="3">
        <v>2000000</v>
      </c>
      <c r="I565" s="5"/>
      <c r="J565" s="5">
        <v>8</v>
      </c>
      <c r="K565" s="6" t="str">
        <f>CONCATENATE(C565,"-",D565)</f>
        <v>Pune-Automotive</v>
      </c>
      <c r="L565" s="1" t="str">
        <f>LEFT(B565,3)</f>
        <v>201</v>
      </c>
      <c r="M565" s="15"/>
      <c r="N565" s="1" t="str">
        <f>_xlfn.XLOOKUP(C565,Tier!A:A,Tier!B:B)</f>
        <v>Tier 1</v>
      </c>
    </row>
    <row r="566" spans="1:14">
      <c r="A566" s="5" t="s">
        <v>2589</v>
      </c>
      <c r="B566" s="5">
        <v>2019</v>
      </c>
      <c r="C566" s="5" t="s">
        <v>22</v>
      </c>
      <c r="D566" s="5" t="s">
        <v>457</v>
      </c>
      <c r="E566" s="5" t="s">
        <v>2590</v>
      </c>
      <c r="F566" s="5" t="s">
        <v>2591</v>
      </c>
      <c r="G566" s="3" t="s">
        <v>1721</v>
      </c>
      <c r="H566" s="3">
        <v>2000000</v>
      </c>
      <c r="I566" s="5"/>
      <c r="J566" s="5">
        <v>8</v>
      </c>
      <c r="K566" s="6" t="str">
        <f>CONCATENATE(C566,"-",D566)</f>
        <v>Bangalore-Computer software</v>
      </c>
      <c r="L566" s="1" t="str">
        <f>LEFT(B566,3)</f>
        <v>201</v>
      </c>
      <c r="M566" s="15"/>
      <c r="N566" s="1" t="str">
        <f>_xlfn.XLOOKUP(C566,Tier!A:A,Tier!B:B)</f>
        <v>Tier 1</v>
      </c>
    </row>
    <row r="567" spans="1:14">
      <c r="A567" s="5" t="s">
        <v>2592</v>
      </c>
      <c r="B567" s="5">
        <v>2012</v>
      </c>
      <c r="C567" s="5" t="s">
        <v>59</v>
      </c>
      <c r="D567" s="5" t="s">
        <v>113</v>
      </c>
      <c r="E567" s="5" t="s">
        <v>2593</v>
      </c>
      <c r="F567" s="5" t="s">
        <v>2594</v>
      </c>
      <c r="G567" s="3" t="s">
        <v>2595</v>
      </c>
      <c r="H567" s="3">
        <v>2000000</v>
      </c>
      <c r="I567" s="5" t="s">
        <v>1097</v>
      </c>
      <c r="J567" s="5">
        <v>8</v>
      </c>
      <c r="K567" s="6" t="str">
        <f>CONCATENATE(C567,"-",D567)</f>
        <v>New Delhi-Food &amp; Beverages</v>
      </c>
      <c r="L567" s="1" t="str">
        <f>LEFT(B567,3)</f>
        <v>201</v>
      </c>
      <c r="M567" s="15"/>
      <c r="N567" s="1" t="str">
        <f>_xlfn.XLOOKUP(C567,Tier!A:A,Tier!B:B)</f>
        <v>Tier 1</v>
      </c>
    </row>
    <row r="568" spans="1:14">
      <c r="A568" s="5" t="s">
        <v>2596</v>
      </c>
      <c r="B568" s="5">
        <v>2017</v>
      </c>
      <c r="C568" s="5" t="s">
        <v>200</v>
      </c>
      <c r="D568" s="5" t="s">
        <v>208</v>
      </c>
      <c r="E568" s="5" t="s">
        <v>2597</v>
      </c>
      <c r="F568" s="5" t="s">
        <v>2598</v>
      </c>
      <c r="G568" s="3" t="s">
        <v>197</v>
      </c>
      <c r="H568" s="3">
        <v>2000000</v>
      </c>
      <c r="I568" s="5" t="s">
        <v>191</v>
      </c>
      <c r="J568" s="5">
        <v>8</v>
      </c>
      <c r="K568" s="6" t="str">
        <f>CONCATENATE(C568,"-",D568)</f>
        <v>Hyderabad-Consumer Goods</v>
      </c>
      <c r="L568" s="1" t="str">
        <f>LEFT(B568,3)</f>
        <v>201</v>
      </c>
      <c r="M568" s="15"/>
      <c r="N568" s="1" t="str">
        <f>_xlfn.XLOOKUP(C568,Tier!A:A,Tier!B:B)</f>
        <v>Tier 1</v>
      </c>
    </row>
    <row r="569" spans="1:14">
      <c r="A569" s="5" t="s">
        <v>2600</v>
      </c>
      <c r="B569" s="5">
        <v>2014</v>
      </c>
      <c r="C569" s="5" t="s">
        <v>437</v>
      </c>
      <c r="D569" s="5" t="s">
        <v>1069</v>
      </c>
      <c r="E569" s="5" t="s">
        <v>2601</v>
      </c>
      <c r="F569" s="5" t="s">
        <v>2602</v>
      </c>
      <c r="G569" s="3" t="s">
        <v>2603</v>
      </c>
      <c r="H569" s="3">
        <v>2000000</v>
      </c>
      <c r="I569" s="5"/>
      <c r="J569" s="5">
        <v>7</v>
      </c>
      <c r="K569" s="6" t="str">
        <f>CONCATENATE(C569,"-",D569)</f>
        <v>Pune-Media</v>
      </c>
      <c r="L569" s="1" t="str">
        <f>LEFT(B569,3)</f>
        <v>201</v>
      </c>
      <c r="M569" s="15"/>
      <c r="N569" s="1" t="str">
        <f>_xlfn.XLOOKUP(C569,Tier!A:A,Tier!B:B)</f>
        <v>Tier 1</v>
      </c>
    </row>
    <row r="570" spans="1:14">
      <c r="A570" s="5" t="s">
        <v>2605</v>
      </c>
      <c r="B570" s="5">
        <v>2015</v>
      </c>
      <c r="C570" s="5" t="s">
        <v>22</v>
      </c>
      <c r="D570" s="5" t="s">
        <v>125</v>
      </c>
      <c r="E570" s="5" t="s">
        <v>2606</v>
      </c>
      <c r="F570" s="5" t="s">
        <v>2607</v>
      </c>
      <c r="G570" s="3" t="s">
        <v>2608</v>
      </c>
      <c r="H570" s="3">
        <v>2000000</v>
      </c>
      <c r="I570" s="5" t="s">
        <v>321</v>
      </c>
      <c r="J570" s="5">
        <v>7</v>
      </c>
      <c r="K570" s="6" t="str">
        <f>CONCATENATE(C570,"-",D570)</f>
        <v>Bangalore-Gaming</v>
      </c>
      <c r="L570" s="1" t="str">
        <f>LEFT(B570,3)</f>
        <v>201</v>
      </c>
      <c r="M570" s="15"/>
      <c r="N570" s="1" t="str">
        <f>_xlfn.XLOOKUP(C570,Tier!A:A,Tier!B:B)</f>
        <v>Tier 1</v>
      </c>
    </row>
    <row r="571" spans="1:14">
      <c r="A571" s="5" t="s">
        <v>2609</v>
      </c>
      <c r="B571" s="5">
        <v>2019</v>
      </c>
      <c r="C571" s="5" t="s">
        <v>22</v>
      </c>
      <c r="D571" s="5" t="s">
        <v>1910</v>
      </c>
      <c r="E571" s="5" t="s">
        <v>2610</v>
      </c>
      <c r="F571" s="5" t="s">
        <v>2611</v>
      </c>
      <c r="G571" s="3" t="s">
        <v>770</v>
      </c>
      <c r="H571" s="3">
        <v>2000000</v>
      </c>
      <c r="I571" s="5" t="s">
        <v>321</v>
      </c>
      <c r="J571" s="5">
        <v>7</v>
      </c>
      <c r="K571" s="6" t="str">
        <f>CONCATENATE(C571,"-",D571)</f>
        <v>Bangalore-Consumer Services</v>
      </c>
      <c r="L571" s="1" t="str">
        <f>LEFT(B571,3)</f>
        <v>201</v>
      </c>
      <c r="M571" s="15"/>
      <c r="N571" s="1" t="str">
        <f>_xlfn.XLOOKUP(C571,Tier!A:A,Tier!B:B)</f>
        <v>Tier 1</v>
      </c>
    </row>
    <row r="572" spans="1:14">
      <c r="A572" s="5" t="s">
        <v>2612</v>
      </c>
      <c r="B572" s="5">
        <v>2016</v>
      </c>
      <c r="C572" s="5" t="s">
        <v>59</v>
      </c>
      <c r="D572" s="5" t="s">
        <v>744</v>
      </c>
      <c r="E572" s="5" t="s">
        <v>2613</v>
      </c>
      <c r="F572" s="5" t="s">
        <v>2614</v>
      </c>
      <c r="G572" s="3" t="s">
        <v>2615</v>
      </c>
      <c r="H572" s="3">
        <v>2000000</v>
      </c>
      <c r="I572" s="5"/>
      <c r="J572" s="5">
        <v>7</v>
      </c>
      <c r="K572" s="6" t="str">
        <f>CONCATENATE(C572,"-",D572)</f>
        <v>New Delhi-Solar</v>
      </c>
      <c r="L572" s="1" t="str">
        <f>LEFT(B572,3)</f>
        <v>201</v>
      </c>
      <c r="M572" s="15"/>
      <c r="N572" s="1" t="str">
        <f>_xlfn.XLOOKUP(C572,Tier!A:A,Tier!B:B)</f>
        <v>Tier 1</v>
      </c>
    </row>
    <row r="573" spans="1:14">
      <c r="A573" s="5" t="s">
        <v>2616</v>
      </c>
      <c r="B573" s="5">
        <v>2015</v>
      </c>
      <c r="C573" s="5" t="s">
        <v>22</v>
      </c>
      <c r="D573" s="5" t="s">
        <v>88</v>
      </c>
      <c r="E573" s="5" t="s">
        <v>2617</v>
      </c>
      <c r="F573" s="5" t="s">
        <v>2618</v>
      </c>
      <c r="G573" s="3" t="s">
        <v>2619</v>
      </c>
      <c r="H573" s="3">
        <v>2000000</v>
      </c>
      <c r="I573" s="5"/>
      <c r="J573" s="5">
        <v>7</v>
      </c>
      <c r="K573" s="6" t="str">
        <f>CONCATENATE(C573,"-",D573)</f>
        <v>Bangalore-Healthcare</v>
      </c>
      <c r="L573" s="1" t="str">
        <f>LEFT(B573,3)</f>
        <v>201</v>
      </c>
      <c r="M573" s="15"/>
      <c r="N573" s="1" t="str">
        <f>_xlfn.XLOOKUP(C573,Tier!A:A,Tier!B:B)</f>
        <v>Tier 1</v>
      </c>
    </row>
    <row r="574" spans="1:14">
      <c r="A574" s="5" t="s">
        <v>2620</v>
      </c>
      <c r="B574" s="5">
        <v>2017</v>
      </c>
      <c r="C574" s="5" t="s">
        <v>12</v>
      </c>
      <c r="D574" s="5" t="s">
        <v>274</v>
      </c>
      <c r="E574" s="5" t="s">
        <v>2621</v>
      </c>
      <c r="F574" s="5" t="s">
        <v>2622</v>
      </c>
      <c r="G574" s="3" t="s">
        <v>2623</v>
      </c>
      <c r="H574" s="3">
        <v>2000000</v>
      </c>
      <c r="I574" s="5" t="s">
        <v>321</v>
      </c>
      <c r="J574" s="5">
        <v>6</v>
      </c>
      <c r="K574" s="6" t="str">
        <f>CONCATENATE(C574,"-",D574)</f>
        <v>Mumbai-E-commerce</v>
      </c>
      <c r="L574" s="1" t="str">
        <f>LEFT(B574,3)</f>
        <v>201</v>
      </c>
      <c r="M574" s="15"/>
      <c r="N574" s="1" t="str">
        <f>_xlfn.XLOOKUP(C574,Tier!A:A,Tier!B:B)</f>
        <v>Tier 1</v>
      </c>
    </row>
    <row r="575" spans="1:14">
      <c r="A575" s="5" t="s">
        <v>398</v>
      </c>
      <c r="B575" s="5">
        <v>2017</v>
      </c>
      <c r="C575" s="5" t="s">
        <v>59</v>
      </c>
      <c r="D575" s="5" t="s">
        <v>138</v>
      </c>
      <c r="E575" s="5" t="s">
        <v>2624</v>
      </c>
      <c r="F575" s="5" t="s">
        <v>401</v>
      </c>
      <c r="G575" s="3" t="s">
        <v>2625</v>
      </c>
      <c r="H575" s="3">
        <v>2000000</v>
      </c>
      <c r="I575" s="5" t="s">
        <v>78</v>
      </c>
      <c r="J575" s="5">
        <v>6</v>
      </c>
      <c r="K575" s="6" t="str">
        <f>CONCATENATE(C575,"-",D575)</f>
        <v>New Delhi-EdTech</v>
      </c>
      <c r="L575" s="1" t="str">
        <f>LEFT(B575,3)</f>
        <v>201</v>
      </c>
      <c r="M575" s="15"/>
      <c r="N575" s="1" t="str">
        <f>_xlfn.XLOOKUP(C575,Tier!A:A,Tier!B:B)</f>
        <v>Tier 1</v>
      </c>
    </row>
    <row r="576" spans="1:14">
      <c r="A576" s="5" t="s">
        <v>2626</v>
      </c>
      <c r="B576" s="5">
        <v>2016</v>
      </c>
      <c r="C576" s="5" t="s">
        <v>22</v>
      </c>
      <c r="D576" s="5" t="s">
        <v>808</v>
      </c>
      <c r="E576" s="5" t="s">
        <v>2627</v>
      </c>
      <c r="F576" s="5" t="s">
        <v>2628</v>
      </c>
      <c r="G576" s="3" t="s">
        <v>2629</v>
      </c>
      <c r="H576" s="3">
        <v>2000000</v>
      </c>
      <c r="I576" s="5"/>
      <c r="J576" s="5">
        <v>6</v>
      </c>
      <c r="K576" s="6" t="str">
        <f>CONCATENATE(C576,"-",D576)</f>
        <v>Bangalore-EV startup</v>
      </c>
      <c r="L576" s="1" t="str">
        <f>LEFT(B576,3)</f>
        <v>201</v>
      </c>
      <c r="M576" s="15"/>
      <c r="N576" s="1" t="str">
        <f>_xlfn.XLOOKUP(C576,Tier!A:A,Tier!B:B)</f>
        <v>Tier 1</v>
      </c>
    </row>
    <row r="577" spans="1:14">
      <c r="A577" s="5" t="s">
        <v>2631</v>
      </c>
      <c r="B577" s="5">
        <v>2017</v>
      </c>
      <c r="C577" s="5" t="s">
        <v>59</v>
      </c>
      <c r="D577" s="5" t="s">
        <v>88</v>
      </c>
      <c r="E577" s="5" t="s">
        <v>2632</v>
      </c>
      <c r="F577" s="5" t="s">
        <v>2633</v>
      </c>
      <c r="G577" s="3" t="s">
        <v>547</v>
      </c>
      <c r="H577" s="3">
        <v>2000000</v>
      </c>
      <c r="I577" s="5" t="s">
        <v>321</v>
      </c>
      <c r="J577" s="5">
        <v>6</v>
      </c>
      <c r="K577" s="6" t="str">
        <f>CONCATENATE(C577,"-",D577)</f>
        <v>New Delhi-Healthcare</v>
      </c>
      <c r="L577" s="1" t="str">
        <f>LEFT(B577,3)</f>
        <v>201</v>
      </c>
      <c r="M577" s="15"/>
      <c r="N577" s="1" t="str">
        <f>_xlfn.XLOOKUP(C577,Tier!A:A,Tier!B:B)</f>
        <v>Tier 1</v>
      </c>
    </row>
    <row r="578" spans="1:14">
      <c r="A578" s="5" t="s">
        <v>2634</v>
      </c>
      <c r="B578" s="5">
        <v>2019</v>
      </c>
      <c r="C578" s="5" t="s">
        <v>22</v>
      </c>
      <c r="D578" s="5" t="s">
        <v>214</v>
      </c>
      <c r="E578" s="5" t="s">
        <v>2635</v>
      </c>
      <c r="F578" s="5" t="s">
        <v>2636</v>
      </c>
      <c r="G578" s="3" t="s">
        <v>2637</v>
      </c>
      <c r="H578" s="3">
        <v>1900000</v>
      </c>
      <c r="I578" s="5" t="s">
        <v>321</v>
      </c>
      <c r="J578" s="5">
        <v>10</v>
      </c>
      <c r="K578" s="6" t="str">
        <f>CONCATENATE(C578,"-",D578)</f>
        <v>Bangalore-Computer Software</v>
      </c>
      <c r="L578" s="1" t="str">
        <f>LEFT(B578,3)</f>
        <v>201</v>
      </c>
      <c r="M578" s="15"/>
      <c r="N578" s="1" t="str">
        <f>_xlfn.XLOOKUP(C578,Tier!A:A,Tier!B:B)</f>
        <v>Tier 1</v>
      </c>
    </row>
    <row r="579" spans="1:14">
      <c r="A579" s="5" t="s">
        <v>2638</v>
      </c>
      <c r="B579" s="5">
        <v>2019</v>
      </c>
      <c r="C579" s="5" t="s">
        <v>12</v>
      </c>
      <c r="D579" s="5" t="s">
        <v>457</v>
      </c>
      <c r="E579" s="5" t="s">
        <v>2639</v>
      </c>
      <c r="F579" s="5" t="s">
        <v>2640</v>
      </c>
      <c r="G579" s="3" t="s">
        <v>2641</v>
      </c>
      <c r="H579" s="3">
        <v>1900000</v>
      </c>
      <c r="I579" s="5" t="s">
        <v>17</v>
      </c>
      <c r="J579" s="5">
        <v>7</v>
      </c>
      <c r="K579" s="6" t="str">
        <f>CONCATENATE(C579,"-",D579)</f>
        <v>Mumbai-Computer software</v>
      </c>
      <c r="L579" s="1" t="str">
        <f>LEFT(B579,3)</f>
        <v>201</v>
      </c>
      <c r="M579" s="15"/>
      <c r="N579" s="1" t="str">
        <f>_xlfn.XLOOKUP(C579,Tier!A:A,Tier!B:B)</f>
        <v>Tier 1</v>
      </c>
    </row>
    <row r="580" spans="1:14">
      <c r="A580" s="5" t="s">
        <v>2643</v>
      </c>
      <c r="B580" s="5">
        <v>2016</v>
      </c>
      <c r="C580" s="5" t="s">
        <v>81</v>
      </c>
      <c r="D580" s="5" t="s">
        <v>98</v>
      </c>
      <c r="E580" s="5" t="s">
        <v>2644</v>
      </c>
      <c r="F580" s="5" t="s">
        <v>2645</v>
      </c>
      <c r="G580" s="3" t="s">
        <v>2646</v>
      </c>
      <c r="H580" s="3">
        <v>1700000</v>
      </c>
      <c r="I580" s="5" t="s">
        <v>321</v>
      </c>
      <c r="J580" s="5">
        <v>9</v>
      </c>
      <c r="K580" s="6" t="str">
        <f>CONCATENATE(C580,"-",D580)</f>
        <v>Noida-Financial Services</v>
      </c>
      <c r="L580" s="1" t="str">
        <f>LEFT(B580,3)</f>
        <v>201</v>
      </c>
      <c r="M580" s="15"/>
      <c r="N580" s="1" t="str">
        <f>_xlfn.XLOOKUP(C580,Tier!A:A,Tier!B:B)</f>
        <v>Tier 1</v>
      </c>
    </row>
    <row r="581" spans="1:14">
      <c r="A581" s="5" t="s">
        <v>2648</v>
      </c>
      <c r="B581" s="5">
        <v>2014</v>
      </c>
      <c r="C581" s="5" t="s">
        <v>12</v>
      </c>
      <c r="D581" s="5" t="s">
        <v>2649</v>
      </c>
      <c r="E581" s="5" t="s">
        <v>2650</v>
      </c>
      <c r="F581" s="5" t="s">
        <v>2651</v>
      </c>
      <c r="G581" s="3" t="s">
        <v>2652</v>
      </c>
      <c r="H581" s="3">
        <v>1700000</v>
      </c>
      <c r="I581" s="5"/>
      <c r="J581" s="5">
        <v>8</v>
      </c>
      <c r="K581" s="6" t="str">
        <f>CONCATENATE(C581,"-",D581)</f>
        <v>Mumbai-HRTech</v>
      </c>
      <c r="L581" s="1" t="str">
        <f>LEFT(B581,3)</f>
        <v>201</v>
      </c>
      <c r="M581" s="15"/>
      <c r="N581" s="1" t="str">
        <f>_xlfn.XLOOKUP(C581,Tier!A:A,Tier!B:B)</f>
        <v>Tier 1</v>
      </c>
    </row>
    <row r="582" spans="1:14">
      <c r="A582" s="5" t="s">
        <v>2648</v>
      </c>
      <c r="B582" s="5">
        <v>2014</v>
      </c>
      <c r="C582" s="5" t="s">
        <v>12</v>
      </c>
      <c r="D582" s="5" t="s">
        <v>2649</v>
      </c>
      <c r="E582" s="5" t="s">
        <v>2650</v>
      </c>
      <c r="F582" s="5" t="s">
        <v>2651</v>
      </c>
      <c r="G582" s="3" t="s">
        <v>2652</v>
      </c>
      <c r="H582" s="3">
        <v>1700000</v>
      </c>
      <c r="I582" s="5"/>
      <c r="J582" s="5">
        <v>8</v>
      </c>
      <c r="K582" s="6" t="str">
        <f>CONCATENATE(C582,"-",D582)</f>
        <v>Mumbai-HRTech</v>
      </c>
      <c r="L582" s="1" t="str">
        <f>LEFT(B582,3)</f>
        <v>201</v>
      </c>
      <c r="M582" s="15"/>
      <c r="N582" s="1" t="str">
        <f>_xlfn.XLOOKUP(C582,Tier!A:A,Tier!B:B)</f>
        <v>Tier 1</v>
      </c>
    </row>
    <row r="583" spans="1:14">
      <c r="A583" s="5" t="s">
        <v>2654</v>
      </c>
      <c r="B583" s="5">
        <v>2019</v>
      </c>
      <c r="C583" s="5" t="s">
        <v>12</v>
      </c>
      <c r="D583" s="5" t="s">
        <v>1185</v>
      </c>
      <c r="E583" s="5" t="s">
        <v>2655</v>
      </c>
      <c r="F583" s="5" t="s">
        <v>2656</v>
      </c>
      <c r="G583" s="3" t="s">
        <v>2657</v>
      </c>
      <c r="H583" s="3">
        <v>1700000</v>
      </c>
      <c r="I583" s="5" t="s">
        <v>321</v>
      </c>
      <c r="J583" s="5">
        <v>8</v>
      </c>
      <c r="K583" s="6" t="str">
        <f>CONCATENATE(C583,"-",D583)</f>
        <v>Mumbai-Insuretech</v>
      </c>
      <c r="L583" s="1" t="str">
        <f>LEFT(B583,3)</f>
        <v>201</v>
      </c>
      <c r="M583" s="15"/>
      <c r="N583" s="1" t="str">
        <f>_xlfn.XLOOKUP(C583,Tier!A:A,Tier!B:B)</f>
        <v>Tier 1</v>
      </c>
    </row>
    <row r="584" spans="1:14">
      <c r="A584" s="5" t="s">
        <v>2659</v>
      </c>
      <c r="B584" s="5">
        <v>2014</v>
      </c>
      <c r="C584" s="5" t="s">
        <v>200</v>
      </c>
      <c r="D584" s="5" t="s">
        <v>82</v>
      </c>
      <c r="E584" s="5" t="s">
        <v>2660</v>
      </c>
      <c r="F584" s="5" t="s">
        <v>2661</v>
      </c>
      <c r="G584" s="3" t="s">
        <v>2662</v>
      </c>
      <c r="H584" s="3">
        <v>1600000</v>
      </c>
      <c r="I584" s="5"/>
      <c r="J584" s="5">
        <v>12</v>
      </c>
      <c r="K584" s="6" t="str">
        <f>CONCATENATE(C584,"-",D584)</f>
        <v>Hyderabad-Information Technology &amp; Services</v>
      </c>
      <c r="L584" s="1" t="str">
        <f>LEFT(B584,3)</f>
        <v>201</v>
      </c>
      <c r="M584" s="15"/>
      <c r="N584" s="1" t="str">
        <f>_xlfn.XLOOKUP(C584,Tier!A:A,Tier!B:B)</f>
        <v>Tier 1</v>
      </c>
    </row>
    <row r="585" spans="1:14">
      <c r="A585" s="5" t="s">
        <v>2664</v>
      </c>
      <c r="B585" s="5">
        <v>2019</v>
      </c>
      <c r="C585" s="5" t="s">
        <v>22</v>
      </c>
      <c r="D585" s="5" t="s">
        <v>286</v>
      </c>
      <c r="E585" s="5" t="s">
        <v>2665</v>
      </c>
      <c r="F585" s="5" t="s">
        <v>2666</v>
      </c>
      <c r="G585" s="3" t="s">
        <v>2452</v>
      </c>
      <c r="H585" s="3">
        <v>1600000</v>
      </c>
      <c r="I585" s="5"/>
      <c r="J585" s="5">
        <v>7</v>
      </c>
      <c r="K585" s="6" t="str">
        <f>CONCATENATE(C585,"-",D585)</f>
        <v>Bangalore-IT</v>
      </c>
      <c r="L585" s="1" t="str">
        <f>LEFT(B585,3)</f>
        <v>201</v>
      </c>
      <c r="M585" s="15"/>
      <c r="N585" s="1" t="str">
        <f>_xlfn.XLOOKUP(C585,Tier!A:A,Tier!B:B)</f>
        <v>Tier 1</v>
      </c>
    </row>
    <row r="586" spans="1:14">
      <c r="A586" s="5" t="s">
        <v>2667</v>
      </c>
      <c r="B586" s="5">
        <v>2018</v>
      </c>
      <c r="C586" s="5" t="s">
        <v>81</v>
      </c>
      <c r="D586" s="5" t="s">
        <v>1838</v>
      </c>
      <c r="E586" s="5" t="s">
        <v>2668</v>
      </c>
      <c r="F586" s="5" t="s">
        <v>2669</v>
      </c>
      <c r="G586" s="3" t="s">
        <v>2670</v>
      </c>
      <c r="H586" s="3">
        <v>1400000</v>
      </c>
      <c r="I586" s="5" t="s">
        <v>321</v>
      </c>
      <c r="J586" s="5">
        <v>7</v>
      </c>
      <c r="K586" s="6" t="str">
        <f>CONCATENATE(C586,"-",D586)</f>
        <v>Noida-Internet</v>
      </c>
      <c r="L586" s="1" t="str">
        <f>LEFT(B586,3)</f>
        <v>201</v>
      </c>
      <c r="M586" s="15"/>
      <c r="N586" s="1" t="str">
        <f>_xlfn.XLOOKUP(C586,Tier!A:A,Tier!B:B)</f>
        <v>Tier 1</v>
      </c>
    </row>
    <row r="587" spans="1:14">
      <c r="A587" s="5" t="s">
        <v>2671</v>
      </c>
      <c r="B587" s="5">
        <v>2015</v>
      </c>
      <c r="C587" s="5" t="s">
        <v>200</v>
      </c>
      <c r="D587" s="5" t="s">
        <v>82</v>
      </c>
      <c r="E587" s="5" t="s">
        <v>2672</v>
      </c>
      <c r="F587" s="5" t="s">
        <v>2673</v>
      </c>
      <c r="G587" s="3" t="s">
        <v>2595</v>
      </c>
      <c r="H587" s="3">
        <v>1300000</v>
      </c>
      <c r="I587" s="5" t="s">
        <v>321</v>
      </c>
      <c r="J587" s="5">
        <v>12</v>
      </c>
      <c r="K587" s="6" t="str">
        <f>CONCATENATE(C587,"-",D587)</f>
        <v>Hyderabad-Information Technology &amp; Services</v>
      </c>
      <c r="L587" s="1" t="str">
        <f>LEFT(B587,3)</f>
        <v>201</v>
      </c>
      <c r="M587" s="15"/>
      <c r="N587" s="1" t="str">
        <f>_xlfn.XLOOKUP(C587,Tier!A:A,Tier!B:B)</f>
        <v>Tier 1</v>
      </c>
    </row>
    <row r="588" spans="1:14">
      <c r="A588" s="5" t="s">
        <v>2671</v>
      </c>
      <c r="B588" s="5">
        <v>2015</v>
      </c>
      <c r="C588" s="5" t="s">
        <v>200</v>
      </c>
      <c r="D588" s="5" t="s">
        <v>82</v>
      </c>
      <c r="E588" s="5" t="s">
        <v>2672</v>
      </c>
      <c r="F588" s="5" t="s">
        <v>2673</v>
      </c>
      <c r="G588" s="3" t="s">
        <v>2595</v>
      </c>
      <c r="H588" s="3">
        <v>1300000</v>
      </c>
      <c r="I588" s="5" t="s">
        <v>321</v>
      </c>
      <c r="J588" s="5">
        <v>12</v>
      </c>
      <c r="K588" s="6" t="str">
        <f>CONCATENATE(C588,"-",D588)</f>
        <v>Hyderabad-Information Technology &amp; Services</v>
      </c>
      <c r="L588" s="1" t="str">
        <f>LEFT(B588,3)</f>
        <v>201</v>
      </c>
      <c r="M588" s="15"/>
      <c r="N588" s="1" t="str">
        <f>_xlfn.XLOOKUP(C588,Tier!A:A,Tier!B:B)</f>
        <v>Tier 1</v>
      </c>
    </row>
    <row r="589" spans="1:14">
      <c r="A589" s="5" t="s">
        <v>2674</v>
      </c>
      <c r="B589" s="5">
        <v>2018</v>
      </c>
      <c r="C589" s="5" t="s">
        <v>200</v>
      </c>
      <c r="D589" s="5" t="s">
        <v>281</v>
      </c>
      <c r="E589" s="5" t="s">
        <v>2675</v>
      </c>
      <c r="F589" s="5" t="s">
        <v>2676</v>
      </c>
      <c r="G589" s="3" t="s">
        <v>2677</v>
      </c>
      <c r="H589" s="3">
        <v>1300000</v>
      </c>
      <c r="I589" s="5" t="s">
        <v>2678</v>
      </c>
      <c r="J589" s="5">
        <v>8</v>
      </c>
      <c r="K589" s="6" t="str">
        <f>CONCATENATE(C589,"-",D589)</f>
        <v>Hyderabad-Automotive</v>
      </c>
      <c r="L589" s="1" t="str">
        <f>LEFT(B589,3)</f>
        <v>201</v>
      </c>
      <c r="M589" s="15"/>
      <c r="N589" s="1" t="str">
        <f>_xlfn.XLOOKUP(C589,Tier!A:A,Tier!B:B)</f>
        <v>Tier 1</v>
      </c>
    </row>
    <row r="590" spans="1:14">
      <c r="A590" s="5" t="s">
        <v>2680</v>
      </c>
      <c r="B590" s="5">
        <v>2019</v>
      </c>
      <c r="C590" s="5" t="s">
        <v>81</v>
      </c>
      <c r="D590" s="5" t="s">
        <v>2681</v>
      </c>
      <c r="E590" s="5" t="s">
        <v>2682</v>
      </c>
      <c r="F590" s="5" t="s">
        <v>2683</v>
      </c>
      <c r="G590" s="3" t="s">
        <v>2684</v>
      </c>
      <c r="H590" s="3">
        <v>1300000</v>
      </c>
      <c r="I590" s="5"/>
      <c r="J590" s="5">
        <v>7</v>
      </c>
      <c r="K590" s="6" t="str">
        <f>CONCATENATE(C590,"-",D590)</f>
        <v>Noida-Consumer software</v>
      </c>
      <c r="L590" s="1" t="str">
        <f>LEFT(B590,3)</f>
        <v>201</v>
      </c>
      <c r="M590" s="15"/>
      <c r="N590" s="1" t="str">
        <f>_xlfn.XLOOKUP(C590,Tier!A:A,Tier!B:B)</f>
        <v>Tier 1</v>
      </c>
    </row>
    <row r="591" spans="1:14">
      <c r="A591" s="5" t="s">
        <v>2686</v>
      </c>
      <c r="B591" s="5">
        <v>2017</v>
      </c>
      <c r="C591" s="5" t="s">
        <v>437</v>
      </c>
      <c r="D591" s="5" t="s">
        <v>214</v>
      </c>
      <c r="E591" s="5" t="s">
        <v>2687</v>
      </c>
      <c r="F591" s="5" t="s">
        <v>2688</v>
      </c>
      <c r="G591" s="3" t="s">
        <v>2689</v>
      </c>
      <c r="H591" s="3">
        <v>1200000</v>
      </c>
      <c r="I591" s="5" t="s">
        <v>17</v>
      </c>
      <c r="J591" s="5">
        <v>12</v>
      </c>
      <c r="K591" s="6" t="str">
        <f>CONCATENATE(C591,"-",D591)</f>
        <v>Pune-Computer Software</v>
      </c>
      <c r="L591" s="1" t="str">
        <f>LEFT(B591,3)</f>
        <v>201</v>
      </c>
      <c r="M591" s="15"/>
      <c r="N591" s="1" t="str">
        <f>_xlfn.XLOOKUP(C591,Tier!A:A,Tier!B:B)</f>
        <v>Tier 1</v>
      </c>
    </row>
    <row r="592" spans="1:14">
      <c r="A592" s="5" t="s">
        <v>2690</v>
      </c>
      <c r="B592" s="5">
        <v>2015</v>
      </c>
      <c r="C592" s="5" t="s">
        <v>81</v>
      </c>
      <c r="D592" s="5" t="s">
        <v>113</v>
      </c>
      <c r="E592" s="5" t="s">
        <v>2691</v>
      </c>
      <c r="F592" s="5" t="s">
        <v>2692</v>
      </c>
      <c r="G592" s="3" t="s">
        <v>547</v>
      </c>
      <c r="H592" s="3">
        <v>1200000</v>
      </c>
      <c r="I592" s="5" t="s">
        <v>321</v>
      </c>
      <c r="J592" s="5">
        <v>10</v>
      </c>
      <c r="K592" s="6" t="str">
        <f>CONCATENATE(C592,"-",D592)</f>
        <v>Noida-Food &amp; Beverages</v>
      </c>
      <c r="L592" s="1" t="str">
        <f>LEFT(B592,3)</f>
        <v>201</v>
      </c>
      <c r="M592" s="15"/>
      <c r="N592" s="1" t="str">
        <f>_xlfn.XLOOKUP(C592,Tier!A:A,Tier!B:B)</f>
        <v>Tier 1</v>
      </c>
    </row>
    <row r="593" spans="1:14">
      <c r="A593" s="5" t="s">
        <v>2694</v>
      </c>
      <c r="B593" s="5">
        <v>2016</v>
      </c>
      <c r="C593" s="5" t="s">
        <v>59</v>
      </c>
      <c r="D593" s="5" t="s">
        <v>2695</v>
      </c>
      <c r="E593" s="5" t="s">
        <v>2696</v>
      </c>
      <c r="F593" s="5" t="s">
        <v>2697</v>
      </c>
      <c r="G593" s="3"/>
      <c r="H593" s="3">
        <v>1200000</v>
      </c>
      <c r="I593" s="5" t="s">
        <v>248</v>
      </c>
      <c r="J593" s="5">
        <v>8</v>
      </c>
      <c r="K593" s="6" t="str">
        <f>CONCATENATE(C593,"-",D593)</f>
        <v>New Delhi-Digital mortgage</v>
      </c>
      <c r="L593" s="1" t="str">
        <f>LEFT(B593,3)</f>
        <v>201</v>
      </c>
      <c r="M593" s="15"/>
      <c r="N593" s="1" t="str">
        <f>_xlfn.XLOOKUP(C593,Tier!A:A,Tier!B:B)</f>
        <v>Tier 1</v>
      </c>
    </row>
    <row r="594" spans="1:14">
      <c r="A594" s="5" t="s">
        <v>2699</v>
      </c>
      <c r="B594" s="5">
        <v>2016</v>
      </c>
      <c r="C594" s="5" t="s">
        <v>22</v>
      </c>
      <c r="D594" s="5" t="s">
        <v>722</v>
      </c>
      <c r="E594" s="5" t="s">
        <v>2700</v>
      </c>
      <c r="F594" s="5" t="s">
        <v>2701</v>
      </c>
      <c r="G594" s="3" t="s">
        <v>2702</v>
      </c>
      <c r="H594" s="3">
        <v>1200000</v>
      </c>
      <c r="I594" s="5"/>
      <c r="J594" s="5">
        <v>8</v>
      </c>
      <c r="K594" s="6" t="str">
        <f>CONCATENATE(C594,"-",D594)</f>
        <v>Bangalore-Logistics &amp; Supply Chain</v>
      </c>
      <c r="L594" s="1" t="str">
        <f>LEFT(B594,3)</f>
        <v>201</v>
      </c>
      <c r="M594" s="15"/>
      <c r="N594" s="1" t="str">
        <f>_xlfn.XLOOKUP(C594,Tier!A:A,Tier!B:B)</f>
        <v>Tier 1</v>
      </c>
    </row>
    <row r="595" spans="1:14">
      <c r="A595" s="5" t="s">
        <v>2703</v>
      </c>
      <c r="B595" s="5">
        <v>2017</v>
      </c>
      <c r="C595" s="5" t="s">
        <v>12</v>
      </c>
      <c r="D595" s="5" t="s">
        <v>45</v>
      </c>
      <c r="E595" s="5" t="s">
        <v>2704</v>
      </c>
      <c r="F595" s="5" t="s">
        <v>2705</v>
      </c>
      <c r="G595" s="3" t="s">
        <v>460</v>
      </c>
      <c r="H595" s="3">
        <v>1200000</v>
      </c>
      <c r="I595" s="5" t="s">
        <v>17</v>
      </c>
      <c r="J595" s="5">
        <v>6</v>
      </c>
      <c r="K595" s="6" t="str">
        <f>CONCATENATE(C595,"-",D595)</f>
        <v>Mumbai-FinTech</v>
      </c>
      <c r="L595" s="1" t="str">
        <f>LEFT(B595,3)</f>
        <v>201</v>
      </c>
      <c r="M595" s="15"/>
      <c r="N595" s="1" t="str">
        <f>_xlfn.XLOOKUP(C595,Tier!A:A,Tier!B:B)</f>
        <v>Tier 1</v>
      </c>
    </row>
    <row r="596" spans="1:14">
      <c r="A596" s="5" t="s">
        <v>2706</v>
      </c>
      <c r="B596" s="5">
        <v>2016</v>
      </c>
      <c r="C596" s="5" t="s">
        <v>12</v>
      </c>
      <c r="D596" s="5" t="s">
        <v>2707</v>
      </c>
      <c r="E596" s="5" t="s">
        <v>2708</v>
      </c>
      <c r="F596" s="5" t="s">
        <v>2709</v>
      </c>
      <c r="G596" s="3" t="s">
        <v>547</v>
      </c>
      <c r="H596" s="3">
        <v>1100000</v>
      </c>
      <c r="I596" s="5" t="s">
        <v>321</v>
      </c>
      <c r="J596" s="5">
        <v>10</v>
      </c>
      <c r="K596" s="6" t="str">
        <f>CONCATENATE(C596,"-",D596)</f>
        <v>Mumbai-Foootwear</v>
      </c>
      <c r="L596" s="1" t="str">
        <f>LEFT(B596,3)</f>
        <v>201</v>
      </c>
      <c r="M596" s="15"/>
      <c r="N596" s="1" t="str">
        <f>_xlfn.XLOOKUP(C596,Tier!A:A,Tier!B:B)</f>
        <v>Tier 1</v>
      </c>
    </row>
    <row r="597" spans="1:14">
      <c r="A597" s="5" t="s">
        <v>2711</v>
      </c>
      <c r="B597" s="5">
        <v>2019</v>
      </c>
      <c r="C597" s="5" t="s">
        <v>12</v>
      </c>
      <c r="D597" s="5" t="s">
        <v>98</v>
      </c>
      <c r="E597" s="5" t="s">
        <v>2712</v>
      </c>
      <c r="F597" s="5" t="s">
        <v>2713</v>
      </c>
      <c r="G597" s="3" t="s">
        <v>2714</v>
      </c>
      <c r="H597" s="3">
        <v>1000000</v>
      </c>
      <c r="I597" s="5" t="s">
        <v>321</v>
      </c>
      <c r="J597" s="5">
        <v>12</v>
      </c>
      <c r="K597" s="6" t="str">
        <f>CONCATENATE(C597,"-",D597)</f>
        <v>Mumbai-Financial Services</v>
      </c>
      <c r="L597" s="1" t="str">
        <f>LEFT(B597,3)</f>
        <v>201</v>
      </c>
      <c r="M597" s="15"/>
      <c r="N597" s="1" t="str">
        <f>_xlfn.XLOOKUP(C597,Tier!A:A,Tier!B:B)</f>
        <v>Tier 1</v>
      </c>
    </row>
    <row r="598" spans="1:14">
      <c r="A598" s="5" t="s">
        <v>2711</v>
      </c>
      <c r="B598" s="5">
        <v>2019</v>
      </c>
      <c r="C598" s="5" t="s">
        <v>12</v>
      </c>
      <c r="D598" s="5" t="s">
        <v>98</v>
      </c>
      <c r="E598" s="5" t="s">
        <v>2712</v>
      </c>
      <c r="F598" s="5" t="s">
        <v>2713</v>
      </c>
      <c r="G598" s="3" t="s">
        <v>2714</v>
      </c>
      <c r="H598" s="3">
        <v>1000000</v>
      </c>
      <c r="I598" s="5" t="s">
        <v>321</v>
      </c>
      <c r="J598" s="5">
        <v>12</v>
      </c>
      <c r="K598" s="6" t="str">
        <f>CONCATENATE(C598,"-",D598)</f>
        <v>Mumbai-Financial Services</v>
      </c>
      <c r="L598" s="1" t="str">
        <f>LEFT(B598,3)</f>
        <v>201</v>
      </c>
      <c r="M598" s="15"/>
      <c r="N598" s="1" t="str">
        <f>_xlfn.XLOOKUP(C598,Tier!A:A,Tier!B:B)</f>
        <v>Tier 1</v>
      </c>
    </row>
    <row r="599" spans="1:14">
      <c r="A599" s="5" t="s">
        <v>2715</v>
      </c>
      <c r="B599" s="5">
        <v>2011</v>
      </c>
      <c r="C599" s="5" t="s">
        <v>12</v>
      </c>
      <c r="D599" s="5" t="s">
        <v>2210</v>
      </c>
      <c r="E599" s="5" t="s">
        <v>2716</v>
      </c>
      <c r="F599" s="5" t="s">
        <v>2717</v>
      </c>
      <c r="G599" s="3" t="s">
        <v>2718</v>
      </c>
      <c r="H599" s="3">
        <v>1000000</v>
      </c>
      <c r="I599" s="5" t="s">
        <v>17</v>
      </c>
      <c r="J599" s="5">
        <v>12</v>
      </c>
      <c r="K599" s="6" t="str">
        <f>CONCATENATE(C599,"-",D599)</f>
        <v>Mumbai-Apparel &amp; Fashion</v>
      </c>
      <c r="L599" s="1" t="str">
        <f>LEFT(B599,3)</f>
        <v>201</v>
      </c>
      <c r="M599" s="15"/>
      <c r="N599" s="1" t="str">
        <f>_xlfn.XLOOKUP(C599,Tier!A:A,Tier!B:B)</f>
        <v>Tier 1</v>
      </c>
    </row>
    <row r="600" spans="1:14">
      <c r="A600" s="5" t="s">
        <v>2719</v>
      </c>
      <c r="B600" s="5">
        <v>2015</v>
      </c>
      <c r="C600" s="5" t="s">
        <v>12</v>
      </c>
      <c r="D600" s="5" t="s">
        <v>821</v>
      </c>
      <c r="E600" s="5" t="s">
        <v>2720</v>
      </c>
      <c r="F600" s="5" t="s">
        <v>2721</v>
      </c>
      <c r="G600" s="3" t="s">
        <v>2722</v>
      </c>
      <c r="H600" s="3">
        <v>1000000</v>
      </c>
      <c r="I600" s="5" t="s">
        <v>321</v>
      </c>
      <c r="J600" s="5">
        <v>11</v>
      </c>
      <c r="K600" s="6" t="str">
        <f>CONCATENATE(C600,"-",D600)</f>
        <v>Mumbai-Hospitality</v>
      </c>
      <c r="L600" s="1" t="str">
        <f>LEFT(B600,3)</f>
        <v>201</v>
      </c>
      <c r="M600" s="15"/>
      <c r="N600" s="1" t="str">
        <f>_xlfn.XLOOKUP(C600,Tier!A:A,Tier!B:B)</f>
        <v>Tier 1</v>
      </c>
    </row>
    <row r="601" spans="1:14">
      <c r="A601" s="5" t="s">
        <v>2723</v>
      </c>
      <c r="B601" s="5">
        <v>2017</v>
      </c>
      <c r="C601" s="5" t="s">
        <v>22</v>
      </c>
      <c r="D601" s="5" t="s">
        <v>2724</v>
      </c>
      <c r="E601" s="5" t="s">
        <v>2725</v>
      </c>
      <c r="F601" s="5" t="s">
        <v>2726</v>
      </c>
      <c r="G601" s="3" t="s">
        <v>609</v>
      </c>
      <c r="H601" s="3">
        <v>1000000</v>
      </c>
      <c r="I601" s="5" t="s">
        <v>248</v>
      </c>
      <c r="J601" s="5">
        <v>10</v>
      </c>
      <c r="K601" s="6" t="str">
        <f>CONCATENATE(C601,"-",D601)</f>
        <v>Bangalore-Sales and Distribution</v>
      </c>
      <c r="L601" s="1" t="str">
        <f>LEFT(B601,3)</f>
        <v>201</v>
      </c>
      <c r="M601" s="15"/>
      <c r="N601" s="1" t="str">
        <f>_xlfn.XLOOKUP(C601,Tier!A:A,Tier!B:B)</f>
        <v>Tier 1</v>
      </c>
    </row>
    <row r="602" spans="1:14">
      <c r="A602" s="5" t="s">
        <v>2728</v>
      </c>
      <c r="B602" s="5">
        <v>2018</v>
      </c>
      <c r="C602" s="5" t="s">
        <v>59</v>
      </c>
      <c r="D602" s="5" t="s">
        <v>54</v>
      </c>
      <c r="E602" s="5" t="s">
        <v>2729</v>
      </c>
      <c r="F602" s="5" t="s">
        <v>2730</v>
      </c>
      <c r="G602" s="3" t="s">
        <v>2731</v>
      </c>
      <c r="H602" s="3">
        <v>1000000</v>
      </c>
      <c r="I602" s="5" t="s">
        <v>191</v>
      </c>
      <c r="J602" s="5">
        <v>9</v>
      </c>
      <c r="K602" s="6" t="str">
        <f>CONCATENATE(C602,"-",D602)</f>
        <v>New Delhi-Health, Wellness &amp; Fitness</v>
      </c>
      <c r="L602" s="1" t="str">
        <f>LEFT(B602,3)</f>
        <v>201</v>
      </c>
      <c r="M602" s="15"/>
      <c r="N602" s="1" t="str">
        <f>_xlfn.XLOOKUP(C602,Tier!A:A,Tier!B:B)</f>
        <v>Tier 1</v>
      </c>
    </row>
    <row r="603" spans="1:14">
      <c r="A603" s="5" t="s">
        <v>2732</v>
      </c>
      <c r="B603" s="5">
        <v>2017</v>
      </c>
      <c r="C603" s="5" t="s">
        <v>22</v>
      </c>
      <c r="D603" s="5" t="s">
        <v>82</v>
      </c>
      <c r="E603" s="5" t="s">
        <v>2733</v>
      </c>
      <c r="F603" s="5" t="s">
        <v>2734</v>
      </c>
      <c r="G603" s="3" t="s">
        <v>2670</v>
      </c>
      <c r="H603" s="3">
        <v>1000000</v>
      </c>
      <c r="I603" s="5" t="s">
        <v>321</v>
      </c>
      <c r="J603" s="5">
        <v>9</v>
      </c>
      <c r="K603" s="6" t="str">
        <f>CONCATENATE(C603,"-",D603)</f>
        <v>Bangalore-Information Technology &amp; Services</v>
      </c>
      <c r="L603" s="1" t="str">
        <f>LEFT(B603,3)</f>
        <v>201</v>
      </c>
      <c r="M603" s="15"/>
      <c r="N603" s="1" t="str">
        <f>_xlfn.XLOOKUP(C603,Tier!A:A,Tier!B:B)</f>
        <v>Tier 1</v>
      </c>
    </row>
    <row r="604" spans="1:14">
      <c r="A604" s="5" t="s">
        <v>504</v>
      </c>
      <c r="B604" s="5">
        <v>2018</v>
      </c>
      <c r="C604" s="5" t="s">
        <v>22</v>
      </c>
      <c r="D604" s="5" t="s">
        <v>2210</v>
      </c>
      <c r="E604" s="5" t="s">
        <v>2735</v>
      </c>
      <c r="F604" s="5" t="s">
        <v>2736</v>
      </c>
      <c r="G604" s="3" t="s">
        <v>2737</v>
      </c>
      <c r="H604" s="3">
        <v>1000000</v>
      </c>
      <c r="I604" s="5" t="s">
        <v>321</v>
      </c>
      <c r="J604" s="5">
        <v>9</v>
      </c>
      <c r="K604" s="6" t="str">
        <f>CONCATENATE(C604,"-",D604)</f>
        <v>Bangalore-Apparel &amp; Fashion</v>
      </c>
      <c r="L604" s="1" t="str">
        <f>LEFT(B604,3)</f>
        <v>201</v>
      </c>
      <c r="M604" s="15"/>
      <c r="N604" s="1" t="str">
        <f>_xlfn.XLOOKUP(C604,Tier!A:A,Tier!B:B)</f>
        <v>Tier 1</v>
      </c>
    </row>
    <row r="605" spans="1:14">
      <c r="A605" s="5" t="s">
        <v>2739</v>
      </c>
      <c r="B605" s="5">
        <v>2015</v>
      </c>
      <c r="C605" s="5" t="s">
        <v>22</v>
      </c>
      <c r="D605" s="5" t="s">
        <v>113</v>
      </c>
      <c r="E605" s="5" t="s">
        <v>2740</v>
      </c>
      <c r="F605" s="5" t="s">
        <v>2741</v>
      </c>
      <c r="G605" s="3" t="s">
        <v>2742</v>
      </c>
      <c r="H605" s="3">
        <v>1000000</v>
      </c>
      <c r="I605" s="5" t="s">
        <v>17</v>
      </c>
      <c r="J605" s="5">
        <v>9</v>
      </c>
      <c r="K605" s="6" t="str">
        <f>CONCATENATE(C605,"-",D605)</f>
        <v>Bangalore-Food &amp; Beverages</v>
      </c>
      <c r="L605" s="1" t="str">
        <f>LEFT(B605,3)</f>
        <v>201</v>
      </c>
      <c r="M605" s="15"/>
      <c r="N605" s="1" t="str">
        <f>_xlfn.XLOOKUP(C605,Tier!A:A,Tier!B:B)</f>
        <v>Tier 1</v>
      </c>
    </row>
    <row r="606" spans="1:14">
      <c r="A606" s="5" t="s">
        <v>2743</v>
      </c>
      <c r="B606" s="5">
        <v>2011</v>
      </c>
      <c r="C606" s="5" t="s">
        <v>12</v>
      </c>
      <c r="D606" s="5" t="s">
        <v>82</v>
      </c>
      <c r="E606" s="5" t="s">
        <v>2744</v>
      </c>
      <c r="F606" s="5" t="s">
        <v>2745</v>
      </c>
      <c r="G606" s="3" t="s">
        <v>2746</v>
      </c>
      <c r="H606" s="3">
        <v>1000000</v>
      </c>
      <c r="I606" s="5" t="s">
        <v>321</v>
      </c>
      <c r="J606" s="5">
        <v>9</v>
      </c>
      <c r="K606" s="6" t="str">
        <f>CONCATENATE(C606,"-",D606)</f>
        <v>Mumbai-Information Technology &amp; Services</v>
      </c>
      <c r="L606" s="1" t="str">
        <f>LEFT(B606,3)</f>
        <v>201</v>
      </c>
      <c r="M606" s="15"/>
      <c r="N606" s="1" t="str">
        <f>_xlfn.XLOOKUP(C606,Tier!A:A,Tier!B:B)</f>
        <v>Tier 1</v>
      </c>
    </row>
    <row r="607" spans="1:14">
      <c r="A607" s="5" t="s">
        <v>2747</v>
      </c>
      <c r="B607" s="5">
        <v>2018</v>
      </c>
      <c r="C607" s="5" t="s">
        <v>59</v>
      </c>
      <c r="D607" s="5" t="s">
        <v>722</v>
      </c>
      <c r="E607" s="5" t="s">
        <v>2748</v>
      </c>
      <c r="F607" s="5" t="s">
        <v>2749</v>
      </c>
      <c r="G607" s="3"/>
      <c r="H607" s="3">
        <v>1000000</v>
      </c>
      <c r="I607" s="5"/>
      <c r="J607" s="5">
        <v>8</v>
      </c>
      <c r="K607" s="6" t="str">
        <f>CONCATENATE(C607,"-",D607)</f>
        <v>New Delhi-Logistics &amp; Supply Chain</v>
      </c>
      <c r="L607" s="1" t="str">
        <f>LEFT(B607,3)</f>
        <v>201</v>
      </c>
      <c r="M607" s="15"/>
      <c r="N607" s="1" t="str">
        <f>_xlfn.XLOOKUP(C607,Tier!A:A,Tier!B:B)</f>
        <v>Tier 1</v>
      </c>
    </row>
    <row r="608" spans="1:14">
      <c r="A608" s="5" t="s">
        <v>2747</v>
      </c>
      <c r="B608" s="5">
        <v>2018</v>
      </c>
      <c r="C608" s="5" t="s">
        <v>59</v>
      </c>
      <c r="D608" s="5" t="s">
        <v>722</v>
      </c>
      <c r="E608" s="5" t="s">
        <v>2748</v>
      </c>
      <c r="F608" s="5" t="s">
        <v>2749</v>
      </c>
      <c r="G608" s="3"/>
      <c r="H608" s="3">
        <v>1000000</v>
      </c>
      <c r="I608" s="5" t="s">
        <v>321</v>
      </c>
      <c r="J608" s="5">
        <v>8</v>
      </c>
      <c r="K608" s="6" t="str">
        <f>CONCATENATE(C608,"-",D608)</f>
        <v>New Delhi-Logistics &amp; Supply Chain</v>
      </c>
      <c r="L608" s="1" t="str">
        <f>LEFT(B608,3)</f>
        <v>201</v>
      </c>
      <c r="M608" s="15"/>
      <c r="N608" s="1" t="str">
        <f>_xlfn.XLOOKUP(C608,Tier!A:A,Tier!B:B)</f>
        <v>Tier 1</v>
      </c>
    </row>
    <row r="609" spans="1:14">
      <c r="A609" s="5" t="s">
        <v>2751</v>
      </c>
      <c r="B609" s="5">
        <v>2016</v>
      </c>
      <c r="C609" s="5" t="s">
        <v>22</v>
      </c>
      <c r="D609" s="5" t="s">
        <v>2035</v>
      </c>
      <c r="E609" s="5" t="s">
        <v>2752</v>
      </c>
      <c r="F609" s="5" t="s">
        <v>2753</v>
      </c>
      <c r="G609" s="3" t="s">
        <v>2754</v>
      </c>
      <c r="H609" s="3">
        <v>1000000</v>
      </c>
      <c r="I609" s="5" t="s">
        <v>191</v>
      </c>
      <c r="J609" s="5">
        <v>8</v>
      </c>
      <c r="K609" s="6" t="str">
        <f>CONCATENATE(C609,"-",D609)</f>
        <v>Bangalore-Industrial Automation</v>
      </c>
      <c r="L609" s="1" t="str">
        <f>LEFT(B609,3)</f>
        <v>201</v>
      </c>
      <c r="M609" s="15"/>
      <c r="N609" s="1" t="str">
        <f>_xlfn.XLOOKUP(C609,Tier!A:A,Tier!B:B)</f>
        <v>Tier 1</v>
      </c>
    </row>
    <row r="610" spans="1:14">
      <c r="A610" s="5" t="s">
        <v>2756</v>
      </c>
      <c r="B610" s="5">
        <v>2016</v>
      </c>
      <c r="C610" s="5" t="s">
        <v>22</v>
      </c>
      <c r="D610" s="5" t="s">
        <v>208</v>
      </c>
      <c r="E610" s="5" t="s">
        <v>2757</v>
      </c>
      <c r="F610" s="5" t="s">
        <v>2758</v>
      </c>
      <c r="G610" s="3" t="s">
        <v>2759</v>
      </c>
      <c r="H610" s="3">
        <v>1000000</v>
      </c>
      <c r="I610" s="5"/>
      <c r="J610" s="5">
        <v>8</v>
      </c>
      <c r="K610" s="6" t="str">
        <f>CONCATENATE(C610,"-",D610)</f>
        <v>Bangalore-Consumer Goods</v>
      </c>
      <c r="L610" s="1" t="str">
        <f>LEFT(B610,3)</f>
        <v>201</v>
      </c>
      <c r="M610" s="15"/>
      <c r="N610" s="1" t="str">
        <f>_xlfn.XLOOKUP(C610,Tier!A:A,Tier!B:B)</f>
        <v>Tier 1</v>
      </c>
    </row>
    <row r="611" spans="1:14">
      <c r="A611" s="5" t="s">
        <v>2760</v>
      </c>
      <c r="B611" s="5">
        <v>2016</v>
      </c>
      <c r="C611" s="5" t="s">
        <v>59</v>
      </c>
      <c r="D611" s="5" t="s">
        <v>2761</v>
      </c>
      <c r="E611" s="5" t="s">
        <v>2762</v>
      </c>
      <c r="F611" s="5" t="s">
        <v>2763</v>
      </c>
      <c r="G611" s="3" t="s">
        <v>2764</v>
      </c>
      <c r="H611" s="3">
        <v>1000000</v>
      </c>
      <c r="I611" s="5"/>
      <c r="J611" s="5">
        <v>8</v>
      </c>
      <c r="K611" s="6" t="str">
        <f>CONCATENATE(C611,"-",D611)</f>
        <v>New Delhi-Healtcare</v>
      </c>
      <c r="L611" s="1" t="str">
        <f>LEFT(B611,3)</f>
        <v>201</v>
      </c>
      <c r="M611" s="15"/>
      <c r="N611" s="1" t="str">
        <f>_xlfn.XLOOKUP(C611,Tier!A:A,Tier!B:B)</f>
        <v>Tier 1</v>
      </c>
    </row>
    <row r="612" spans="1:14">
      <c r="A612" s="5" t="s">
        <v>2766</v>
      </c>
      <c r="B612" s="5">
        <v>2019</v>
      </c>
      <c r="C612" s="5" t="s">
        <v>22</v>
      </c>
      <c r="D612" s="5" t="s">
        <v>2767</v>
      </c>
      <c r="E612" s="5" t="s">
        <v>2768</v>
      </c>
      <c r="F612" s="5" t="s">
        <v>2769</v>
      </c>
      <c r="G612" s="3" t="s">
        <v>2770</v>
      </c>
      <c r="H612" s="3">
        <v>1000000</v>
      </c>
      <c r="I612" s="5"/>
      <c r="J612" s="5">
        <v>8</v>
      </c>
      <c r="K612" s="6" t="str">
        <f>CONCATENATE(C612,"-",D612)</f>
        <v>Bangalore-Location Analytics</v>
      </c>
      <c r="L612" s="1" t="str">
        <f>LEFT(B612,3)</f>
        <v>201</v>
      </c>
      <c r="M612" s="15"/>
      <c r="N612" s="1" t="str">
        <f>_xlfn.XLOOKUP(C612,Tier!A:A,Tier!B:B)</f>
        <v>Tier 1</v>
      </c>
    </row>
    <row r="613" spans="1:14">
      <c r="A613" s="5" t="s">
        <v>2772</v>
      </c>
      <c r="B613" s="5">
        <v>2012</v>
      </c>
      <c r="C613" s="5" t="s">
        <v>22</v>
      </c>
      <c r="D613" s="5" t="s">
        <v>2773</v>
      </c>
      <c r="E613" s="5" t="s">
        <v>2774</v>
      </c>
      <c r="F613" s="5" t="s">
        <v>2775</v>
      </c>
      <c r="G613" s="3" t="s">
        <v>449</v>
      </c>
      <c r="H613" s="3">
        <v>1000000</v>
      </c>
      <c r="I613" s="5" t="s">
        <v>17</v>
      </c>
      <c r="J613" s="5">
        <v>8</v>
      </c>
      <c r="K613" s="6" t="str">
        <f>CONCATENATE(C613,"-",D613)</f>
        <v>Bangalore-DeepTech</v>
      </c>
      <c r="L613" s="1" t="str">
        <f>LEFT(B613,3)</f>
        <v>201</v>
      </c>
      <c r="M613" s="15"/>
      <c r="N613" s="1" t="str">
        <f>_xlfn.XLOOKUP(C613,Tier!A:A,Tier!B:B)</f>
        <v>Tier 1</v>
      </c>
    </row>
    <row r="614" spans="1:14">
      <c r="A614" s="5" t="s">
        <v>2777</v>
      </c>
      <c r="B614" s="5">
        <v>2017</v>
      </c>
      <c r="C614" s="5" t="s">
        <v>22</v>
      </c>
      <c r="D614" s="5" t="s">
        <v>1910</v>
      </c>
      <c r="E614" s="5" t="s">
        <v>2778</v>
      </c>
      <c r="F614" s="5" t="s">
        <v>2779</v>
      </c>
      <c r="G614" s="3" t="s">
        <v>609</v>
      </c>
      <c r="H614" s="3">
        <v>1000000</v>
      </c>
      <c r="I614" s="5" t="s">
        <v>321</v>
      </c>
      <c r="J614" s="5">
        <v>7</v>
      </c>
      <c r="K614" s="6" t="str">
        <f>CONCATENATE(C614,"-",D614)</f>
        <v>Bangalore-Consumer Services</v>
      </c>
      <c r="L614" s="1" t="str">
        <f>LEFT(B614,3)</f>
        <v>201</v>
      </c>
      <c r="M614" s="15"/>
      <c r="N614" s="1" t="str">
        <f>_xlfn.XLOOKUP(C614,Tier!A:A,Tier!B:B)</f>
        <v>Tier 1</v>
      </c>
    </row>
    <row r="615" spans="1:14">
      <c r="A615" s="5" t="s">
        <v>2780</v>
      </c>
      <c r="B615" s="5">
        <v>2019</v>
      </c>
      <c r="C615" s="5" t="s">
        <v>12</v>
      </c>
      <c r="D615" s="5" t="s">
        <v>208</v>
      </c>
      <c r="E615" s="5" t="s">
        <v>2781</v>
      </c>
      <c r="F615" s="5"/>
      <c r="G615" s="3" t="s">
        <v>2782</v>
      </c>
      <c r="H615" s="3">
        <v>1000000</v>
      </c>
      <c r="I615" s="5" t="s">
        <v>321</v>
      </c>
      <c r="J615" s="5">
        <v>7</v>
      </c>
      <c r="K615" s="6" t="str">
        <f>CONCATENATE(C615,"-",D615)</f>
        <v>Mumbai-Consumer Goods</v>
      </c>
      <c r="L615" s="1" t="str">
        <f>LEFT(B615,3)</f>
        <v>201</v>
      </c>
      <c r="M615" s="15"/>
      <c r="N615" s="1" t="str">
        <f>_xlfn.XLOOKUP(C615,Tier!A:A,Tier!B:B)</f>
        <v>Tier 1</v>
      </c>
    </row>
    <row r="616" spans="1:14">
      <c r="A616" s="5" t="s">
        <v>2783</v>
      </c>
      <c r="B616" s="5">
        <v>2019</v>
      </c>
      <c r="C616" s="5" t="s">
        <v>22</v>
      </c>
      <c r="D616" s="5" t="s">
        <v>113</v>
      </c>
      <c r="E616" s="5" t="s">
        <v>2784</v>
      </c>
      <c r="F616" s="5" t="s">
        <v>2785</v>
      </c>
      <c r="G616" s="3" t="s">
        <v>2786</v>
      </c>
      <c r="H616" s="3">
        <v>1000000</v>
      </c>
      <c r="I616" s="5"/>
      <c r="J616" s="5">
        <v>7</v>
      </c>
      <c r="K616" s="6" t="str">
        <f>CONCATENATE(C616,"-",D616)</f>
        <v>Bangalore-Food &amp; Beverages</v>
      </c>
      <c r="L616" s="1" t="str">
        <f>LEFT(B616,3)</f>
        <v>201</v>
      </c>
      <c r="M616" s="15"/>
      <c r="N616" s="1" t="str">
        <f>_xlfn.XLOOKUP(C616,Tier!A:A,Tier!B:B)</f>
        <v>Tier 1</v>
      </c>
    </row>
    <row r="617" spans="1:14">
      <c r="A617" s="5" t="s">
        <v>2787</v>
      </c>
      <c r="B617" s="5">
        <v>2014</v>
      </c>
      <c r="C617" s="5" t="s">
        <v>59</v>
      </c>
      <c r="D617" s="5" t="s">
        <v>821</v>
      </c>
      <c r="E617" s="5" t="s">
        <v>2788</v>
      </c>
      <c r="F617" s="5" t="s">
        <v>2789</v>
      </c>
      <c r="G617" s="3" t="s">
        <v>2790</v>
      </c>
      <c r="H617" s="3">
        <v>1000000</v>
      </c>
      <c r="I617" s="5" t="s">
        <v>321</v>
      </c>
      <c r="J617" s="5">
        <v>7</v>
      </c>
      <c r="K617" s="6" t="str">
        <f>CONCATENATE(C617,"-",D617)</f>
        <v>New Delhi-Hospitality</v>
      </c>
      <c r="L617" s="1" t="str">
        <f>LEFT(B617,3)</f>
        <v>201</v>
      </c>
      <c r="M617" s="15"/>
      <c r="N617" s="1" t="str">
        <f>_xlfn.XLOOKUP(C617,Tier!A:A,Tier!B:B)</f>
        <v>Tier 1</v>
      </c>
    </row>
    <row r="618" spans="1:14">
      <c r="A618" s="5" t="s">
        <v>2791</v>
      </c>
      <c r="B618" s="5">
        <v>2015</v>
      </c>
      <c r="C618" s="5" t="s">
        <v>59</v>
      </c>
      <c r="D618" s="5" t="s">
        <v>499</v>
      </c>
      <c r="E618" s="5" t="s">
        <v>2792</v>
      </c>
      <c r="F618" s="5" t="s">
        <v>2793</v>
      </c>
      <c r="G618" s="3" t="s">
        <v>2794</v>
      </c>
      <c r="H618" s="3">
        <v>1000000</v>
      </c>
      <c r="I618" s="5" t="s">
        <v>321</v>
      </c>
      <c r="J618" s="5">
        <v>6</v>
      </c>
      <c r="K618" s="6" t="str">
        <f>CONCATENATE(C618,"-",D618)</f>
        <v>New Delhi-HealthCare</v>
      </c>
      <c r="L618" s="1" t="str">
        <f>LEFT(B618,3)</f>
        <v>201</v>
      </c>
      <c r="M618" s="15"/>
      <c r="N618" s="1" t="str">
        <f>_xlfn.XLOOKUP(C618,Tier!A:A,Tier!B:B)</f>
        <v>Tier 1</v>
      </c>
    </row>
    <row r="619" spans="1:14">
      <c r="A619" s="5" t="s">
        <v>2795</v>
      </c>
      <c r="B619" s="5">
        <v>2018</v>
      </c>
      <c r="C619" s="5" t="s">
        <v>59</v>
      </c>
      <c r="D619" s="5" t="s">
        <v>499</v>
      </c>
      <c r="E619" s="5" t="s">
        <v>2796</v>
      </c>
      <c r="F619" s="5" t="s">
        <v>2797</v>
      </c>
      <c r="G619" s="3" t="s">
        <v>2798</v>
      </c>
      <c r="H619" s="3">
        <v>1000000</v>
      </c>
      <c r="I619" s="5"/>
      <c r="J619" s="5">
        <v>6</v>
      </c>
      <c r="K619" s="6" t="str">
        <f>CONCATENATE(C619,"-",D619)</f>
        <v>New Delhi-HealthCare</v>
      </c>
      <c r="L619" s="1" t="str">
        <f>LEFT(B619,3)</f>
        <v>201</v>
      </c>
      <c r="M619" s="15"/>
      <c r="N619" s="1" t="str">
        <f>_xlfn.XLOOKUP(C619,Tier!A:A,Tier!B:B)</f>
        <v>Tier 1</v>
      </c>
    </row>
    <row r="620" spans="1:14">
      <c r="A620" s="5" t="s">
        <v>2799</v>
      </c>
      <c r="B620" s="5">
        <v>2016</v>
      </c>
      <c r="C620" s="5" t="s">
        <v>59</v>
      </c>
      <c r="D620" s="5" t="s">
        <v>13</v>
      </c>
      <c r="E620" s="5" t="s">
        <v>2800</v>
      </c>
      <c r="F620" s="5" t="s">
        <v>2801</v>
      </c>
      <c r="G620" s="3" t="s">
        <v>2802</v>
      </c>
      <c r="H620" s="3">
        <v>1000000</v>
      </c>
      <c r="I620" s="5"/>
      <c r="J620" s="5">
        <v>6</v>
      </c>
      <c r="K620" s="6" t="str">
        <f>CONCATENATE(C620,"-",D620)</f>
        <v>New Delhi-Logistics</v>
      </c>
      <c r="L620" s="1" t="str">
        <f>LEFT(B620,3)</f>
        <v>201</v>
      </c>
      <c r="M620" s="15"/>
      <c r="N620" s="1" t="str">
        <f>_xlfn.XLOOKUP(C620,Tier!A:A,Tier!B:B)</f>
        <v>Tier 1</v>
      </c>
    </row>
    <row r="621" spans="1:14">
      <c r="A621" s="5" t="s">
        <v>2803</v>
      </c>
      <c r="B621" s="5">
        <v>2017</v>
      </c>
      <c r="C621" s="5" t="s">
        <v>59</v>
      </c>
      <c r="D621" s="5" t="s">
        <v>45</v>
      </c>
      <c r="E621" s="5" t="s">
        <v>2804</v>
      </c>
      <c r="F621" s="5" t="s">
        <v>2805</v>
      </c>
      <c r="G621" s="3" t="s">
        <v>2806</v>
      </c>
      <c r="H621" s="3">
        <v>1000000</v>
      </c>
      <c r="I621" s="5"/>
      <c r="J621" s="5">
        <v>6</v>
      </c>
      <c r="K621" s="6" t="str">
        <f>CONCATENATE(C621,"-",D621)</f>
        <v>New Delhi-FinTech</v>
      </c>
      <c r="L621" s="1" t="str">
        <f>LEFT(B621,3)</f>
        <v>201</v>
      </c>
      <c r="M621" s="15"/>
      <c r="N621" s="1" t="str">
        <f>_xlfn.XLOOKUP(C621,Tier!A:A,Tier!B:B)</f>
        <v>Tier 1</v>
      </c>
    </row>
    <row r="622" spans="1:14">
      <c r="A622" s="5" t="s">
        <v>2807</v>
      </c>
      <c r="B622" s="5">
        <v>2019</v>
      </c>
      <c r="C622" s="5" t="s">
        <v>22</v>
      </c>
      <c r="D622" s="5" t="s">
        <v>13</v>
      </c>
      <c r="E622" s="5" t="s">
        <v>2808</v>
      </c>
      <c r="F622" s="5" t="s">
        <v>2809</v>
      </c>
      <c r="G622" s="3" t="s">
        <v>609</v>
      </c>
      <c r="H622" s="3">
        <v>1000000</v>
      </c>
      <c r="I622" s="5" t="s">
        <v>321</v>
      </c>
      <c r="J622" s="5">
        <v>6</v>
      </c>
      <c r="K622" s="6" t="str">
        <f>CONCATENATE(C622,"-",D622)</f>
        <v>Bangalore-Logistics</v>
      </c>
      <c r="L622" s="1" t="str">
        <f>LEFT(B622,3)</f>
        <v>201</v>
      </c>
      <c r="M622" s="15"/>
      <c r="N622" s="1" t="str">
        <f>_xlfn.XLOOKUP(C622,Tier!A:A,Tier!B:B)</f>
        <v>Tier 1</v>
      </c>
    </row>
    <row r="623" spans="1:14">
      <c r="A623" s="5" t="s">
        <v>2810</v>
      </c>
      <c r="B623" s="5">
        <v>2018</v>
      </c>
      <c r="C623" s="5" t="s">
        <v>59</v>
      </c>
      <c r="D623" s="5" t="s">
        <v>2811</v>
      </c>
      <c r="E623" s="5" t="s">
        <v>2812</v>
      </c>
      <c r="F623" s="5" t="s">
        <v>2813</v>
      </c>
      <c r="G623" s="3" t="s">
        <v>2814</v>
      </c>
      <c r="H623" s="3">
        <v>1000000</v>
      </c>
      <c r="I623" s="5"/>
      <c r="J623" s="5">
        <v>6</v>
      </c>
      <c r="K623" s="6" t="str">
        <f>CONCATENATE(C623,"-",D623)</f>
        <v>New Delhi-Nutrition</v>
      </c>
      <c r="L623" s="1" t="str">
        <f>LEFT(B623,3)</f>
        <v>201</v>
      </c>
      <c r="M623" s="15"/>
      <c r="N623" s="1" t="str">
        <f>_xlfn.XLOOKUP(C623,Tier!A:A,Tier!B:B)</f>
        <v>Tier 1</v>
      </c>
    </row>
    <row r="624" spans="1:14">
      <c r="A624" s="5" t="s">
        <v>2816</v>
      </c>
      <c r="B624" s="5">
        <v>2016</v>
      </c>
      <c r="C624" s="5" t="s">
        <v>437</v>
      </c>
      <c r="D624" s="5" t="s">
        <v>722</v>
      </c>
      <c r="E624" s="5" t="s">
        <v>2817</v>
      </c>
      <c r="F624" s="5" t="s">
        <v>2818</v>
      </c>
      <c r="G624" s="3" t="s">
        <v>2819</v>
      </c>
      <c r="H624" s="3">
        <v>770000</v>
      </c>
      <c r="I624" s="5" t="s">
        <v>17</v>
      </c>
      <c r="J624" s="5">
        <v>8</v>
      </c>
      <c r="K624" s="6" t="str">
        <f>CONCATENATE(C624,"-",D624)</f>
        <v>Pune-Logistics &amp; Supply Chain</v>
      </c>
      <c r="L624" s="1" t="str">
        <f>LEFT(B624,3)</f>
        <v>201</v>
      </c>
      <c r="M624" s="15"/>
      <c r="N624" s="1" t="str">
        <f>_xlfn.XLOOKUP(C624,Tier!A:A,Tier!B:B)</f>
        <v>Tier 1</v>
      </c>
    </row>
    <row r="625" spans="1:14">
      <c r="A625" s="5" t="s">
        <v>2820</v>
      </c>
      <c r="B625" s="5">
        <v>2018</v>
      </c>
      <c r="C625" s="5" t="s">
        <v>59</v>
      </c>
      <c r="D625" s="5" t="s">
        <v>220</v>
      </c>
      <c r="E625" s="5" t="s">
        <v>2821</v>
      </c>
      <c r="F625" s="5" t="s">
        <v>2822</v>
      </c>
      <c r="G625" s="3" t="s">
        <v>2823</v>
      </c>
      <c r="H625" s="3">
        <v>725000</v>
      </c>
      <c r="I625" s="5" t="s">
        <v>321</v>
      </c>
      <c r="J625" s="5">
        <v>12</v>
      </c>
      <c r="K625" s="6" t="str">
        <f>CONCATENATE(C625,"-",D625)</f>
        <v>New Delhi-Insurance</v>
      </c>
      <c r="L625" s="1" t="str">
        <f>LEFT(B625,3)</f>
        <v>201</v>
      </c>
      <c r="M625" s="15"/>
      <c r="N625" s="1" t="str">
        <f>_xlfn.XLOOKUP(C625,Tier!A:A,Tier!B:B)</f>
        <v>Tier 1</v>
      </c>
    </row>
    <row r="626" spans="1:14">
      <c r="A626" s="5" t="s">
        <v>2820</v>
      </c>
      <c r="B626" s="5">
        <v>2018</v>
      </c>
      <c r="C626" s="5" t="s">
        <v>59</v>
      </c>
      <c r="D626" s="5" t="s">
        <v>220</v>
      </c>
      <c r="E626" s="5" t="s">
        <v>2821</v>
      </c>
      <c r="F626" s="5" t="s">
        <v>2822</v>
      </c>
      <c r="G626" s="3" t="s">
        <v>2823</v>
      </c>
      <c r="H626" s="3">
        <v>725000</v>
      </c>
      <c r="I626" s="5" t="s">
        <v>321</v>
      </c>
      <c r="J626" s="5">
        <v>12</v>
      </c>
      <c r="K626" s="6" t="str">
        <f>CONCATENATE(C626,"-",D626)</f>
        <v>New Delhi-Insurance</v>
      </c>
      <c r="L626" s="1" t="str">
        <f>LEFT(B626,3)</f>
        <v>201</v>
      </c>
      <c r="M626" s="15"/>
      <c r="N626" s="1" t="str">
        <f>_xlfn.XLOOKUP(C626,Tier!A:A,Tier!B:B)</f>
        <v>Tier 1</v>
      </c>
    </row>
    <row r="627" spans="1:14">
      <c r="A627" s="5" t="s">
        <v>2825</v>
      </c>
      <c r="B627" s="5">
        <v>2018</v>
      </c>
      <c r="C627" s="5" t="s">
        <v>59</v>
      </c>
      <c r="D627" s="5" t="s">
        <v>208</v>
      </c>
      <c r="E627" s="5" t="s">
        <v>2826</v>
      </c>
      <c r="F627" s="5" t="s">
        <v>2827</v>
      </c>
      <c r="G627" s="3" t="s">
        <v>609</v>
      </c>
      <c r="H627" s="3">
        <v>700000</v>
      </c>
      <c r="I627" s="5" t="s">
        <v>321</v>
      </c>
      <c r="J627" s="5">
        <v>10</v>
      </c>
      <c r="K627" s="6" t="str">
        <f>CONCATENATE(C627,"-",D627)</f>
        <v>New Delhi-Consumer Goods</v>
      </c>
      <c r="L627" s="1" t="str">
        <f>LEFT(B627,3)</f>
        <v>201</v>
      </c>
      <c r="M627" s="15"/>
      <c r="N627" s="1" t="str">
        <f>_xlfn.XLOOKUP(C627,Tier!A:A,Tier!B:B)</f>
        <v>Tier 1</v>
      </c>
    </row>
    <row r="628" spans="1:14">
      <c r="A628" s="5" t="s">
        <v>2828</v>
      </c>
      <c r="B628" s="5">
        <v>2019</v>
      </c>
      <c r="C628" s="5" t="s">
        <v>22</v>
      </c>
      <c r="D628" s="5" t="s">
        <v>539</v>
      </c>
      <c r="E628" s="5" t="s">
        <v>2829</v>
      </c>
      <c r="F628" s="5" t="s">
        <v>2830</v>
      </c>
      <c r="G628" s="3" t="s">
        <v>2831</v>
      </c>
      <c r="H628" s="3">
        <v>700000</v>
      </c>
      <c r="I628" s="5"/>
      <c r="J628" s="5">
        <v>9</v>
      </c>
      <c r="K628" s="6" t="str">
        <f>CONCATENATE(C628,"-",D628)</f>
        <v>Bangalore-SaaS startup</v>
      </c>
      <c r="L628" s="1" t="str">
        <f>LEFT(B628,3)</f>
        <v>201</v>
      </c>
      <c r="M628" s="15"/>
      <c r="N628" s="1" t="str">
        <f>_xlfn.XLOOKUP(C628,Tier!A:A,Tier!B:B)</f>
        <v>Tier 1</v>
      </c>
    </row>
    <row r="629" spans="1:14">
      <c r="A629" s="5" t="s">
        <v>2832</v>
      </c>
      <c r="B629" s="5">
        <v>2018</v>
      </c>
      <c r="C629" s="5" t="s">
        <v>59</v>
      </c>
      <c r="D629" s="5" t="s">
        <v>371</v>
      </c>
      <c r="E629" s="5" t="s">
        <v>2833</v>
      </c>
      <c r="F629" s="5" t="s">
        <v>2834</v>
      </c>
      <c r="G629" s="3" t="s">
        <v>2835</v>
      </c>
      <c r="H629" s="3">
        <v>600000</v>
      </c>
      <c r="I629" s="5" t="s">
        <v>248</v>
      </c>
      <c r="J629" s="5">
        <v>10</v>
      </c>
      <c r="K629" s="6" t="str">
        <f>CONCATENATE(C629,"-",D629)</f>
        <v>New Delhi-Retail</v>
      </c>
      <c r="L629" s="1" t="str">
        <f>LEFT(B629,3)</f>
        <v>201</v>
      </c>
      <c r="M629" s="15"/>
      <c r="N629" s="1" t="str">
        <f>_xlfn.XLOOKUP(C629,Tier!A:A,Tier!B:B)</f>
        <v>Tier 1</v>
      </c>
    </row>
    <row r="630" spans="1:14">
      <c r="A630" s="5" t="s">
        <v>2837</v>
      </c>
      <c r="B630" s="5">
        <v>2017</v>
      </c>
      <c r="C630" s="5" t="s">
        <v>81</v>
      </c>
      <c r="D630" s="5" t="s">
        <v>2838</v>
      </c>
      <c r="E630" s="5" t="s">
        <v>2839</v>
      </c>
      <c r="F630" s="5" t="s">
        <v>2840</v>
      </c>
      <c r="G630" s="3" t="s">
        <v>2841</v>
      </c>
      <c r="H630" s="3">
        <v>600000</v>
      </c>
      <c r="I630" s="5" t="s">
        <v>17</v>
      </c>
      <c r="J630" s="5">
        <v>10</v>
      </c>
      <c r="K630" s="6" t="str">
        <f>CONCATENATE(C630,"-",D630)</f>
        <v>Noida-Translation &amp; Localization</v>
      </c>
      <c r="L630" s="1" t="str">
        <f>LEFT(B630,3)</f>
        <v>201</v>
      </c>
      <c r="M630" s="15"/>
      <c r="N630" s="1" t="str">
        <f>_xlfn.XLOOKUP(C630,Tier!A:A,Tier!B:B)</f>
        <v>Tier 1</v>
      </c>
    </row>
    <row r="631" spans="1:14">
      <c r="A631" s="5" t="s">
        <v>2843</v>
      </c>
      <c r="B631" s="5">
        <v>2019</v>
      </c>
      <c r="C631" s="5" t="s">
        <v>437</v>
      </c>
      <c r="D631" s="5" t="s">
        <v>2035</v>
      </c>
      <c r="E631" s="5" t="s">
        <v>2844</v>
      </c>
      <c r="F631" s="5" t="s">
        <v>2845</v>
      </c>
      <c r="G631" s="3" t="s">
        <v>2846</v>
      </c>
      <c r="H631" s="3">
        <v>600000</v>
      </c>
      <c r="I631" s="5"/>
      <c r="J631" s="5">
        <v>9</v>
      </c>
      <c r="K631" s="6" t="str">
        <f>CONCATENATE(C631,"-",D631)</f>
        <v>Pune-Industrial Automation</v>
      </c>
      <c r="L631" s="1" t="str">
        <f>LEFT(B631,3)</f>
        <v>201</v>
      </c>
      <c r="M631" s="15"/>
      <c r="N631" s="1" t="str">
        <f>_xlfn.XLOOKUP(C631,Tier!A:A,Tier!B:B)</f>
        <v>Tier 1</v>
      </c>
    </row>
    <row r="632" spans="1:14">
      <c r="A632" s="5" t="s">
        <v>2847</v>
      </c>
      <c r="B632" s="5">
        <v>2014</v>
      </c>
      <c r="C632" s="5" t="s">
        <v>59</v>
      </c>
      <c r="D632" s="5" t="s">
        <v>138</v>
      </c>
      <c r="E632" s="5" t="s">
        <v>2848</v>
      </c>
      <c r="F632" s="5" t="s">
        <v>2849</v>
      </c>
      <c r="G632" s="3" t="s">
        <v>2850</v>
      </c>
      <c r="H632" s="3">
        <v>600000</v>
      </c>
      <c r="I632" s="5" t="s">
        <v>321</v>
      </c>
      <c r="J632" s="5">
        <v>6</v>
      </c>
      <c r="K632" s="6" t="str">
        <f>CONCATENATE(C632,"-",D632)</f>
        <v>New Delhi-EdTech</v>
      </c>
      <c r="L632" s="1" t="str">
        <f>LEFT(B632,3)</f>
        <v>201</v>
      </c>
      <c r="M632" s="15"/>
      <c r="N632" s="1" t="str">
        <f>_xlfn.XLOOKUP(C632,Tier!A:A,Tier!B:B)</f>
        <v>Tier 1</v>
      </c>
    </row>
    <row r="633" spans="1:14">
      <c r="A633" s="5" t="s">
        <v>2851</v>
      </c>
      <c r="B633" s="5">
        <v>2015</v>
      </c>
      <c r="C633" s="5" t="s">
        <v>200</v>
      </c>
      <c r="D633" s="5" t="s">
        <v>1595</v>
      </c>
      <c r="E633" s="5" t="s">
        <v>2852</v>
      </c>
      <c r="F633" s="5" t="s">
        <v>2853</v>
      </c>
      <c r="G633" s="3" t="s">
        <v>2854</v>
      </c>
      <c r="H633" s="3">
        <v>600000</v>
      </c>
      <c r="I633" s="5"/>
      <c r="J633" s="5">
        <v>6</v>
      </c>
      <c r="K633" s="6" t="str">
        <f>CONCATENATE(C633,"-",D633)</f>
        <v>Hyderabad-Recruitment</v>
      </c>
      <c r="L633" s="1" t="str">
        <f>LEFT(B633,3)</f>
        <v>201</v>
      </c>
      <c r="M633" s="15"/>
      <c r="N633" s="1" t="str">
        <f>_xlfn.XLOOKUP(C633,Tier!A:A,Tier!B:B)</f>
        <v>Tier 1</v>
      </c>
    </row>
    <row r="634" spans="1:14">
      <c r="A634" s="5" t="s">
        <v>2856</v>
      </c>
      <c r="B634" s="5">
        <v>2016</v>
      </c>
      <c r="C634" s="5" t="s">
        <v>22</v>
      </c>
      <c r="D634" s="5" t="s">
        <v>852</v>
      </c>
      <c r="E634" s="5" t="s">
        <v>2857</v>
      </c>
      <c r="F634" s="5" t="s">
        <v>2858</v>
      </c>
      <c r="G634" s="3" t="s">
        <v>2859</v>
      </c>
      <c r="H634" s="3">
        <v>540000</v>
      </c>
      <c r="I634" s="5" t="s">
        <v>17</v>
      </c>
      <c r="J634" s="5">
        <v>9</v>
      </c>
      <c r="K634" s="6" t="str">
        <f>CONCATENATE(C634,"-",D634)</f>
        <v>Bangalore-Mobility</v>
      </c>
      <c r="L634" s="1" t="str">
        <f>LEFT(B634,3)</f>
        <v>201</v>
      </c>
      <c r="M634" s="15"/>
      <c r="N634" s="1" t="str">
        <f>_xlfn.XLOOKUP(C634,Tier!A:A,Tier!B:B)</f>
        <v>Tier 1</v>
      </c>
    </row>
    <row r="635" spans="1:14">
      <c r="A635" s="5" t="s">
        <v>2860</v>
      </c>
      <c r="B635" s="5">
        <v>2019</v>
      </c>
      <c r="C635" s="5" t="s">
        <v>22</v>
      </c>
      <c r="D635" s="5" t="s">
        <v>98</v>
      </c>
      <c r="E635" s="5" t="s">
        <v>2861</v>
      </c>
      <c r="F635" s="5" t="s">
        <v>2862</v>
      </c>
      <c r="G635" s="3" t="s">
        <v>2863</v>
      </c>
      <c r="H635" s="3">
        <v>500000</v>
      </c>
      <c r="I635" s="5" t="s">
        <v>496</v>
      </c>
      <c r="J635" s="5">
        <v>10</v>
      </c>
      <c r="K635" s="6" t="str">
        <f>CONCATENATE(C635,"-",D635)</f>
        <v>Bangalore-Financial Services</v>
      </c>
      <c r="L635" s="1" t="str">
        <f>LEFT(B635,3)</f>
        <v>201</v>
      </c>
      <c r="M635" s="15"/>
      <c r="N635" s="1" t="str">
        <f>_xlfn.XLOOKUP(C635,Tier!A:A,Tier!B:B)</f>
        <v>Tier 1</v>
      </c>
    </row>
    <row r="636" spans="1:14">
      <c r="A636" s="5" t="s">
        <v>2864</v>
      </c>
      <c r="B636" s="5">
        <v>2014</v>
      </c>
      <c r="C636" s="5" t="s">
        <v>437</v>
      </c>
      <c r="D636" s="5" t="s">
        <v>98</v>
      </c>
      <c r="E636" s="5" t="s">
        <v>2865</v>
      </c>
      <c r="F636" s="5" t="s">
        <v>2866</v>
      </c>
      <c r="G636" s="3"/>
      <c r="H636" s="3">
        <v>500000</v>
      </c>
      <c r="I636" s="5" t="s">
        <v>248</v>
      </c>
      <c r="J636" s="5">
        <v>10</v>
      </c>
      <c r="K636" s="6" t="str">
        <f>CONCATENATE(C636,"-",D636)</f>
        <v>Pune-Financial Services</v>
      </c>
      <c r="L636" s="1" t="str">
        <f>LEFT(B636,3)</f>
        <v>201</v>
      </c>
      <c r="M636" s="15"/>
      <c r="N636" s="1" t="str">
        <f>_xlfn.XLOOKUP(C636,Tier!A:A,Tier!B:B)</f>
        <v>Tier 1</v>
      </c>
    </row>
    <row r="637" spans="1:14">
      <c r="A637" s="5" t="s">
        <v>2867</v>
      </c>
      <c r="B637" s="5">
        <v>2018</v>
      </c>
      <c r="C637" s="5" t="s">
        <v>59</v>
      </c>
      <c r="D637" s="5" t="s">
        <v>2868</v>
      </c>
      <c r="E637" s="5" t="s">
        <v>2869</v>
      </c>
      <c r="F637" s="5" t="s">
        <v>2870</v>
      </c>
      <c r="G637" s="3" t="s">
        <v>2871</v>
      </c>
      <c r="H637" s="3">
        <v>500000</v>
      </c>
      <c r="I637" s="5"/>
      <c r="J637" s="5">
        <v>10</v>
      </c>
      <c r="K637" s="6" t="str">
        <f>CONCATENATE(C637,"-",D637)</f>
        <v>New Delhi-Investment Banking</v>
      </c>
      <c r="L637" s="1" t="str">
        <f>LEFT(B637,3)</f>
        <v>201</v>
      </c>
      <c r="M637" s="15"/>
      <c r="N637" s="1" t="str">
        <f>_xlfn.XLOOKUP(C637,Tier!A:A,Tier!B:B)</f>
        <v>Tier 1</v>
      </c>
    </row>
    <row r="638" spans="1:14">
      <c r="A638" s="5" t="s">
        <v>2873</v>
      </c>
      <c r="B638" s="5">
        <v>2019</v>
      </c>
      <c r="C638" s="5" t="s">
        <v>22</v>
      </c>
      <c r="D638" s="5" t="s">
        <v>2569</v>
      </c>
      <c r="E638" s="5" t="s">
        <v>2874</v>
      </c>
      <c r="F638" s="5" t="s">
        <v>2875</v>
      </c>
      <c r="G638" s="3" t="s">
        <v>2876</v>
      </c>
      <c r="H638" s="3">
        <v>500000</v>
      </c>
      <c r="I638" s="5" t="s">
        <v>17</v>
      </c>
      <c r="J638" s="5">
        <v>9</v>
      </c>
      <c r="K638" s="6" t="str">
        <f>CONCATENATE(C638,"-",D638)</f>
        <v>Bangalore-Food Production</v>
      </c>
      <c r="L638" s="1" t="str">
        <f>LEFT(B638,3)</f>
        <v>201</v>
      </c>
      <c r="M638" s="15"/>
      <c r="N638" s="1" t="str">
        <f>_xlfn.XLOOKUP(C638,Tier!A:A,Tier!B:B)</f>
        <v>Tier 1</v>
      </c>
    </row>
    <row r="639" spans="1:14">
      <c r="A639" s="5" t="s">
        <v>2878</v>
      </c>
      <c r="B639" s="5">
        <v>2019</v>
      </c>
      <c r="C639" s="5" t="s">
        <v>22</v>
      </c>
      <c r="D639" s="5" t="s">
        <v>45</v>
      </c>
      <c r="E639" s="5" t="s">
        <v>2879</v>
      </c>
      <c r="F639" s="5" t="s">
        <v>2880</v>
      </c>
      <c r="G639" s="3" t="s">
        <v>2881</v>
      </c>
      <c r="H639" s="3">
        <v>500000</v>
      </c>
      <c r="I639" s="5" t="s">
        <v>17</v>
      </c>
      <c r="J639" s="5">
        <v>9</v>
      </c>
      <c r="K639" s="6" t="str">
        <f>CONCATENATE(C639,"-",D639)</f>
        <v>Bangalore-FinTech</v>
      </c>
      <c r="L639" s="1" t="str">
        <f>LEFT(B639,3)</f>
        <v>201</v>
      </c>
      <c r="M639" s="15"/>
      <c r="N639" s="1" t="str">
        <f>_xlfn.XLOOKUP(C639,Tier!A:A,Tier!B:B)</f>
        <v>Tier 1</v>
      </c>
    </row>
    <row r="640" spans="1:14">
      <c r="A640" s="5" t="s">
        <v>2882</v>
      </c>
      <c r="B640" s="5">
        <v>2019</v>
      </c>
      <c r="C640" s="5" t="s">
        <v>12</v>
      </c>
      <c r="D640" s="5" t="s">
        <v>208</v>
      </c>
      <c r="E640" s="5" t="s">
        <v>2883</v>
      </c>
      <c r="F640" s="5" t="s">
        <v>2884</v>
      </c>
      <c r="G640" s="3" t="s">
        <v>2885</v>
      </c>
      <c r="H640" s="3">
        <v>500000</v>
      </c>
      <c r="I640" s="5" t="s">
        <v>248</v>
      </c>
      <c r="J640" s="5">
        <v>8</v>
      </c>
      <c r="K640" s="6" t="str">
        <f>CONCATENATE(C640,"-",D640)</f>
        <v>Mumbai-Consumer Goods</v>
      </c>
      <c r="L640" s="1" t="str">
        <f>LEFT(B640,3)</f>
        <v>201</v>
      </c>
      <c r="M640" s="15"/>
      <c r="N640" s="1" t="str">
        <f>_xlfn.XLOOKUP(C640,Tier!A:A,Tier!B:B)</f>
        <v>Tier 1</v>
      </c>
    </row>
    <row r="641" spans="1:14">
      <c r="A641" s="5" t="s">
        <v>2886</v>
      </c>
      <c r="B641" s="5">
        <v>2017</v>
      </c>
      <c r="C641" s="5" t="s">
        <v>59</v>
      </c>
      <c r="D641" s="5" t="s">
        <v>2887</v>
      </c>
      <c r="E641" s="5" t="s">
        <v>2888</v>
      </c>
      <c r="F641" s="5" t="s">
        <v>2889</v>
      </c>
      <c r="G641" s="3" t="s">
        <v>1188</v>
      </c>
      <c r="H641" s="3">
        <v>500000</v>
      </c>
      <c r="I641" s="5" t="s">
        <v>2890</v>
      </c>
      <c r="J641" s="5">
        <v>8</v>
      </c>
      <c r="K641" s="6" t="str">
        <f>CONCATENATE(C641,"-",D641)</f>
        <v>New Delhi-IoT</v>
      </c>
      <c r="L641" s="1" t="str">
        <f>LEFT(B641,3)</f>
        <v>201</v>
      </c>
      <c r="M641" s="15"/>
      <c r="N641" s="1" t="str">
        <f>_xlfn.XLOOKUP(C641,Tier!A:A,Tier!B:B)</f>
        <v>Tier 1</v>
      </c>
    </row>
    <row r="642" spans="1:14">
      <c r="A642" s="5" t="s">
        <v>2892</v>
      </c>
      <c r="B642" s="5">
        <v>2014</v>
      </c>
      <c r="C642" s="5" t="s">
        <v>22</v>
      </c>
      <c r="D642" s="5" t="s">
        <v>2893</v>
      </c>
      <c r="E642" s="5" t="s">
        <v>2894</v>
      </c>
      <c r="F642" s="5" t="s">
        <v>2895</v>
      </c>
      <c r="G642" s="3" t="s">
        <v>2896</v>
      </c>
      <c r="H642" s="3">
        <v>500000</v>
      </c>
      <c r="I642" s="5" t="s">
        <v>321</v>
      </c>
      <c r="J642" s="5">
        <v>8</v>
      </c>
      <c r="K642" s="6" t="str">
        <f>CONCATENATE(C642,"-",D642)</f>
        <v>Bangalore-SportsTech</v>
      </c>
      <c r="L642" s="1" t="str">
        <f>LEFT(B642,3)</f>
        <v>201</v>
      </c>
      <c r="M642" s="15"/>
      <c r="N642" s="1" t="str">
        <f>_xlfn.XLOOKUP(C642,Tier!A:A,Tier!B:B)</f>
        <v>Tier 1</v>
      </c>
    </row>
    <row r="643" spans="1:14">
      <c r="A643" s="5" t="s">
        <v>2898</v>
      </c>
      <c r="B643" s="5">
        <v>2018</v>
      </c>
      <c r="C643" s="5" t="s">
        <v>437</v>
      </c>
      <c r="D643" s="5" t="s">
        <v>1813</v>
      </c>
      <c r="E643" s="5" t="s">
        <v>2899</v>
      </c>
      <c r="F643" s="5" t="s">
        <v>2900</v>
      </c>
      <c r="G643" s="3" t="s">
        <v>2901</v>
      </c>
      <c r="H643" s="3">
        <v>500000</v>
      </c>
      <c r="I643" s="5"/>
      <c r="J643" s="5">
        <v>7</v>
      </c>
      <c r="K643" s="6" t="str">
        <f>CONCATENATE(C643,"-",D643)</f>
        <v>Pune-Human Resources</v>
      </c>
      <c r="L643" s="1" t="str">
        <f>LEFT(B643,3)</f>
        <v>201</v>
      </c>
      <c r="M643" s="15"/>
      <c r="N643" s="1" t="str">
        <f>_xlfn.XLOOKUP(C643,Tier!A:A,Tier!B:B)</f>
        <v>Tier 1</v>
      </c>
    </row>
    <row r="644" spans="1:14">
      <c r="A644" s="5" t="s">
        <v>2903</v>
      </c>
      <c r="B644" s="5">
        <v>2015</v>
      </c>
      <c r="C644" s="5" t="s">
        <v>22</v>
      </c>
      <c r="D644" s="5" t="s">
        <v>281</v>
      </c>
      <c r="E644" s="5" t="s">
        <v>2904</v>
      </c>
      <c r="F644" s="5" t="s">
        <v>2905</v>
      </c>
      <c r="G644" s="3" t="s">
        <v>2906</v>
      </c>
      <c r="H644" s="3">
        <v>500000</v>
      </c>
      <c r="I644" s="5"/>
      <c r="J644" s="5">
        <v>7</v>
      </c>
      <c r="K644" s="6" t="str">
        <f>CONCATENATE(C644,"-",D644)</f>
        <v>Bangalore-Automotive</v>
      </c>
      <c r="L644" s="1" t="str">
        <f>LEFT(B644,3)</f>
        <v>201</v>
      </c>
      <c r="M644" s="15"/>
      <c r="N644" s="1" t="str">
        <f>_xlfn.XLOOKUP(C644,Tier!A:A,Tier!B:B)</f>
        <v>Tier 1</v>
      </c>
    </row>
    <row r="645" spans="1:14">
      <c r="A645" s="5" t="s">
        <v>2907</v>
      </c>
      <c r="B645" s="5">
        <v>2018</v>
      </c>
      <c r="C645" s="5" t="s">
        <v>12</v>
      </c>
      <c r="D645" s="5" t="s">
        <v>208</v>
      </c>
      <c r="E645" s="5" t="s">
        <v>2908</v>
      </c>
      <c r="F645" s="5" t="s">
        <v>2909</v>
      </c>
      <c r="G645" s="3" t="s">
        <v>2910</v>
      </c>
      <c r="H645" s="3">
        <v>500000</v>
      </c>
      <c r="I645" s="5" t="s">
        <v>17</v>
      </c>
      <c r="J645" s="5">
        <v>7</v>
      </c>
      <c r="K645" s="6" t="str">
        <f>CONCATENATE(C645,"-",D645)</f>
        <v>Mumbai-Consumer Goods</v>
      </c>
      <c r="L645" s="1" t="str">
        <f>LEFT(B645,3)</f>
        <v>201</v>
      </c>
      <c r="M645" s="15"/>
      <c r="N645" s="1" t="str">
        <f>_xlfn.XLOOKUP(C645,Tier!A:A,Tier!B:B)</f>
        <v>Tier 1</v>
      </c>
    </row>
    <row r="646" spans="1:14">
      <c r="A646" s="5" t="s">
        <v>424</v>
      </c>
      <c r="B646" s="5">
        <v>2011</v>
      </c>
      <c r="C646" s="5" t="s">
        <v>12</v>
      </c>
      <c r="D646" s="5" t="s">
        <v>2911</v>
      </c>
      <c r="E646" s="5" t="s">
        <v>2912</v>
      </c>
      <c r="F646" s="5" t="s">
        <v>2913</v>
      </c>
      <c r="G646" s="3" t="s">
        <v>2914</v>
      </c>
      <c r="H646" s="3">
        <v>500000</v>
      </c>
      <c r="I646" s="5" t="s">
        <v>321</v>
      </c>
      <c r="J646" s="5">
        <v>6</v>
      </c>
      <c r="K646" s="6" t="str">
        <f>CONCATENATE(C646,"-",D646)</f>
        <v>Mumbai-Innovation management</v>
      </c>
      <c r="L646" s="1" t="str">
        <f>LEFT(B646,3)</f>
        <v>201</v>
      </c>
      <c r="M646" s="15"/>
      <c r="N646" s="1" t="str">
        <f>_xlfn.XLOOKUP(C646,Tier!A:A,Tier!B:B)</f>
        <v>Tier 1</v>
      </c>
    </row>
    <row r="647" spans="1:14">
      <c r="A647" s="5" t="s">
        <v>2916</v>
      </c>
      <c r="B647" s="5">
        <v>2019</v>
      </c>
      <c r="C647" s="5" t="s">
        <v>22</v>
      </c>
      <c r="D647" s="5" t="s">
        <v>2035</v>
      </c>
      <c r="E647" s="5" t="s">
        <v>2917</v>
      </c>
      <c r="F647" s="5" t="s">
        <v>2918</v>
      </c>
      <c r="G647" s="3" t="s">
        <v>2919</v>
      </c>
      <c r="H647" s="3">
        <v>400000</v>
      </c>
      <c r="I647" s="5"/>
      <c r="J647" s="5">
        <v>12</v>
      </c>
      <c r="K647" s="6" t="str">
        <f>CONCATENATE(C647,"-",D647)</f>
        <v>Bangalore-Industrial Automation</v>
      </c>
      <c r="L647" s="1" t="str">
        <f>LEFT(B647,3)</f>
        <v>201</v>
      </c>
      <c r="M647" s="15"/>
      <c r="N647" s="1" t="str">
        <f>_xlfn.XLOOKUP(C647,Tier!A:A,Tier!B:B)</f>
        <v>Tier 1</v>
      </c>
    </row>
    <row r="648" spans="1:14">
      <c r="A648" s="5" t="s">
        <v>2920</v>
      </c>
      <c r="B648" s="5">
        <v>2015</v>
      </c>
      <c r="C648" s="5" t="s">
        <v>12</v>
      </c>
      <c r="D648" s="5" t="s">
        <v>208</v>
      </c>
      <c r="E648" s="5" t="s">
        <v>2921</v>
      </c>
      <c r="F648" s="5" t="s">
        <v>2922</v>
      </c>
      <c r="G648" s="3" t="s">
        <v>1562</v>
      </c>
      <c r="H648" s="3">
        <v>400000</v>
      </c>
      <c r="I648" s="5"/>
      <c r="J648" s="5">
        <v>11</v>
      </c>
      <c r="K648" s="6" t="str">
        <f>CONCATENATE(C648,"-",D648)</f>
        <v>Mumbai-Consumer Goods</v>
      </c>
      <c r="L648" s="1" t="str">
        <f>LEFT(B648,3)</f>
        <v>201</v>
      </c>
      <c r="M648" s="15"/>
      <c r="N648" s="1" t="str">
        <f>_xlfn.XLOOKUP(C648,Tier!A:A,Tier!B:B)</f>
        <v>Tier 1</v>
      </c>
    </row>
    <row r="649" spans="1:14">
      <c r="A649" s="5" t="s">
        <v>2923</v>
      </c>
      <c r="B649" s="5">
        <v>2018</v>
      </c>
      <c r="C649" s="5" t="s">
        <v>200</v>
      </c>
      <c r="D649" s="5" t="s">
        <v>98</v>
      </c>
      <c r="E649" s="5" t="s">
        <v>2924</v>
      </c>
      <c r="F649" s="5" t="s">
        <v>2925</v>
      </c>
      <c r="G649" s="3" t="s">
        <v>2926</v>
      </c>
      <c r="H649" s="3">
        <v>400000</v>
      </c>
      <c r="I649" s="5"/>
      <c r="J649" s="5">
        <v>11</v>
      </c>
      <c r="K649" s="6" t="str">
        <f>CONCATENATE(C649,"-",D649)</f>
        <v>Hyderabad-Financial Services</v>
      </c>
      <c r="L649" s="1" t="str">
        <f>LEFT(B649,3)</f>
        <v>201</v>
      </c>
      <c r="M649" s="15"/>
      <c r="N649" s="1" t="str">
        <f>_xlfn.XLOOKUP(C649,Tier!A:A,Tier!B:B)</f>
        <v>Tier 1</v>
      </c>
    </row>
    <row r="650" spans="1:14">
      <c r="A650" s="5" t="s">
        <v>2927</v>
      </c>
      <c r="B650" s="5">
        <v>2018</v>
      </c>
      <c r="C650" s="5" t="s">
        <v>22</v>
      </c>
      <c r="D650" s="5" t="s">
        <v>399</v>
      </c>
      <c r="E650" s="5" t="s">
        <v>2928</v>
      </c>
      <c r="F650" s="5" t="s">
        <v>2929</v>
      </c>
      <c r="G650" s="3" t="s">
        <v>1188</v>
      </c>
      <c r="H650" s="3">
        <v>400000</v>
      </c>
      <c r="I650" s="5" t="s">
        <v>17</v>
      </c>
      <c r="J650" s="5">
        <v>10</v>
      </c>
      <c r="K650" s="6" t="str">
        <f>CONCATENATE(C650,"-",D650)</f>
        <v>Bangalore-Higher Education</v>
      </c>
      <c r="L650" s="1" t="str">
        <f>LEFT(B650,3)</f>
        <v>201</v>
      </c>
      <c r="M650" s="15"/>
      <c r="N650" s="1" t="str">
        <f>_xlfn.XLOOKUP(C650,Tier!A:A,Tier!B:B)</f>
        <v>Tier 1</v>
      </c>
    </row>
    <row r="651" spans="1:14">
      <c r="A651" s="5" t="s">
        <v>2931</v>
      </c>
      <c r="B651" s="5">
        <v>2017</v>
      </c>
      <c r="C651" s="5" t="s">
        <v>22</v>
      </c>
      <c r="D651" s="5" t="s">
        <v>1813</v>
      </c>
      <c r="E651" s="5" t="s">
        <v>2932</v>
      </c>
      <c r="F651" s="5" t="s">
        <v>2933</v>
      </c>
      <c r="G651" s="3" t="s">
        <v>2934</v>
      </c>
      <c r="H651" s="3">
        <v>400000</v>
      </c>
      <c r="I651" s="5" t="s">
        <v>17</v>
      </c>
      <c r="J651" s="5">
        <v>10</v>
      </c>
      <c r="K651" s="6" t="str">
        <f>CONCATENATE(C651,"-",D651)</f>
        <v>Bangalore-Human Resources</v>
      </c>
      <c r="L651" s="1" t="str">
        <f>LEFT(B651,3)</f>
        <v>201</v>
      </c>
      <c r="M651" s="15"/>
      <c r="N651" s="1" t="str">
        <f>_xlfn.XLOOKUP(C651,Tier!A:A,Tier!B:B)</f>
        <v>Tier 1</v>
      </c>
    </row>
    <row r="652" spans="1:14">
      <c r="A652" s="5" t="s">
        <v>2935</v>
      </c>
      <c r="B652" s="5">
        <v>2015</v>
      </c>
      <c r="C652" s="5" t="s">
        <v>22</v>
      </c>
      <c r="D652" s="5" t="s">
        <v>113</v>
      </c>
      <c r="E652" s="5" t="s">
        <v>2936</v>
      </c>
      <c r="F652" s="5" t="s">
        <v>2937</v>
      </c>
      <c r="G652" s="3" t="s">
        <v>2938</v>
      </c>
      <c r="H652" s="3">
        <v>400000</v>
      </c>
      <c r="I652" s="5"/>
      <c r="J652" s="5">
        <v>9</v>
      </c>
      <c r="K652" s="6" t="str">
        <f>CONCATENATE(C652,"-",D652)</f>
        <v>Bangalore-Food &amp; Beverages</v>
      </c>
      <c r="L652" s="1" t="str">
        <f>LEFT(B652,3)</f>
        <v>201</v>
      </c>
      <c r="M652" s="15"/>
      <c r="N652" s="1" t="str">
        <f>_xlfn.XLOOKUP(C652,Tier!A:A,Tier!B:B)</f>
        <v>Tier 1</v>
      </c>
    </row>
    <row r="653" spans="1:14">
      <c r="A653" s="5" t="s">
        <v>2939</v>
      </c>
      <c r="B653" s="5">
        <v>2019</v>
      </c>
      <c r="C653" s="5" t="s">
        <v>22</v>
      </c>
      <c r="D653" s="5" t="s">
        <v>2143</v>
      </c>
      <c r="E653" s="5" t="s">
        <v>2940</v>
      </c>
      <c r="F653" s="5" t="s">
        <v>2941</v>
      </c>
      <c r="G653" s="3" t="s">
        <v>2942</v>
      </c>
      <c r="H653" s="3">
        <v>400000</v>
      </c>
      <c r="I653" s="5"/>
      <c r="J653" s="5">
        <v>8</v>
      </c>
      <c r="K653" s="6" t="str">
        <f>CONCATENATE(C653,"-",D653)</f>
        <v>Bangalore-Wine &amp; Spirits</v>
      </c>
      <c r="L653" s="1" t="str">
        <f>LEFT(B653,3)</f>
        <v>201</v>
      </c>
      <c r="M653" s="15"/>
      <c r="N653" s="1" t="str">
        <f>_xlfn.XLOOKUP(C653,Tier!A:A,Tier!B:B)</f>
        <v>Tier 1</v>
      </c>
    </row>
    <row r="654" spans="1:14">
      <c r="A654" s="5" t="s">
        <v>2944</v>
      </c>
      <c r="B654" s="5">
        <v>2019</v>
      </c>
      <c r="C654" s="5" t="s">
        <v>22</v>
      </c>
      <c r="D654" s="5" t="s">
        <v>1976</v>
      </c>
      <c r="E654" s="5" t="s">
        <v>2945</v>
      </c>
      <c r="F654" s="5" t="s">
        <v>2946</v>
      </c>
      <c r="G654" s="3" t="s">
        <v>2947</v>
      </c>
      <c r="H654" s="3">
        <v>400000</v>
      </c>
      <c r="I654" s="5" t="s">
        <v>496</v>
      </c>
      <c r="J654" s="5">
        <v>8</v>
      </c>
      <c r="K654" s="6" t="str">
        <f>CONCATENATE(C654,"-",D654)</f>
        <v>Bangalore-Tech startup</v>
      </c>
      <c r="L654" s="1" t="str">
        <f>LEFT(B654,3)</f>
        <v>201</v>
      </c>
      <c r="M654" s="15"/>
      <c r="N654" s="1" t="str">
        <f>_xlfn.XLOOKUP(C654,Tier!A:A,Tier!B:B)</f>
        <v>Tier 1</v>
      </c>
    </row>
    <row r="655" spans="1:14">
      <c r="A655" s="5" t="s">
        <v>2949</v>
      </c>
      <c r="B655" s="5">
        <v>2017</v>
      </c>
      <c r="C655" s="5" t="s">
        <v>81</v>
      </c>
      <c r="D655" s="5" t="s">
        <v>2950</v>
      </c>
      <c r="E655" s="5" t="s">
        <v>2951</v>
      </c>
      <c r="F655" s="5" t="s">
        <v>2952</v>
      </c>
      <c r="G655" s="3" t="s">
        <v>2953</v>
      </c>
      <c r="H655" s="3">
        <v>400000</v>
      </c>
      <c r="I655" s="5"/>
      <c r="J655" s="5">
        <v>8</v>
      </c>
      <c r="K655" s="6" t="str">
        <f>CONCATENATE(C655,"-",D655)</f>
        <v>Noida-Fintech</v>
      </c>
      <c r="L655" s="1" t="str">
        <f>LEFT(B655,3)</f>
        <v>201</v>
      </c>
      <c r="M655" s="15"/>
      <c r="N655" s="1" t="str">
        <f>_xlfn.XLOOKUP(C655,Tier!A:A,Tier!B:B)</f>
        <v>Tier 1</v>
      </c>
    </row>
    <row r="656" spans="1:14">
      <c r="A656" s="5" t="s">
        <v>2955</v>
      </c>
      <c r="B656" s="5">
        <v>2016</v>
      </c>
      <c r="C656" s="5" t="s">
        <v>437</v>
      </c>
      <c r="D656" s="5" t="s">
        <v>138</v>
      </c>
      <c r="E656" s="5" t="s">
        <v>2956</v>
      </c>
      <c r="F656" s="5" t="s">
        <v>2957</v>
      </c>
      <c r="G656" s="3" t="s">
        <v>609</v>
      </c>
      <c r="H656" s="3">
        <v>400000</v>
      </c>
      <c r="I656" s="5" t="s">
        <v>1632</v>
      </c>
      <c r="J656" s="5">
        <v>6</v>
      </c>
      <c r="K656" s="6" t="str">
        <f>CONCATENATE(C656,"-",D656)</f>
        <v>Pune-EdTech</v>
      </c>
      <c r="L656" s="1" t="str">
        <f>LEFT(B656,3)</f>
        <v>201</v>
      </c>
      <c r="M656" s="15"/>
      <c r="N656" s="1" t="str">
        <f>_xlfn.XLOOKUP(C656,Tier!A:A,Tier!B:B)</f>
        <v>Tier 1</v>
      </c>
    </row>
    <row r="657" spans="1:14">
      <c r="A657" s="5" t="s">
        <v>2958</v>
      </c>
      <c r="B657" s="5">
        <v>2019</v>
      </c>
      <c r="C657" s="5" t="s">
        <v>22</v>
      </c>
      <c r="D657" s="5" t="s">
        <v>60</v>
      </c>
      <c r="E657" s="5" t="s">
        <v>2959</v>
      </c>
      <c r="F657" s="5" t="s">
        <v>2960</v>
      </c>
      <c r="G657" s="3" t="s">
        <v>2961</v>
      </c>
      <c r="H657" s="3">
        <v>400000</v>
      </c>
      <c r="I657" s="5" t="s">
        <v>17</v>
      </c>
      <c r="J657" s="5">
        <v>6</v>
      </c>
      <c r="K657" s="6" t="str">
        <f>CONCATENATE(C657,"-",D657)</f>
        <v>Bangalore-AgriTech</v>
      </c>
      <c r="L657" s="1" t="str">
        <f>LEFT(B657,3)</f>
        <v>201</v>
      </c>
      <c r="M657" s="15"/>
      <c r="N657" s="1" t="str">
        <f>_xlfn.XLOOKUP(C657,Tier!A:A,Tier!B:B)</f>
        <v>Tier 1</v>
      </c>
    </row>
    <row r="658" spans="1:14">
      <c r="A658" s="5" t="s">
        <v>2523</v>
      </c>
      <c r="B658" s="5">
        <v>2019</v>
      </c>
      <c r="C658" s="5" t="s">
        <v>22</v>
      </c>
      <c r="D658" s="5" t="s">
        <v>93</v>
      </c>
      <c r="E658" s="5" t="s">
        <v>2962</v>
      </c>
      <c r="F658" s="5" t="s">
        <v>2525</v>
      </c>
      <c r="G658" s="3" t="s">
        <v>2963</v>
      </c>
      <c r="H658" s="3">
        <v>370000</v>
      </c>
      <c r="I658" s="5" t="s">
        <v>17</v>
      </c>
      <c r="J658" s="5">
        <v>7</v>
      </c>
      <c r="K658" s="6" t="str">
        <f>CONCATENATE(C658,"-",D658)</f>
        <v>Bangalore-Information Technology</v>
      </c>
      <c r="L658" s="1" t="str">
        <f>LEFT(B658,3)</f>
        <v>201</v>
      </c>
      <c r="M658" s="15"/>
      <c r="N658" s="1" t="str">
        <f>_xlfn.XLOOKUP(C658,Tier!A:A,Tier!B:B)</f>
        <v>Tier 1</v>
      </c>
    </row>
    <row r="659" spans="1:14">
      <c r="A659" s="5" t="s">
        <v>2964</v>
      </c>
      <c r="B659" s="5">
        <v>2019</v>
      </c>
      <c r="C659" s="5" t="s">
        <v>22</v>
      </c>
      <c r="D659" s="5" t="s">
        <v>93</v>
      </c>
      <c r="E659" s="5" t="s">
        <v>2965</v>
      </c>
      <c r="F659" s="5" t="s">
        <v>2966</v>
      </c>
      <c r="G659" s="3" t="s">
        <v>1633</v>
      </c>
      <c r="H659" s="3">
        <v>370000</v>
      </c>
      <c r="I659" s="5" t="s">
        <v>17</v>
      </c>
      <c r="J659" s="5">
        <v>7</v>
      </c>
      <c r="K659" s="6" t="str">
        <f>CONCATENATE(C659,"-",D659)</f>
        <v>Bangalore-Information Technology</v>
      </c>
      <c r="L659" s="1" t="str">
        <f>LEFT(B659,3)</f>
        <v>201</v>
      </c>
      <c r="M659" s="15"/>
      <c r="N659" s="1" t="str">
        <f>_xlfn.XLOOKUP(C659,Tier!A:A,Tier!B:B)</f>
        <v>Tier 1</v>
      </c>
    </row>
    <row r="660" spans="1:14">
      <c r="A660" s="5" t="s">
        <v>2967</v>
      </c>
      <c r="B660" s="5">
        <v>2017</v>
      </c>
      <c r="C660" s="5" t="s">
        <v>200</v>
      </c>
      <c r="D660" s="5" t="s">
        <v>45</v>
      </c>
      <c r="E660" s="5" t="s">
        <v>2968</v>
      </c>
      <c r="F660" s="5" t="s">
        <v>2969</v>
      </c>
      <c r="G660" s="3" t="s">
        <v>1895</v>
      </c>
      <c r="H660" s="3">
        <v>330000</v>
      </c>
      <c r="I660" s="5" t="s">
        <v>496</v>
      </c>
      <c r="J660" s="5">
        <v>7</v>
      </c>
      <c r="K660" s="6" t="str">
        <f>CONCATENATE(C660,"-",D660)</f>
        <v>Hyderabad-FinTech</v>
      </c>
      <c r="L660" s="1" t="str">
        <f>LEFT(B660,3)</f>
        <v>201</v>
      </c>
      <c r="M660" s="15"/>
      <c r="N660" s="1" t="str">
        <f>_xlfn.XLOOKUP(C660,Tier!A:A,Tier!B:B)</f>
        <v>Tier 1</v>
      </c>
    </row>
    <row r="661" spans="1:14">
      <c r="A661" s="5" t="s">
        <v>2971</v>
      </c>
      <c r="B661" s="5">
        <v>2013</v>
      </c>
      <c r="C661" s="5" t="s">
        <v>12</v>
      </c>
      <c r="D661" s="5" t="s">
        <v>2972</v>
      </c>
      <c r="E661" s="5" t="s">
        <v>2973</v>
      </c>
      <c r="F661" s="5" t="s">
        <v>2974</v>
      </c>
      <c r="G661" s="3" t="s">
        <v>2906</v>
      </c>
      <c r="H661" s="3">
        <v>320000</v>
      </c>
      <c r="I661" s="5"/>
      <c r="J661" s="5">
        <v>9</v>
      </c>
      <c r="K661" s="6" t="str">
        <f>CONCATENATE(C661,"-",D661)</f>
        <v>Mumbai-Computer Games</v>
      </c>
      <c r="L661" s="1" t="str">
        <f>LEFT(B661,3)</f>
        <v>201</v>
      </c>
      <c r="M661" s="15"/>
      <c r="N661" s="1" t="str">
        <f>_xlfn.XLOOKUP(C661,Tier!A:A,Tier!B:B)</f>
        <v>Tier 1</v>
      </c>
    </row>
    <row r="662" spans="1:14">
      <c r="A662" s="5" t="s">
        <v>2976</v>
      </c>
      <c r="B662" s="5">
        <v>2016</v>
      </c>
      <c r="C662" s="5" t="s">
        <v>22</v>
      </c>
      <c r="D662" s="5" t="s">
        <v>2977</v>
      </c>
      <c r="E662" s="5" t="s">
        <v>2978</v>
      </c>
      <c r="F662" s="5" t="s">
        <v>2979</v>
      </c>
      <c r="G662" s="3" t="s">
        <v>2980</v>
      </c>
      <c r="H662" s="3">
        <v>320000</v>
      </c>
      <c r="I662" s="5"/>
      <c r="J662" s="5">
        <v>6</v>
      </c>
      <c r="K662" s="6" t="str">
        <f>CONCATENATE(C662,"-",D662)</f>
        <v>Bangalore-CRM</v>
      </c>
      <c r="L662" s="1" t="str">
        <f>LEFT(B662,3)</f>
        <v>201</v>
      </c>
      <c r="M662" s="15"/>
      <c r="N662" s="1" t="str">
        <f>_xlfn.XLOOKUP(C662,Tier!A:A,Tier!B:B)</f>
        <v>Tier 1</v>
      </c>
    </row>
    <row r="663" spans="1:14">
      <c r="A663" s="5" t="s">
        <v>2982</v>
      </c>
      <c r="B663" s="5">
        <v>2018</v>
      </c>
      <c r="C663" s="5" t="s">
        <v>12</v>
      </c>
      <c r="D663" s="5" t="s">
        <v>2761</v>
      </c>
      <c r="E663" s="5" t="s">
        <v>2983</v>
      </c>
      <c r="F663" s="5" t="s">
        <v>2984</v>
      </c>
      <c r="G663" s="3" t="s">
        <v>609</v>
      </c>
      <c r="H663" s="3">
        <v>300000</v>
      </c>
      <c r="I663" s="5" t="s">
        <v>17</v>
      </c>
      <c r="J663" s="5">
        <v>9</v>
      </c>
      <c r="K663" s="6" t="str">
        <f>CONCATENATE(C663,"-",D663)</f>
        <v>Mumbai-Healtcare</v>
      </c>
      <c r="L663" s="1" t="str">
        <f>LEFT(B663,3)</f>
        <v>201</v>
      </c>
      <c r="M663" s="15"/>
      <c r="N663" s="1" t="str">
        <f>_xlfn.XLOOKUP(C663,Tier!A:A,Tier!B:B)</f>
        <v>Tier 1</v>
      </c>
    </row>
    <row r="664" spans="1:14">
      <c r="A664" s="5" t="s">
        <v>2986</v>
      </c>
      <c r="B664" s="5">
        <v>2016</v>
      </c>
      <c r="C664" s="5" t="s">
        <v>12</v>
      </c>
      <c r="D664" s="5" t="s">
        <v>2987</v>
      </c>
      <c r="E664" s="5" t="s">
        <v>2988</v>
      </c>
      <c r="F664" s="5" t="s">
        <v>2989</v>
      </c>
      <c r="G664" s="3" t="s">
        <v>1417</v>
      </c>
      <c r="H664" s="3">
        <v>300000</v>
      </c>
      <c r="I664" s="5" t="s">
        <v>321</v>
      </c>
      <c r="J664" s="5">
        <v>7</v>
      </c>
      <c r="K664" s="6" t="str">
        <f>CONCATENATE(C664,"-",D664)</f>
        <v>Mumbai-Merchandise</v>
      </c>
      <c r="L664" s="1" t="str">
        <f>LEFT(B664,3)</f>
        <v>201</v>
      </c>
      <c r="M664" s="15"/>
      <c r="N664" s="1" t="str">
        <f>_xlfn.XLOOKUP(C664,Tier!A:A,Tier!B:B)</f>
        <v>Tier 1</v>
      </c>
    </row>
    <row r="665" spans="1:14">
      <c r="A665" s="5" t="s">
        <v>2991</v>
      </c>
      <c r="B665" s="5">
        <v>2018</v>
      </c>
      <c r="C665" s="5" t="s">
        <v>12</v>
      </c>
      <c r="D665" s="5" t="s">
        <v>2188</v>
      </c>
      <c r="E665" s="5" t="s">
        <v>2992</v>
      </c>
      <c r="F665" s="5" t="s">
        <v>2993</v>
      </c>
      <c r="G665" s="3" t="s">
        <v>609</v>
      </c>
      <c r="H665" s="3">
        <v>300000</v>
      </c>
      <c r="I665" s="5" t="s">
        <v>1632</v>
      </c>
      <c r="J665" s="5">
        <v>7</v>
      </c>
      <c r="K665" s="6" t="str">
        <f>CONCATENATE(C665,"-",D665)</f>
        <v>Mumbai-Deeptech</v>
      </c>
      <c r="L665" s="1" t="str">
        <f>LEFT(B665,3)</f>
        <v>201</v>
      </c>
      <c r="M665" s="15"/>
      <c r="N665" s="1" t="str">
        <f>_xlfn.XLOOKUP(C665,Tier!A:A,Tier!B:B)</f>
        <v>Tier 1</v>
      </c>
    </row>
    <row r="666" spans="1:14">
      <c r="A666" s="5" t="s">
        <v>2832</v>
      </c>
      <c r="B666" s="5">
        <v>2018</v>
      </c>
      <c r="C666" s="5" t="s">
        <v>59</v>
      </c>
      <c r="D666" s="5" t="s">
        <v>113</v>
      </c>
      <c r="E666" s="5" t="s">
        <v>2995</v>
      </c>
      <c r="F666" s="5" t="s">
        <v>2996</v>
      </c>
      <c r="G666" s="3" t="s">
        <v>2997</v>
      </c>
      <c r="H666" s="3">
        <v>300000</v>
      </c>
      <c r="I666" s="5" t="s">
        <v>321</v>
      </c>
      <c r="J666" s="5">
        <v>6</v>
      </c>
      <c r="K666" s="6" t="str">
        <f>CONCATENATE(C666,"-",D666)</f>
        <v>New Delhi-Food &amp; Beverages</v>
      </c>
      <c r="L666" s="1" t="str">
        <f>LEFT(B666,3)</f>
        <v>201</v>
      </c>
      <c r="M666" s="15"/>
      <c r="N666" s="1" t="str">
        <f>_xlfn.XLOOKUP(C666,Tier!A:A,Tier!B:B)</f>
        <v>Tier 1</v>
      </c>
    </row>
    <row r="667" spans="1:14">
      <c r="A667" s="5" t="s">
        <v>2998</v>
      </c>
      <c r="B667" s="5">
        <v>2016</v>
      </c>
      <c r="C667" s="5" t="s">
        <v>22</v>
      </c>
      <c r="D667" s="5" t="s">
        <v>138</v>
      </c>
      <c r="E667" s="5" t="s">
        <v>2999</v>
      </c>
      <c r="F667" s="5" t="s">
        <v>3000</v>
      </c>
      <c r="G667" s="3" t="s">
        <v>3001</v>
      </c>
      <c r="H667" s="3">
        <v>300000</v>
      </c>
      <c r="I667" s="5"/>
      <c r="J667" s="5">
        <v>6</v>
      </c>
      <c r="K667" s="6" t="str">
        <f>CONCATENATE(C667,"-",D667)</f>
        <v>Bangalore-EdTech</v>
      </c>
      <c r="L667" s="1" t="str">
        <f>LEFT(B667,3)</f>
        <v>201</v>
      </c>
      <c r="M667" s="15"/>
      <c r="N667" s="1" t="str">
        <f>_xlfn.XLOOKUP(C667,Tier!A:A,Tier!B:B)</f>
        <v>Tier 1</v>
      </c>
    </row>
    <row r="668" spans="1:14">
      <c r="A668" s="5" t="s">
        <v>3002</v>
      </c>
      <c r="B668" s="5">
        <v>2019</v>
      </c>
      <c r="C668" s="5" t="s">
        <v>437</v>
      </c>
      <c r="D668" s="5" t="s">
        <v>457</v>
      </c>
      <c r="E668" s="5" t="s">
        <v>3003</v>
      </c>
      <c r="F668" s="5" t="s">
        <v>3004</v>
      </c>
      <c r="G668" s="3" t="s">
        <v>3005</v>
      </c>
      <c r="H668" s="3">
        <v>250000</v>
      </c>
      <c r="I668" s="5" t="s">
        <v>17</v>
      </c>
      <c r="J668" s="5">
        <v>8</v>
      </c>
      <c r="K668" s="6" t="str">
        <f>CONCATENATE(C668,"-",D668)</f>
        <v>Pune-Computer software</v>
      </c>
      <c r="L668" s="1" t="str">
        <f>LEFT(B668,3)</f>
        <v>201</v>
      </c>
      <c r="M668" s="15"/>
      <c r="N668" s="1" t="str">
        <f>_xlfn.XLOOKUP(C668,Tier!A:A,Tier!B:B)</f>
        <v>Tier 1</v>
      </c>
    </row>
    <row r="669" spans="1:14">
      <c r="A669" s="5" t="s">
        <v>3007</v>
      </c>
      <c r="B669" s="5">
        <v>2019</v>
      </c>
      <c r="C669" s="5" t="s">
        <v>22</v>
      </c>
      <c r="D669" s="5" t="s">
        <v>393</v>
      </c>
      <c r="E669" s="5" t="s">
        <v>3008</v>
      </c>
      <c r="F669" s="5" t="s">
        <v>3009</v>
      </c>
      <c r="G669" s="3" t="s">
        <v>3010</v>
      </c>
      <c r="H669" s="3">
        <v>235000</v>
      </c>
      <c r="I669" s="5" t="s">
        <v>496</v>
      </c>
      <c r="J669" s="5">
        <v>12</v>
      </c>
      <c r="K669" s="6" t="str">
        <f>CONCATENATE(C669,"-",D669)</f>
        <v>Bangalore-E-learning</v>
      </c>
      <c r="L669" s="1" t="str">
        <f>LEFT(B669,3)</f>
        <v>201</v>
      </c>
      <c r="M669" s="15"/>
      <c r="N669" s="1" t="str">
        <f>_xlfn.XLOOKUP(C669,Tier!A:A,Tier!B:B)</f>
        <v>Tier 1</v>
      </c>
    </row>
    <row r="670" spans="1:14">
      <c r="A670" s="5" t="s">
        <v>3011</v>
      </c>
      <c r="B670" s="5">
        <v>2018</v>
      </c>
      <c r="C670" s="5" t="s">
        <v>59</v>
      </c>
      <c r="D670" s="5" t="s">
        <v>405</v>
      </c>
      <c r="E670" s="5" t="s">
        <v>3012</v>
      </c>
      <c r="F670" s="5" t="s">
        <v>3013</v>
      </c>
      <c r="G670" s="3" t="s">
        <v>3014</v>
      </c>
      <c r="H670" s="3">
        <v>200000</v>
      </c>
      <c r="I670" s="5"/>
      <c r="J670" s="5">
        <v>12</v>
      </c>
      <c r="K670" s="6" t="str">
        <f>CONCATENATE(C670,"-",D670)</f>
        <v>New Delhi-Consumer Electronics</v>
      </c>
      <c r="L670" s="1" t="str">
        <f>LEFT(B670,3)</f>
        <v>201</v>
      </c>
      <c r="M670" s="15"/>
      <c r="N670" s="1" t="str">
        <f>_xlfn.XLOOKUP(C670,Tier!A:A,Tier!B:B)</f>
        <v>Tier 1</v>
      </c>
    </row>
    <row r="671" spans="1:14">
      <c r="A671" s="5" t="s">
        <v>3016</v>
      </c>
      <c r="B671" s="5">
        <v>2019</v>
      </c>
      <c r="C671" s="5" t="s">
        <v>12</v>
      </c>
      <c r="D671" s="5" t="s">
        <v>2210</v>
      </c>
      <c r="E671" s="5" t="s">
        <v>3017</v>
      </c>
      <c r="F671" s="5" t="s">
        <v>3018</v>
      </c>
      <c r="G671" s="3" t="s">
        <v>698</v>
      </c>
      <c r="H671" s="3">
        <v>200000</v>
      </c>
      <c r="I671" s="5" t="s">
        <v>17</v>
      </c>
      <c r="J671" s="5">
        <v>10</v>
      </c>
      <c r="K671" s="6" t="str">
        <f>CONCATENATE(C671,"-",D671)</f>
        <v>Mumbai-Apparel &amp; Fashion</v>
      </c>
      <c r="L671" s="1" t="str">
        <f>LEFT(B671,3)</f>
        <v>201</v>
      </c>
      <c r="M671" s="15"/>
      <c r="N671" s="1" t="str">
        <f>_xlfn.XLOOKUP(C671,Tier!A:A,Tier!B:B)</f>
        <v>Tier 1</v>
      </c>
    </row>
    <row r="672" spans="1:14">
      <c r="A672" s="5" t="s">
        <v>3019</v>
      </c>
      <c r="B672" s="5">
        <v>2019</v>
      </c>
      <c r="C672" s="5" t="s">
        <v>200</v>
      </c>
      <c r="D672" s="5" t="s">
        <v>393</v>
      </c>
      <c r="E672" s="5" t="s">
        <v>3020</v>
      </c>
      <c r="F672" s="5" t="s">
        <v>3021</v>
      </c>
      <c r="G672" s="3" t="s">
        <v>3022</v>
      </c>
      <c r="H672" s="3">
        <v>200000</v>
      </c>
      <c r="I672" s="5"/>
      <c r="J672" s="5">
        <v>9</v>
      </c>
      <c r="K672" s="6" t="str">
        <f>CONCATENATE(C672,"-",D672)</f>
        <v>Hyderabad-E-learning</v>
      </c>
      <c r="L672" s="1" t="str">
        <f>LEFT(B672,3)</f>
        <v>201</v>
      </c>
      <c r="M672" s="15"/>
      <c r="N672" s="1" t="str">
        <f>_xlfn.XLOOKUP(C672,Tier!A:A,Tier!B:B)</f>
        <v>Tier 1</v>
      </c>
    </row>
    <row r="673" spans="1:14">
      <c r="A673" s="5" t="s">
        <v>3023</v>
      </c>
      <c r="B673" s="5">
        <v>2019</v>
      </c>
      <c r="C673" s="5" t="s">
        <v>12</v>
      </c>
      <c r="D673" s="5" t="s">
        <v>1910</v>
      </c>
      <c r="E673" s="5" t="s">
        <v>3024</v>
      </c>
      <c r="F673" s="5" t="s">
        <v>3025</v>
      </c>
      <c r="G673" s="3" t="s">
        <v>609</v>
      </c>
      <c r="H673" s="3">
        <v>200000</v>
      </c>
      <c r="I673" s="5" t="s">
        <v>321</v>
      </c>
      <c r="J673" s="5">
        <v>9</v>
      </c>
      <c r="K673" s="6" t="str">
        <f>CONCATENATE(C673,"-",D673)</f>
        <v>Mumbai-Consumer Services</v>
      </c>
      <c r="L673" s="1" t="str">
        <f>LEFT(B673,3)</f>
        <v>201</v>
      </c>
      <c r="M673" s="15"/>
      <c r="N673" s="1" t="str">
        <f>_xlfn.XLOOKUP(C673,Tier!A:A,Tier!B:B)</f>
        <v>Tier 1</v>
      </c>
    </row>
    <row r="674" spans="1:14">
      <c r="A674" s="5" t="s">
        <v>3026</v>
      </c>
      <c r="B674" s="5">
        <v>2019</v>
      </c>
      <c r="C674" s="5" t="s">
        <v>437</v>
      </c>
      <c r="D674" s="5" t="s">
        <v>3027</v>
      </c>
      <c r="E674" s="5" t="s">
        <v>3028</v>
      </c>
      <c r="F674" s="5" t="s">
        <v>3029</v>
      </c>
      <c r="G674" s="3"/>
      <c r="H674" s="3">
        <v>200000</v>
      </c>
      <c r="I674" s="5"/>
      <c r="J674" s="5">
        <v>7</v>
      </c>
      <c r="K674" s="6" t="str">
        <f>CONCATENATE(C674,"-",D674)</f>
        <v>Pune-Facilities Services</v>
      </c>
      <c r="L674" s="1" t="str">
        <f>LEFT(B674,3)</f>
        <v>201</v>
      </c>
      <c r="M674" s="15"/>
      <c r="N674" s="1" t="str">
        <f>_xlfn.XLOOKUP(C674,Tier!A:A,Tier!B:B)</f>
        <v>Tier 1</v>
      </c>
    </row>
    <row r="675" spans="1:14">
      <c r="A675" s="5" t="s">
        <v>415</v>
      </c>
      <c r="B675" s="5">
        <v>2019</v>
      </c>
      <c r="C675" s="5" t="s">
        <v>12</v>
      </c>
      <c r="D675" s="5" t="s">
        <v>457</v>
      </c>
      <c r="E675" s="5" t="s">
        <v>3031</v>
      </c>
      <c r="F675" s="5" t="s">
        <v>3032</v>
      </c>
      <c r="G675" s="3" t="s">
        <v>3033</v>
      </c>
      <c r="H675" s="3">
        <v>150000</v>
      </c>
      <c r="I675" s="5"/>
      <c r="J675" s="5">
        <v>7</v>
      </c>
      <c r="K675" s="6" t="str">
        <f>CONCATENATE(C675,"-",D675)</f>
        <v>Mumbai-Computer software</v>
      </c>
      <c r="L675" s="1" t="str">
        <f>LEFT(B675,3)</f>
        <v>201</v>
      </c>
      <c r="M675" s="15"/>
      <c r="N675" s="1" t="str">
        <f>_xlfn.XLOOKUP(C675,Tier!A:A,Tier!B:B)</f>
        <v>Tier 1</v>
      </c>
    </row>
    <row r="676" spans="1:14">
      <c r="A676" s="5" t="s">
        <v>3034</v>
      </c>
      <c r="B676" s="5">
        <v>2018</v>
      </c>
      <c r="C676" s="5" t="s">
        <v>59</v>
      </c>
      <c r="D676" s="5" t="s">
        <v>166</v>
      </c>
      <c r="E676" s="5" t="s">
        <v>3035</v>
      </c>
      <c r="F676" s="5" t="s">
        <v>3036</v>
      </c>
      <c r="G676" s="3" t="s">
        <v>3037</v>
      </c>
      <c r="H676" s="3">
        <v>150000</v>
      </c>
      <c r="I676" s="5" t="s">
        <v>17</v>
      </c>
      <c r="J676" s="5">
        <v>6</v>
      </c>
      <c r="K676" s="6" t="str">
        <f>CONCATENATE(C676,"-",D676)</f>
        <v>New Delhi-Consulting</v>
      </c>
      <c r="L676" s="1" t="str">
        <f>LEFT(B676,3)</f>
        <v>201</v>
      </c>
      <c r="M676" s="15"/>
      <c r="N676" s="1" t="str">
        <f>_xlfn.XLOOKUP(C676,Tier!A:A,Tier!B:B)</f>
        <v>Tier 1</v>
      </c>
    </row>
    <row r="677" spans="1:14">
      <c r="A677" s="5" t="s">
        <v>3039</v>
      </c>
      <c r="B677" s="5">
        <v>2018</v>
      </c>
      <c r="C677" s="5" t="s">
        <v>22</v>
      </c>
      <c r="D677" s="5" t="s">
        <v>292</v>
      </c>
      <c r="E677" s="5" t="s">
        <v>3040</v>
      </c>
      <c r="F677" s="5" t="s">
        <v>3041</v>
      </c>
      <c r="G677" s="3" t="s">
        <v>1323</v>
      </c>
      <c r="H677" s="3">
        <v>100000</v>
      </c>
      <c r="I677" s="5"/>
      <c r="J677" s="5">
        <v>10</v>
      </c>
      <c r="K677" s="6" t="str">
        <f>CONCATENATE(C677,"-",D677)</f>
        <v>Bangalore-Biotechnology</v>
      </c>
      <c r="L677" s="1" t="str">
        <f>LEFT(B677,3)</f>
        <v>201</v>
      </c>
      <c r="M677" s="15"/>
      <c r="N677" s="1" t="str">
        <f>_xlfn.XLOOKUP(C677,Tier!A:A,Tier!B:B)</f>
        <v>Tier 1</v>
      </c>
    </row>
    <row r="678" spans="1:14">
      <c r="A678" s="5" t="s">
        <v>3042</v>
      </c>
      <c r="B678" s="5">
        <v>2016</v>
      </c>
      <c r="C678" s="5" t="s">
        <v>200</v>
      </c>
      <c r="D678" s="5" t="s">
        <v>214</v>
      </c>
      <c r="E678" s="5" t="s">
        <v>3043</v>
      </c>
      <c r="F678" s="5" t="s">
        <v>3044</v>
      </c>
      <c r="G678" s="3" t="s">
        <v>2953</v>
      </c>
      <c r="H678" s="3">
        <v>100000</v>
      </c>
      <c r="I678" s="5" t="s">
        <v>321</v>
      </c>
      <c r="J678" s="5">
        <v>9</v>
      </c>
      <c r="K678" s="6" t="str">
        <f>CONCATENATE(C678,"-",D678)</f>
        <v>Hyderabad-Computer Software</v>
      </c>
      <c r="L678" s="1" t="str">
        <f>LEFT(B678,3)</f>
        <v>201</v>
      </c>
      <c r="M678" s="15"/>
      <c r="N678" s="1" t="str">
        <f>_xlfn.XLOOKUP(C678,Tier!A:A,Tier!B:B)</f>
        <v>Tier 1</v>
      </c>
    </row>
    <row r="679" spans="1:14">
      <c r="A679" s="5" t="s">
        <v>3045</v>
      </c>
      <c r="B679" s="5">
        <v>2019</v>
      </c>
      <c r="C679" s="5" t="s">
        <v>22</v>
      </c>
      <c r="D679" s="5" t="s">
        <v>785</v>
      </c>
      <c r="E679" s="5" t="s">
        <v>3046</v>
      </c>
      <c r="F679" s="5" t="s">
        <v>3047</v>
      </c>
      <c r="G679" s="3" t="s">
        <v>3048</v>
      </c>
      <c r="H679" s="3">
        <v>100000</v>
      </c>
      <c r="I679" s="5"/>
      <c r="J679" s="5">
        <v>6</v>
      </c>
      <c r="K679" s="6" t="str">
        <f>CONCATENATE(C679,"-",D679)</f>
        <v>Bangalore-IT startup</v>
      </c>
      <c r="L679" s="1" t="str">
        <f>LEFT(B679,3)</f>
        <v>201</v>
      </c>
      <c r="M679" s="15"/>
      <c r="N679" s="1" t="str">
        <f>_xlfn.XLOOKUP(C679,Tier!A:A,Tier!B:B)</f>
        <v>Tier 1</v>
      </c>
    </row>
    <row r="680" spans="1:14">
      <c r="A680" s="5" t="s">
        <v>3050</v>
      </c>
      <c r="B680" s="5">
        <v>2019</v>
      </c>
      <c r="C680" s="5" t="s">
        <v>437</v>
      </c>
      <c r="D680" s="5" t="s">
        <v>138</v>
      </c>
      <c r="E680" s="5" t="s">
        <v>3051</v>
      </c>
      <c r="F680" s="5" t="s">
        <v>3052</v>
      </c>
      <c r="G680" s="3" t="s">
        <v>3053</v>
      </c>
      <c r="H680" s="5"/>
      <c r="I680" s="5"/>
      <c r="J680" s="5">
        <v>9</v>
      </c>
      <c r="K680" s="6" t="str">
        <f>CONCATENATE(C680,"-",D680)</f>
        <v>Pune-EdTech</v>
      </c>
      <c r="L680" s="1" t="str">
        <f>LEFT(B680,3)</f>
        <v>201</v>
      </c>
      <c r="M680" s="15"/>
      <c r="N680" s="1" t="str">
        <f>_xlfn.XLOOKUP(C680,Tier!A:A,Tier!B:B)</f>
        <v>Tier 1</v>
      </c>
    </row>
    <row r="681" spans="1:14">
      <c r="A681" s="5" t="s">
        <v>737</v>
      </c>
      <c r="B681" s="5">
        <v>2018</v>
      </c>
      <c r="C681" s="5" t="s">
        <v>22</v>
      </c>
      <c r="D681" s="5" t="s">
        <v>181</v>
      </c>
      <c r="E681" s="5" t="s">
        <v>3054</v>
      </c>
      <c r="F681" s="5" t="s">
        <v>3055</v>
      </c>
      <c r="G681" s="3" t="s">
        <v>3056</v>
      </c>
      <c r="H681" s="5"/>
      <c r="I681" s="5" t="s">
        <v>205</v>
      </c>
      <c r="J681" s="5">
        <v>9</v>
      </c>
      <c r="K681" s="6" t="str">
        <f>CONCATENATE(C681,"-",D681)</f>
        <v>Bangalore-Sports</v>
      </c>
      <c r="L681" s="1" t="str">
        <f>LEFT(B681,3)</f>
        <v>201</v>
      </c>
      <c r="M681" s="15"/>
      <c r="N681" s="1" t="str">
        <f>_xlfn.XLOOKUP(C681,Tier!A:A,Tier!B:B)</f>
        <v>Tier 1</v>
      </c>
    </row>
    <row r="682" spans="1:14">
      <c r="A682" s="5" t="s">
        <v>3058</v>
      </c>
      <c r="B682" s="5">
        <v>2017</v>
      </c>
      <c r="C682" s="5" t="s">
        <v>3059</v>
      </c>
      <c r="D682" s="5" t="s">
        <v>2236</v>
      </c>
      <c r="E682" s="5" t="s">
        <v>3060</v>
      </c>
      <c r="F682" s="5" t="s">
        <v>3061</v>
      </c>
      <c r="G682" s="3" t="s">
        <v>3062</v>
      </c>
      <c r="H682" s="5" t="s">
        <v>117</v>
      </c>
      <c r="I682" s="5"/>
      <c r="J682" s="5">
        <v>10</v>
      </c>
      <c r="K682" s="6" t="str">
        <f>CONCATENATE(C682,"-",D682)</f>
        <v>Kanpur-Renewables &amp; Environment</v>
      </c>
      <c r="L682" s="1" t="str">
        <f>LEFT(B682,3)</f>
        <v>201</v>
      </c>
      <c r="M682" s="15"/>
      <c r="N682" s="1" t="str">
        <f>_xlfn.XLOOKUP(C682,Tier!A:A,Tier!B:B)</f>
        <v>Tier 2</v>
      </c>
    </row>
    <row r="683" spans="1:14">
      <c r="A683" s="5" t="s">
        <v>3064</v>
      </c>
      <c r="B683" s="5">
        <v>2018</v>
      </c>
      <c r="C683" s="5" t="s">
        <v>53</v>
      </c>
      <c r="D683" s="5" t="s">
        <v>281</v>
      </c>
      <c r="E683" s="5" t="s">
        <v>3065</v>
      </c>
      <c r="F683" s="5" t="s">
        <v>3066</v>
      </c>
      <c r="G683" s="3" t="s">
        <v>3067</v>
      </c>
      <c r="H683" s="5" t="s">
        <v>117</v>
      </c>
      <c r="I683" s="5"/>
      <c r="J683" s="5">
        <v>9</v>
      </c>
      <c r="K683" s="6" t="str">
        <f>CONCATENATE(C683,"-",D683)</f>
        <v>Gurugram-Automotive</v>
      </c>
      <c r="L683" s="1" t="str">
        <f>LEFT(B683,3)</f>
        <v>201</v>
      </c>
      <c r="M683" s="15"/>
      <c r="N683" s="1" t="str">
        <f>_xlfn.XLOOKUP(C683,Tier!A:A,Tier!B:B)</f>
        <v>Tier 2</v>
      </c>
    </row>
    <row r="684" spans="1:14">
      <c r="A684" s="5" t="s">
        <v>3069</v>
      </c>
      <c r="B684" s="5">
        <v>2016</v>
      </c>
      <c r="C684" s="5" t="s">
        <v>3070</v>
      </c>
      <c r="D684" s="5" t="s">
        <v>377</v>
      </c>
      <c r="E684" s="5" t="s">
        <v>3071</v>
      </c>
      <c r="F684" s="5" t="s">
        <v>3072</v>
      </c>
      <c r="G684" s="3" t="s">
        <v>3073</v>
      </c>
      <c r="H684" s="5" t="s">
        <v>117</v>
      </c>
      <c r="I684" s="5" t="s">
        <v>321</v>
      </c>
      <c r="J684" s="5">
        <v>9</v>
      </c>
      <c r="K684" s="6" t="str">
        <f>CONCATENATE(C684,"-",D684)</f>
        <v>Guwahati-Arts &amp; Crafts</v>
      </c>
      <c r="L684" s="1" t="str">
        <f>LEFT(B684,3)</f>
        <v>201</v>
      </c>
      <c r="M684" s="15"/>
      <c r="N684" s="1" t="str">
        <f>_xlfn.XLOOKUP(C684,Tier!A:A,Tier!B:B)</f>
        <v>Tier 2</v>
      </c>
    </row>
    <row r="685" spans="1:14">
      <c r="A685" s="5" t="s">
        <v>3075</v>
      </c>
      <c r="B685" s="5">
        <v>2017</v>
      </c>
      <c r="C685" s="5" t="s">
        <v>53</v>
      </c>
      <c r="D685" s="5" t="s">
        <v>3076</v>
      </c>
      <c r="E685" s="5" t="s">
        <v>3077</v>
      </c>
      <c r="F685" s="5" t="s">
        <v>3078</v>
      </c>
      <c r="G685" s="3" t="s">
        <v>3079</v>
      </c>
      <c r="H685" s="5" t="s">
        <v>117</v>
      </c>
      <c r="I685" s="5"/>
      <c r="J685" s="5">
        <v>9</v>
      </c>
      <c r="K685" s="6" t="str">
        <f>CONCATENATE(C685,"-",D685)</f>
        <v>Gurugram-sports</v>
      </c>
      <c r="L685" s="1" t="str">
        <f>LEFT(B685,3)</f>
        <v>201</v>
      </c>
      <c r="M685" s="15"/>
      <c r="N685" s="1" t="str">
        <f>_xlfn.XLOOKUP(C685,Tier!A:A,Tier!B:B)</f>
        <v>Tier 2</v>
      </c>
    </row>
    <row r="686" spans="1:14">
      <c r="A686" s="5" t="s">
        <v>3081</v>
      </c>
      <c r="B686" s="5">
        <v>2015</v>
      </c>
      <c r="C686" s="5" t="s">
        <v>53</v>
      </c>
      <c r="D686" s="5" t="s">
        <v>138</v>
      </c>
      <c r="E686" s="5" t="s">
        <v>3082</v>
      </c>
      <c r="F686" s="5" t="s">
        <v>3083</v>
      </c>
      <c r="G686" s="3" t="s">
        <v>3084</v>
      </c>
      <c r="H686" s="5" t="s">
        <v>117</v>
      </c>
      <c r="I686" s="5" t="s">
        <v>17</v>
      </c>
      <c r="J686" s="5">
        <v>9</v>
      </c>
      <c r="K686" s="6" t="str">
        <f>CONCATENATE(C686,"-",D686)</f>
        <v>Gurugram-EdTech</v>
      </c>
      <c r="L686" s="1" t="str">
        <f>LEFT(B686,3)</f>
        <v>201</v>
      </c>
      <c r="M686" s="15"/>
      <c r="N686" s="1" t="str">
        <f>_xlfn.XLOOKUP(C686,Tier!A:A,Tier!B:B)</f>
        <v>Tier 2</v>
      </c>
    </row>
    <row r="687" spans="1:14">
      <c r="A687" s="5" t="s">
        <v>3086</v>
      </c>
      <c r="B687" s="5">
        <v>2018</v>
      </c>
      <c r="C687" s="5" t="s">
        <v>53</v>
      </c>
      <c r="D687" s="5" t="s">
        <v>93</v>
      </c>
      <c r="E687" s="5" t="s">
        <v>3087</v>
      </c>
      <c r="F687" s="5" t="s">
        <v>3088</v>
      </c>
      <c r="G687" s="3" t="s">
        <v>3089</v>
      </c>
      <c r="H687" s="5" t="s">
        <v>117</v>
      </c>
      <c r="I687" s="5" t="s">
        <v>17</v>
      </c>
      <c r="J687" s="5">
        <v>8</v>
      </c>
      <c r="K687" s="6" t="str">
        <f>CONCATENATE(C687,"-",D687)</f>
        <v>Gurugram-Information Technology</v>
      </c>
      <c r="L687" s="1" t="str">
        <f>LEFT(B687,3)</f>
        <v>201</v>
      </c>
      <c r="M687" s="15"/>
      <c r="N687" s="1" t="str">
        <f>_xlfn.XLOOKUP(C687,Tier!A:A,Tier!B:B)</f>
        <v>Tier 2</v>
      </c>
    </row>
    <row r="688" spans="1:14">
      <c r="A688" s="5" t="s">
        <v>3091</v>
      </c>
      <c r="B688" s="5">
        <v>2015</v>
      </c>
      <c r="C688" s="5" t="s">
        <v>44</v>
      </c>
      <c r="D688" s="5" t="s">
        <v>2035</v>
      </c>
      <c r="E688" s="5" t="s">
        <v>3092</v>
      </c>
      <c r="F688" s="5" t="s">
        <v>3093</v>
      </c>
      <c r="G688" s="3" t="s">
        <v>3094</v>
      </c>
      <c r="H688" s="5" t="s">
        <v>450</v>
      </c>
      <c r="I688" s="5" t="s">
        <v>321</v>
      </c>
      <c r="J688" s="5">
        <v>8</v>
      </c>
      <c r="K688" s="6" t="str">
        <f>CONCATENATE(C688,"-",D688)</f>
        <v>Chennai-Industrial Automation</v>
      </c>
      <c r="L688" s="1" t="str">
        <f>LEFT(B688,3)</f>
        <v>201</v>
      </c>
      <c r="M688" s="15"/>
      <c r="N688" s="1" t="str">
        <f>_xlfn.XLOOKUP(C688,Tier!A:A,Tier!B:B)</f>
        <v>Tier 2</v>
      </c>
    </row>
    <row r="689" spans="1:14">
      <c r="A689" s="5" t="s">
        <v>3096</v>
      </c>
      <c r="B689" s="5">
        <v>2017</v>
      </c>
      <c r="C689" s="5" t="s">
        <v>3097</v>
      </c>
      <c r="D689" s="5" t="s">
        <v>113</v>
      </c>
      <c r="E689" s="5" t="s">
        <v>3098</v>
      </c>
      <c r="F689" s="5" t="s">
        <v>3099</v>
      </c>
      <c r="G689" s="3" t="s">
        <v>547</v>
      </c>
      <c r="H689" s="5" t="s">
        <v>117</v>
      </c>
      <c r="I689" s="5" t="s">
        <v>321</v>
      </c>
      <c r="J689" s="5">
        <v>7</v>
      </c>
      <c r="K689" s="6" t="str">
        <f>CONCATENATE(C689,"-",D689)</f>
        <v>Lucknow-Food &amp; Beverages</v>
      </c>
      <c r="L689" s="1" t="str">
        <f>LEFT(B689,3)</f>
        <v>201</v>
      </c>
      <c r="M689" s="15"/>
      <c r="N689" s="1" t="str">
        <f>_xlfn.XLOOKUP(C689,Tier!A:A,Tier!B:B)</f>
        <v>Tier 2</v>
      </c>
    </row>
    <row r="690" spans="1:14">
      <c r="A690" s="5" t="s">
        <v>3101</v>
      </c>
      <c r="B690" s="5">
        <v>2019</v>
      </c>
      <c r="C690" s="5" t="s">
        <v>53</v>
      </c>
      <c r="D690" s="5" t="s">
        <v>88</v>
      </c>
      <c r="E690" s="5" t="s">
        <v>3102</v>
      </c>
      <c r="F690" s="5" t="s">
        <v>3103</v>
      </c>
      <c r="G690" s="3" t="s">
        <v>3104</v>
      </c>
      <c r="H690" s="5" t="s">
        <v>117</v>
      </c>
      <c r="I690" s="5" t="s">
        <v>17</v>
      </c>
      <c r="J690" s="5">
        <v>7</v>
      </c>
      <c r="K690" s="6" t="str">
        <f>CONCATENATE(C690,"-",D690)</f>
        <v>Gurugram-Healthcare</v>
      </c>
      <c r="L690" s="1" t="str">
        <f>LEFT(B690,3)</f>
        <v>201</v>
      </c>
      <c r="M690" s="15"/>
      <c r="N690" s="1" t="str">
        <f>_xlfn.XLOOKUP(C690,Tier!A:A,Tier!B:B)</f>
        <v>Tier 2</v>
      </c>
    </row>
    <row r="691" spans="1:14">
      <c r="A691" s="5" t="s">
        <v>3106</v>
      </c>
      <c r="B691" s="5">
        <v>2016</v>
      </c>
      <c r="C691" s="5" t="s">
        <v>53</v>
      </c>
      <c r="D691" s="5" t="s">
        <v>3107</v>
      </c>
      <c r="E691" s="5" t="s">
        <v>3108</v>
      </c>
      <c r="F691" s="5" t="s">
        <v>3109</v>
      </c>
      <c r="G691" s="3" t="s">
        <v>3110</v>
      </c>
      <c r="H691" s="5" t="s">
        <v>117</v>
      </c>
      <c r="I691" s="5" t="s">
        <v>321</v>
      </c>
      <c r="J691" s="5">
        <v>7</v>
      </c>
      <c r="K691" s="6" t="str">
        <f>CONCATENATE(C691,"-",D691)</f>
        <v>Gurugram-IT company</v>
      </c>
      <c r="L691" s="1" t="str">
        <f>LEFT(B691,3)</f>
        <v>201</v>
      </c>
      <c r="M691" s="15"/>
      <c r="N691" s="1" t="str">
        <f>_xlfn.XLOOKUP(C691,Tier!A:A,Tier!B:B)</f>
        <v>Tier 2</v>
      </c>
    </row>
    <row r="692" spans="1:14">
      <c r="A692" s="5" t="s">
        <v>3112</v>
      </c>
      <c r="B692" s="5">
        <v>2019</v>
      </c>
      <c r="C692" s="5" t="s">
        <v>53</v>
      </c>
      <c r="D692" s="5" t="s">
        <v>499</v>
      </c>
      <c r="E692" s="5" t="s">
        <v>3113</v>
      </c>
      <c r="F692" s="5" t="s">
        <v>3114</v>
      </c>
      <c r="G692" s="3" t="s">
        <v>3115</v>
      </c>
      <c r="H692" s="5" t="s">
        <v>117</v>
      </c>
      <c r="I692" s="5" t="s">
        <v>17</v>
      </c>
      <c r="J692" s="5">
        <v>6</v>
      </c>
      <c r="K692" s="6" t="str">
        <f>CONCATENATE(C692,"-",D692)</f>
        <v>Gurugram-HealthCare</v>
      </c>
      <c r="L692" s="1" t="str">
        <f>LEFT(B692,3)</f>
        <v>201</v>
      </c>
      <c r="M692" s="15"/>
      <c r="N692" s="1" t="str">
        <f>_xlfn.XLOOKUP(C692,Tier!A:A,Tier!B:B)</f>
        <v>Tier 2</v>
      </c>
    </row>
    <row r="693" spans="1:14">
      <c r="A693" s="5" t="s">
        <v>3117</v>
      </c>
      <c r="B693" s="5">
        <v>2018</v>
      </c>
      <c r="C693" s="5" t="s">
        <v>53</v>
      </c>
      <c r="D693" s="5" t="s">
        <v>138</v>
      </c>
      <c r="E693" s="5" t="s">
        <v>3118</v>
      </c>
      <c r="F693" s="5" t="s">
        <v>3119</v>
      </c>
      <c r="G693" s="3" t="s">
        <v>3120</v>
      </c>
      <c r="H693" s="5" t="s">
        <v>117</v>
      </c>
      <c r="I693" s="5"/>
      <c r="J693" s="5">
        <v>3</v>
      </c>
      <c r="K693" s="6" t="str">
        <f>CONCATENATE(C693,"-",D693)</f>
        <v>Gurugram-EdTech</v>
      </c>
      <c r="L693" s="1" t="str">
        <f>LEFT(B693,3)</f>
        <v>201</v>
      </c>
      <c r="M693" s="15"/>
      <c r="N693" s="1" t="str">
        <f>_xlfn.XLOOKUP(C693,Tier!A:A,Tier!B:B)</f>
        <v>Tier 2</v>
      </c>
    </row>
    <row r="694" spans="1:14">
      <c r="A694" s="5" t="s">
        <v>3121</v>
      </c>
      <c r="B694" s="5">
        <v>2019</v>
      </c>
      <c r="C694" s="5" t="s">
        <v>3122</v>
      </c>
      <c r="D694" s="5" t="s">
        <v>1054</v>
      </c>
      <c r="E694" s="5" t="s">
        <v>3123</v>
      </c>
      <c r="F694" s="5" t="s">
        <v>3124</v>
      </c>
      <c r="G694" s="3" t="s">
        <v>1260</v>
      </c>
      <c r="H694" s="5" t="s">
        <v>117</v>
      </c>
      <c r="I694" s="5" t="s">
        <v>321</v>
      </c>
      <c r="J694" s="5">
        <v>2</v>
      </c>
      <c r="K694" s="6" t="str">
        <f>CONCATENATE(C694,"-",D694)</f>
        <v>Haryana-Transportation</v>
      </c>
      <c r="L694" s="1" t="str">
        <f>LEFT(B694,3)</f>
        <v>201</v>
      </c>
      <c r="M694" s="15"/>
      <c r="N694" s="1" t="str">
        <f>_xlfn.XLOOKUP(C694,Tier!A:A,Tier!B:B)</f>
        <v>Tier 2</v>
      </c>
    </row>
    <row r="695" spans="1:14">
      <c r="A695" s="5" t="s">
        <v>3126</v>
      </c>
      <c r="B695" s="5">
        <v>2019</v>
      </c>
      <c r="C695" s="5" t="s">
        <v>53</v>
      </c>
      <c r="D695" s="5" t="s">
        <v>138</v>
      </c>
      <c r="E695" s="5" t="s">
        <v>3127</v>
      </c>
      <c r="F695" s="5" t="s">
        <v>3128</v>
      </c>
      <c r="G695" s="3" t="s">
        <v>3129</v>
      </c>
      <c r="H695" s="5" t="s">
        <v>117</v>
      </c>
      <c r="I695" s="5"/>
      <c r="J695" s="5">
        <v>2</v>
      </c>
      <c r="K695" s="6" t="str">
        <f>CONCATENATE(C695,"-",D695)</f>
        <v>Gurugram-EdTech</v>
      </c>
      <c r="L695" s="1" t="str">
        <f>LEFT(B695,3)</f>
        <v>201</v>
      </c>
      <c r="M695" s="15"/>
      <c r="N695" s="1" t="str">
        <f>_xlfn.XLOOKUP(C695,Tier!A:A,Tier!B:B)</f>
        <v>Tier 2</v>
      </c>
    </row>
    <row r="696" spans="1:14">
      <c r="A696" s="5" t="s">
        <v>3130</v>
      </c>
      <c r="B696" s="5">
        <v>2018</v>
      </c>
      <c r="C696" s="5" t="s">
        <v>53</v>
      </c>
      <c r="D696" s="5" t="s">
        <v>166</v>
      </c>
      <c r="E696" s="5" t="s">
        <v>3131</v>
      </c>
      <c r="F696" s="5" t="s">
        <v>3132</v>
      </c>
      <c r="G696" s="3" t="s">
        <v>3133</v>
      </c>
      <c r="H696" s="5" t="s">
        <v>117</v>
      </c>
      <c r="I696" s="5" t="s">
        <v>17</v>
      </c>
      <c r="J696" s="5">
        <v>2</v>
      </c>
      <c r="K696" s="6" t="str">
        <f>CONCATENATE(C696,"-",D696)</f>
        <v>Gurugram-Consulting</v>
      </c>
      <c r="L696" s="1" t="str">
        <f>LEFT(B696,3)</f>
        <v>201</v>
      </c>
      <c r="M696" s="15"/>
      <c r="N696" s="1" t="str">
        <f>_xlfn.XLOOKUP(C696,Tier!A:A,Tier!B:B)</f>
        <v>Tier 2</v>
      </c>
    </row>
    <row r="697" spans="1:14">
      <c r="A697" s="5" t="s">
        <v>1741</v>
      </c>
      <c r="B697" s="5">
        <v>2018</v>
      </c>
      <c r="C697" s="5" t="s">
        <v>97</v>
      </c>
      <c r="D697" s="5" t="s">
        <v>274</v>
      </c>
      <c r="E697" s="5" t="s">
        <v>3135</v>
      </c>
      <c r="F697" s="5" t="s">
        <v>3136</v>
      </c>
      <c r="G697" s="3" t="s">
        <v>3137</v>
      </c>
      <c r="H697" s="5" t="s">
        <v>735</v>
      </c>
      <c r="I697" s="5"/>
      <c r="J697" s="5">
        <v>4</v>
      </c>
      <c r="K697" s="6" t="str">
        <f>CONCATENATE(C697,"-",D697)</f>
        <v>Jaipur-E-commerce</v>
      </c>
      <c r="L697" s="1" t="str">
        <f>LEFT(B697,3)</f>
        <v>201</v>
      </c>
      <c r="M697" s="15"/>
      <c r="N697" s="1" t="str">
        <f>_xlfn.XLOOKUP(C697,Tier!A:A,Tier!B:B)</f>
        <v>Tier 2</v>
      </c>
    </row>
    <row r="698" spans="1:14">
      <c r="A698" s="5" t="s">
        <v>3139</v>
      </c>
      <c r="B698" s="5">
        <v>2019</v>
      </c>
      <c r="C698" s="5" t="s">
        <v>53</v>
      </c>
      <c r="D698" s="5" t="s">
        <v>45</v>
      </c>
      <c r="E698" s="5" t="s">
        <v>3140</v>
      </c>
      <c r="F698" s="5" t="s">
        <v>3141</v>
      </c>
      <c r="G698" s="3" t="s">
        <v>3142</v>
      </c>
      <c r="H698" s="5" t="s">
        <v>758</v>
      </c>
      <c r="I698" s="5" t="s">
        <v>17</v>
      </c>
      <c r="J698" s="5">
        <v>1</v>
      </c>
      <c r="K698" s="6" t="str">
        <f>CONCATENATE(C698,"-",D698)</f>
        <v>Gurugram-FinTech</v>
      </c>
      <c r="L698" s="1" t="str">
        <f>LEFT(B698,3)</f>
        <v>201</v>
      </c>
      <c r="M698" s="15"/>
      <c r="N698" s="1" t="str">
        <f>_xlfn.XLOOKUP(C698,Tier!A:A,Tier!B:B)</f>
        <v>Tier 2</v>
      </c>
    </row>
    <row r="699" spans="1:14">
      <c r="A699" s="5" t="s">
        <v>3144</v>
      </c>
      <c r="B699" s="5">
        <v>2015</v>
      </c>
      <c r="C699" s="5" t="s">
        <v>97</v>
      </c>
      <c r="D699" s="5" t="s">
        <v>1689</v>
      </c>
      <c r="E699" s="5" t="s">
        <v>3145</v>
      </c>
      <c r="F699" s="5" t="s">
        <v>3146</v>
      </c>
      <c r="G699" s="3" t="s">
        <v>3147</v>
      </c>
      <c r="H699" s="5" t="s">
        <v>788</v>
      </c>
      <c r="I699" s="5" t="s">
        <v>321</v>
      </c>
      <c r="J699" s="5">
        <v>5</v>
      </c>
      <c r="K699" s="6" t="str">
        <f>CONCATENATE(C699,"-",D699)</f>
        <v>Jaipur-Finance</v>
      </c>
      <c r="L699" s="1" t="str">
        <f>LEFT(B699,3)</f>
        <v>201</v>
      </c>
      <c r="M699" s="15"/>
      <c r="N699" s="1" t="str">
        <f>_xlfn.XLOOKUP(C699,Tier!A:A,Tier!B:B)</f>
        <v>Tier 2</v>
      </c>
    </row>
    <row r="700" spans="1:14">
      <c r="A700" s="5" t="s">
        <v>3064</v>
      </c>
      <c r="B700" s="5">
        <v>2018</v>
      </c>
      <c r="C700" s="5" t="s">
        <v>53</v>
      </c>
      <c r="D700" s="5" t="s">
        <v>3149</v>
      </c>
      <c r="E700" s="5" t="s">
        <v>3150</v>
      </c>
      <c r="F700" s="5" t="s">
        <v>3151</v>
      </c>
      <c r="G700" s="3" t="s">
        <v>3152</v>
      </c>
      <c r="H700" s="5" t="s">
        <v>844</v>
      </c>
      <c r="I700" s="5" t="s">
        <v>321</v>
      </c>
      <c r="J700" s="5">
        <v>4</v>
      </c>
      <c r="K700" s="6" t="str">
        <f>CONCATENATE(C700,"-",D700)</f>
        <v>Gurugram-Rental</v>
      </c>
      <c r="L700" s="1" t="str">
        <f>LEFT(B700,3)</f>
        <v>201</v>
      </c>
      <c r="M700" s="15"/>
      <c r="N700" s="1" t="str">
        <f>_xlfn.XLOOKUP(C700,Tier!A:A,Tier!B:B)</f>
        <v>Tier 2</v>
      </c>
    </row>
    <row r="701" spans="1:14">
      <c r="A701" s="5" t="s">
        <v>3154</v>
      </c>
      <c r="B701" s="5">
        <v>2015</v>
      </c>
      <c r="C701" s="5" t="s">
        <v>53</v>
      </c>
      <c r="D701" s="5" t="s">
        <v>371</v>
      </c>
      <c r="E701" s="5" t="s">
        <v>3155</v>
      </c>
      <c r="F701" s="5" t="s">
        <v>3156</v>
      </c>
      <c r="G701" s="3" t="s">
        <v>3157</v>
      </c>
      <c r="H701" s="5" t="s">
        <v>3158</v>
      </c>
      <c r="I701" s="5" t="s">
        <v>302</v>
      </c>
      <c r="J701" s="5">
        <v>4</v>
      </c>
      <c r="K701" s="6" t="str">
        <f>CONCATENATE(C701,"-",D701)</f>
        <v>Gurugram-Retail</v>
      </c>
      <c r="L701" s="1" t="str">
        <f>LEFT(B701,3)</f>
        <v>201</v>
      </c>
      <c r="M701" s="15"/>
      <c r="N701" s="1" t="str">
        <f>_xlfn.XLOOKUP(C701,Tier!A:A,Tier!B:B)</f>
        <v>Tier 2</v>
      </c>
    </row>
    <row r="702" spans="1:14">
      <c r="A702" s="5" t="s">
        <v>3160</v>
      </c>
      <c r="B702" s="5">
        <v>2015</v>
      </c>
      <c r="C702" s="5" t="s">
        <v>53</v>
      </c>
      <c r="D702" s="5" t="s">
        <v>45</v>
      </c>
      <c r="E702" s="5" t="s">
        <v>3161</v>
      </c>
      <c r="F702" s="5" t="s">
        <v>3162</v>
      </c>
      <c r="G702" s="3" t="s">
        <v>3163</v>
      </c>
      <c r="H702" s="5" t="s">
        <v>266</v>
      </c>
      <c r="I702" s="5" t="s">
        <v>78</v>
      </c>
      <c r="J702" s="5">
        <v>3</v>
      </c>
      <c r="K702" s="6" t="str">
        <f>CONCATENATE(C702,"-",D702)</f>
        <v>Gurugram-FinTech</v>
      </c>
      <c r="L702" s="1" t="str">
        <f>LEFT(B702,3)</f>
        <v>201</v>
      </c>
      <c r="M702" s="15"/>
      <c r="N702" s="1" t="str">
        <f>_xlfn.XLOOKUP(C702,Tier!A:A,Tier!B:B)</f>
        <v>Tier 2</v>
      </c>
    </row>
    <row r="703" spans="1:14">
      <c r="A703" s="5" t="s">
        <v>3164</v>
      </c>
      <c r="B703" s="5">
        <v>2018</v>
      </c>
      <c r="C703" s="5" t="s">
        <v>53</v>
      </c>
      <c r="D703" s="5" t="s">
        <v>132</v>
      </c>
      <c r="E703" s="5" t="s">
        <v>3165</v>
      </c>
      <c r="F703" s="5" t="s">
        <v>3166</v>
      </c>
      <c r="G703" s="3" t="s">
        <v>3167</v>
      </c>
      <c r="H703" s="5" t="s">
        <v>3168</v>
      </c>
      <c r="I703" s="5" t="s">
        <v>778</v>
      </c>
      <c r="J703" s="5">
        <v>4</v>
      </c>
      <c r="K703" s="6" t="str">
        <f>CONCATENATE(C703,"-",D703)</f>
        <v>Gurugram-HealthTech</v>
      </c>
      <c r="L703" s="1" t="str">
        <f>LEFT(B703,3)</f>
        <v>201</v>
      </c>
      <c r="M703" s="15"/>
      <c r="N703" s="1" t="str">
        <f>_xlfn.XLOOKUP(C703,Tier!A:A,Tier!B:B)</f>
        <v>Tier 2</v>
      </c>
    </row>
    <row r="704" spans="1:14">
      <c r="A704" s="5" t="s">
        <v>3170</v>
      </c>
      <c r="B704" s="5">
        <v>2017</v>
      </c>
      <c r="C704" s="5" t="s">
        <v>53</v>
      </c>
      <c r="D704" s="5" t="s">
        <v>3171</v>
      </c>
      <c r="E704" s="5" t="s">
        <v>3172</v>
      </c>
      <c r="F704" s="5" t="s">
        <v>3173</v>
      </c>
      <c r="G704" s="3" t="s">
        <v>609</v>
      </c>
      <c r="H704" s="5" t="s">
        <v>961</v>
      </c>
      <c r="I704" s="5" t="s">
        <v>321</v>
      </c>
      <c r="J704" s="5">
        <v>3</v>
      </c>
      <c r="K704" s="6" t="str">
        <f>CONCATENATE(C704,"-",D704)</f>
        <v>Gurugram-Co-working</v>
      </c>
      <c r="L704" s="1" t="str">
        <f>LEFT(B704,3)</f>
        <v>201</v>
      </c>
      <c r="M704" s="15"/>
      <c r="N704" s="1" t="str">
        <f>_xlfn.XLOOKUP(C704,Tier!A:A,Tier!B:B)</f>
        <v>Tier 2</v>
      </c>
    </row>
    <row r="705" spans="1:14">
      <c r="A705" s="5" t="s">
        <v>3175</v>
      </c>
      <c r="B705" s="5">
        <v>2015</v>
      </c>
      <c r="C705" s="5" t="s">
        <v>3176</v>
      </c>
      <c r="D705" s="5" t="s">
        <v>3177</v>
      </c>
      <c r="E705" s="5" t="s">
        <v>3178</v>
      </c>
      <c r="F705" s="5" t="s">
        <v>3179</v>
      </c>
      <c r="G705" s="3" t="s">
        <v>3180</v>
      </c>
      <c r="H705" s="5" t="s">
        <v>961</v>
      </c>
      <c r="I705" s="5"/>
      <c r="J705" s="5">
        <v>1</v>
      </c>
      <c r="K705" s="6" t="str">
        <f>CONCATENATE(C705,"-",D705)</f>
        <v>Ahmedabad-Legaltech</v>
      </c>
      <c r="L705" s="1" t="str">
        <f>LEFT(B705,3)</f>
        <v>201</v>
      </c>
      <c r="M705" s="15"/>
      <c r="N705" s="1" t="str">
        <f>_xlfn.XLOOKUP(C705,Tier!A:A,Tier!B:B)</f>
        <v>Tier 2</v>
      </c>
    </row>
    <row r="706" spans="1:14">
      <c r="A706" s="5" t="s">
        <v>3182</v>
      </c>
      <c r="B706" s="5">
        <v>2019</v>
      </c>
      <c r="C706" s="5" t="s">
        <v>53</v>
      </c>
      <c r="D706" s="5" t="s">
        <v>984</v>
      </c>
      <c r="E706" s="5" t="s">
        <v>3183</v>
      </c>
      <c r="F706" s="5" t="s">
        <v>3184</v>
      </c>
      <c r="G706" s="3" t="s">
        <v>3185</v>
      </c>
      <c r="H706" s="5" t="s">
        <v>1063</v>
      </c>
      <c r="I706" s="5" t="s">
        <v>17</v>
      </c>
      <c r="J706" s="5">
        <v>5</v>
      </c>
      <c r="K706" s="6" t="str">
        <f>CONCATENATE(C706,"-",D706)</f>
        <v>Gurugram-Sports startup</v>
      </c>
      <c r="L706" s="1" t="str">
        <f>LEFT(B706,3)</f>
        <v>201</v>
      </c>
      <c r="M706" s="15"/>
      <c r="N706" s="1" t="str">
        <f>_xlfn.XLOOKUP(C706,Tier!A:A,Tier!B:B)</f>
        <v>Tier 2</v>
      </c>
    </row>
    <row r="707" spans="1:14">
      <c r="A707" s="5" t="s">
        <v>3117</v>
      </c>
      <c r="B707" s="5">
        <v>2018</v>
      </c>
      <c r="C707" s="5" t="s">
        <v>53</v>
      </c>
      <c r="D707" s="5" t="s">
        <v>138</v>
      </c>
      <c r="E707" s="5" t="s">
        <v>3187</v>
      </c>
      <c r="F707" s="5" t="s">
        <v>3188</v>
      </c>
      <c r="G707" s="3" t="s">
        <v>3189</v>
      </c>
      <c r="H707" s="5" t="s">
        <v>77</v>
      </c>
      <c r="I707" s="5" t="s">
        <v>191</v>
      </c>
      <c r="J707" s="5">
        <v>5</v>
      </c>
      <c r="K707" s="6" t="str">
        <f>CONCATENATE(C707,"-",D707)</f>
        <v>Gurugram-EdTech</v>
      </c>
      <c r="L707" s="1" t="str">
        <f>LEFT(B707,3)</f>
        <v>201</v>
      </c>
      <c r="M707" s="15"/>
      <c r="N707" s="1" t="str">
        <f>_xlfn.XLOOKUP(C707,Tier!A:A,Tier!B:B)</f>
        <v>Tier 2</v>
      </c>
    </row>
    <row r="708" spans="1:14">
      <c r="A708" s="5" t="s">
        <v>3190</v>
      </c>
      <c r="B708" s="5">
        <v>2017</v>
      </c>
      <c r="C708" s="5" t="s">
        <v>53</v>
      </c>
      <c r="D708" s="5" t="s">
        <v>1054</v>
      </c>
      <c r="E708" s="5" t="s">
        <v>3191</v>
      </c>
      <c r="F708" s="5" t="s">
        <v>3192</v>
      </c>
      <c r="G708" s="3" t="s">
        <v>3193</v>
      </c>
      <c r="H708" s="5" t="s">
        <v>77</v>
      </c>
      <c r="I708" s="5"/>
      <c r="J708" s="5">
        <v>4</v>
      </c>
      <c r="K708" s="6" t="str">
        <f>CONCATENATE(C708,"-",D708)</f>
        <v>Gurugram-Transportation</v>
      </c>
      <c r="L708" s="1" t="str">
        <f>LEFT(B708,3)</f>
        <v>201</v>
      </c>
      <c r="M708" s="15"/>
      <c r="N708" s="1" t="str">
        <f>_xlfn.XLOOKUP(C708,Tier!A:A,Tier!B:B)</f>
        <v>Tier 2</v>
      </c>
    </row>
    <row r="709" spans="1:14">
      <c r="A709" s="5" t="s">
        <v>1741</v>
      </c>
      <c r="B709" s="5">
        <v>2018</v>
      </c>
      <c r="C709" s="5" t="s">
        <v>97</v>
      </c>
      <c r="D709" s="5" t="s">
        <v>274</v>
      </c>
      <c r="E709" s="5" t="s">
        <v>3135</v>
      </c>
      <c r="F709" s="5" t="s">
        <v>3136</v>
      </c>
      <c r="G709" s="3" t="s">
        <v>3195</v>
      </c>
      <c r="H709" s="5" t="s">
        <v>77</v>
      </c>
      <c r="I709" s="5" t="s">
        <v>78</v>
      </c>
      <c r="J709" s="5">
        <v>3</v>
      </c>
      <c r="K709" s="6" t="str">
        <f>CONCATENATE(C709,"-",D709)</f>
        <v>Jaipur-E-commerce</v>
      </c>
      <c r="L709" s="1" t="str">
        <f>LEFT(B709,3)</f>
        <v>201</v>
      </c>
      <c r="M709" s="15"/>
      <c r="N709" s="1" t="str">
        <f>_xlfn.XLOOKUP(C709,Tier!A:A,Tier!B:B)</f>
        <v>Tier 2</v>
      </c>
    </row>
    <row r="710" spans="1:14">
      <c r="A710" s="5" t="s">
        <v>3196</v>
      </c>
      <c r="B710" s="5">
        <v>2018</v>
      </c>
      <c r="C710" s="5" t="s">
        <v>44</v>
      </c>
      <c r="D710" s="5" t="s">
        <v>3197</v>
      </c>
      <c r="E710" s="5" t="s">
        <v>3198</v>
      </c>
      <c r="F710" s="5" t="s">
        <v>3199</v>
      </c>
      <c r="G710" s="3"/>
      <c r="H710" s="5" t="s">
        <v>3200</v>
      </c>
      <c r="I710" s="5" t="s">
        <v>17</v>
      </c>
      <c r="J710" s="5">
        <v>5</v>
      </c>
      <c r="K710" s="6" t="str">
        <f>CONCATENATE(C710,"-",D710)</f>
        <v>Chennai-Software</v>
      </c>
      <c r="L710" s="1" t="str">
        <f>LEFT(B710,3)</f>
        <v>201</v>
      </c>
      <c r="M710" s="15"/>
      <c r="N710" s="1" t="str">
        <f>_xlfn.XLOOKUP(C710,Tier!A:A,Tier!B:B)</f>
        <v>Tier 2</v>
      </c>
    </row>
    <row r="711" spans="1:14">
      <c r="A711" s="5" t="s">
        <v>3202</v>
      </c>
      <c r="B711" s="5">
        <v>2016</v>
      </c>
      <c r="C711" s="5" t="s">
        <v>53</v>
      </c>
      <c r="D711" s="5" t="s">
        <v>138</v>
      </c>
      <c r="E711" s="5" t="s">
        <v>3203</v>
      </c>
      <c r="F711" s="5" t="s">
        <v>3204</v>
      </c>
      <c r="G711" s="3" t="s">
        <v>3205</v>
      </c>
      <c r="H711" s="5" t="s">
        <v>147</v>
      </c>
      <c r="I711" s="5" t="s">
        <v>136</v>
      </c>
      <c r="J711" s="5">
        <v>2</v>
      </c>
      <c r="K711" s="6" t="str">
        <f>CONCATENATE(C711,"-",D711)</f>
        <v>Gurugram-EdTech</v>
      </c>
      <c r="L711" s="1" t="str">
        <f>LEFT(B711,3)</f>
        <v>201</v>
      </c>
      <c r="M711" s="15"/>
      <c r="N711" s="1" t="str">
        <f>_xlfn.XLOOKUP(C711,Tier!A:A,Tier!B:B)</f>
        <v>Tier 2</v>
      </c>
    </row>
    <row r="712" spans="1:14">
      <c r="A712" s="5" t="s">
        <v>3206</v>
      </c>
      <c r="B712" s="5">
        <v>2012</v>
      </c>
      <c r="C712" s="5" t="s">
        <v>53</v>
      </c>
      <c r="D712" s="5" t="s">
        <v>821</v>
      </c>
      <c r="E712" s="5" t="s">
        <v>822</v>
      </c>
      <c r="F712" s="5" t="s">
        <v>823</v>
      </c>
      <c r="G712" s="3" t="s">
        <v>824</v>
      </c>
      <c r="H712" s="5" t="s">
        <v>3207</v>
      </c>
      <c r="I712" s="5"/>
      <c r="J712" s="5">
        <v>3</v>
      </c>
      <c r="K712" s="6" t="str">
        <f>CONCATENATE(C712,"-",D712)</f>
        <v>Gurugram-Hospitality</v>
      </c>
      <c r="L712" s="1" t="str">
        <f>LEFT(B712,3)</f>
        <v>201</v>
      </c>
      <c r="M712" s="15"/>
      <c r="N712" s="1" t="str">
        <f>_xlfn.XLOOKUP(C712,Tier!A:A,Tier!B:B)</f>
        <v>Tier 2</v>
      </c>
    </row>
    <row r="713" spans="1:14">
      <c r="A713" s="5" t="s">
        <v>3139</v>
      </c>
      <c r="B713" s="5">
        <v>2019</v>
      </c>
      <c r="C713" s="5" t="s">
        <v>53</v>
      </c>
      <c r="D713" s="5" t="s">
        <v>45</v>
      </c>
      <c r="E713" s="5" t="s">
        <v>3209</v>
      </c>
      <c r="F713" s="5" t="s">
        <v>3141</v>
      </c>
      <c r="G713" s="3" t="s">
        <v>3210</v>
      </c>
      <c r="H713" s="5" t="s">
        <v>3211</v>
      </c>
      <c r="I713" s="5" t="s">
        <v>191</v>
      </c>
      <c r="J713" s="5">
        <v>3</v>
      </c>
      <c r="K713" s="6" t="str">
        <f>CONCATENATE(C713,"-",D713)</f>
        <v>Gurugram-FinTech</v>
      </c>
      <c r="L713" s="1" t="str">
        <f>LEFT(B713,3)</f>
        <v>201</v>
      </c>
      <c r="M713" s="15"/>
      <c r="N713" s="1" t="str">
        <f>_xlfn.XLOOKUP(C713,Tier!A:A,Tier!B:B)</f>
        <v>Tier 2</v>
      </c>
    </row>
    <row r="714" spans="1:14">
      <c r="A714" s="5" t="s">
        <v>3212</v>
      </c>
      <c r="B714" s="5">
        <v>2015</v>
      </c>
      <c r="C714" s="5" t="s">
        <v>53</v>
      </c>
      <c r="D714" s="5" t="s">
        <v>60</v>
      </c>
      <c r="E714" s="5" t="s">
        <v>3213</v>
      </c>
      <c r="F714" s="5" t="s">
        <v>3214</v>
      </c>
      <c r="G714" s="3" t="s">
        <v>3215</v>
      </c>
      <c r="H714" s="5" t="s">
        <v>3216</v>
      </c>
      <c r="I714" s="5" t="s">
        <v>321</v>
      </c>
      <c r="J714" s="5">
        <v>5</v>
      </c>
      <c r="K714" s="6" t="str">
        <f>CONCATENATE(C714,"-",D714)</f>
        <v>Gurugram-AgriTech</v>
      </c>
      <c r="L714" s="1" t="str">
        <f>LEFT(B714,3)</f>
        <v>201</v>
      </c>
      <c r="M714" s="15"/>
      <c r="N714" s="1" t="str">
        <f>_xlfn.XLOOKUP(C714,Tier!A:A,Tier!B:B)</f>
        <v>Tier 2</v>
      </c>
    </row>
    <row r="715" spans="1:14">
      <c r="A715" s="5" t="s">
        <v>3218</v>
      </c>
      <c r="B715" s="5">
        <v>2019</v>
      </c>
      <c r="C715" s="5" t="s">
        <v>53</v>
      </c>
      <c r="D715" s="5" t="s">
        <v>1595</v>
      </c>
      <c r="E715" s="5" t="s">
        <v>3219</v>
      </c>
      <c r="F715" s="5" t="s">
        <v>3220</v>
      </c>
      <c r="G715" s="3" t="s">
        <v>3221</v>
      </c>
      <c r="H715" s="5" t="s">
        <v>1303</v>
      </c>
      <c r="I715" s="5" t="s">
        <v>17</v>
      </c>
      <c r="J715" s="5">
        <v>4</v>
      </c>
      <c r="K715" s="6" t="str">
        <f>CONCATENATE(C715,"-",D715)</f>
        <v>Gurugram-Recruitment</v>
      </c>
      <c r="L715" s="1" t="str">
        <f>LEFT(B715,3)</f>
        <v>201</v>
      </c>
      <c r="M715" s="15"/>
      <c r="N715" s="1" t="str">
        <f>_xlfn.XLOOKUP(C715,Tier!A:A,Tier!B:B)</f>
        <v>Tier 2</v>
      </c>
    </row>
    <row r="716" spans="1:14">
      <c r="A716" s="5" t="s">
        <v>3223</v>
      </c>
      <c r="B716" s="5">
        <v>2018</v>
      </c>
      <c r="C716" s="5" t="s">
        <v>53</v>
      </c>
      <c r="D716" s="5" t="s">
        <v>274</v>
      </c>
      <c r="E716" s="5" t="s">
        <v>3224</v>
      </c>
      <c r="F716" s="5" t="s">
        <v>3225</v>
      </c>
      <c r="G716" s="3" t="s">
        <v>3226</v>
      </c>
      <c r="H716" s="5" t="s">
        <v>1303</v>
      </c>
      <c r="I716" s="5"/>
      <c r="J716" s="5">
        <v>3</v>
      </c>
      <c r="K716" s="6" t="str">
        <f>CONCATENATE(C716,"-",D716)</f>
        <v>Gurugram-E-commerce</v>
      </c>
      <c r="L716" s="1" t="str">
        <f>LEFT(B716,3)</f>
        <v>201</v>
      </c>
      <c r="M716" s="15"/>
      <c r="N716" s="1" t="str">
        <f>_xlfn.XLOOKUP(C716,Tier!A:A,Tier!B:B)</f>
        <v>Tier 2</v>
      </c>
    </row>
    <row r="717" spans="1:14">
      <c r="A717" s="5" t="s">
        <v>3227</v>
      </c>
      <c r="B717" s="5">
        <v>2016</v>
      </c>
      <c r="C717" s="5" t="s">
        <v>3097</v>
      </c>
      <c r="D717" s="5" t="s">
        <v>1069</v>
      </c>
      <c r="E717" s="5" t="s">
        <v>3228</v>
      </c>
      <c r="F717" s="5" t="s">
        <v>3229</v>
      </c>
      <c r="G717" s="3" t="s">
        <v>3230</v>
      </c>
      <c r="H717" s="5" t="s">
        <v>1303</v>
      </c>
      <c r="I717" s="5"/>
      <c r="J717" s="5">
        <v>1</v>
      </c>
      <c r="K717" s="6" t="str">
        <f>CONCATENATE(C717,"-",D717)</f>
        <v>Lucknow-Media</v>
      </c>
      <c r="L717" s="1" t="str">
        <f>LEFT(B717,3)</f>
        <v>201</v>
      </c>
      <c r="M717" s="15"/>
      <c r="N717" s="1" t="str">
        <f>_xlfn.XLOOKUP(C717,Tier!A:A,Tier!B:B)</f>
        <v>Tier 2</v>
      </c>
    </row>
    <row r="718" spans="1:14">
      <c r="A718" s="5" t="s">
        <v>2825</v>
      </c>
      <c r="B718" s="5">
        <v>2018</v>
      </c>
      <c r="C718" s="5" t="s">
        <v>3122</v>
      </c>
      <c r="D718" s="5" t="s">
        <v>194</v>
      </c>
      <c r="E718" s="5" t="s">
        <v>3232</v>
      </c>
      <c r="F718" s="5" t="s">
        <v>3233</v>
      </c>
      <c r="G718" s="3" t="s">
        <v>3234</v>
      </c>
      <c r="H718" s="5" t="s">
        <v>1303</v>
      </c>
      <c r="I718" s="5" t="s">
        <v>17</v>
      </c>
      <c r="J718" s="5">
        <v>1</v>
      </c>
      <c r="K718" s="6" t="str">
        <f>CONCATENATE(C718,"-",D718)</f>
        <v>Haryana-Cosmetics</v>
      </c>
      <c r="L718" s="1" t="str">
        <f>LEFT(B718,3)</f>
        <v>201</v>
      </c>
      <c r="M718" s="15"/>
      <c r="N718" s="1" t="str">
        <f>_xlfn.XLOOKUP(C718,Tier!A:A,Tier!B:B)</f>
        <v>Tier 2</v>
      </c>
    </row>
    <row r="719" spans="1:14">
      <c r="A719" s="5" t="s">
        <v>3236</v>
      </c>
      <c r="B719" s="5">
        <v>2012</v>
      </c>
      <c r="C719" s="5" t="s">
        <v>53</v>
      </c>
      <c r="D719" s="5" t="s">
        <v>125</v>
      </c>
      <c r="E719" s="5" t="s">
        <v>3237</v>
      </c>
      <c r="F719" s="5" t="s">
        <v>3238</v>
      </c>
      <c r="G719" s="3" t="s">
        <v>3239</v>
      </c>
      <c r="H719" s="5" t="s">
        <v>1335</v>
      </c>
      <c r="I719" s="5"/>
      <c r="J719" s="5">
        <v>3</v>
      </c>
      <c r="K719" s="6" t="str">
        <f>CONCATENATE(C719,"-",D719)</f>
        <v>Gurugram-Gaming</v>
      </c>
      <c r="L719" s="1" t="str">
        <f>LEFT(B719,3)</f>
        <v>201</v>
      </c>
      <c r="M719" s="15"/>
      <c r="N719" s="1" t="str">
        <f>_xlfn.XLOOKUP(C719,Tier!A:A,Tier!B:B)</f>
        <v>Tier 2</v>
      </c>
    </row>
    <row r="720" spans="1:14">
      <c r="A720" s="5" t="s">
        <v>3241</v>
      </c>
      <c r="B720" s="5">
        <v>2015</v>
      </c>
      <c r="C720" s="5" t="s">
        <v>53</v>
      </c>
      <c r="D720" s="5" t="s">
        <v>3242</v>
      </c>
      <c r="E720" s="5" t="s">
        <v>3243</v>
      </c>
      <c r="F720" s="5" t="s">
        <v>3244</v>
      </c>
      <c r="G720" s="3" t="s">
        <v>3245</v>
      </c>
      <c r="H720" s="5" t="s">
        <v>1375</v>
      </c>
      <c r="I720" s="5" t="s">
        <v>321</v>
      </c>
      <c r="J720" s="5">
        <v>2</v>
      </c>
      <c r="K720" s="6" t="str">
        <f>CONCATENATE(C720,"-",D720)</f>
        <v>Gurugram-Water purification</v>
      </c>
      <c r="L720" s="1" t="str">
        <f>LEFT(B720,3)</f>
        <v>201</v>
      </c>
      <c r="M720" s="15"/>
      <c r="N720" s="1" t="str">
        <f>_xlfn.XLOOKUP(C720,Tier!A:A,Tier!B:B)</f>
        <v>Tier 2</v>
      </c>
    </row>
    <row r="721" spans="1:14">
      <c r="A721" s="5" t="s">
        <v>3247</v>
      </c>
      <c r="B721" s="5">
        <v>2017</v>
      </c>
      <c r="C721" s="5" t="s">
        <v>53</v>
      </c>
      <c r="D721" s="5" t="s">
        <v>138</v>
      </c>
      <c r="E721" s="5" t="s">
        <v>3248</v>
      </c>
      <c r="F721" s="5" t="s">
        <v>3249</v>
      </c>
      <c r="G721" s="3" t="s">
        <v>3250</v>
      </c>
      <c r="H721" s="5" t="s">
        <v>1385</v>
      </c>
      <c r="I721" s="5" t="s">
        <v>17</v>
      </c>
      <c r="J721" s="5">
        <v>5</v>
      </c>
      <c r="K721" s="6" t="str">
        <f>CONCATENATE(C721,"-",D721)</f>
        <v>Gurugram-EdTech</v>
      </c>
      <c r="L721" s="1" t="str">
        <f>LEFT(B721,3)</f>
        <v>201</v>
      </c>
      <c r="M721" s="15"/>
      <c r="N721" s="1" t="str">
        <f>_xlfn.XLOOKUP(C721,Tier!A:A,Tier!B:B)</f>
        <v>Tier 2</v>
      </c>
    </row>
    <row r="722" spans="1:14">
      <c r="A722" s="5" t="s">
        <v>3251</v>
      </c>
      <c r="B722" s="5">
        <v>2018</v>
      </c>
      <c r="C722" s="5" t="s">
        <v>53</v>
      </c>
      <c r="D722" s="5" t="s">
        <v>3252</v>
      </c>
      <c r="E722" s="5" t="s">
        <v>3253</v>
      </c>
      <c r="F722" s="5" t="s">
        <v>3061</v>
      </c>
      <c r="G722" s="3" t="s">
        <v>3254</v>
      </c>
      <c r="H722" s="5" t="s">
        <v>1385</v>
      </c>
      <c r="I722" s="5"/>
      <c r="J722" s="5">
        <v>4</v>
      </c>
      <c r="K722" s="6" t="str">
        <f>CONCATENATE(C722,"-",D722)</f>
        <v>Gurugram-Marketing</v>
      </c>
      <c r="L722" s="1" t="str">
        <f>LEFT(B722,3)</f>
        <v>201</v>
      </c>
      <c r="M722" s="15"/>
      <c r="N722" s="1" t="str">
        <f>_xlfn.XLOOKUP(C722,Tier!A:A,Tier!B:B)</f>
        <v>Tier 2</v>
      </c>
    </row>
    <row r="723" spans="1:14">
      <c r="A723" s="5" t="s">
        <v>3256</v>
      </c>
      <c r="B723" s="5">
        <v>2015</v>
      </c>
      <c r="C723" s="5" t="s">
        <v>53</v>
      </c>
      <c r="D723" s="5" t="s">
        <v>45</v>
      </c>
      <c r="E723" s="5" t="s">
        <v>3257</v>
      </c>
      <c r="F723" s="5" t="s">
        <v>3258</v>
      </c>
      <c r="G723" s="3" t="s">
        <v>3259</v>
      </c>
      <c r="H723" s="5" t="s">
        <v>3260</v>
      </c>
      <c r="I723" s="5"/>
      <c r="J723" s="5">
        <v>4</v>
      </c>
      <c r="K723" s="6" t="str">
        <f>CONCATENATE(C723,"-",D723)</f>
        <v>Gurugram-FinTech</v>
      </c>
      <c r="L723" s="1" t="str">
        <f>LEFT(B723,3)</f>
        <v>201</v>
      </c>
      <c r="M723" s="15"/>
      <c r="N723" s="1" t="str">
        <f>_xlfn.XLOOKUP(C723,Tier!A:A,Tier!B:B)</f>
        <v>Tier 2</v>
      </c>
    </row>
    <row r="724" spans="1:14">
      <c r="A724" s="5" t="s">
        <v>3261</v>
      </c>
      <c r="B724" s="5">
        <v>2018</v>
      </c>
      <c r="C724" s="5" t="s">
        <v>53</v>
      </c>
      <c r="D724" s="5" t="s">
        <v>505</v>
      </c>
      <c r="E724" s="5" t="s">
        <v>3262</v>
      </c>
      <c r="F724" s="5" t="s">
        <v>3263</v>
      </c>
      <c r="G724" s="3" t="s">
        <v>3264</v>
      </c>
      <c r="H724" s="5" t="s">
        <v>320</v>
      </c>
      <c r="I724" s="5" t="s">
        <v>191</v>
      </c>
      <c r="J724" s="5">
        <v>4</v>
      </c>
      <c r="K724" s="6" t="str">
        <f>CONCATENATE(C724,"-",D724)</f>
        <v>Gurugram-Fashion</v>
      </c>
      <c r="L724" s="1" t="str">
        <f>LEFT(B724,3)</f>
        <v>201</v>
      </c>
      <c r="M724" s="15"/>
      <c r="N724" s="1" t="str">
        <f>_xlfn.XLOOKUP(C724,Tier!A:A,Tier!B:B)</f>
        <v>Tier 2</v>
      </c>
    </row>
    <row r="725" spans="1:14">
      <c r="A725" s="5" t="s">
        <v>3266</v>
      </c>
      <c r="B725" s="5">
        <v>2016</v>
      </c>
      <c r="C725" s="5" t="s">
        <v>44</v>
      </c>
      <c r="D725" s="5" t="s">
        <v>149</v>
      </c>
      <c r="E725" s="5" t="s">
        <v>3267</v>
      </c>
      <c r="F725" s="5" t="s">
        <v>3268</v>
      </c>
      <c r="G725" s="3" t="s">
        <v>3269</v>
      </c>
      <c r="H725" s="5" t="s">
        <v>320</v>
      </c>
      <c r="I725" s="5" t="s">
        <v>17</v>
      </c>
      <c r="J725" s="5">
        <v>3</v>
      </c>
      <c r="K725" s="6" t="str">
        <f>CONCATENATE(C725,"-",D725)</f>
        <v>Chennai-Drone</v>
      </c>
      <c r="L725" s="1" t="str">
        <f>LEFT(B725,3)</f>
        <v>201</v>
      </c>
      <c r="M725" s="15"/>
      <c r="N725" s="1" t="str">
        <f>_xlfn.XLOOKUP(C725,Tier!A:A,Tier!B:B)</f>
        <v>Tier 2</v>
      </c>
    </row>
    <row r="726" spans="1:14">
      <c r="A726" s="5" t="s">
        <v>3271</v>
      </c>
      <c r="B726" s="5">
        <v>2019</v>
      </c>
      <c r="C726" s="5" t="s">
        <v>53</v>
      </c>
      <c r="D726" s="5" t="s">
        <v>274</v>
      </c>
      <c r="E726" s="5" t="s">
        <v>3272</v>
      </c>
      <c r="F726" s="5" t="s">
        <v>3273</v>
      </c>
      <c r="G726" s="3" t="s">
        <v>3274</v>
      </c>
      <c r="H726" s="5" t="s">
        <v>320</v>
      </c>
      <c r="I726" s="5" t="s">
        <v>17</v>
      </c>
      <c r="J726" s="5">
        <v>2</v>
      </c>
      <c r="K726" s="6" t="str">
        <f>CONCATENATE(C726,"-",D726)</f>
        <v>Gurugram-E-commerce</v>
      </c>
      <c r="L726" s="1" t="str">
        <f>LEFT(B726,3)</f>
        <v>201</v>
      </c>
      <c r="M726" s="15"/>
      <c r="N726" s="1" t="str">
        <f>_xlfn.XLOOKUP(C726,Tier!A:A,Tier!B:B)</f>
        <v>Tier 2</v>
      </c>
    </row>
    <row r="727" spans="1:14">
      <c r="A727" s="5" t="s">
        <v>3275</v>
      </c>
      <c r="B727" s="5">
        <v>2018</v>
      </c>
      <c r="C727" s="5" t="s">
        <v>53</v>
      </c>
      <c r="D727" s="5" t="s">
        <v>138</v>
      </c>
      <c r="E727" s="5" t="s">
        <v>3276</v>
      </c>
      <c r="F727" s="5" t="s">
        <v>3277</v>
      </c>
      <c r="G727" s="3" t="s">
        <v>3278</v>
      </c>
      <c r="H727" s="5" t="s">
        <v>3279</v>
      </c>
      <c r="I727" s="5" t="s">
        <v>302</v>
      </c>
      <c r="J727" s="5">
        <v>2</v>
      </c>
      <c r="K727" s="6" t="str">
        <f>CONCATENATE(C727,"-",D727)</f>
        <v>Gurugram-EdTech</v>
      </c>
      <c r="L727" s="1" t="str">
        <f>LEFT(B727,3)</f>
        <v>201</v>
      </c>
      <c r="M727" s="15"/>
      <c r="N727" s="1" t="str">
        <f>_xlfn.XLOOKUP(C727,Tier!A:A,Tier!B:B)</f>
        <v>Tier 2</v>
      </c>
    </row>
    <row r="728" spans="1:14">
      <c r="A728" s="5" t="s">
        <v>3280</v>
      </c>
      <c r="B728" s="5">
        <v>2017</v>
      </c>
      <c r="C728" s="5" t="s">
        <v>3176</v>
      </c>
      <c r="D728" s="5" t="s">
        <v>3281</v>
      </c>
      <c r="E728" s="5" t="s">
        <v>3282</v>
      </c>
      <c r="F728" s="5" t="s">
        <v>3283</v>
      </c>
      <c r="G728" s="3"/>
      <c r="H728" s="5" t="s">
        <v>3284</v>
      </c>
      <c r="I728" s="5"/>
      <c r="J728" s="5">
        <v>11</v>
      </c>
      <c r="K728" s="6" t="str">
        <f>CONCATENATE(C728,"-",D728)</f>
        <v>Ahmedabad-Housing Marketplace</v>
      </c>
      <c r="L728" s="1" t="str">
        <f>LEFT(B728,3)</f>
        <v>201</v>
      </c>
      <c r="M728" s="15"/>
      <c r="N728" s="1" t="str">
        <f>_xlfn.XLOOKUP(C728,Tier!A:A,Tier!B:B)</f>
        <v>Tier 2</v>
      </c>
    </row>
    <row r="729" spans="1:14">
      <c r="A729" s="5" t="s">
        <v>3286</v>
      </c>
      <c r="B729" s="5">
        <v>2011</v>
      </c>
      <c r="C729" s="5" t="s">
        <v>44</v>
      </c>
      <c r="D729" s="5" t="s">
        <v>3287</v>
      </c>
      <c r="E729" s="5" t="s">
        <v>3288</v>
      </c>
      <c r="F729" s="5" t="s">
        <v>3289</v>
      </c>
      <c r="G729" s="3" t="s">
        <v>3290</v>
      </c>
      <c r="H729" s="5" t="s">
        <v>110</v>
      </c>
      <c r="I729" s="5"/>
      <c r="J729" s="5">
        <v>2</v>
      </c>
      <c r="K729" s="6" t="str">
        <f>CONCATENATE(C729,"-",D729)</f>
        <v>Chennai-Food Industry</v>
      </c>
      <c r="L729" s="1" t="str">
        <f>LEFT(B729,3)</f>
        <v>201</v>
      </c>
      <c r="M729" s="15"/>
      <c r="N729" s="1" t="str">
        <f>_xlfn.XLOOKUP(C729,Tier!A:A,Tier!B:B)</f>
        <v>Tier 2</v>
      </c>
    </row>
    <row r="730" spans="1:14">
      <c r="A730" s="5" t="s">
        <v>3292</v>
      </c>
      <c r="B730" s="5">
        <v>2017</v>
      </c>
      <c r="C730" s="5" t="s">
        <v>44</v>
      </c>
      <c r="D730" s="5" t="s">
        <v>801</v>
      </c>
      <c r="E730" s="5" t="s">
        <v>3293</v>
      </c>
      <c r="F730" s="5" t="s">
        <v>3294</v>
      </c>
      <c r="G730" s="3" t="s">
        <v>3295</v>
      </c>
      <c r="H730" s="5" t="s">
        <v>1613</v>
      </c>
      <c r="I730" s="5" t="s">
        <v>191</v>
      </c>
      <c r="J730" s="5">
        <v>5</v>
      </c>
      <c r="K730" s="6" t="str">
        <f>CONCATENATE(C730,"-",D730)</f>
        <v>Chennai-SpaceTech</v>
      </c>
      <c r="L730" s="1" t="str">
        <f>LEFT(B730,3)</f>
        <v>201</v>
      </c>
      <c r="M730" s="15"/>
      <c r="N730" s="1" t="str">
        <f>_xlfn.XLOOKUP(C730,Tier!A:A,Tier!B:B)</f>
        <v>Tier 2</v>
      </c>
    </row>
    <row r="731" spans="1:14">
      <c r="A731" s="5" t="s">
        <v>3297</v>
      </c>
      <c r="B731" s="5">
        <v>2019</v>
      </c>
      <c r="C731" s="5" t="s">
        <v>53</v>
      </c>
      <c r="D731" s="5" t="s">
        <v>274</v>
      </c>
      <c r="E731" s="5" t="s">
        <v>3298</v>
      </c>
      <c r="F731" s="5" t="s">
        <v>3299</v>
      </c>
      <c r="G731" s="3" t="s">
        <v>3300</v>
      </c>
      <c r="H731" s="5" t="s">
        <v>1613</v>
      </c>
      <c r="I731" s="5" t="s">
        <v>191</v>
      </c>
      <c r="J731" s="5">
        <v>3</v>
      </c>
      <c r="K731" s="6" t="str">
        <f>CONCATENATE(C731,"-",D731)</f>
        <v>Gurugram-E-commerce</v>
      </c>
      <c r="L731" s="1" t="str">
        <f>LEFT(B731,3)</f>
        <v>201</v>
      </c>
      <c r="M731" s="15"/>
      <c r="N731" s="1" t="str">
        <f>_xlfn.XLOOKUP(C731,Tier!A:A,Tier!B:B)</f>
        <v>Tier 2</v>
      </c>
    </row>
    <row r="732" spans="1:14">
      <c r="A732" s="5" t="s">
        <v>3308</v>
      </c>
      <c r="B732" s="5">
        <v>2017</v>
      </c>
      <c r="C732" s="5" t="s">
        <v>53</v>
      </c>
      <c r="D732" s="5" t="s">
        <v>45</v>
      </c>
      <c r="E732" s="5" t="s">
        <v>3309</v>
      </c>
      <c r="F732" s="5" t="s">
        <v>3310</v>
      </c>
      <c r="G732" s="3" t="s">
        <v>1757</v>
      </c>
      <c r="H732" s="5" t="s">
        <v>172</v>
      </c>
      <c r="I732" s="5"/>
      <c r="J732" s="5">
        <v>4</v>
      </c>
      <c r="K732" s="6" t="str">
        <f>CONCATENATE(C732,"-",D732)</f>
        <v>Gurugram-FinTech</v>
      </c>
      <c r="L732" s="1" t="str">
        <f>LEFT(B732,3)</f>
        <v>201</v>
      </c>
      <c r="M732" s="15"/>
      <c r="N732" s="1" t="str">
        <f>_xlfn.XLOOKUP(C732,Tier!A:A,Tier!B:B)</f>
        <v>Tier 2</v>
      </c>
    </row>
    <row r="733" spans="1:14">
      <c r="A733" s="5" t="s">
        <v>3311</v>
      </c>
      <c r="B733" s="5">
        <v>2014</v>
      </c>
      <c r="C733" s="5" t="s">
        <v>53</v>
      </c>
      <c r="D733" s="5" t="s">
        <v>45</v>
      </c>
      <c r="E733" s="5" t="s">
        <v>3312</v>
      </c>
      <c r="F733" s="5" t="s">
        <v>3313</v>
      </c>
      <c r="G733" s="3" t="s">
        <v>3314</v>
      </c>
      <c r="H733" s="5" t="s">
        <v>172</v>
      </c>
      <c r="I733" s="5" t="s">
        <v>78</v>
      </c>
      <c r="J733" s="5">
        <v>3</v>
      </c>
      <c r="K733" s="6" t="str">
        <f>CONCATENATE(C733,"-",D733)</f>
        <v>Gurugram-FinTech</v>
      </c>
      <c r="L733" s="1" t="str">
        <f>LEFT(B733,3)</f>
        <v>201</v>
      </c>
      <c r="M733" s="15"/>
      <c r="N733" s="1" t="str">
        <f>_xlfn.XLOOKUP(C733,Tier!A:A,Tier!B:B)</f>
        <v>Tier 2</v>
      </c>
    </row>
    <row r="734" spans="1:14">
      <c r="A734" s="5" t="s">
        <v>3315</v>
      </c>
      <c r="B734" s="5">
        <v>2014</v>
      </c>
      <c r="C734" s="5" t="s">
        <v>44</v>
      </c>
      <c r="D734" s="5" t="s">
        <v>45</v>
      </c>
      <c r="E734" s="5" t="s">
        <v>3316</v>
      </c>
      <c r="F734" s="5" t="s">
        <v>3317</v>
      </c>
      <c r="G734" s="3" t="s">
        <v>3318</v>
      </c>
      <c r="H734" s="5" t="s">
        <v>172</v>
      </c>
      <c r="I734" s="5" t="s">
        <v>136</v>
      </c>
      <c r="J734" s="5">
        <v>3</v>
      </c>
      <c r="K734" s="6" t="str">
        <f>CONCATENATE(C734,"-",D734)</f>
        <v>Chennai-FinTech</v>
      </c>
      <c r="L734" s="1" t="str">
        <f>LEFT(B734,3)</f>
        <v>201</v>
      </c>
      <c r="M734" s="15"/>
      <c r="N734" s="1" t="str">
        <f>_xlfn.XLOOKUP(C734,Tier!A:A,Tier!B:B)</f>
        <v>Tier 2</v>
      </c>
    </row>
    <row r="735" spans="1:14">
      <c r="A735" s="5" t="s">
        <v>3319</v>
      </c>
      <c r="B735" s="5">
        <v>2010</v>
      </c>
      <c r="C735" s="5" t="s">
        <v>53</v>
      </c>
      <c r="D735" s="5" t="s">
        <v>60</v>
      </c>
      <c r="E735" s="5" t="s">
        <v>3320</v>
      </c>
      <c r="F735" s="5" t="s">
        <v>3321</v>
      </c>
      <c r="G735" s="3" t="s">
        <v>3322</v>
      </c>
      <c r="H735" s="5" t="s">
        <v>172</v>
      </c>
      <c r="I735" s="5" t="s">
        <v>78</v>
      </c>
      <c r="J735" s="5">
        <v>2</v>
      </c>
      <c r="K735" s="6" t="str">
        <f>CONCATENATE(C735,"-",D735)</f>
        <v>Gurugram-AgriTech</v>
      </c>
      <c r="L735" s="1" t="str">
        <f>LEFT(B735,3)</f>
        <v>201</v>
      </c>
      <c r="M735" s="15"/>
      <c r="N735" s="1" t="str">
        <f>_xlfn.XLOOKUP(C735,Tier!A:A,Tier!B:B)</f>
        <v>Tier 2</v>
      </c>
    </row>
    <row r="736" spans="1:14">
      <c r="A736" s="5" t="s">
        <v>3323</v>
      </c>
      <c r="B736" s="5">
        <v>2014</v>
      </c>
      <c r="C736" s="5" t="s">
        <v>44</v>
      </c>
      <c r="D736" s="5" t="s">
        <v>60</v>
      </c>
      <c r="E736" s="5" t="s">
        <v>3324</v>
      </c>
      <c r="F736" s="5" t="s">
        <v>3325</v>
      </c>
      <c r="G736" s="3" t="s">
        <v>3326</v>
      </c>
      <c r="H736" s="5" t="s">
        <v>172</v>
      </c>
      <c r="I736" s="5" t="s">
        <v>78</v>
      </c>
      <c r="J736" s="5">
        <v>1</v>
      </c>
      <c r="K736" s="6" t="str">
        <f>CONCATENATE(C736,"-",D736)</f>
        <v>Chennai-AgriTech</v>
      </c>
      <c r="L736" s="1" t="str">
        <f>LEFT(B736,3)</f>
        <v>201</v>
      </c>
      <c r="M736" s="15"/>
      <c r="N736" s="1" t="str">
        <f>_xlfn.XLOOKUP(C736,Tier!A:A,Tier!B:B)</f>
        <v>Tier 2</v>
      </c>
    </row>
    <row r="737" spans="1:14">
      <c r="A737" s="5" t="s">
        <v>3206</v>
      </c>
      <c r="B737" s="5">
        <v>2013</v>
      </c>
      <c r="C737" s="5" t="s">
        <v>53</v>
      </c>
      <c r="D737" s="5" t="s">
        <v>821</v>
      </c>
      <c r="E737" s="5" t="s">
        <v>3328</v>
      </c>
      <c r="F737" s="5" t="s">
        <v>823</v>
      </c>
      <c r="G737" s="3" t="s">
        <v>3329</v>
      </c>
      <c r="H737" s="5">
        <v>660000000</v>
      </c>
      <c r="I737" s="5"/>
      <c r="J737" s="5">
        <v>7</v>
      </c>
      <c r="K737" s="6" t="str">
        <f>CONCATENATE(C737,"-",D737)</f>
        <v>Gurugram-Hospitality</v>
      </c>
      <c r="L737" s="1" t="str">
        <f>LEFT(B737,3)</f>
        <v>201</v>
      </c>
      <c r="M737" s="15"/>
      <c r="N737" s="1" t="str">
        <f>_xlfn.XLOOKUP(C737,Tier!A:A,Tier!B:B)</f>
        <v>Tier 2</v>
      </c>
    </row>
    <row r="738" spans="1:14">
      <c r="A738" s="5" t="s">
        <v>3330</v>
      </c>
      <c r="B738" s="5">
        <v>2015</v>
      </c>
      <c r="C738" s="5" t="s">
        <v>53</v>
      </c>
      <c r="D738" s="5" t="s">
        <v>281</v>
      </c>
      <c r="E738" s="5" t="s">
        <v>3331</v>
      </c>
      <c r="F738" s="5" t="s">
        <v>3332</v>
      </c>
      <c r="G738" s="3" t="s">
        <v>3333</v>
      </c>
      <c r="H738" s="5">
        <v>450000000</v>
      </c>
      <c r="I738" s="5" t="s">
        <v>102</v>
      </c>
      <c r="J738" s="5">
        <v>9</v>
      </c>
      <c r="K738" s="6" t="str">
        <f>CONCATENATE(C738,"-",D738)</f>
        <v>Gurugram-Automotive</v>
      </c>
      <c r="L738" s="1" t="str">
        <f>LEFT(B738,3)</f>
        <v>201</v>
      </c>
      <c r="M738" s="15"/>
      <c r="N738" s="1" t="str">
        <f>_xlfn.XLOOKUP(C738,Tier!A:A,Tier!B:B)</f>
        <v>Tier 2</v>
      </c>
    </row>
    <row r="739" spans="1:14">
      <c r="A739" s="5" t="s">
        <v>3256</v>
      </c>
      <c r="B739" s="5">
        <v>2015</v>
      </c>
      <c r="C739" s="5" t="s">
        <v>53</v>
      </c>
      <c r="D739" s="5" t="s">
        <v>98</v>
      </c>
      <c r="E739" s="5" t="s">
        <v>3334</v>
      </c>
      <c r="F739" s="5" t="s">
        <v>3335</v>
      </c>
      <c r="G739" s="3" t="s">
        <v>3336</v>
      </c>
      <c r="H739" s="5">
        <v>325000000</v>
      </c>
      <c r="I739" s="5"/>
      <c r="J739" s="5">
        <v>12</v>
      </c>
      <c r="K739" s="6" t="str">
        <f>CONCATENATE(C739,"-",D739)</f>
        <v>Gurugram-Financial Services</v>
      </c>
      <c r="L739" s="1" t="str">
        <f>LEFT(B739,3)</f>
        <v>201</v>
      </c>
      <c r="M739" s="15"/>
      <c r="N739" s="1" t="str">
        <f>_xlfn.XLOOKUP(C739,Tier!A:A,Tier!B:B)</f>
        <v>Tier 2</v>
      </c>
    </row>
    <row r="740" spans="1:14">
      <c r="A740" s="5" t="s">
        <v>3338</v>
      </c>
      <c r="B740" s="5">
        <v>2011</v>
      </c>
      <c r="C740" s="5" t="s">
        <v>53</v>
      </c>
      <c r="D740" s="5" t="s">
        <v>13</v>
      </c>
      <c r="E740" s="5" t="s">
        <v>3339</v>
      </c>
      <c r="F740" s="5" t="s">
        <v>3340</v>
      </c>
      <c r="G740" s="3" t="s">
        <v>3341</v>
      </c>
      <c r="H740" s="5">
        <v>270000000</v>
      </c>
      <c r="I740" s="5" t="s">
        <v>179</v>
      </c>
      <c r="J740" s="5">
        <v>6</v>
      </c>
      <c r="K740" s="6" t="str">
        <f>CONCATENATE(C740,"-",D740)</f>
        <v>Gurugram-Logistics</v>
      </c>
      <c r="L740" s="1" t="str">
        <f>LEFT(B740,3)</f>
        <v>201</v>
      </c>
      <c r="M740" s="15"/>
      <c r="N740" s="1" t="str">
        <f>_xlfn.XLOOKUP(C740,Tier!A:A,Tier!B:B)</f>
        <v>Tier 2</v>
      </c>
    </row>
    <row r="741" spans="1:14">
      <c r="A741" s="5" t="s">
        <v>3154</v>
      </c>
      <c r="B741" s="5">
        <v>2015</v>
      </c>
      <c r="C741" s="5" t="s">
        <v>53</v>
      </c>
      <c r="D741" s="5" t="s">
        <v>281</v>
      </c>
      <c r="E741" s="5" t="s">
        <v>3343</v>
      </c>
      <c r="F741" s="5" t="s">
        <v>3344</v>
      </c>
      <c r="G741" s="3" t="s">
        <v>3345</v>
      </c>
      <c r="H741" s="5">
        <v>248000000</v>
      </c>
      <c r="I741" s="5" t="s">
        <v>205</v>
      </c>
      <c r="J741" s="5">
        <v>11</v>
      </c>
      <c r="K741" s="6" t="str">
        <f>CONCATENATE(C741,"-",D741)</f>
        <v>Gurugram-Automotive</v>
      </c>
      <c r="L741" s="1" t="str">
        <f>LEFT(B741,3)</f>
        <v>201</v>
      </c>
      <c r="M741" s="15"/>
      <c r="N741" s="1" t="str">
        <f>_xlfn.XLOOKUP(C741,Tier!A:A,Tier!B:B)</f>
        <v>Tier 2</v>
      </c>
    </row>
    <row r="742" spans="1:14">
      <c r="A742" s="5" t="s">
        <v>3346</v>
      </c>
      <c r="B742" s="5">
        <v>2014</v>
      </c>
      <c r="C742" s="5" t="s">
        <v>53</v>
      </c>
      <c r="D742" s="5" t="s">
        <v>3347</v>
      </c>
      <c r="E742" s="5" t="s">
        <v>3348</v>
      </c>
      <c r="F742" s="5" t="s">
        <v>3349</v>
      </c>
      <c r="G742" s="3"/>
      <c r="H742" s="5">
        <v>200000000</v>
      </c>
      <c r="I742" s="5"/>
      <c r="J742" s="5">
        <v>7</v>
      </c>
      <c r="K742" s="6" t="str">
        <f>CONCATENATE(C742,"-",D742)</f>
        <v>Gurugram-Automobile</v>
      </c>
      <c r="L742" s="1" t="str">
        <f>LEFT(B742,3)</f>
        <v>201</v>
      </c>
      <c r="M742" s="15"/>
      <c r="N742" s="1" t="str">
        <f>_xlfn.XLOOKUP(C742,Tier!A:A,Tier!B:B)</f>
        <v>Tier 2</v>
      </c>
    </row>
    <row r="743" spans="1:14">
      <c r="A743" s="5" t="s">
        <v>3351</v>
      </c>
      <c r="B743" s="5">
        <v>2018</v>
      </c>
      <c r="C743" s="5" t="s">
        <v>44</v>
      </c>
      <c r="D743" s="5" t="s">
        <v>54</v>
      </c>
      <c r="E743" s="5" t="s">
        <v>3352</v>
      </c>
      <c r="F743" s="5" t="s">
        <v>3353</v>
      </c>
      <c r="G743" s="3" t="s">
        <v>3354</v>
      </c>
      <c r="H743" s="5">
        <v>140000000</v>
      </c>
      <c r="I743" s="5" t="s">
        <v>302</v>
      </c>
      <c r="J743" s="5">
        <v>10</v>
      </c>
      <c r="K743" s="6" t="str">
        <f>CONCATENATE(C743,"-",D743)</f>
        <v>Chennai-Health, Wellness &amp; Fitness</v>
      </c>
      <c r="L743" s="1" t="str">
        <f>LEFT(B743,3)</f>
        <v>201</v>
      </c>
      <c r="M743" s="15"/>
      <c r="N743" s="1" t="str">
        <f>_xlfn.XLOOKUP(C743,Tier!A:A,Tier!B:B)</f>
        <v>Tier 2</v>
      </c>
    </row>
    <row r="744" spans="1:14">
      <c r="A744" s="5" t="s">
        <v>3338</v>
      </c>
      <c r="B744" s="5">
        <v>2011</v>
      </c>
      <c r="C744" s="5" t="s">
        <v>53</v>
      </c>
      <c r="D744" s="5" t="s">
        <v>722</v>
      </c>
      <c r="E744" s="5" t="s">
        <v>3356</v>
      </c>
      <c r="F744" s="5" t="s">
        <v>3357</v>
      </c>
      <c r="G744" s="3" t="s">
        <v>3358</v>
      </c>
      <c r="H744" s="5">
        <v>125000000</v>
      </c>
      <c r="I744" s="5"/>
      <c r="J744" s="5">
        <v>9</v>
      </c>
      <c r="K744" s="6" t="str">
        <f>CONCATENATE(C744,"-",D744)</f>
        <v>Gurugram-Logistics &amp; Supply Chain</v>
      </c>
      <c r="L744" s="1" t="str">
        <f>LEFT(B744,3)</f>
        <v>201</v>
      </c>
      <c r="M744" s="15"/>
      <c r="N744" s="1" t="str">
        <f>_xlfn.XLOOKUP(C744,Tier!A:A,Tier!B:B)</f>
        <v>Tier 2</v>
      </c>
    </row>
    <row r="745" spans="1:14">
      <c r="A745" s="5" t="s">
        <v>3360</v>
      </c>
      <c r="B745" s="5">
        <v>2012</v>
      </c>
      <c r="C745" s="5" t="s">
        <v>53</v>
      </c>
      <c r="D745" s="5" t="s">
        <v>82</v>
      </c>
      <c r="E745" s="5" t="s">
        <v>3361</v>
      </c>
      <c r="F745" s="5" t="s">
        <v>3362</v>
      </c>
      <c r="G745" s="3" t="s">
        <v>3363</v>
      </c>
      <c r="H745" s="5">
        <v>115000000</v>
      </c>
      <c r="I745" s="5" t="s">
        <v>778</v>
      </c>
      <c r="J745" s="5">
        <v>10</v>
      </c>
      <c r="K745" s="6" t="str">
        <f>CONCATENATE(C745,"-",D745)</f>
        <v>Gurugram-Information Technology &amp; Services</v>
      </c>
      <c r="L745" s="1" t="str">
        <f>LEFT(B745,3)</f>
        <v>201</v>
      </c>
      <c r="M745" s="15"/>
      <c r="N745" s="1" t="str">
        <f>_xlfn.XLOOKUP(C745,Tier!A:A,Tier!B:B)</f>
        <v>Tier 2</v>
      </c>
    </row>
    <row r="746" spans="1:14">
      <c r="A746" s="5" t="s">
        <v>3154</v>
      </c>
      <c r="B746" s="5">
        <v>2015</v>
      </c>
      <c r="C746" s="5" t="s">
        <v>53</v>
      </c>
      <c r="D746" s="5" t="s">
        <v>281</v>
      </c>
      <c r="E746" s="5" t="s">
        <v>3343</v>
      </c>
      <c r="F746" s="5" t="s">
        <v>3344</v>
      </c>
      <c r="G746" s="3" t="s">
        <v>1671</v>
      </c>
      <c r="H746" s="5">
        <v>108000000</v>
      </c>
      <c r="I746" s="5" t="s">
        <v>778</v>
      </c>
      <c r="J746" s="5">
        <v>7</v>
      </c>
      <c r="K746" s="6" t="str">
        <f>CONCATENATE(C746,"-",D746)</f>
        <v>Gurugram-Automotive</v>
      </c>
      <c r="L746" s="1" t="str">
        <f>LEFT(B746,3)</f>
        <v>201</v>
      </c>
      <c r="M746" s="15"/>
      <c r="N746" s="1" t="str">
        <f>_xlfn.XLOOKUP(C746,Tier!A:A,Tier!B:B)</f>
        <v>Tier 2</v>
      </c>
    </row>
    <row r="747" spans="1:14">
      <c r="A747" s="5" t="s">
        <v>3164</v>
      </c>
      <c r="B747" s="5">
        <v>2018</v>
      </c>
      <c r="C747" s="5" t="s">
        <v>53</v>
      </c>
      <c r="D747" s="5" t="s">
        <v>201</v>
      </c>
      <c r="E747" s="5" t="s">
        <v>3365</v>
      </c>
      <c r="F747" s="5" t="s">
        <v>3366</v>
      </c>
      <c r="G747" s="3" t="s">
        <v>3367</v>
      </c>
      <c r="H747" s="5">
        <v>96000000</v>
      </c>
      <c r="I747" s="5" t="s">
        <v>205</v>
      </c>
      <c r="J747" s="5">
        <v>12</v>
      </c>
      <c r="K747" s="6" t="str">
        <f>CONCATENATE(C747,"-",D747)</f>
        <v>Gurugram-Hospital &amp; Health Care</v>
      </c>
      <c r="L747" s="1" t="str">
        <f>LEFT(B747,3)</f>
        <v>201</v>
      </c>
      <c r="M747" s="15"/>
      <c r="N747" s="1" t="str">
        <f>_xlfn.XLOOKUP(C747,Tier!A:A,Tier!B:B)</f>
        <v>Tier 2</v>
      </c>
    </row>
    <row r="748" spans="1:14">
      <c r="A748" s="5" t="s">
        <v>3369</v>
      </c>
      <c r="B748" s="5">
        <v>2017</v>
      </c>
      <c r="C748" s="5" t="s">
        <v>44</v>
      </c>
      <c r="D748" s="5" t="s">
        <v>45</v>
      </c>
      <c r="E748" s="5" t="s">
        <v>3370</v>
      </c>
      <c r="F748" s="5" t="s">
        <v>3371</v>
      </c>
      <c r="G748" s="3" t="s">
        <v>3372</v>
      </c>
      <c r="H748" s="5">
        <v>90000000</v>
      </c>
      <c r="I748" s="5" t="s">
        <v>191</v>
      </c>
      <c r="J748" s="5">
        <v>9</v>
      </c>
      <c r="K748" s="6" t="str">
        <f>CONCATENATE(C748,"-",D748)</f>
        <v>Chennai-FinTech</v>
      </c>
      <c r="L748" s="1" t="str">
        <f>LEFT(B748,3)</f>
        <v>201</v>
      </c>
      <c r="M748" s="15"/>
      <c r="N748" s="1" t="str">
        <f>_xlfn.XLOOKUP(C748,Tier!A:A,Tier!B:B)</f>
        <v>Tier 2</v>
      </c>
    </row>
    <row r="749" spans="1:14">
      <c r="A749" s="5" t="s">
        <v>3338</v>
      </c>
      <c r="B749" s="5">
        <v>2011</v>
      </c>
      <c r="C749" s="5" t="s">
        <v>53</v>
      </c>
      <c r="D749" s="5" t="s">
        <v>722</v>
      </c>
      <c r="E749" s="5" t="s">
        <v>3356</v>
      </c>
      <c r="F749" s="5" t="s">
        <v>3357</v>
      </c>
      <c r="G749" s="3" t="s">
        <v>3373</v>
      </c>
      <c r="H749" s="5">
        <v>76000000</v>
      </c>
      <c r="I749" s="5" t="s">
        <v>3374</v>
      </c>
      <c r="J749" s="5">
        <v>9</v>
      </c>
      <c r="K749" s="6" t="str">
        <f>CONCATENATE(C749,"-",D749)</f>
        <v>Gurugram-Logistics &amp; Supply Chain</v>
      </c>
      <c r="L749" s="1" t="str">
        <f>LEFT(B749,3)</f>
        <v>201</v>
      </c>
      <c r="M749" s="15"/>
      <c r="N749" s="1" t="str">
        <f>_xlfn.XLOOKUP(C749,Tier!A:A,Tier!B:B)</f>
        <v>Tier 2</v>
      </c>
    </row>
    <row r="750" spans="1:14">
      <c r="A750" s="5" t="s">
        <v>3375</v>
      </c>
      <c r="B750" s="5">
        <v>2016</v>
      </c>
      <c r="C750" s="5" t="s">
        <v>53</v>
      </c>
      <c r="D750" s="5" t="s">
        <v>88</v>
      </c>
      <c r="E750" s="5" t="s">
        <v>3376</v>
      </c>
      <c r="F750" s="5" t="s">
        <v>3377</v>
      </c>
      <c r="G750" s="3" t="s">
        <v>3378</v>
      </c>
      <c r="H750" s="5">
        <v>50000000</v>
      </c>
      <c r="I750" s="5"/>
      <c r="J750" s="5">
        <v>7</v>
      </c>
      <c r="K750" s="6" t="str">
        <f>CONCATENATE(C750,"-",D750)</f>
        <v>Gurugram-Healthcare</v>
      </c>
      <c r="L750" s="1" t="str">
        <f>LEFT(B750,3)</f>
        <v>201</v>
      </c>
      <c r="M750" s="15"/>
      <c r="N750" s="1" t="str">
        <f>_xlfn.XLOOKUP(C750,Tier!A:A,Tier!B:B)</f>
        <v>Tier 2</v>
      </c>
    </row>
    <row r="751" spans="1:14">
      <c r="A751" s="5" t="s">
        <v>3379</v>
      </c>
      <c r="B751" s="5">
        <v>2015</v>
      </c>
      <c r="C751" s="5" t="s">
        <v>53</v>
      </c>
      <c r="D751" s="5" t="s">
        <v>1185</v>
      </c>
      <c r="E751" s="5" t="s">
        <v>3380</v>
      </c>
      <c r="F751" s="5" t="s">
        <v>3381</v>
      </c>
      <c r="G751" s="3" t="s">
        <v>3382</v>
      </c>
      <c r="H751" s="5">
        <v>45000000</v>
      </c>
      <c r="I751" s="5" t="s">
        <v>302</v>
      </c>
      <c r="J751" s="5">
        <v>6</v>
      </c>
      <c r="K751" s="6" t="str">
        <f>CONCATENATE(C751,"-",D751)</f>
        <v>Gurugram-Insuretech</v>
      </c>
      <c r="L751" s="1" t="str">
        <f>LEFT(B751,3)</f>
        <v>201</v>
      </c>
      <c r="M751" s="15"/>
      <c r="N751" s="1" t="str">
        <f>_xlfn.XLOOKUP(C751,Tier!A:A,Tier!B:B)</f>
        <v>Tier 2</v>
      </c>
    </row>
    <row r="752" spans="1:14">
      <c r="A752" s="5" t="s">
        <v>3384</v>
      </c>
      <c r="B752" s="5">
        <v>2016</v>
      </c>
      <c r="C752" s="5" t="s">
        <v>53</v>
      </c>
      <c r="D752" s="5" t="s">
        <v>281</v>
      </c>
      <c r="E752" s="5" t="s">
        <v>3385</v>
      </c>
      <c r="F752" s="5" t="s">
        <v>3386</v>
      </c>
      <c r="G752" s="3" t="s">
        <v>3387</v>
      </c>
      <c r="H752" s="5">
        <v>42000000</v>
      </c>
      <c r="I752" s="5" t="s">
        <v>302</v>
      </c>
      <c r="J752" s="5">
        <v>6</v>
      </c>
      <c r="K752" s="6" t="str">
        <f>CONCATENATE(C752,"-",D752)</f>
        <v>Gurugram-Automotive</v>
      </c>
      <c r="L752" s="1" t="str">
        <f>LEFT(B752,3)</f>
        <v>201</v>
      </c>
      <c r="M752" s="15"/>
      <c r="N752" s="1" t="str">
        <f>_xlfn.XLOOKUP(C752,Tier!A:A,Tier!B:B)</f>
        <v>Tier 2</v>
      </c>
    </row>
    <row r="753" spans="1:14">
      <c r="A753" s="5" t="s">
        <v>3160</v>
      </c>
      <c r="B753" s="5">
        <v>2015</v>
      </c>
      <c r="C753" s="5" t="s">
        <v>53</v>
      </c>
      <c r="D753" s="5" t="s">
        <v>98</v>
      </c>
      <c r="E753" s="5" t="s">
        <v>3388</v>
      </c>
      <c r="F753" s="5" t="s">
        <v>3389</v>
      </c>
      <c r="G753" s="3" t="s">
        <v>3390</v>
      </c>
      <c r="H753" s="5">
        <v>40000000</v>
      </c>
      <c r="I753" s="5"/>
      <c r="J753" s="5">
        <v>11</v>
      </c>
      <c r="K753" s="6" t="str">
        <f>CONCATENATE(C753,"-",D753)</f>
        <v>Gurugram-Financial Services</v>
      </c>
      <c r="L753" s="1" t="str">
        <f>LEFT(B753,3)</f>
        <v>201</v>
      </c>
      <c r="M753" s="15"/>
      <c r="N753" s="1" t="str">
        <f>_xlfn.XLOOKUP(C753,Tier!A:A,Tier!B:B)</f>
        <v>Tier 2</v>
      </c>
    </row>
    <row r="754" spans="1:14">
      <c r="A754" s="5" t="s">
        <v>2421</v>
      </c>
      <c r="B754" s="5">
        <v>2015</v>
      </c>
      <c r="C754" s="5" t="s">
        <v>44</v>
      </c>
      <c r="D754" s="5" t="s">
        <v>98</v>
      </c>
      <c r="E754" s="5" t="s">
        <v>3391</v>
      </c>
      <c r="F754" s="5" t="s">
        <v>3392</v>
      </c>
      <c r="G754" s="3" t="s">
        <v>1671</v>
      </c>
      <c r="H754" s="5">
        <v>35000000</v>
      </c>
      <c r="I754" s="5" t="s">
        <v>302</v>
      </c>
      <c r="J754" s="5">
        <v>10</v>
      </c>
      <c r="K754" s="6" t="str">
        <f>CONCATENATE(C754,"-",D754)</f>
        <v>Chennai-Financial Services</v>
      </c>
      <c r="L754" s="1" t="str">
        <f>LEFT(B754,3)</f>
        <v>201</v>
      </c>
      <c r="M754" s="15"/>
      <c r="N754" s="1" t="str">
        <f>_xlfn.XLOOKUP(C754,Tier!A:A,Tier!B:B)</f>
        <v>Tier 2</v>
      </c>
    </row>
    <row r="755" spans="1:14">
      <c r="A755" s="5" t="s">
        <v>3394</v>
      </c>
      <c r="B755" s="5">
        <v>2015</v>
      </c>
      <c r="C755" s="5" t="s">
        <v>3176</v>
      </c>
      <c r="D755" s="5" t="s">
        <v>208</v>
      </c>
      <c r="E755" s="5" t="s">
        <v>3395</v>
      </c>
      <c r="F755" s="5" t="s">
        <v>3396</v>
      </c>
      <c r="G755" s="3" t="s">
        <v>2161</v>
      </c>
      <c r="H755" s="5">
        <v>30000000</v>
      </c>
      <c r="I755" s="5" t="s">
        <v>191</v>
      </c>
      <c r="J755" s="5">
        <v>12</v>
      </c>
      <c r="K755" s="6" t="str">
        <f>CONCATENATE(C755,"-",D755)</f>
        <v>Ahmedabad-Consumer Goods</v>
      </c>
      <c r="L755" s="1" t="str">
        <f>LEFT(B755,3)</f>
        <v>201</v>
      </c>
      <c r="M755" s="15"/>
      <c r="N755" s="1" t="str">
        <f>_xlfn.XLOOKUP(C755,Tier!A:A,Tier!B:B)</f>
        <v>Tier 2</v>
      </c>
    </row>
    <row r="756" spans="1:14">
      <c r="A756" s="5" t="s">
        <v>3311</v>
      </c>
      <c r="B756" s="5">
        <v>2014</v>
      </c>
      <c r="C756" s="5" t="s">
        <v>53</v>
      </c>
      <c r="D756" s="5" t="s">
        <v>98</v>
      </c>
      <c r="E756" s="5" t="s">
        <v>3398</v>
      </c>
      <c r="F756" s="5" t="s">
        <v>3399</v>
      </c>
      <c r="G756" s="3" t="s">
        <v>3400</v>
      </c>
      <c r="H756" s="5">
        <v>30000000</v>
      </c>
      <c r="I756" s="5"/>
      <c r="J756" s="5">
        <v>11</v>
      </c>
      <c r="K756" s="6" t="str">
        <f>CONCATENATE(C756,"-",D756)</f>
        <v>Gurugram-Financial Services</v>
      </c>
      <c r="L756" s="1" t="str">
        <f>LEFT(B756,3)</f>
        <v>201</v>
      </c>
      <c r="M756" s="15"/>
      <c r="N756" s="1" t="str">
        <f>_xlfn.XLOOKUP(C756,Tier!A:A,Tier!B:B)</f>
        <v>Tier 2</v>
      </c>
    </row>
    <row r="757" spans="1:14">
      <c r="A757" s="5" t="s">
        <v>3401</v>
      </c>
      <c r="B757" s="5">
        <v>2014</v>
      </c>
      <c r="C757" s="5" t="s">
        <v>53</v>
      </c>
      <c r="D757" s="5" t="s">
        <v>82</v>
      </c>
      <c r="E757" s="5" t="s">
        <v>3402</v>
      </c>
      <c r="F757" s="5" t="s">
        <v>3403</v>
      </c>
      <c r="G757" s="3"/>
      <c r="H757" s="5">
        <v>30000000</v>
      </c>
      <c r="I757" s="5" t="s">
        <v>191</v>
      </c>
      <c r="J757" s="5">
        <v>10</v>
      </c>
      <c r="K757" s="6" t="str">
        <f>CONCATENATE(C757,"-",D757)</f>
        <v>Gurugram-Information Technology &amp; Services</v>
      </c>
      <c r="L757" s="1" t="str">
        <f>LEFT(B757,3)</f>
        <v>201</v>
      </c>
      <c r="M757" s="15"/>
      <c r="N757" s="1" t="str">
        <f>_xlfn.XLOOKUP(C757,Tier!A:A,Tier!B:B)</f>
        <v>Tier 2</v>
      </c>
    </row>
    <row r="758" spans="1:14">
      <c r="A758" s="5" t="s">
        <v>3404</v>
      </c>
      <c r="B758" s="5">
        <v>2016</v>
      </c>
      <c r="C758" s="5" t="s">
        <v>3176</v>
      </c>
      <c r="D758" s="5" t="s">
        <v>201</v>
      </c>
      <c r="E758" s="5" t="s">
        <v>3405</v>
      </c>
      <c r="F758" s="5" t="s">
        <v>3406</v>
      </c>
      <c r="G758" s="3" t="s">
        <v>341</v>
      </c>
      <c r="H758" s="5">
        <v>30000000</v>
      </c>
      <c r="I758" s="5"/>
      <c r="J758" s="5">
        <v>9</v>
      </c>
      <c r="K758" s="6" t="str">
        <f>CONCATENATE(C758,"-",D758)</f>
        <v>Ahmedabad-Hospital &amp; Health Care</v>
      </c>
      <c r="L758" s="1" t="str">
        <f>LEFT(B758,3)</f>
        <v>201</v>
      </c>
      <c r="M758" s="15"/>
      <c r="N758" s="1" t="str">
        <f>_xlfn.XLOOKUP(C758,Tier!A:A,Tier!B:B)</f>
        <v>Tier 2</v>
      </c>
    </row>
    <row r="759" spans="1:14">
      <c r="A759" s="5" t="s">
        <v>3408</v>
      </c>
      <c r="B759" s="5">
        <v>2015</v>
      </c>
      <c r="C759" s="5" t="s">
        <v>53</v>
      </c>
      <c r="D759" s="5" t="s">
        <v>214</v>
      </c>
      <c r="E759" s="5" t="s">
        <v>3409</v>
      </c>
      <c r="F759" s="5" t="s">
        <v>3410</v>
      </c>
      <c r="G759" s="3" t="s">
        <v>1334</v>
      </c>
      <c r="H759" s="5">
        <v>30000000</v>
      </c>
      <c r="I759" s="5" t="s">
        <v>136</v>
      </c>
      <c r="J759" s="5">
        <v>9</v>
      </c>
      <c r="K759" s="6" t="str">
        <f>CONCATENATE(C759,"-",D759)</f>
        <v>Gurugram-Computer Software</v>
      </c>
      <c r="L759" s="1" t="str">
        <f>LEFT(B759,3)</f>
        <v>201</v>
      </c>
      <c r="M759" s="15"/>
      <c r="N759" s="1" t="str">
        <f>_xlfn.XLOOKUP(C759,Tier!A:A,Tier!B:B)</f>
        <v>Tier 2</v>
      </c>
    </row>
    <row r="760" spans="1:14">
      <c r="A760" s="5" t="s">
        <v>1647</v>
      </c>
      <c r="B760" s="5">
        <v>2018</v>
      </c>
      <c r="C760" s="5" t="s">
        <v>53</v>
      </c>
      <c r="D760" s="5" t="s">
        <v>125</v>
      </c>
      <c r="E760" s="5" t="s">
        <v>3412</v>
      </c>
      <c r="F760" s="5" t="s">
        <v>3413</v>
      </c>
      <c r="G760" s="3" t="s">
        <v>3414</v>
      </c>
      <c r="H760" s="5">
        <v>30000000</v>
      </c>
      <c r="I760" s="5"/>
      <c r="J760" s="5">
        <v>8</v>
      </c>
      <c r="K760" s="6" t="str">
        <f>CONCATENATE(C760,"-",D760)</f>
        <v>Gurugram-Gaming</v>
      </c>
      <c r="L760" s="1" t="str">
        <f>LEFT(B760,3)</f>
        <v>201</v>
      </c>
      <c r="M760" s="15"/>
      <c r="N760" s="1" t="str">
        <f>_xlfn.XLOOKUP(C760,Tier!A:A,Tier!B:B)</f>
        <v>Tier 2</v>
      </c>
    </row>
    <row r="761" spans="1:14">
      <c r="A761" s="5" t="s">
        <v>3415</v>
      </c>
      <c r="B761" s="5">
        <v>2011</v>
      </c>
      <c r="C761" s="5" t="s">
        <v>53</v>
      </c>
      <c r="D761" s="5" t="s">
        <v>138</v>
      </c>
      <c r="E761" s="5" t="s">
        <v>3416</v>
      </c>
      <c r="F761" s="5" t="s">
        <v>3417</v>
      </c>
      <c r="G761" s="3" t="s">
        <v>2016</v>
      </c>
      <c r="H761" s="5">
        <v>28000000</v>
      </c>
      <c r="I761" s="5" t="s">
        <v>136</v>
      </c>
      <c r="J761" s="5">
        <v>10</v>
      </c>
      <c r="K761" s="6" t="str">
        <f>CONCATENATE(C761,"-",D761)</f>
        <v>Gurugram-EdTech</v>
      </c>
      <c r="L761" s="1" t="str">
        <f>LEFT(B761,3)</f>
        <v>201</v>
      </c>
      <c r="M761" s="15"/>
      <c r="N761" s="1" t="str">
        <f>_xlfn.XLOOKUP(C761,Tier!A:A,Tier!B:B)</f>
        <v>Tier 2</v>
      </c>
    </row>
    <row r="762" spans="1:14">
      <c r="A762" s="5" t="s">
        <v>1934</v>
      </c>
      <c r="B762" s="5">
        <v>2015</v>
      </c>
      <c r="C762" s="5" t="s">
        <v>53</v>
      </c>
      <c r="D762" s="5" t="s">
        <v>138</v>
      </c>
      <c r="E762" s="5" t="s">
        <v>3418</v>
      </c>
      <c r="F762" s="5" t="s">
        <v>1936</v>
      </c>
      <c r="G762" s="3" t="s">
        <v>3419</v>
      </c>
      <c r="H762" s="5">
        <v>26000000</v>
      </c>
      <c r="I762" s="5" t="s">
        <v>136</v>
      </c>
      <c r="J762" s="5">
        <v>9</v>
      </c>
      <c r="K762" s="6" t="str">
        <f>CONCATENATE(C762,"-",D762)</f>
        <v>Gurugram-EdTech</v>
      </c>
      <c r="L762" s="1" t="str">
        <f>LEFT(B762,3)</f>
        <v>201</v>
      </c>
      <c r="M762" s="15"/>
      <c r="N762" s="1" t="str">
        <f>_xlfn.XLOOKUP(C762,Tier!A:A,Tier!B:B)</f>
        <v>Tier 2</v>
      </c>
    </row>
    <row r="763" spans="1:14">
      <c r="A763" s="5" t="s">
        <v>3420</v>
      </c>
      <c r="B763" s="5">
        <v>2014</v>
      </c>
      <c r="C763" s="5" t="s">
        <v>53</v>
      </c>
      <c r="D763" s="5" t="s">
        <v>2297</v>
      </c>
      <c r="E763" s="5" t="s">
        <v>3421</v>
      </c>
      <c r="F763" s="5" t="s">
        <v>3422</v>
      </c>
      <c r="G763" s="3" t="s">
        <v>3423</v>
      </c>
      <c r="H763" s="5">
        <v>25000000</v>
      </c>
      <c r="I763" s="5"/>
      <c r="J763" s="5">
        <v>7</v>
      </c>
      <c r="K763" s="6" t="str">
        <f>CONCATENATE(C763,"-",D763)</f>
        <v>Gurugram-Real Estate</v>
      </c>
      <c r="L763" s="1" t="str">
        <f>LEFT(B763,3)</f>
        <v>201</v>
      </c>
      <c r="M763" s="15"/>
      <c r="N763" s="1" t="str">
        <f>_xlfn.XLOOKUP(C763,Tier!A:A,Tier!B:B)</f>
        <v>Tier 2</v>
      </c>
    </row>
    <row r="764" spans="1:14">
      <c r="A764" s="5" t="s">
        <v>3297</v>
      </c>
      <c r="B764" s="5">
        <v>2019</v>
      </c>
      <c r="C764" s="5" t="s">
        <v>53</v>
      </c>
      <c r="D764" s="5" t="s">
        <v>274</v>
      </c>
      <c r="E764" s="5" t="s">
        <v>3298</v>
      </c>
      <c r="F764" s="5" t="s">
        <v>3425</v>
      </c>
      <c r="G764" s="3" t="s">
        <v>3426</v>
      </c>
      <c r="H764" s="5">
        <v>22000000</v>
      </c>
      <c r="I764" s="5" t="s">
        <v>136</v>
      </c>
      <c r="J764" s="5">
        <v>6</v>
      </c>
      <c r="K764" s="6" t="str">
        <f>CONCATENATE(C764,"-",D764)</f>
        <v>Gurugram-E-commerce</v>
      </c>
      <c r="L764" s="1" t="str">
        <f>LEFT(B764,3)</f>
        <v>201</v>
      </c>
      <c r="M764" s="15"/>
      <c r="N764" s="1" t="str">
        <f>_xlfn.XLOOKUP(C764,Tier!A:A,Tier!B:B)</f>
        <v>Tier 2</v>
      </c>
    </row>
    <row r="765" spans="1:14">
      <c r="A765" s="5" t="s">
        <v>3427</v>
      </c>
      <c r="B765" s="5">
        <v>2016</v>
      </c>
      <c r="C765" s="5" t="s">
        <v>53</v>
      </c>
      <c r="D765" s="5" t="s">
        <v>393</v>
      </c>
      <c r="E765" s="5" t="s">
        <v>3428</v>
      </c>
      <c r="F765" s="5" t="s">
        <v>3429</v>
      </c>
      <c r="G765" s="3" t="s">
        <v>2016</v>
      </c>
      <c r="H765" s="5">
        <v>20000000</v>
      </c>
      <c r="I765" s="5" t="s">
        <v>136</v>
      </c>
      <c r="J765" s="5">
        <v>11</v>
      </c>
      <c r="K765" s="6" t="str">
        <f>CONCATENATE(C765,"-",D765)</f>
        <v>Gurugram-E-learning</v>
      </c>
      <c r="L765" s="1" t="str">
        <f>LEFT(B765,3)</f>
        <v>201</v>
      </c>
      <c r="M765" s="15"/>
      <c r="N765" s="1" t="str">
        <f>_xlfn.XLOOKUP(C765,Tier!A:A,Tier!B:B)</f>
        <v>Tier 2</v>
      </c>
    </row>
    <row r="766" spans="1:14">
      <c r="A766" s="5" t="s">
        <v>3431</v>
      </c>
      <c r="B766" s="5">
        <v>2015</v>
      </c>
      <c r="C766" s="5" t="s">
        <v>53</v>
      </c>
      <c r="D766" s="5" t="s">
        <v>13</v>
      </c>
      <c r="E766" s="5" t="s">
        <v>3432</v>
      </c>
      <c r="F766" s="5" t="s">
        <v>3433</v>
      </c>
      <c r="G766" s="3" t="s">
        <v>3434</v>
      </c>
      <c r="H766" s="5">
        <v>20000000</v>
      </c>
      <c r="I766" s="5" t="s">
        <v>136</v>
      </c>
      <c r="J766" s="5">
        <v>6</v>
      </c>
      <c r="K766" s="6" t="str">
        <f>CONCATENATE(C766,"-",D766)</f>
        <v>Gurugram-Logistics</v>
      </c>
      <c r="L766" s="1" t="str">
        <f>LEFT(B766,3)</f>
        <v>201</v>
      </c>
      <c r="M766" s="15"/>
      <c r="N766" s="1" t="str">
        <f>_xlfn.XLOOKUP(C766,Tier!A:A,Tier!B:B)</f>
        <v>Tier 2</v>
      </c>
    </row>
    <row r="767" spans="1:14">
      <c r="A767" s="5" t="s">
        <v>3435</v>
      </c>
      <c r="B767" s="5">
        <v>2011</v>
      </c>
      <c r="C767" s="5" t="s">
        <v>53</v>
      </c>
      <c r="D767" s="5" t="s">
        <v>113</v>
      </c>
      <c r="E767" s="5" t="s">
        <v>3436</v>
      </c>
      <c r="F767" s="5" t="s">
        <v>3437</v>
      </c>
      <c r="G767" s="3" t="s">
        <v>3438</v>
      </c>
      <c r="H767" s="5">
        <v>17000000</v>
      </c>
      <c r="I767" s="5"/>
      <c r="J767" s="5">
        <v>11</v>
      </c>
      <c r="K767" s="6" t="str">
        <f>CONCATENATE(C767,"-",D767)</f>
        <v>Gurugram-Food &amp; Beverages</v>
      </c>
      <c r="L767" s="1" t="str">
        <f>LEFT(B767,3)</f>
        <v>201</v>
      </c>
      <c r="M767" s="15"/>
      <c r="N767" s="1" t="str">
        <f>_xlfn.XLOOKUP(C767,Tier!A:A,Tier!B:B)</f>
        <v>Tier 2</v>
      </c>
    </row>
    <row r="768" spans="1:14">
      <c r="A768" s="5" t="s">
        <v>3440</v>
      </c>
      <c r="B768" s="5">
        <v>2018</v>
      </c>
      <c r="C768" s="5" t="s">
        <v>53</v>
      </c>
      <c r="D768" s="5" t="s">
        <v>13</v>
      </c>
      <c r="E768" s="5" t="s">
        <v>3441</v>
      </c>
      <c r="F768" s="5" t="s">
        <v>3442</v>
      </c>
      <c r="G768" s="3" t="s">
        <v>3443</v>
      </c>
      <c r="H768" s="5">
        <v>15000000</v>
      </c>
      <c r="I768" s="5" t="s">
        <v>136</v>
      </c>
      <c r="J768" s="5">
        <v>7</v>
      </c>
      <c r="K768" s="6" t="str">
        <f>CONCATENATE(C768,"-",D768)</f>
        <v>Gurugram-Logistics</v>
      </c>
      <c r="L768" s="1" t="str">
        <f>LEFT(B768,3)</f>
        <v>201</v>
      </c>
      <c r="M768" s="15"/>
      <c r="N768" s="1" t="str">
        <f>_xlfn.XLOOKUP(C768,Tier!A:A,Tier!B:B)</f>
        <v>Tier 2</v>
      </c>
    </row>
    <row r="769" spans="1:14">
      <c r="A769" s="5" t="s">
        <v>3444</v>
      </c>
      <c r="B769" s="5">
        <v>2017</v>
      </c>
      <c r="C769" s="5" t="s">
        <v>53</v>
      </c>
      <c r="D769" s="5" t="s">
        <v>2354</v>
      </c>
      <c r="E769" s="5" t="s">
        <v>3445</v>
      </c>
      <c r="F769" s="5" t="s">
        <v>3446</v>
      </c>
      <c r="G769" s="3" t="s">
        <v>3447</v>
      </c>
      <c r="H769" s="5">
        <v>13000000</v>
      </c>
      <c r="I769" s="5" t="s">
        <v>136</v>
      </c>
      <c r="J769" s="5">
        <v>12</v>
      </c>
      <c r="K769" s="6" t="str">
        <f>CONCATENATE(C769,"-",D769)</f>
        <v>Gurugram-Education Management</v>
      </c>
      <c r="L769" s="1" t="str">
        <f>LEFT(B769,3)</f>
        <v>201</v>
      </c>
      <c r="M769" s="15"/>
      <c r="N769" s="1" t="str">
        <f>_xlfn.XLOOKUP(C769,Tier!A:A,Tier!B:B)</f>
        <v>Tier 2</v>
      </c>
    </row>
    <row r="770" spans="1:14">
      <c r="A770" s="5" t="s">
        <v>3449</v>
      </c>
      <c r="B770" s="5">
        <v>2017</v>
      </c>
      <c r="C770" s="5" t="s">
        <v>44</v>
      </c>
      <c r="D770" s="5" t="s">
        <v>82</v>
      </c>
      <c r="E770" s="5" t="s">
        <v>3450</v>
      </c>
      <c r="F770" s="5" t="s">
        <v>3451</v>
      </c>
      <c r="G770" s="3" t="s">
        <v>770</v>
      </c>
      <c r="H770" s="5">
        <v>12000000</v>
      </c>
      <c r="I770" s="5" t="s">
        <v>191</v>
      </c>
      <c r="J770" s="5">
        <v>11</v>
      </c>
      <c r="K770" s="6" t="str">
        <f>CONCATENATE(C770,"-",D770)</f>
        <v>Chennai-Information Technology &amp; Services</v>
      </c>
      <c r="L770" s="1" t="str">
        <f>LEFT(B770,3)</f>
        <v>201</v>
      </c>
      <c r="M770" s="15"/>
      <c r="N770" s="1" t="str">
        <f>_xlfn.XLOOKUP(C770,Tier!A:A,Tier!B:B)</f>
        <v>Tier 2</v>
      </c>
    </row>
    <row r="771" spans="1:14">
      <c r="A771" s="5" t="s">
        <v>3452</v>
      </c>
      <c r="B771" s="5">
        <v>2010</v>
      </c>
      <c r="C771" s="5" t="s">
        <v>53</v>
      </c>
      <c r="D771" s="5" t="s">
        <v>138</v>
      </c>
      <c r="E771" s="5" t="s">
        <v>3453</v>
      </c>
      <c r="F771" s="5" t="s">
        <v>3454</v>
      </c>
      <c r="G771" s="3" t="s">
        <v>3455</v>
      </c>
      <c r="H771" s="5">
        <v>12000000</v>
      </c>
      <c r="I771" s="5"/>
      <c r="J771" s="5">
        <v>8</v>
      </c>
      <c r="K771" s="6" t="str">
        <f>CONCATENATE(C771,"-",D771)</f>
        <v>Gurugram-EdTech</v>
      </c>
      <c r="L771" s="1" t="str">
        <f>LEFT(B771,3)</f>
        <v>201</v>
      </c>
      <c r="M771" s="15"/>
      <c r="N771" s="1" t="str">
        <f>_xlfn.XLOOKUP(C771,Tier!A:A,Tier!B:B)</f>
        <v>Tier 2</v>
      </c>
    </row>
    <row r="772" spans="1:14">
      <c r="A772" s="5" t="s">
        <v>3452</v>
      </c>
      <c r="B772" s="5">
        <v>2010</v>
      </c>
      <c r="C772" s="5" t="s">
        <v>53</v>
      </c>
      <c r="D772" s="5" t="s">
        <v>138</v>
      </c>
      <c r="E772" s="5" t="s">
        <v>3453</v>
      </c>
      <c r="F772" s="5" t="s">
        <v>3454</v>
      </c>
      <c r="G772" s="3" t="s">
        <v>3455</v>
      </c>
      <c r="H772" s="5">
        <v>12000000</v>
      </c>
      <c r="I772" s="5" t="s">
        <v>191</v>
      </c>
      <c r="J772" s="5">
        <v>8</v>
      </c>
      <c r="K772" s="6" t="str">
        <f>CONCATENATE(C772,"-",D772)</f>
        <v>Gurugram-EdTech</v>
      </c>
      <c r="L772" s="1" t="str">
        <f>LEFT(B772,3)</f>
        <v>201</v>
      </c>
      <c r="M772" s="15"/>
      <c r="N772" s="1" t="str">
        <f>_xlfn.XLOOKUP(C772,Tier!A:A,Tier!B:B)</f>
        <v>Tier 2</v>
      </c>
    </row>
    <row r="773" spans="1:14">
      <c r="A773" s="5" t="s">
        <v>3456</v>
      </c>
      <c r="B773" s="5">
        <v>2015</v>
      </c>
      <c r="C773" s="5" t="s">
        <v>53</v>
      </c>
      <c r="D773" s="5" t="s">
        <v>722</v>
      </c>
      <c r="E773" s="5" t="s">
        <v>3457</v>
      </c>
      <c r="F773" s="5" t="s">
        <v>3458</v>
      </c>
      <c r="G773" s="3" t="s">
        <v>3459</v>
      </c>
      <c r="H773" s="5">
        <v>12000000</v>
      </c>
      <c r="I773" s="5" t="s">
        <v>136</v>
      </c>
      <c r="J773" s="5">
        <v>8</v>
      </c>
      <c r="K773" s="6" t="str">
        <f>CONCATENATE(C773,"-",D773)</f>
        <v>Gurugram-Logistics &amp; Supply Chain</v>
      </c>
      <c r="L773" s="1" t="str">
        <f>LEFT(B773,3)</f>
        <v>201</v>
      </c>
      <c r="M773" s="15"/>
      <c r="N773" s="1" t="str">
        <f>_xlfn.XLOOKUP(C773,Tier!A:A,Tier!B:B)</f>
        <v>Tier 2</v>
      </c>
    </row>
    <row r="774" spans="1:14">
      <c r="A774" s="5" t="s">
        <v>3460</v>
      </c>
      <c r="B774" s="5">
        <v>2016</v>
      </c>
      <c r="C774" s="5" t="s">
        <v>44</v>
      </c>
      <c r="D774" s="5" t="s">
        <v>3461</v>
      </c>
      <c r="E774" s="5" t="s">
        <v>3462</v>
      </c>
      <c r="F774" s="5" t="s">
        <v>3463</v>
      </c>
      <c r="G774" s="3" t="s">
        <v>3464</v>
      </c>
      <c r="H774" s="5">
        <v>12000000</v>
      </c>
      <c r="I774" s="5"/>
      <c r="J774" s="5">
        <v>6</v>
      </c>
      <c r="K774" s="6" t="str">
        <f>CONCATENATE(C774,"-",D774)</f>
        <v>Chennai-Automation</v>
      </c>
      <c r="L774" s="1" t="str">
        <f>LEFT(B774,3)</f>
        <v>201</v>
      </c>
      <c r="M774" s="15"/>
      <c r="N774" s="1" t="str">
        <f>_xlfn.XLOOKUP(C774,Tier!A:A,Tier!B:B)</f>
        <v>Tier 2</v>
      </c>
    </row>
    <row r="775" spans="1:14">
      <c r="A775" s="5" t="s">
        <v>3466</v>
      </c>
      <c r="B775" s="5">
        <v>2018</v>
      </c>
      <c r="C775" s="5" t="s">
        <v>3467</v>
      </c>
      <c r="D775" s="5" t="s">
        <v>281</v>
      </c>
      <c r="E775" s="5" t="s">
        <v>3468</v>
      </c>
      <c r="F775" s="5" t="s">
        <v>3469</v>
      </c>
      <c r="G775" s="3" t="s">
        <v>547</v>
      </c>
      <c r="H775" s="5">
        <v>10000000</v>
      </c>
      <c r="I775" s="5"/>
      <c r="J775" s="5">
        <v>12</v>
      </c>
      <c r="K775" s="6" t="str">
        <f>CONCATENATE(C775,"-",D775)</f>
        <v>Vadodara-Automotive</v>
      </c>
      <c r="L775" s="1" t="str">
        <f>LEFT(B775,3)</f>
        <v>201</v>
      </c>
      <c r="M775" s="15"/>
      <c r="N775" s="1" t="str">
        <f>_xlfn.XLOOKUP(C775,Tier!A:A,Tier!B:B)</f>
        <v>Tier 2</v>
      </c>
    </row>
    <row r="776" spans="1:14">
      <c r="A776" s="5" t="s">
        <v>3212</v>
      </c>
      <c r="B776" s="5">
        <v>2015</v>
      </c>
      <c r="C776" s="5" t="s">
        <v>53</v>
      </c>
      <c r="D776" s="5" t="s">
        <v>388</v>
      </c>
      <c r="E776" s="5" t="s">
        <v>3471</v>
      </c>
      <c r="F776" s="5" t="s">
        <v>3214</v>
      </c>
      <c r="G776" s="3" t="s">
        <v>2295</v>
      </c>
      <c r="H776" s="5">
        <v>10000000</v>
      </c>
      <c r="I776" s="5" t="s">
        <v>191</v>
      </c>
      <c r="J776" s="5">
        <v>10</v>
      </c>
      <c r="K776" s="6" t="str">
        <f>CONCATENATE(C776,"-",D776)</f>
        <v>Gurugram-Farming</v>
      </c>
      <c r="L776" s="1" t="str">
        <f>LEFT(B776,3)</f>
        <v>201</v>
      </c>
      <c r="M776" s="15"/>
      <c r="N776" s="1" t="str">
        <f>_xlfn.XLOOKUP(C776,Tier!A:A,Tier!B:B)</f>
        <v>Tier 2</v>
      </c>
    </row>
    <row r="777" spans="1:14">
      <c r="A777" s="5" t="s">
        <v>3473</v>
      </c>
      <c r="B777" s="5">
        <v>2016</v>
      </c>
      <c r="C777" s="5" t="s">
        <v>3474</v>
      </c>
      <c r="D777" s="5" t="s">
        <v>60</v>
      </c>
      <c r="E777" s="5" t="s">
        <v>3475</v>
      </c>
      <c r="F777" s="5" t="s">
        <v>3476</v>
      </c>
      <c r="G777" s="3" t="s">
        <v>3477</v>
      </c>
      <c r="H777" s="5">
        <v>10000000</v>
      </c>
      <c r="I777" s="5"/>
      <c r="J777" s="5">
        <v>10</v>
      </c>
      <c r="K777" s="6" t="str">
        <f>CONCATENATE(C777,"-",D777)</f>
        <v>Indore-AgriTech</v>
      </c>
      <c r="L777" s="1" t="str">
        <f>LEFT(B777,3)</f>
        <v>201</v>
      </c>
      <c r="M777" s="15"/>
      <c r="N777" s="1" t="str">
        <f>_xlfn.XLOOKUP(C777,Tier!A:A,Tier!B:B)</f>
        <v>Tier 2</v>
      </c>
    </row>
    <row r="778" spans="1:14">
      <c r="A778" s="5" t="s">
        <v>3479</v>
      </c>
      <c r="B778" s="5">
        <v>2010</v>
      </c>
      <c r="C778" s="5" t="s">
        <v>44</v>
      </c>
      <c r="D778" s="5" t="s">
        <v>3480</v>
      </c>
      <c r="E778" s="5" t="s">
        <v>3481</v>
      </c>
      <c r="F778" s="5" t="s">
        <v>3482</v>
      </c>
      <c r="G778" s="3" t="s">
        <v>3483</v>
      </c>
      <c r="H778" s="5">
        <v>10000000</v>
      </c>
      <c r="I778" s="5"/>
      <c r="J778" s="5">
        <v>10</v>
      </c>
      <c r="K778" s="6" t="str">
        <f>CONCATENATE(C778,"-",D778)</f>
        <v>Chennai-Legal Services</v>
      </c>
      <c r="L778" s="1" t="str">
        <f>LEFT(B778,3)</f>
        <v>201</v>
      </c>
      <c r="M778" s="15"/>
      <c r="N778" s="1" t="str">
        <f>_xlfn.XLOOKUP(C778,Tier!A:A,Tier!B:B)</f>
        <v>Tier 2</v>
      </c>
    </row>
    <row r="779" spans="1:14">
      <c r="A779" s="5" t="s">
        <v>3379</v>
      </c>
      <c r="B779" s="5">
        <v>2015</v>
      </c>
      <c r="C779" s="5" t="s">
        <v>53</v>
      </c>
      <c r="D779" s="5" t="s">
        <v>45</v>
      </c>
      <c r="E779" s="5" t="s">
        <v>3485</v>
      </c>
      <c r="F779" s="5" t="s">
        <v>3486</v>
      </c>
      <c r="G779" s="3" t="s">
        <v>3487</v>
      </c>
      <c r="H779" s="5">
        <v>10000000</v>
      </c>
      <c r="I779" s="5" t="s">
        <v>302</v>
      </c>
      <c r="J779" s="5">
        <v>8</v>
      </c>
      <c r="K779" s="6" t="str">
        <f>CONCATENATE(C779,"-",D779)</f>
        <v>Gurugram-FinTech</v>
      </c>
      <c r="L779" s="1" t="str">
        <f>LEFT(B779,3)</f>
        <v>201</v>
      </c>
      <c r="M779" s="15"/>
      <c r="N779" s="1" t="str">
        <f>_xlfn.XLOOKUP(C779,Tier!A:A,Tier!B:B)</f>
        <v>Tier 2</v>
      </c>
    </row>
    <row r="780" spans="1:14">
      <c r="A780" s="5" t="s">
        <v>3488</v>
      </c>
      <c r="B780" s="5">
        <v>2018</v>
      </c>
      <c r="C780" s="5" t="s">
        <v>53</v>
      </c>
      <c r="D780" s="5" t="s">
        <v>88</v>
      </c>
      <c r="E780" s="5" t="s">
        <v>3489</v>
      </c>
      <c r="F780" s="5" t="s">
        <v>3490</v>
      </c>
      <c r="G780" s="3" t="s">
        <v>2471</v>
      </c>
      <c r="H780" s="5">
        <v>10000000</v>
      </c>
      <c r="I780" s="5"/>
      <c r="J780" s="5">
        <v>7</v>
      </c>
      <c r="K780" s="6" t="str">
        <f>CONCATENATE(C780,"-",D780)</f>
        <v>Gurugram-Healthcare</v>
      </c>
      <c r="L780" s="1" t="str">
        <f>LEFT(B780,3)</f>
        <v>201</v>
      </c>
      <c r="M780" s="15"/>
      <c r="N780" s="1" t="str">
        <f>_xlfn.XLOOKUP(C780,Tier!A:A,Tier!B:B)</f>
        <v>Tier 2</v>
      </c>
    </row>
    <row r="781" spans="1:14">
      <c r="A781" s="5" t="s">
        <v>3491</v>
      </c>
      <c r="B781" s="5">
        <v>2018</v>
      </c>
      <c r="C781" s="5" t="s">
        <v>53</v>
      </c>
      <c r="D781" s="5" t="s">
        <v>45</v>
      </c>
      <c r="E781" s="5" t="s">
        <v>3492</v>
      </c>
      <c r="F781" s="5" t="s">
        <v>3493</v>
      </c>
      <c r="G781" s="3" t="s">
        <v>3494</v>
      </c>
      <c r="H781" s="5">
        <v>9500000</v>
      </c>
      <c r="I781" s="5"/>
      <c r="J781" s="5">
        <v>8</v>
      </c>
      <c r="K781" s="6" t="str">
        <f>CONCATENATE(C781,"-",D781)</f>
        <v>Gurugram-FinTech</v>
      </c>
      <c r="L781" s="1" t="str">
        <f>LEFT(B781,3)</f>
        <v>201</v>
      </c>
      <c r="M781" s="15"/>
      <c r="N781" s="1" t="str">
        <f>_xlfn.XLOOKUP(C781,Tier!A:A,Tier!B:B)</f>
        <v>Tier 2</v>
      </c>
    </row>
    <row r="782" spans="1:14">
      <c r="A782" s="5" t="s">
        <v>3495</v>
      </c>
      <c r="B782" s="5">
        <v>2017</v>
      </c>
      <c r="C782" s="5" t="s">
        <v>53</v>
      </c>
      <c r="D782" s="5" t="s">
        <v>722</v>
      </c>
      <c r="E782" s="5" t="s">
        <v>3496</v>
      </c>
      <c r="F782" s="5" t="s">
        <v>3497</v>
      </c>
      <c r="G782" s="3" t="s">
        <v>3498</v>
      </c>
      <c r="H782" s="5">
        <v>7000000</v>
      </c>
      <c r="I782" s="5" t="s">
        <v>191</v>
      </c>
      <c r="J782" s="5">
        <v>9</v>
      </c>
      <c r="K782" s="6" t="str">
        <f>CONCATENATE(C782,"-",D782)</f>
        <v>Gurugram-Logistics &amp; Supply Chain</v>
      </c>
      <c r="L782" s="1" t="str">
        <f>LEFT(B782,3)</f>
        <v>201</v>
      </c>
      <c r="M782" s="15"/>
      <c r="N782" s="1" t="str">
        <f>_xlfn.XLOOKUP(C782,Tier!A:A,Tier!B:B)</f>
        <v>Tier 2</v>
      </c>
    </row>
    <row r="783" spans="1:14">
      <c r="A783" s="5" t="s">
        <v>3499</v>
      </c>
      <c r="B783" s="5">
        <v>2018</v>
      </c>
      <c r="C783" s="5" t="s">
        <v>53</v>
      </c>
      <c r="D783" s="5" t="s">
        <v>371</v>
      </c>
      <c r="E783" s="5" t="s">
        <v>3500</v>
      </c>
      <c r="F783" s="5" t="s">
        <v>3501</v>
      </c>
      <c r="G783" s="3" t="s">
        <v>3502</v>
      </c>
      <c r="H783" s="5">
        <v>7000000</v>
      </c>
      <c r="I783" s="5"/>
      <c r="J783" s="5">
        <v>8</v>
      </c>
      <c r="K783" s="6" t="str">
        <f>CONCATENATE(C783,"-",D783)</f>
        <v>Gurugram-Retail</v>
      </c>
      <c r="L783" s="1" t="str">
        <f>LEFT(B783,3)</f>
        <v>201</v>
      </c>
      <c r="M783" s="15"/>
      <c r="N783" s="1" t="str">
        <f>_xlfn.XLOOKUP(C783,Tier!A:A,Tier!B:B)</f>
        <v>Tier 2</v>
      </c>
    </row>
    <row r="784" spans="1:14">
      <c r="A784" s="5" t="s">
        <v>3503</v>
      </c>
      <c r="B784" s="5">
        <v>2019</v>
      </c>
      <c r="C784" s="5" t="s">
        <v>53</v>
      </c>
      <c r="D784" s="5" t="s">
        <v>54</v>
      </c>
      <c r="E784" s="5" t="s">
        <v>3504</v>
      </c>
      <c r="F784" s="5" t="s">
        <v>3505</v>
      </c>
      <c r="G784" s="3" t="s">
        <v>3506</v>
      </c>
      <c r="H784" s="5">
        <v>6000000</v>
      </c>
      <c r="I784" s="5" t="s">
        <v>17</v>
      </c>
      <c r="J784" s="5">
        <v>11</v>
      </c>
      <c r="K784" s="6" t="str">
        <f>CONCATENATE(C784,"-",D784)</f>
        <v>Gurugram-Health, Wellness &amp; Fitness</v>
      </c>
      <c r="L784" s="1" t="str">
        <f>LEFT(B784,3)</f>
        <v>201</v>
      </c>
      <c r="M784" s="15"/>
      <c r="N784" s="1" t="str">
        <f>_xlfn.XLOOKUP(C784,Tier!A:A,Tier!B:B)</f>
        <v>Tier 2</v>
      </c>
    </row>
    <row r="785" spans="1:14">
      <c r="A785" s="5" t="s">
        <v>3507</v>
      </c>
      <c r="B785" s="5">
        <v>2017</v>
      </c>
      <c r="C785" s="5" t="s">
        <v>53</v>
      </c>
      <c r="D785" s="5" t="s">
        <v>82</v>
      </c>
      <c r="E785" s="5" t="s">
        <v>3508</v>
      </c>
      <c r="F785" s="5" t="s">
        <v>3509</v>
      </c>
      <c r="G785" s="3" t="s">
        <v>3510</v>
      </c>
      <c r="H785" s="5">
        <v>6000000</v>
      </c>
      <c r="I785" s="5" t="s">
        <v>191</v>
      </c>
      <c r="J785" s="5">
        <v>10</v>
      </c>
      <c r="K785" s="6" t="str">
        <f>CONCATENATE(C785,"-",D785)</f>
        <v>Gurugram-Information Technology &amp; Services</v>
      </c>
      <c r="L785" s="1" t="str">
        <f>LEFT(B785,3)</f>
        <v>201</v>
      </c>
      <c r="M785" s="15"/>
      <c r="N785" s="1" t="str">
        <f>_xlfn.XLOOKUP(C785,Tier!A:A,Tier!B:B)</f>
        <v>Tier 2</v>
      </c>
    </row>
    <row r="786" spans="1:14">
      <c r="A786" s="5" t="s">
        <v>3511</v>
      </c>
      <c r="B786" s="5">
        <v>2015</v>
      </c>
      <c r="C786" s="5" t="s">
        <v>53</v>
      </c>
      <c r="D786" s="5" t="s">
        <v>208</v>
      </c>
      <c r="E786" s="5" t="s">
        <v>3512</v>
      </c>
      <c r="F786" s="5" t="s">
        <v>3513</v>
      </c>
      <c r="G786" s="3" t="s">
        <v>2782</v>
      </c>
      <c r="H786" s="5">
        <v>6000000</v>
      </c>
      <c r="I786" s="5" t="s">
        <v>191</v>
      </c>
      <c r="J786" s="5">
        <v>8</v>
      </c>
      <c r="K786" s="6" t="str">
        <f>CONCATENATE(C786,"-",D786)</f>
        <v>Gurugram-Consumer Goods</v>
      </c>
      <c r="L786" s="1" t="str">
        <f>LEFT(B786,3)</f>
        <v>201</v>
      </c>
      <c r="M786" s="15"/>
      <c r="N786" s="1" t="str">
        <f>_xlfn.XLOOKUP(C786,Tier!A:A,Tier!B:B)</f>
        <v>Tier 2</v>
      </c>
    </row>
    <row r="787" spans="1:14">
      <c r="A787" s="5" t="s">
        <v>1148</v>
      </c>
      <c r="B787" s="5">
        <v>2018</v>
      </c>
      <c r="C787" s="5" t="s">
        <v>53</v>
      </c>
      <c r="D787" s="5" t="s">
        <v>88</v>
      </c>
      <c r="E787" s="5" t="s">
        <v>3515</v>
      </c>
      <c r="F787" s="5" t="s">
        <v>3516</v>
      </c>
      <c r="G787" s="3" t="s">
        <v>3517</v>
      </c>
      <c r="H787" s="5">
        <v>6000000</v>
      </c>
      <c r="I787" s="5"/>
      <c r="J787" s="5">
        <v>6</v>
      </c>
      <c r="K787" s="6" t="str">
        <f>CONCATENATE(C787,"-",D787)</f>
        <v>Gurugram-Healthcare</v>
      </c>
      <c r="L787" s="1" t="str">
        <f>LEFT(B787,3)</f>
        <v>201</v>
      </c>
      <c r="M787" s="15"/>
      <c r="N787" s="1" t="str">
        <f>_xlfn.XLOOKUP(C787,Tier!A:A,Tier!B:B)</f>
        <v>Tier 2</v>
      </c>
    </row>
    <row r="788" spans="1:14">
      <c r="A788" s="5" t="s">
        <v>2791</v>
      </c>
      <c r="B788" s="5">
        <v>2015</v>
      </c>
      <c r="C788" s="5" t="s">
        <v>53</v>
      </c>
      <c r="D788" s="5" t="s">
        <v>2049</v>
      </c>
      <c r="E788" s="5" t="s">
        <v>3518</v>
      </c>
      <c r="F788" s="5" t="s">
        <v>3519</v>
      </c>
      <c r="G788" s="3" t="s">
        <v>1721</v>
      </c>
      <c r="H788" s="5">
        <v>5500000</v>
      </c>
      <c r="I788" s="5" t="s">
        <v>191</v>
      </c>
      <c r="J788" s="5">
        <v>8</v>
      </c>
      <c r="K788" s="6" t="str">
        <f>CONCATENATE(C788,"-",D788)</f>
        <v>Gurugram-Health</v>
      </c>
      <c r="L788" s="1" t="str">
        <f>LEFT(B788,3)</f>
        <v>201</v>
      </c>
      <c r="M788" s="15"/>
      <c r="N788" s="1" t="str">
        <f>_xlfn.XLOOKUP(C788,Tier!A:A,Tier!B:B)</f>
        <v>Tier 2</v>
      </c>
    </row>
    <row r="789" spans="1:14">
      <c r="A789" s="5" t="s">
        <v>3521</v>
      </c>
      <c r="B789" s="5">
        <v>2019</v>
      </c>
      <c r="C789" s="5" t="s">
        <v>53</v>
      </c>
      <c r="D789" s="5" t="s">
        <v>785</v>
      </c>
      <c r="E789" s="5" t="s">
        <v>3522</v>
      </c>
      <c r="F789" s="5" t="s">
        <v>3523</v>
      </c>
      <c r="G789" s="3" t="s">
        <v>3524</v>
      </c>
      <c r="H789" s="5">
        <v>5200000</v>
      </c>
      <c r="I789" s="5" t="s">
        <v>191</v>
      </c>
      <c r="J789" s="5">
        <v>6</v>
      </c>
      <c r="K789" s="6" t="str">
        <f>CONCATENATE(C789,"-",D789)</f>
        <v>Gurugram-IT startup</v>
      </c>
      <c r="L789" s="1" t="str">
        <f>LEFT(B789,3)</f>
        <v>201</v>
      </c>
      <c r="M789" s="15"/>
      <c r="N789" s="1" t="str">
        <f>_xlfn.XLOOKUP(C789,Tier!A:A,Tier!B:B)</f>
        <v>Tier 2</v>
      </c>
    </row>
    <row r="790" spans="1:14">
      <c r="A790" s="5" t="s">
        <v>3526</v>
      </c>
      <c r="B790" s="5">
        <v>2014</v>
      </c>
      <c r="C790" s="5" t="s">
        <v>3176</v>
      </c>
      <c r="D790" s="5" t="s">
        <v>208</v>
      </c>
      <c r="E790" s="5" t="s">
        <v>3527</v>
      </c>
      <c r="F790" s="5" t="s">
        <v>3528</v>
      </c>
      <c r="G790" s="3" t="s">
        <v>3529</v>
      </c>
      <c r="H790" s="5">
        <v>5000000</v>
      </c>
      <c r="I790" s="5"/>
      <c r="J790" s="5">
        <v>10</v>
      </c>
      <c r="K790" s="6" t="str">
        <f>CONCATENATE(C790,"-",D790)</f>
        <v>Ahmedabad-Consumer Goods</v>
      </c>
      <c r="L790" s="1" t="str">
        <f>LEFT(B790,3)</f>
        <v>201</v>
      </c>
      <c r="M790" s="15"/>
      <c r="N790" s="1" t="str">
        <f>_xlfn.XLOOKUP(C790,Tier!A:A,Tier!B:B)</f>
        <v>Tier 2</v>
      </c>
    </row>
    <row r="791" spans="1:14">
      <c r="A791" s="5" t="s">
        <v>2803</v>
      </c>
      <c r="B791" s="5">
        <v>2017</v>
      </c>
      <c r="C791" s="5" t="s">
        <v>53</v>
      </c>
      <c r="D791" s="5" t="s">
        <v>45</v>
      </c>
      <c r="E791" s="5" t="s">
        <v>3530</v>
      </c>
      <c r="F791" s="5" t="s">
        <v>3531</v>
      </c>
      <c r="G791" s="3" t="s">
        <v>3532</v>
      </c>
      <c r="H791" s="5">
        <v>5000000</v>
      </c>
      <c r="I791" s="5" t="s">
        <v>1097</v>
      </c>
      <c r="J791" s="5">
        <v>9</v>
      </c>
      <c r="K791" s="6" t="str">
        <f>CONCATENATE(C791,"-",D791)</f>
        <v>Gurugram-FinTech</v>
      </c>
      <c r="L791" s="1" t="str">
        <f>LEFT(B791,3)</f>
        <v>201</v>
      </c>
      <c r="M791" s="15"/>
      <c r="N791" s="1" t="str">
        <f>_xlfn.XLOOKUP(C791,Tier!A:A,Tier!B:B)</f>
        <v>Tier 2</v>
      </c>
    </row>
    <row r="792" spans="1:14">
      <c r="A792" s="5" t="s">
        <v>3206</v>
      </c>
      <c r="B792" s="5">
        <v>2013</v>
      </c>
      <c r="C792" s="5" t="s">
        <v>53</v>
      </c>
      <c r="D792" s="5" t="s">
        <v>821</v>
      </c>
      <c r="E792" s="5" t="s">
        <v>3533</v>
      </c>
      <c r="F792" s="5" t="s">
        <v>823</v>
      </c>
      <c r="G792" s="3" t="s">
        <v>3534</v>
      </c>
      <c r="H792" s="5">
        <v>5000000</v>
      </c>
      <c r="I792" s="5" t="s">
        <v>3535</v>
      </c>
      <c r="J792" s="5">
        <v>8</v>
      </c>
      <c r="K792" s="6" t="str">
        <f>CONCATENATE(C792,"-",D792)</f>
        <v>Gurugram-Hospitality</v>
      </c>
      <c r="L792" s="1" t="str">
        <f>LEFT(B792,3)</f>
        <v>201</v>
      </c>
      <c r="M792" s="15"/>
      <c r="N792" s="1" t="str">
        <f>_xlfn.XLOOKUP(C792,Tier!A:A,Tier!B:B)</f>
        <v>Tier 2</v>
      </c>
    </row>
    <row r="793" spans="1:14">
      <c r="A793" s="5" t="s">
        <v>3121</v>
      </c>
      <c r="B793" s="5">
        <v>2019</v>
      </c>
      <c r="C793" s="5" t="s">
        <v>53</v>
      </c>
      <c r="D793" s="5" t="s">
        <v>852</v>
      </c>
      <c r="E793" s="5" t="s">
        <v>3536</v>
      </c>
      <c r="F793" s="5" t="s">
        <v>3537</v>
      </c>
      <c r="G793" s="3" t="s">
        <v>3538</v>
      </c>
      <c r="H793" s="5">
        <v>5000000</v>
      </c>
      <c r="I793" s="5" t="s">
        <v>321</v>
      </c>
      <c r="J793" s="5">
        <v>7</v>
      </c>
      <c r="K793" s="6" t="str">
        <f>CONCATENATE(C793,"-",D793)</f>
        <v>Gurugram-Mobility</v>
      </c>
      <c r="L793" s="1" t="str">
        <f>LEFT(B793,3)</f>
        <v>201</v>
      </c>
      <c r="M793" s="15"/>
      <c r="N793" s="1" t="str">
        <f>_xlfn.XLOOKUP(C793,Tier!A:A,Tier!B:B)</f>
        <v>Tier 2</v>
      </c>
    </row>
    <row r="794" spans="1:14">
      <c r="A794" s="5" t="s">
        <v>3540</v>
      </c>
      <c r="B794" s="5">
        <v>2011</v>
      </c>
      <c r="C794" s="5" t="s">
        <v>298</v>
      </c>
      <c r="D794" s="5" t="s">
        <v>138</v>
      </c>
      <c r="E794" s="5" t="s">
        <v>3541</v>
      </c>
      <c r="F794" s="5" t="s">
        <v>3542</v>
      </c>
      <c r="G794" s="3" t="s">
        <v>3543</v>
      </c>
      <c r="H794" s="5">
        <v>5000000</v>
      </c>
      <c r="I794" s="5"/>
      <c r="J794" s="5">
        <v>6</v>
      </c>
      <c r="K794" s="6" t="str">
        <f>CONCATENATE(C794,"-",D794)</f>
        <v>Kolkata-EdTech</v>
      </c>
      <c r="L794" s="1" t="str">
        <f>LEFT(B794,3)</f>
        <v>201</v>
      </c>
      <c r="M794" s="15"/>
      <c r="N794" s="1" t="str">
        <f>_xlfn.XLOOKUP(C794,Tier!A:A,Tier!B:B)</f>
        <v>Tier 2</v>
      </c>
    </row>
    <row r="795" spans="1:14">
      <c r="A795" s="5" t="s">
        <v>3544</v>
      </c>
      <c r="B795" s="5">
        <v>2011</v>
      </c>
      <c r="C795" s="5" t="s">
        <v>3176</v>
      </c>
      <c r="D795" s="5" t="s">
        <v>82</v>
      </c>
      <c r="E795" s="5" t="s">
        <v>3545</v>
      </c>
      <c r="F795" s="5" t="s">
        <v>3546</v>
      </c>
      <c r="G795" s="3" t="s">
        <v>3547</v>
      </c>
      <c r="H795" s="5">
        <v>4500000</v>
      </c>
      <c r="I795" s="5"/>
      <c r="J795" s="5">
        <v>11</v>
      </c>
      <c r="K795" s="6" t="str">
        <f>CONCATENATE(C795,"-",D795)</f>
        <v>Ahmedabad-Information Technology &amp; Services</v>
      </c>
      <c r="L795" s="1" t="str">
        <f>LEFT(B795,3)</f>
        <v>201</v>
      </c>
      <c r="M795" s="15"/>
      <c r="N795" s="1" t="str">
        <f>_xlfn.XLOOKUP(C795,Tier!A:A,Tier!B:B)</f>
        <v>Tier 2</v>
      </c>
    </row>
    <row r="796" spans="1:14">
      <c r="A796" s="5" t="s">
        <v>3549</v>
      </c>
      <c r="B796" s="5">
        <v>2018</v>
      </c>
      <c r="C796" s="5" t="s">
        <v>298</v>
      </c>
      <c r="D796" s="5" t="s">
        <v>371</v>
      </c>
      <c r="E796" s="5" t="s">
        <v>3550</v>
      </c>
      <c r="F796" s="5" t="s">
        <v>3551</v>
      </c>
      <c r="G796" s="3" t="s">
        <v>3552</v>
      </c>
      <c r="H796" s="5">
        <v>4000000</v>
      </c>
      <c r="I796" s="5" t="s">
        <v>191</v>
      </c>
      <c r="J796" s="5">
        <v>12</v>
      </c>
      <c r="K796" s="6" t="str">
        <f>CONCATENATE(C796,"-",D796)</f>
        <v>Kolkata-Retail</v>
      </c>
      <c r="L796" s="1" t="str">
        <f>LEFT(B796,3)</f>
        <v>201</v>
      </c>
      <c r="M796" s="15"/>
      <c r="N796" s="1" t="str">
        <f>_xlfn.XLOOKUP(C796,Tier!A:A,Tier!B:B)</f>
        <v>Tier 2</v>
      </c>
    </row>
    <row r="797" spans="1:14">
      <c r="A797" s="5" t="s">
        <v>3554</v>
      </c>
      <c r="B797" s="5">
        <v>2016</v>
      </c>
      <c r="C797" s="5" t="s">
        <v>3555</v>
      </c>
      <c r="D797" s="5" t="s">
        <v>371</v>
      </c>
      <c r="E797" s="5" t="s">
        <v>3556</v>
      </c>
      <c r="F797" s="5" t="s">
        <v>3557</v>
      </c>
      <c r="G797" s="3" t="s">
        <v>3558</v>
      </c>
      <c r="H797" s="5">
        <v>4000000</v>
      </c>
      <c r="I797" s="5" t="s">
        <v>321</v>
      </c>
      <c r="J797" s="5">
        <v>10</v>
      </c>
      <c r="K797" s="6" t="str">
        <f>CONCATENATE(C797,"-",D797)</f>
        <v>Ghaziabad-Retail</v>
      </c>
      <c r="L797" s="1" t="str">
        <f>LEFT(B797,3)</f>
        <v>201</v>
      </c>
      <c r="M797" s="15"/>
      <c r="N797" s="1" t="str">
        <f>_xlfn.XLOOKUP(C797,Tier!A:A,Tier!B:B)</f>
        <v>Tier 2</v>
      </c>
    </row>
    <row r="798" spans="1:14">
      <c r="A798" s="5" t="s">
        <v>3560</v>
      </c>
      <c r="B798" s="5">
        <v>2017</v>
      </c>
      <c r="C798" s="5" t="s">
        <v>44</v>
      </c>
      <c r="D798" s="5" t="s">
        <v>3561</v>
      </c>
      <c r="E798" s="5" t="s">
        <v>3562</v>
      </c>
      <c r="F798" s="5" t="s">
        <v>3563</v>
      </c>
      <c r="G798" s="3" t="s">
        <v>3564</v>
      </c>
      <c r="H798" s="5">
        <v>4000000</v>
      </c>
      <c r="I798" s="5" t="s">
        <v>321</v>
      </c>
      <c r="J798" s="5">
        <v>7</v>
      </c>
      <c r="K798" s="6" t="str">
        <f>CONCATENATE(C798,"-",D798)</f>
        <v>Chennai-Fishery</v>
      </c>
      <c r="L798" s="1" t="str">
        <f>LEFT(B798,3)</f>
        <v>201</v>
      </c>
      <c r="M798" s="15"/>
      <c r="N798" s="1" t="str">
        <f>_xlfn.XLOOKUP(C798,Tier!A:A,Tier!B:B)</f>
        <v>Tier 2</v>
      </c>
    </row>
    <row r="799" spans="1:14">
      <c r="A799" s="5" t="s">
        <v>3566</v>
      </c>
      <c r="B799" s="5">
        <v>2019</v>
      </c>
      <c r="C799" s="5" t="s">
        <v>53</v>
      </c>
      <c r="D799" s="5" t="s">
        <v>3567</v>
      </c>
      <c r="E799" s="5" t="s">
        <v>3568</v>
      </c>
      <c r="F799" s="5" t="s">
        <v>3569</v>
      </c>
      <c r="G799" s="3" t="s">
        <v>2585</v>
      </c>
      <c r="H799" s="5">
        <v>3800000</v>
      </c>
      <c r="I799" s="5"/>
      <c r="J799" s="5">
        <v>8</v>
      </c>
      <c r="K799" s="6" t="str">
        <f>CONCATENATE(C799,"-",D799)</f>
        <v>Gurugram-B2B marketplace</v>
      </c>
      <c r="L799" s="1" t="str">
        <f>LEFT(B799,3)</f>
        <v>201</v>
      </c>
      <c r="M799" s="15"/>
      <c r="N799" s="1" t="str">
        <f>_xlfn.XLOOKUP(C799,Tier!A:A,Tier!B:B)</f>
        <v>Tier 2</v>
      </c>
    </row>
    <row r="800" spans="1:14">
      <c r="A800" s="5" t="s">
        <v>3571</v>
      </c>
      <c r="B800" s="5">
        <v>2017</v>
      </c>
      <c r="C800" s="5" t="s">
        <v>53</v>
      </c>
      <c r="D800" s="5" t="s">
        <v>113</v>
      </c>
      <c r="E800" s="5" t="s">
        <v>3572</v>
      </c>
      <c r="F800" s="5" t="s">
        <v>3573</v>
      </c>
      <c r="G800" s="3" t="s">
        <v>3574</v>
      </c>
      <c r="H800" s="5">
        <v>3500000</v>
      </c>
      <c r="I800" s="5" t="s">
        <v>191</v>
      </c>
      <c r="J800" s="5">
        <v>12</v>
      </c>
      <c r="K800" s="6" t="str">
        <f>CONCATENATE(C800,"-",D800)</f>
        <v>Gurugram-Food &amp; Beverages</v>
      </c>
      <c r="L800" s="1" t="str">
        <f>LEFT(B800,3)</f>
        <v>201</v>
      </c>
      <c r="M800" s="15"/>
      <c r="N800" s="1" t="str">
        <f>_xlfn.XLOOKUP(C800,Tier!A:A,Tier!B:B)</f>
        <v>Tier 2</v>
      </c>
    </row>
    <row r="801" spans="1:14">
      <c r="A801" s="5" t="s">
        <v>2648</v>
      </c>
      <c r="B801" s="5">
        <v>2014</v>
      </c>
      <c r="C801" s="5" t="s">
        <v>53</v>
      </c>
      <c r="D801" s="5" t="s">
        <v>1553</v>
      </c>
      <c r="E801" s="5" t="s">
        <v>3575</v>
      </c>
      <c r="F801" s="5" t="s">
        <v>3576</v>
      </c>
      <c r="G801" s="3" t="s">
        <v>3577</v>
      </c>
      <c r="H801" s="5">
        <v>3300000</v>
      </c>
      <c r="I801" s="5" t="s">
        <v>321</v>
      </c>
      <c r="J801" s="5">
        <v>11</v>
      </c>
      <c r="K801" s="6" t="str">
        <f>CONCATENATE(C801,"-",D801)</f>
        <v>Gurugram-HR Tech</v>
      </c>
      <c r="L801" s="1" t="str">
        <f>LEFT(B801,3)</f>
        <v>201</v>
      </c>
      <c r="M801" s="15"/>
      <c r="N801" s="1" t="str">
        <f>_xlfn.XLOOKUP(C801,Tier!A:A,Tier!B:B)</f>
        <v>Tier 2</v>
      </c>
    </row>
    <row r="802" spans="1:14">
      <c r="A802" s="5" t="s">
        <v>3579</v>
      </c>
      <c r="B802" s="5">
        <v>2018</v>
      </c>
      <c r="C802" s="5" t="s">
        <v>44</v>
      </c>
      <c r="D802" s="5" t="s">
        <v>1976</v>
      </c>
      <c r="E802" s="5" t="s">
        <v>3580</v>
      </c>
      <c r="F802" s="5" t="s">
        <v>3581</v>
      </c>
      <c r="G802" s="3" t="s">
        <v>1702</v>
      </c>
      <c r="H802" s="5">
        <v>3000000</v>
      </c>
      <c r="I802" s="5" t="s">
        <v>17</v>
      </c>
      <c r="J802" s="5">
        <v>10</v>
      </c>
      <c r="K802" s="6" t="str">
        <f>CONCATENATE(C802,"-",D802)</f>
        <v>Chennai-Tech startup</v>
      </c>
      <c r="L802" s="1" t="str">
        <f>LEFT(B802,3)</f>
        <v>201</v>
      </c>
      <c r="M802" s="15"/>
      <c r="N802" s="1" t="str">
        <f>_xlfn.XLOOKUP(C802,Tier!A:A,Tier!B:B)</f>
        <v>Tier 2</v>
      </c>
    </row>
    <row r="803" spans="1:14">
      <c r="A803" s="5" t="s">
        <v>3583</v>
      </c>
      <c r="B803" s="5">
        <v>2019</v>
      </c>
      <c r="C803" s="5" t="s">
        <v>53</v>
      </c>
      <c r="D803" s="5" t="s">
        <v>3584</v>
      </c>
      <c r="E803" s="5" t="s">
        <v>3585</v>
      </c>
      <c r="F803" s="5" t="s">
        <v>3586</v>
      </c>
      <c r="G803" s="3" t="s">
        <v>460</v>
      </c>
      <c r="H803" s="5">
        <v>3000000</v>
      </c>
      <c r="I803" s="5" t="s">
        <v>321</v>
      </c>
      <c r="J803" s="5">
        <v>9</v>
      </c>
      <c r="K803" s="6" t="str">
        <f>CONCATENATE(C803,"-",D803)</f>
        <v>Gurugram-Staffing &amp; Recruiting</v>
      </c>
      <c r="L803" s="1" t="str">
        <f>LEFT(B803,3)</f>
        <v>201</v>
      </c>
      <c r="M803" s="15"/>
      <c r="N803" s="1" t="str">
        <f>_xlfn.XLOOKUP(C803,Tier!A:A,Tier!B:B)</f>
        <v>Tier 2</v>
      </c>
    </row>
    <row r="804" spans="1:14">
      <c r="A804" s="5" t="s">
        <v>3588</v>
      </c>
      <c r="B804" s="5">
        <v>2012</v>
      </c>
      <c r="C804" s="5" t="s">
        <v>44</v>
      </c>
      <c r="D804" s="5" t="s">
        <v>138</v>
      </c>
      <c r="E804" s="5" t="s">
        <v>3589</v>
      </c>
      <c r="F804" s="5" t="s">
        <v>3590</v>
      </c>
      <c r="G804" s="3" t="s">
        <v>3591</v>
      </c>
      <c r="H804" s="5">
        <v>3000000</v>
      </c>
      <c r="I804" s="5" t="s">
        <v>191</v>
      </c>
      <c r="J804" s="5">
        <v>7</v>
      </c>
      <c r="K804" s="6" t="str">
        <f>CONCATENATE(C804,"-",D804)</f>
        <v>Chennai-EdTech</v>
      </c>
      <c r="L804" s="1" t="str">
        <f>LEFT(B804,3)</f>
        <v>201</v>
      </c>
      <c r="M804" s="15"/>
      <c r="N804" s="1" t="str">
        <f>_xlfn.XLOOKUP(C804,Tier!A:A,Tier!B:B)</f>
        <v>Tier 2</v>
      </c>
    </row>
    <row r="805" spans="1:14">
      <c r="A805" s="5" t="s">
        <v>3593</v>
      </c>
      <c r="B805" s="5">
        <v>2019</v>
      </c>
      <c r="C805" s="5" t="s">
        <v>53</v>
      </c>
      <c r="D805" s="5" t="s">
        <v>138</v>
      </c>
      <c r="E805" s="5" t="s">
        <v>3594</v>
      </c>
      <c r="F805" s="5" t="s">
        <v>3595</v>
      </c>
      <c r="G805" s="3" t="s">
        <v>3596</v>
      </c>
      <c r="H805" s="5">
        <v>3000000</v>
      </c>
      <c r="I805" s="5" t="s">
        <v>321</v>
      </c>
      <c r="J805" s="5">
        <v>6</v>
      </c>
      <c r="K805" s="6" t="str">
        <f>CONCATENATE(C805,"-",D805)</f>
        <v>Gurugram-EdTech</v>
      </c>
      <c r="L805" s="1" t="str">
        <f>LEFT(B805,3)</f>
        <v>201</v>
      </c>
      <c r="M805" s="15"/>
      <c r="N805" s="1" t="str">
        <f>_xlfn.XLOOKUP(C805,Tier!A:A,Tier!B:B)</f>
        <v>Tier 2</v>
      </c>
    </row>
    <row r="806" spans="1:14">
      <c r="A806" s="5" t="s">
        <v>3597</v>
      </c>
      <c r="B806" s="5">
        <v>2013</v>
      </c>
      <c r="C806" s="5" t="s">
        <v>53</v>
      </c>
      <c r="D806" s="5" t="s">
        <v>499</v>
      </c>
      <c r="E806" s="5" t="s">
        <v>3598</v>
      </c>
      <c r="F806" s="5" t="s">
        <v>3599</v>
      </c>
      <c r="G806" s="3" t="s">
        <v>3600</v>
      </c>
      <c r="H806" s="5">
        <v>3000000</v>
      </c>
      <c r="I806" s="5" t="s">
        <v>1097</v>
      </c>
      <c r="J806" s="5">
        <v>6</v>
      </c>
      <c r="K806" s="6" t="str">
        <f>CONCATENATE(C806,"-",D806)</f>
        <v>Gurugram-HealthCare</v>
      </c>
      <c r="L806" s="1" t="str">
        <f>LEFT(B806,3)</f>
        <v>201</v>
      </c>
      <c r="M806" s="15"/>
      <c r="N806" s="1" t="str">
        <f>_xlfn.XLOOKUP(C806,Tier!A:A,Tier!B:B)</f>
        <v>Tier 2</v>
      </c>
    </row>
    <row r="807" spans="1:14">
      <c r="A807" s="5" t="s">
        <v>3601</v>
      </c>
      <c r="B807" s="5">
        <v>2019</v>
      </c>
      <c r="C807" s="5" t="s">
        <v>53</v>
      </c>
      <c r="D807" s="5" t="s">
        <v>45</v>
      </c>
      <c r="E807" s="5" t="s">
        <v>3602</v>
      </c>
      <c r="F807" s="5" t="s">
        <v>3603</v>
      </c>
      <c r="G807" s="3" t="s">
        <v>3604</v>
      </c>
      <c r="H807" s="5">
        <v>3000000</v>
      </c>
      <c r="I807" s="5" t="s">
        <v>17</v>
      </c>
      <c r="J807" s="5">
        <v>6</v>
      </c>
      <c r="K807" s="6" t="str">
        <f>CONCATENATE(C807,"-",D807)</f>
        <v>Gurugram-FinTech</v>
      </c>
      <c r="L807" s="1" t="str">
        <f>LEFT(B807,3)</f>
        <v>201</v>
      </c>
      <c r="M807" s="15"/>
      <c r="N807" s="1" t="str">
        <f>_xlfn.XLOOKUP(C807,Tier!A:A,Tier!B:B)</f>
        <v>Tier 2</v>
      </c>
    </row>
    <row r="808" spans="1:14">
      <c r="A808" s="5" t="s">
        <v>3605</v>
      </c>
      <c r="B808" s="5">
        <v>2018</v>
      </c>
      <c r="C808" s="5" t="s">
        <v>298</v>
      </c>
      <c r="D808" s="5" t="s">
        <v>88</v>
      </c>
      <c r="E808" s="5" t="s">
        <v>3606</v>
      </c>
      <c r="F808" s="5" t="s">
        <v>3607</v>
      </c>
      <c r="G808" s="3" t="s">
        <v>3608</v>
      </c>
      <c r="H808" s="5">
        <v>3000000</v>
      </c>
      <c r="I808" s="5" t="s">
        <v>3609</v>
      </c>
      <c r="J808" s="5">
        <v>6</v>
      </c>
      <c r="K808" s="6" t="str">
        <f>CONCATENATE(C808,"-",D808)</f>
        <v>Kolkata-Healthcare</v>
      </c>
      <c r="L808" s="1" t="str">
        <f>LEFT(B808,3)</f>
        <v>201</v>
      </c>
      <c r="M808" s="15"/>
      <c r="N808" s="1" t="str">
        <f>_xlfn.XLOOKUP(C808,Tier!A:A,Tier!B:B)</f>
        <v>Tier 2</v>
      </c>
    </row>
    <row r="809" spans="1:14">
      <c r="A809" s="5" t="s">
        <v>3611</v>
      </c>
      <c r="B809" s="5">
        <v>2018</v>
      </c>
      <c r="C809" s="5" t="s">
        <v>53</v>
      </c>
      <c r="D809" s="5" t="s">
        <v>201</v>
      </c>
      <c r="E809" s="5" t="s">
        <v>3612</v>
      </c>
      <c r="F809" s="5" t="s">
        <v>3613</v>
      </c>
      <c r="G809" s="3" t="s">
        <v>3614</v>
      </c>
      <c r="H809" s="5">
        <v>2300000</v>
      </c>
      <c r="I809" s="5" t="s">
        <v>17</v>
      </c>
      <c r="J809" s="5">
        <v>9</v>
      </c>
      <c r="K809" s="6" t="str">
        <f>CONCATENATE(C809,"-",D809)</f>
        <v>Gurugram-Hospital &amp; Health Care</v>
      </c>
      <c r="L809" s="1" t="str">
        <f>LEFT(B809,3)</f>
        <v>201</v>
      </c>
      <c r="M809" s="15"/>
      <c r="N809" s="1" t="str">
        <f>_xlfn.XLOOKUP(C809,Tier!A:A,Tier!B:B)</f>
        <v>Tier 2</v>
      </c>
    </row>
    <row r="810" spans="1:14">
      <c r="A810" s="5" t="s">
        <v>3615</v>
      </c>
      <c r="B810" s="5">
        <v>2017</v>
      </c>
      <c r="C810" s="5" t="s">
        <v>53</v>
      </c>
      <c r="D810" s="5" t="s">
        <v>274</v>
      </c>
      <c r="E810" s="5" t="s">
        <v>3616</v>
      </c>
      <c r="F810" s="5" t="s">
        <v>3617</v>
      </c>
      <c r="G810" s="3" t="s">
        <v>3618</v>
      </c>
      <c r="H810" s="5">
        <v>2200000</v>
      </c>
      <c r="I810" s="5" t="s">
        <v>248</v>
      </c>
      <c r="J810" s="5">
        <v>10</v>
      </c>
      <c r="K810" s="6" t="str">
        <f>CONCATENATE(C810,"-",D810)</f>
        <v>Gurugram-E-commerce</v>
      </c>
      <c r="L810" s="1" t="str">
        <f>LEFT(B810,3)</f>
        <v>201</v>
      </c>
      <c r="M810" s="15"/>
      <c r="N810" s="1" t="str">
        <f>_xlfn.XLOOKUP(C810,Tier!A:A,Tier!B:B)</f>
        <v>Tier 2</v>
      </c>
    </row>
    <row r="811" spans="1:14">
      <c r="A811" s="5" t="s">
        <v>3619</v>
      </c>
      <c r="B811" s="5">
        <v>2017</v>
      </c>
      <c r="C811" s="5" t="s">
        <v>53</v>
      </c>
      <c r="D811" s="5" t="s">
        <v>1069</v>
      </c>
      <c r="E811" s="5" t="s">
        <v>3620</v>
      </c>
      <c r="F811" s="5" t="s">
        <v>3621</v>
      </c>
      <c r="G811" s="3"/>
      <c r="H811" s="5">
        <v>2000000</v>
      </c>
      <c r="I811" s="5" t="s">
        <v>321</v>
      </c>
      <c r="J811" s="5">
        <v>8</v>
      </c>
      <c r="K811" s="6" t="str">
        <f>CONCATENATE(C811,"-",D811)</f>
        <v>Gurugram-Media</v>
      </c>
      <c r="L811" s="1" t="str">
        <f>LEFT(B811,3)</f>
        <v>201</v>
      </c>
      <c r="M811" s="15"/>
      <c r="N811" s="1" t="str">
        <f>_xlfn.XLOOKUP(C811,Tier!A:A,Tier!B:B)</f>
        <v>Tier 2</v>
      </c>
    </row>
    <row r="812" spans="1:14">
      <c r="A812" s="5" t="s">
        <v>3623</v>
      </c>
      <c r="B812" s="5">
        <v>2013</v>
      </c>
      <c r="C812" s="5" t="s">
        <v>44</v>
      </c>
      <c r="D812" s="5" t="s">
        <v>281</v>
      </c>
      <c r="E812" s="5" t="s">
        <v>3624</v>
      </c>
      <c r="F812" s="5" t="s">
        <v>3625</v>
      </c>
      <c r="G812" s="3"/>
      <c r="H812" s="5">
        <v>2000000</v>
      </c>
      <c r="I812" s="5"/>
      <c r="J812" s="5">
        <v>6</v>
      </c>
      <c r="K812" s="6" t="str">
        <f>CONCATENATE(C812,"-",D812)</f>
        <v>Chennai-Automotive</v>
      </c>
      <c r="L812" s="1" t="str">
        <f>LEFT(B812,3)</f>
        <v>201</v>
      </c>
      <c r="M812" s="15"/>
      <c r="N812" s="1" t="str">
        <f>_xlfn.XLOOKUP(C812,Tier!A:A,Tier!B:B)</f>
        <v>Tier 2</v>
      </c>
    </row>
    <row r="813" spans="1:14">
      <c r="A813" s="5" t="s">
        <v>3627</v>
      </c>
      <c r="B813" s="5">
        <v>2015</v>
      </c>
      <c r="C813" s="5" t="s">
        <v>44</v>
      </c>
      <c r="D813" s="5" t="s">
        <v>3628</v>
      </c>
      <c r="E813" s="5" t="s">
        <v>3629</v>
      </c>
      <c r="F813" s="5" t="s">
        <v>3630</v>
      </c>
      <c r="G813" s="3" t="s">
        <v>3631</v>
      </c>
      <c r="H813" s="5">
        <v>1600000</v>
      </c>
      <c r="I813" s="5" t="s">
        <v>321</v>
      </c>
      <c r="J813" s="5">
        <v>11</v>
      </c>
      <c r="K813" s="6" t="str">
        <f>CONCATENATE(C813,"-",D813)</f>
        <v>Chennai-Maritime</v>
      </c>
      <c r="L813" s="1" t="str">
        <f>LEFT(B813,3)</f>
        <v>201</v>
      </c>
      <c r="M813" s="15"/>
      <c r="N813" s="1" t="str">
        <f>_xlfn.XLOOKUP(C813,Tier!A:A,Tier!B:B)</f>
        <v>Tier 2</v>
      </c>
    </row>
    <row r="814" spans="1:14">
      <c r="A814" s="5" t="s">
        <v>3633</v>
      </c>
      <c r="B814" s="5">
        <v>2019</v>
      </c>
      <c r="C814" s="5" t="s">
        <v>3176</v>
      </c>
      <c r="D814" s="5" t="s">
        <v>194</v>
      </c>
      <c r="E814" s="5" t="s">
        <v>3634</v>
      </c>
      <c r="F814" s="5" t="s">
        <v>3635</v>
      </c>
      <c r="G814" s="3" t="s">
        <v>3636</v>
      </c>
      <c r="H814" s="5">
        <v>1500000</v>
      </c>
      <c r="I814" s="5" t="s">
        <v>321</v>
      </c>
      <c r="J814" s="5">
        <v>10</v>
      </c>
      <c r="K814" s="6" t="str">
        <f>CONCATENATE(C814,"-",D814)</f>
        <v>Ahmedabad-Cosmetics</v>
      </c>
      <c r="L814" s="1" t="str">
        <f>LEFT(B814,3)</f>
        <v>201</v>
      </c>
      <c r="M814" s="15"/>
      <c r="N814" s="1" t="str">
        <f>_xlfn.XLOOKUP(C814,Tier!A:A,Tier!B:B)</f>
        <v>Tier 2</v>
      </c>
    </row>
    <row r="815" spans="1:14">
      <c r="A815" s="5" t="s">
        <v>3638</v>
      </c>
      <c r="B815" s="5">
        <v>2017</v>
      </c>
      <c r="C815" s="5" t="s">
        <v>53</v>
      </c>
      <c r="D815" s="5" t="s">
        <v>821</v>
      </c>
      <c r="E815" s="5" t="s">
        <v>3639</v>
      </c>
      <c r="F815" s="5" t="s">
        <v>3640</v>
      </c>
      <c r="G815" s="3" t="s">
        <v>2906</v>
      </c>
      <c r="H815" s="5">
        <v>1200000</v>
      </c>
      <c r="I815" s="5" t="s">
        <v>321</v>
      </c>
      <c r="J815" s="5">
        <v>10</v>
      </c>
      <c r="K815" s="6" t="str">
        <f>CONCATENATE(C815,"-",D815)</f>
        <v>Gurugram-Hospitality</v>
      </c>
      <c r="L815" s="1" t="str">
        <f>LEFT(B815,3)</f>
        <v>201</v>
      </c>
      <c r="M815" s="15"/>
      <c r="N815" s="1" t="str">
        <f>_xlfn.XLOOKUP(C815,Tier!A:A,Tier!B:B)</f>
        <v>Tier 2</v>
      </c>
    </row>
    <row r="816" spans="1:14">
      <c r="A816" s="5" t="s">
        <v>3641</v>
      </c>
      <c r="B816" s="5">
        <v>2016</v>
      </c>
      <c r="C816" s="5" t="s">
        <v>44</v>
      </c>
      <c r="D816" s="5" t="s">
        <v>208</v>
      </c>
      <c r="E816" s="5" t="s">
        <v>3642</v>
      </c>
      <c r="F816" s="5" t="s">
        <v>3643</v>
      </c>
      <c r="G816" s="3" t="s">
        <v>3644</v>
      </c>
      <c r="H816" s="5">
        <v>1100000</v>
      </c>
      <c r="I816" s="5"/>
      <c r="J816" s="5">
        <v>10</v>
      </c>
      <c r="K816" s="6" t="str">
        <f>CONCATENATE(C816,"-",D816)</f>
        <v>Chennai-Consumer Goods</v>
      </c>
      <c r="L816" s="1" t="str">
        <f>LEFT(B816,3)</f>
        <v>201</v>
      </c>
      <c r="M816" s="15"/>
      <c r="N816" s="1" t="str">
        <f>_xlfn.XLOOKUP(C816,Tier!A:A,Tier!B:B)</f>
        <v>Tier 2</v>
      </c>
    </row>
    <row r="817" spans="1:14">
      <c r="A817" s="5" t="s">
        <v>3646</v>
      </c>
      <c r="B817" s="5">
        <v>2015</v>
      </c>
      <c r="C817" s="5" t="s">
        <v>97</v>
      </c>
      <c r="D817" s="5" t="s">
        <v>2354</v>
      </c>
      <c r="E817" s="5" t="s">
        <v>3647</v>
      </c>
      <c r="F817" s="5" t="s">
        <v>3648</v>
      </c>
      <c r="G817" s="3" t="s">
        <v>609</v>
      </c>
      <c r="H817" s="5">
        <v>1000000</v>
      </c>
      <c r="I817" s="5" t="s">
        <v>17</v>
      </c>
      <c r="J817" s="5">
        <v>11</v>
      </c>
      <c r="K817" s="6" t="str">
        <f>CONCATENATE(C817,"-",D817)</f>
        <v>Jaipur-Education Management</v>
      </c>
      <c r="L817" s="1" t="str">
        <f>LEFT(B817,3)</f>
        <v>201</v>
      </c>
      <c r="M817" s="15"/>
      <c r="N817" s="1" t="str">
        <f>_xlfn.XLOOKUP(C817,Tier!A:A,Tier!B:B)</f>
        <v>Tier 2</v>
      </c>
    </row>
    <row r="818" spans="1:14">
      <c r="A818" s="5" t="s">
        <v>3650</v>
      </c>
      <c r="B818" s="5">
        <v>2018</v>
      </c>
      <c r="C818" s="5" t="s">
        <v>3176</v>
      </c>
      <c r="D818" s="5" t="s">
        <v>214</v>
      </c>
      <c r="E818" s="5" t="s">
        <v>3651</v>
      </c>
      <c r="F818" s="5" t="s">
        <v>3652</v>
      </c>
      <c r="G818" s="3" t="s">
        <v>609</v>
      </c>
      <c r="H818" s="5">
        <v>1000000</v>
      </c>
      <c r="I818" s="5" t="s">
        <v>248</v>
      </c>
      <c r="J818" s="5">
        <v>10</v>
      </c>
      <c r="K818" s="6" t="str">
        <f>CONCATENATE(C818,"-",D818)</f>
        <v>Ahmedabad-Computer Software</v>
      </c>
      <c r="L818" s="1" t="str">
        <f>LEFT(B818,3)</f>
        <v>201</v>
      </c>
      <c r="M818" s="15"/>
      <c r="N818" s="1" t="str">
        <f>_xlfn.XLOOKUP(C818,Tier!A:A,Tier!B:B)</f>
        <v>Tier 2</v>
      </c>
    </row>
    <row r="819" spans="1:14">
      <c r="A819" s="5" t="s">
        <v>3654</v>
      </c>
      <c r="B819" s="5">
        <v>2017</v>
      </c>
      <c r="C819" s="5" t="s">
        <v>53</v>
      </c>
      <c r="D819" s="5" t="s">
        <v>2056</v>
      </c>
      <c r="E819" s="5" t="s">
        <v>3655</v>
      </c>
      <c r="F819" s="5" t="s">
        <v>3656</v>
      </c>
      <c r="G819" s="3" t="s">
        <v>3657</v>
      </c>
      <c r="H819" s="5">
        <v>1000000</v>
      </c>
      <c r="I819" s="5"/>
      <c r="J819" s="5">
        <v>10</v>
      </c>
      <c r="K819" s="6" t="str">
        <f>CONCATENATE(C819,"-",D819)</f>
        <v>Gurugram-Entertainment</v>
      </c>
      <c r="L819" s="1" t="str">
        <f>LEFT(B819,3)</f>
        <v>201</v>
      </c>
      <c r="M819" s="15"/>
      <c r="N819" s="1" t="str">
        <f>_xlfn.XLOOKUP(C819,Tier!A:A,Tier!B:B)</f>
        <v>Tier 2</v>
      </c>
    </row>
    <row r="820" spans="1:14">
      <c r="A820" s="5" t="s">
        <v>3659</v>
      </c>
      <c r="B820" s="5">
        <v>2018</v>
      </c>
      <c r="C820" s="5" t="s">
        <v>44</v>
      </c>
      <c r="D820" s="5" t="s">
        <v>3660</v>
      </c>
      <c r="E820" s="5" t="s">
        <v>3661</v>
      </c>
      <c r="F820" s="5" t="s">
        <v>3662</v>
      </c>
      <c r="G820" s="3" t="s">
        <v>547</v>
      </c>
      <c r="H820" s="5">
        <v>1000000</v>
      </c>
      <c r="I820" s="5" t="s">
        <v>17</v>
      </c>
      <c r="J820" s="5">
        <v>8</v>
      </c>
      <c r="K820" s="6" t="str">
        <f>CONCATENATE(C820,"-",D820)</f>
        <v>Chennai-MLOps platform</v>
      </c>
      <c r="L820" s="1" t="str">
        <f>LEFT(B820,3)</f>
        <v>201</v>
      </c>
      <c r="M820" s="15"/>
      <c r="N820" s="1" t="str">
        <f>_xlfn.XLOOKUP(C820,Tier!A:A,Tier!B:B)</f>
        <v>Tier 2</v>
      </c>
    </row>
    <row r="821" spans="1:14">
      <c r="A821" s="5" t="s">
        <v>3664</v>
      </c>
      <c r="B821" s="5">
        <v>2018</v>
      </c>
      <c r="C821" s="5" t="s">
        <v>53</v>
      </c>
      <c r="D821" s="5" t="s">
        <v>281</v>
      </c>
      <c r="E821" s="5" t="s">
        <v>3665</v>
      </c>
      <c r="F821" s="5" t="s">
        <v>3666</v>
      </c>
      <c r="G821" s="3"/>
      <c r="H821" s="5">
        <v>1000000</v>
      </c>
      <c r="I821" s="5" t="s">
        <v>321</v>
      </c>
      <c r="J821" s="5">
        <v>7</v>
      </c>
      <c r="K821" s="6" t="str">
        <f>CONCATENATE(C821,"-",D821)</f>
        <v>Gurugram-Automotive</v>
      </c>
      <c r="L821" s="1" t="str">
        <f>LEFT(B821,3)</f>
        <v>201</v>
      </c>
      <c r="M821" s="15"/>
      <c r="N821" s="1" t="str">
        <f>_xlfn.XLOOKUP(C821,Tier!A:A,Tier!B:B)</f>
        <v>Tier 2</v>
      </c>
    </row>
    <row r="822" spans="1:14">
      <c r="A822" s="5" t="s">
        <v>3667</v>
      </c>
      <c r="B822" s="5">
        <v>2016</v>
      </c>
      <c r="C822" s="5" t="s">
        <v>53</v>
      </c>
      <c r="D822" s="5" t="s">
        <v>138</v>
      </c>
      <c r="E822" s="5" t="s">
        <v>3668</v>
      </c>
      <c r="F822" s="5" t="s">
        <v>3669</v>
      </c>
      <c r="G822" s="3" t="s">
        <v>3670</v>
      </c>
      <c r="H822" s="5">
        <v>1000000</v>
      </c>
      <c r="I822" s="5" t="s">
        <v>321</v>
      </c>
      <c r="J822" s="5">
        <v>7</v>
      </c>
      <c r="K822" s="6" t="str">
        <f>CONCATENATE(C822,"-",D822)</f>
        <v>Gurugram-EdTech</v>
      </c>
      <c r="L822" s="1" t="str">
        <f>LEFT(B822,3)</f>
        <v>201</v>
      </c>
      <c r="M822" s="15"/>
      <c r="N822" s="1" t="str">
        <f>_xlfn.XLOOKUP(C822,Tier!A:A,Tier!B:B)</f>
        <v>Tier 2</v>
      </c>
    </row>
    <row r="823" spans="1:14">
      <c r="A823" s="5" t="s">
        <v>3671</v>
      </c>
      <c r="B823" s="5">
        <v>2019</v>
      </c>
      <c r="C823" s="5" t="s">
        <v>53</v>
      </c>
      <c r="D823" s="5" t="s">
        <v>371</v>
      </c>
      <c r="E823" s="5" t="s">
        <v>3672</v>
      </c>
      <c r="F823" s="5" t="s">
        <v>3673</v>
      </c>
      <c r="G823" s="3" t="s">
        <v>3674</v>
      </c>
      <c r="H823" s="5">
        <v>900000</v>
      </c>
      <c r="I823" s="5" t="s">
        <v>321</v>
      </c>
      <c r="J823" s="5">
        <v>9</v>
      </c>
      <c r="K823" s="6" t="str">
        <f>CONCATENATE(C823,"-",D823)</f>
        <v>Gurugram-Retail</v>
      </c>
      <c r="L823" s="1" t="str">
        <f>LEFT(B823,3)</f>
        <v>201</v>
      </c>
      <c r="M823" s="15"/>
      <c r="N823" s="1" t="str">
        <f>_xlfn.XLOOKUP(C823,Tier!A:A,Tier!B:B)</f>
        <v>Tier 2</v>
      </c>
    </row>
    <row r="824" spans="1:14">
      <c r="A824" s="5" t="s">
        <v>3675</v>
      </c>
      <c r="B824" s="5">
        <v>2014</v>
      </c>
      <c r="C824" s="5" t="s">
        <v>53</v>
      </c>
      <c r="D824" s="5" t="s">
        <v>3676</v>
      </c>
      <c r="E824" s="5" t="s">
        <v>3677</v>
      </c>
      <c r="F824" s="5" t="s">
        <v>3678</v>
      </c>
      <c r="G824" s="3" t="s">
        <v>3679</v>
      </c>
      <c r="H824" s="5">
        <v>810000</v>
      </c>
      <c r="I824" s="5" t="s">
        <v>248</v>
      </c>
      <c r="J824" s="5">
        <v>10</v>
      </c>
      <c r="K824" s="6" t="str">
        <f>CONCATENATE(C824,"-",D824)</f>
        <v>Gurugram-Community</v>
      </c>
      <c r="L824" s="1" t="str">
        <f>LEFT(B824,3)</f>
        <v>201</v>
      </c>
      <c r="M824" s="15"/>
      <c r="N824" s="1" t="str">
        <f>_xlfn.XLOOKUP(C824,Tier!A:A,Tier!B:B)</f>
        <v>Tier 2</v>
      </c>
    </row>
    <row r="825" spans="1:14">
      <c r="A825" s="5" t="s">
        <v>3681</v>
      </c>
      <c r="B825" s="5">
        <v>2015</v>
      </c>
      <c r="C825" s="5" t="s">
        <v>97</v>
      </c>
      <c r="D825" s="5" t="s">
        <v>138</v>
      </c>
      <c r="E825" s="5" t="s">
        <v>3682</v>
      </c>
      <c r="F825" s="5" t="s">
        <v>3683</v>
      </c>
      <c r="G825" s="3" t="s">
        <v>413</v>
      </c>
      <c r="H825" s="5">
        <v>800000</v>
      </c>
      <c r="I825" s="5"/>
      <c r="J825" s="5">
        <v>9</v>
      </c>
      <c r="K825" s="6" t="str">
        <f>CONCATENATE(C825,"-",D825)</f>
        <v>Jaipur-EdTech</v>
      </c>
      <c r="L825" s="1" t="str">
        <f>LEFT(B825,3)</f>
        <v>201</v>
      </c>
      <c r="M825" s="15"/>
      <c r="N825" s="1" t="str">
        <f>_xlfn.XLOOKUP(C825,Tier!A:A,Tier!B:B)</f>
        <v>Tier 2</v>
      </c>
    </row>
    <row r="826" spans="1:14">
      <c r="A826" s="5" t="s">
        <v>3685</v>
      </c>
      <c r="B826" s="5">
        <v>2015</v>
      </c>
      <c r="C826" s="5" t="s">
        <v>3686</v>
      </c>
      <c r="D826" s="5" t="s">
        <v>60</v>
      </c>
      <c r="E826" s="5" t="s">
        <v>3687</v>
      </c>
      <c r="F826" s="5" t="s">
        <v>3688</v>
      </c>
      <c r="G826" s="3" t="s">
        <v>3689</v>
      </c>
      <c r="H826" s="5">
        <v>800000</v>
      </c>
      <c r="I826" s="5" t="s">
        <v>321</v>
      </c>
      <c r="J826" s="5">
        <v>9</v>
      </c>
      <c r="K826" s="6" t="str">
        <f>CONCATENATE(C826,"-",D826)</f>
        <v>Kochi-AgriTech</v>
      </c>
      <c r="L826" s="1" t="str">
        <f>LEFT(B826,3)</f>
        <v>201</v>
      </c>
      <c r="M826" s="15"/>
      <c r="N826" s="1" t="str">
        <f>_xlfn.XLOOKUP(C826,Tier!A:A,Tier!B:B)</f>
        <v>Tier 2</v>
      </c>
    </row>
    <row r="827" spans="1:14">
      <c r="A827" s="5" t="s">
        <v>3691</v>
      </c>
      <c r="B827" s="5">
        <v>2016</v>
      </c>
      <c r="C827" s="5" t="s">
        <v>97</v>
      </c>
      <c r="D827" s="5" t="s">
        <v>2210</v>
      </c>
      <c r="E827" s="5" t="s">
        <v>3692</v>
      </c>
      <c r="F827" s="5" t="s">
        <v>3693</v>
      </c>
      <c r="G827" s="3" t="s">
        <v>3694</v>
      </c>
      <c r="H827" s="5">
        <v>700000</v>
      </c>
      <c r="I827" s="5" t="s">
        <v>321</v>
      </c>
      <c r="J827" s="5">
        <v>12</v>
      </c>
      <c r="K827" s="6" t="str">
        <f>CONCATENATE(C827,"-",D827)</f>
        <v>Jaipur-Apparel &amp; Fashion</v>
      </c>
      <c r="L827" s="1" t="str">
        <f>LEFT(B827,3)</f>
        <v>201</v>
      </c>
      <c r="M827" s="15"/>
      <c r="N827" s="1" t="str">
        <f>_xlfn.XLOOKUP(C827,Tier!A:A,Tier!B:B)</f>
        <v>Tier 2</v>
      </c>
    </row>
    <row r="828" spans="1:14">
      <c r="A828" s="5" t="s">
        <v>3696</v>
      </c>
      <c r="B828" s="5">
        <v>2018</v>
      </c>
      <c r="C828" s="5" t="s">
        <v>44</v>
      </c>
      <c r="D828" s="5" t="s">
        <v>60</v>
      </c>
      <c r="E828" s="5" t="s">
        <v>3697</v>
      </c>
      <c r="F828" s="5" t="s">
        <v>3698</v>
      </c>
      <c r="G828" s="3" t="s">
        <v>3699</v>
      </c>
      <c r="H828" s="5">
        <v>700000</v>
      </c>
      <c r="I828" s="5" t="s">
        <v>17</v>
      </c>
      <c r="J828" s="5">
        <v>7</v>
      </c>
      <c r="K828" s="6" t="str">
        <f>CONCATENATE(C828,"-",D828)</f>
        <v>Chennai-AgriTech</v>
      </c>
      <c r="L828" s="1" t="str">
        <f>LEFT(B828,3)</f>
        <v>201</v>
      </c>
      <c r="M828" s="15"/>
      <c r="N828" s="1" t="str">
        <f>_xlfn.XLOOKUP(C828,Tier!A:A,Tier!B:B)</f>
        <v>Tier 2</v>
      </c>
    </row>
    <row r="829" spans="1:14">
      <c r="A829" s="5" t="s">
        <v>3700</v>
      </c>
      <c r="B829" s="5">
        <v>2019</v>
      </c>
      <c r="C829" s="5" t="s">
        <v>44</v>
      </c>
      <c r="D829" s="5" t="s">
        <v>281</v>
      </c>
      <c r="E829" s="5" t="s">
        <v>3701</v>
      </c>
      <c r="F829" s="5" t="s">
        <v>3702</v>
      </c>
      <c r="G829" s="3"/>
      <c r="H829" s="5">
        <v>700000</v>
      </c>
      <c r="I829" s="5"/>
      <c r="J829" s="5">
        <v>6</v>
      </c>
      <c r="K829" s="6" t="str">
        <f>CONCATENATE(C829,"-",D829)</f>
        <v>Chennai-Automotive</v>
      </c>
      <c r="L829" s="1" t="str">
        <f>LEFT(B829,3)</f>
        <v>201</v>
      </c>
      <c r="M829" s="15"/>
      <c r="N829" s="1" t="str">
        <f>_xlfn.XLOOKUP(C829,Tier!A:A,Tier!B:B)</f>
        <v>Tier 2</v>
      </c>
    </row>
    <row r="830" spans="1:14">
      <c r="A830" s="5" t="s">
        <v>3703</v>
      </c>
      <c r="B830" s="5">
        <v>2018</v>
      </c>
      <c r="C830" s="5" t="s">
        <v>44</v>
      </c>
      <c r="D830" s="5" t="s">
        <v>113</v>
      </c>
      <c r="E830" s="5" t="s">
        <v>3704</v>
      </c>
      <c r="F830" s="5" t="s">
        <v>3705</v>
      </c>
      <c r="G830" s="3" t="s">
        <v>3706</v>
      </c>
      <c r="H830" s="5">
        <v>600000</v>
      </c>
      <c r="I830" s="5"/>
      <c r="J830" s="5">
        <v>7</v>
      </c>
      <c r="K830" s="6" t="str">
        <f>CONCATENATE(C830,"-",D830)</f>
        <v>Chennai-Food &amp; Beverages</v>
      </c>
      <c r="L830" s="1" t="str">
        <f>LEFT(B830,3)</f>
        <v>201</v>
      </c>
      <c r="M830" s="15"/>
      <c r="N830" s="1" t="str">
        <f>_xlfn.XLOOKUP(C830,Tier!A:A,Tier!B:B)</f>
        <v>Tier 2</v>
      </c>
    </row>
    <row r="831" spans="1:14">
      <c r="A831" s="5" t="s">
        <v>3708</v>
      </c>
      <c r="B831" s="5">
        <v>2017</v>
      </c>
      <c r="C831" s="5" t="s">
        <v>53</v>
      </c>
      <c r="D831" s="5" t="s">
        <v>138</v>
      </c>
      <c r="E831" s="5" t="s">
        <v>3709</v>
      </c>
      <c r="F831" s="5" t="s">
        <v>3710</v>
      </c>
      <c r="G831" s="3" t="s">
        <v>2953</v>
      </c>
      <c r="H831" s="5">
        <v>500000</v>
      </c>
      <c r="I831" s="5" t="s">
        <v>2890</v>
      </c>
      <c r="J831" s="5">
        <v>9</v>
      </c>
      <c r="K831" s="6" t="str">
        <f>CONCATENATE(C831,"-",D831)</f>
        <v>Gurugram-EdTech</v>
      </c>
      <c r="L831" s="1" t="str">
        <f>LEFT(B831,3)</f>
        <v>201</v>
      </c>
      <c r="M831" s="15"/>
      <c r="N831" s="1" t="str">
        <f>_xlfn.XLOOKUP(C831,Tier!A:A,Tier!B:B)</f>
        <v>Tier 2</v>
      </c>
    </row>
    <row r="832" spans="1:14">
      <c r="A832" s="5" t="s">
        <v>3711</v>
      </c>
      <c r="B832" s="5">
        <v>2015</v>
      </c>
      <c r="C832" s="5" t="s">
        <v>53</v>
      </c>
      <c r="D832" s="5" t="s">
        <v>3712</v>
      </c>
      <c r="E832" s="5" t="s">
        <v>3713</v>
      </c>
      <c r="F832" s="5" t="s">
        <v>3714</v>
      </c>
      <c r="G832" s="3" t="s">
        <v>3715</v>
      </c>
      <c r="H832" s="5">
        <v>500000</v>
      </c>
      <c r="I832" s="5" t="s">
        <v>17</v>
      </c>
      <c r="J832" s="5">
        <v>9</v>
      </c>
      <c r="K832" s="6" t="str">
        <f>CONCATENATE(C832,"-",D832)</f>
        <v>Gurugram-Aviation &amp; Aerospace</v>
      </c>
      <c r="L832" s="1" t="str">
        <f>LEFT(B832,3)</f>
        <v>201</v>
      </c>
      <c r="M832" s="15"/>
      <c r="N832" s="1" t="str">
        <f>_xlfn.XLOOKUP(C832,Tier!A:A,Tier!B:B)</f>
        <v>Tier 2</v>
      </c>
    </row>
    <row r="833" spans="1:14">
      <c r="A833" s="5" t="s">
        <v>3717</v>
      </c>
      <c r="B833" s="5">
        <v>2017</v>
      </c>
      <c r="C833" s="5" t="s">
        <v>53</v>
      </c>
      <c r="D833" s="5" t="s">
        <v>45</v>
      </c>
      <c r="E833" s="5" t="s">
        <v>3718</v>
      </c>
      <c r="F833" s="5" t="s">
        <v>3719</v>
      </c>
      <c r="G833" s="3" t="s">
        <v>495</v>
      </c>
      <c r="H833" s="5">
        <v>450000</v>
      </c>
      <c r="I833" s="5"/>
      <c r="J833" s="5">
        <v>7</v>
      </c>
      <c r="K833" s="6" t="str">
        <f>CONCATENATE(C833,"-",D833)</f>
        <v>Gurugram-FinTech</v>
      </c>
      <c r="L833" s="1" t="str">
        <f>LEFT(B833,3)</f>
        <v>201</v>
      </c>
      <c r="M833" s="15"/>
      <c r="N833" s="1" t="str">
        <f>_xlfn.XLOOKUP(C833,Tier!A:A,Tier!B:B)</f>
        <v>Tier 2</v>
      </c>
    </row>
    <row r="834" spans="1:14">
      <c r="A834" s="5" t="s">
        <v>3720</v>
      </c>
      <c r="B834" s="5">
        <v>2016</v>
      </c>
      <c r="C834" s="5" t="s">
        <v>44</v>
      </c>
      <c r="D834" s="5" t="s">
        <v>1652</v>
      </c>
      <c r="E834" s="5" t="s">
        <v>3721</v>
      </c>
      <c r="F834" s="5" t="s">
        <v>3722</v>
      </c>
      <c r="G834" s="3" t="s">
        <v>3723</v>
      </c>
      <c r="H834" s="5">
        <v>400000</v>
      </c>
      <c r="I834" s="5"/>
      <c r="J834" s="5">
        <v>10</v>
      </c>
      <c r="K834" s="6" t="str">
        <f>CONCATENATE(C834,"-",D834)</f>
        <v>Chennai-Mechanical Or Industrial Engineering</v>
      </c>
      <c r="L834" s="1" t="str">
        <f>LEFT(B834,3)</f>
        <v>201</v>
      </c>
      <c r="M834" s="15"/>
      <c r="N834" s="1" t="str">
        <f>_xlfn.XLOOKUP(C834,Tier!A:A,Tier!B:B)</f>
        <v>Tier 2</v>
      </c>
    </row>
    <row r="835" spans="1:14">
      <c r="A835" s="5" t="s">
        <v>3725</v>
      </c>
      <c r="B835" s="5">
        <v>2018</v>
      </c>
      <c r="C835" s="5" t="s">
        <v>3176</v>
      </c>
      <c r="D835" s="5" t="s">
        <v>1069</v>
      </c>
      <c r="E835" s="5" t="s">
        <v>3726</v>
      </c>
      <c r="F835" s="5" t="s">
        <v>3727</v>
      </c>
      <c r="G835" s="3" t="s">
        <v>495</v>
      </c>
      <c r="H835" s="5">
        <v>300000</v>
      </c>
      <c r="I835" s="5" t="s">
        <v>17</v>
      </c>
      <c r="J835" s="5">
        <v>7</v>
      </c>
      <c r="K835" s="6" t="str">
        <f>CONCATENATE(C835,"-",D835)</f>
        <v>Ahmedabad-Media</v>
      </c>
      <c r="L835" s="1" t="str">
        <f>LEFT(B835,3)</f>
        <v>201</v>
      </c>
      <c r="M835" s="15"/>
      <c r="N835" s="1" t="str">
        <f>_xlfn.XLOOKUP(C835,Tier!A:A,Tier!B:B)</f>
        <v>Tier 2</v>
      </c>
    </row>
    <row r="836" spans="1:14">
      <c r="A836" s="5" t="s">
        <v>3729</v>
      </c>
      <c r="B836" s="5">
        <v>2019</v>
      </c>
      <c r="C836" s="5" t="s">
        <v>53</v>
      </c>
      <c r="D836" s="5" t="s">
        <v>2210</v>
      </c>
      <c r="E836" s="5" t="s">
        <v>3730</v>
      </c>
      <c r="F836" s="5" t="s">
        <v>3731</v>
      </c>
      <c r="G836" s="3" t="s">
        <v>3732</v>
      </c>
      <c r="H836" s="5">
        <v>300000</v>
      </c>
      <c r="I836" s="5" t="s">
        <v>321</v>
      </c>
      <c r="J836" s="5">
        <v>7</v>
      </c>
      <c r="K836" s="6" t="str">
        <f>CONCATENATE(C836,"-",D836)</f>
        <v>Gurugram-Apparel &amp; Fashion</v>
      </c>
      <c r="L836" s="1" t="str">
        <f>LEFT(B836,3)</f>
        <v>201</v>
      </c>
      <c r="M836" s="15"/>
      <c r="N836" s="1" t="str">
        <f>_xlfn.XLOOKUP(C836,Tier!A:A,Tier!B:B)</f>
        <v>Tier 2</v>
      </c>
    </row>
    <row r="837" spans="1:14">
      <c r="A837" s="5" t="s">
        <v>3734</v>
      </c>
      <c r="B837" s="5">
        <v>2014</v>
      </c>
      <c r="C837" s="5" t="s">
        <v>44</v>
      </c>
      <c r="D837" s="5" t="s">
        <v>852</v>
      </c>
      <c r="E837" s="5" t="s">
        <v>3735</v>
      </c>
      <c r="F837" s="5" t="s">
        <v>3736</v>
      </c>
      <c r="G837" s="3" t="s">
        <v>3737</v>
      </c>
      <c r="H837" s="5">
        <v>300000</v>
      </c>
      <c r="I837" s="5"/>
      <c r="J837" s="5">
        <v>6</v>
      </c>
      <c r="K837" s="6" t="str">
        <f>CONCATENATE(C837,"-",D837)</f>
        <v>Chennai-Mobility</v>
      </c>
      <c r="L837" s="1" t="str">
        <f>LEFT(B837,3)</f>
        <v>201</v>
      </c>
      <c r="M837" s="15"/>
      <c r="N837" s="1" t="str">
        <f>_xlfn.XLOOKUP(C837,Tier!A:A,Tier!B:B)</f>
        <v>Tier 2</v>
      </c>
    </row>
    <row r="838" spans="1:14">
      <c r="A838" s="5" t="s">
        <v>3739</v>
      </c>
      <c r="B838" s="5">
        <v>2019</v>
      </c>
      <c r="C838" s="5" t="s">
        <v>53</v>
      </c>
      <c r="D838" s="5" t="s">
        <v>23</v>
      </c>
      <c r="E838" s="5" t="s">
        <v>3740</v>
      </c>
      <c r="F838" s="5" t="s">
        <v>3741</v>
      </c>
      <c r="G838" s="3" t="s">
        <v>609</v>
      </c>
      <c r="H838" s="5">
        <v>200000</v>
      </c>
      <c r="I838" s="5" t="s">
        <v>17</v>
      </c>
      <c r="J838" s="5">
        <v>11</v>
      </c>
      <c r="K838" s="6" t="str">
        <f>CONCATENATE(C838,"-",D838)</f>
        <v>Gurugram-Furniture</v>
      </c>
      <c r="L838" s="1" t="str">
        <f>LEFT(B838,3)</f>
        <v>201</v>
      </c>
      <c r="M838" s="15"/>
      <c r="N838" s="1" t="str">
        <f>_xlfn.XLOOKUP(C838,Tier!A:A,Tier!B:B)</f>
        <v>Tier 2</v>
      </c>
    </row>
    <row r="839" spans="1:14">
      <c r="A839" s="5" t="s">
        <v>3743</v>
      </c>
      <c r="B839" s="5">
        <v>2013</v>
      </c>
      <c r="C839" s="5" t="s">
        <v>3176</v>
      </c>
      <c r="D839" s="5" t="s">
        <v>82</v>
      </c>
      <c r="E839" s="5" t="s">
        <v>3744</v>
      </c>
      <c r="F839" s="5" t="s">
        <v>3745</v>
      </c>
      <c r="G839" s="3" t="s">
        <v>1311</v>
      </c>
      <c r="H839" s="5">
        <v>200000</v>
      </c>
      <c r="I839" s="5"/>
      <c r="J839" s="5">
        <v>9</v>
      </c>
      <c r="K839" s="6" t="str">
        <f>CONCATENATE(C839,"-",D839)</f>
        <v>Ahmedabad-Information Technology &amp; Services</v>
      </c>
      <c r="L839" s="1" t="str">
        <f>LEFT(B839,3)</f>
        <v>201</v>
      </c>
      <c r="M839" s="15"/>
      <c r="N839" s="1" t="str">
        <f>_xlfn.XLOOKUP(C839,Tier!A:A,Tier!B:B)</f>
        <v>Tier 2</v>
      </c>
    </row>
    <row r="840" spans="1:14">
      <c r="A840" s="5" t="s">
        <v>3746</v>
      </c>
      <c r="B840" s="5">
        <v>2016</v>
      </c>
      <c r="C840" s="5" t="s">
        <v>44</v>
      </c>
      <c r="D840" s="5" t="s">
        <v>539</v>
      </c>
      <c r="E840" s="5" t="s">
        <v>3747</v>
      </c>
      <c r="F840" s="5" t="s">
        <v>3748</v>
      </c>
      <c r="G840" s="3" t="s">
        <v>3749</v>
      </c>
      <c r="H840" s="5">
        <v>200000</v>
      </c>
      <c r="I840" s="5" t="s">
        <v>17</v>
      </c>
      <c r="J840" s="5">
        <v>9</v>
      </c>
      <c r="K840" s="6" t="str">
        <f>CONCATENATE(C840,"-",D840)</f>
        <v>Chennai-SaaS startup</v>
      </c>
      <c r="L840" s="1" t="str">
        <f>LEFT(B840,3)</f>
        <v>201</v>
      </c>
      <c r="M840" s="15"/>
      <c r="N840" s="1" t="str">
        <f>_xlfn.XLOOKUP(C840,Tier!A:A,Tier!B:B)</f>
        <v>Tier 2</v>
      </c>
    </row>
    <row r="841" spans="1:14">
      <c r="A841" s="5" t="s">
        <v>3751</v>
      </c>
      <c r="B841" s="5">
        <v>2015</v>
      </c>
      <c r="C841" s="5" t="s">
        <v>3752</v>
      </c>
      <c r="D841" s="5" t="s">
        <v>371</v>
      </c>
      <c r="E841" s="5" t="s">
        <v>3753</v>
      </c>
      <c r="F841" s="5" t="s">
        <v>3754</v>
      </c>
      <c r="G841" s="3" t="s">
        <v>3755</v>
      </c>
      <c r="H841" s="5">
        <v>200000</v>
      </c>
      <c r="I841" s="5"/>
      <c r="J841" s="5">
        <v>8</v>
      </c>
      <c r="K841" s="6" t="str">
        <f>CONCATENATE(C841,"-",D841)</f>
        <v>Cochin-Retail</v>
      </c>
      <c r="L841" s="1" t="str">
        <f>LEFT(B841,3)</f>
        <v>201</v>
      </c>
      <c r="M841" s="15"/>
      <c r="N841" s="1" t="str">
        <f>_xlfn.XLOOKUP(C841,Tier!A:A,Tier!B:B)</f>
        <v>Tier 2</v>
      </c>
    </row>
    <row r="842" spans="1:14">
      <c r="A842" s="5" t="s">
        <v>3751</v>
      </c>
      <c r="B842" s="5">
        <v>2015</v>
      </c>
      <c r="C842" s="5" t="s">
        <v>3752</v>
      </c>
      <c r="D842" s="5" t="s">
        <v>371</v>
      </c>
      <c r="E842" s="5" t="s">
        <v>3753</v>
      </c>
      <c r="F842" s="5" t="s">
        <v>3754</v>
      </c>
      <c r="G842" s="3" t="s">
        <v>3755</v>
      </c>
      <c r="H842" s="5">
        <v>200000</v>
      </c>
      <c r="I842" s="5" t="s">
        <v>321</v>
      </c>
      <c r="J842" s="5">
        <v>8</v>
      </c>
      <c r="K842" s="6" t="str">
        <f>CONCATENATE(C842,"-",D842)</f>
        <v>Cochin-Retail</v>
      </c>
      <c r="L842" s="1" t="str">
        <f>LEFT(B842,3)</f>
        <v>201</v>
      </c>
      <c r="M842" s="15"/>
      <c r="N842" s="1" t="str">
        <f>_xlfn.XLOOKUP(C842,Tier!A:A,Tier!B:B)</f>
        <v>Tier 2</v>
      </c>
    </row>
    <row r="843" spans="1:14">
      <c r="A843" s="5" t="s">
        <v>3757</v>
      </c>
      <c r="B843" s="5">
        <v>2015</v>
      </c>
      <c r="C843" s="5" t="s">
        <v>44</v>
      </c>
      <c r="D843" s="5" t="s">
        <v>138</v>
      </c>
      <c r="E843" s="5" t="s">
        <v>3758</v>
      </c>
      <c r="F843" s="5" t="s">
        <v>3759</v>
      </c>
      <c r="G843" s="3" t="s">
        <v>3760</v>
      </c>
      <c r="H843" s="5">
        <v>200000</v>
      </c>
      <c r="I843" s="5"/>
      <c r="J843" s="5">
        <v>7</v>
      </c>
      <c r="K843" s="6" t="str">
        <f>CONCATENATE(C843,"-",D843)</f>
        <v>Chennai-EdTech</v>
      </c>
      <c r="L843" s="1" t="str">
        <f>LEFT(B843,3)</f>
        <v>201</v>
      </c>
      <c r="M843" s="15"/>
      <c r="N843" s="1" t="str">
        <f>_xlfn.XLOOKUP(C843,Tier!A:A,Tier!B:B)</f>
        <v>Tier 2</v>
      </c>
    </row>
    <row r="844" spans="1:14">
      <c r="A844" s="5" t="s">
        <v>3227</v>
      </c>
      <c r="B844" s="5">
        <v>2016</v>
      </c>
      <c r="C844" s="5" t="s">
        <v>3097</v>
      </c>
      <c r="D844" s="5" t="s">
        <v>2262</v>
      </c>
      <c r="E844" s="5" t="s">
        <v>3761</v>
      </c>
      <c r="F844" s="5" t="s">
        <v>3762</v>
      </c>
      <c r="G844" s="3" t="s">
        <v>3763</v>
      </c>
      <c r="H844" s="5">
        <v>150000</v>
      </c>
      <c r="I844" s="5"/>
      <c r="J844" s="5">
        <v>11</v>
      </c>
      <c r="K844" s="6" t="str">
        <f>CONCATENATE(C844,"-",D844)</f>
        <v>Lucknow-Online Media</v>
      </c>
      <c r="L844" s="1" t="str">
        <f>LEFT(B844,3)</f>
        <v>201</v>
      </c>
      <c r="M844" s="15"/>
      <c r="N844" s="1" t="str">
        <f>_xlfn.XLOOKUP(C844,Tier!A:A,Tier!B:B)</f>
        <v>Tier 2</v>
      </c>
    </row>
    <row r="845" spans="1:14">
      <c r="A845" s="5" t="s">
        <v>3765</v>
      </c>
      <c r="B845" s="5">
        <v>2019</v>
      </c>
      <c r="C845" s="5" t="s">
        <v>44</v>
      </c>
      <c r="D845" s="5" t="s">
        <v>149</v>
      </c>
      <c r="E845" s="5" t="s">
        <v>3766</v>
      </c>
      <c r="F845" s="5" t="s">
        <v>3767</v>
      </c>
      <c r="G845" s="3" t="s">
        <v>3768</v>
      </c>
      <c r="H845" s="5">
        <v>100000</v>
      </c>
      <c r="I845" s="5"/>
      <c r="J845" s="5">
        <v>8</v>
      </c>
      <c r="K845" s="6" t="str">
        <f>CONCATENATE(C845,"-",D845)</f>
        <v>Chennai-Drone</v>
      </c>
      <c r="L845" s="1" t="str">
        <f>LEFT(B845,3)</f>
        <v>201</v>
      </c>
      <c r="M845" s="15"/>
      <c r="N845" s="1" t="str">
        <f>_xlfn.XLOOKUP(C845,Tier!A:A,Tier!B:B)</f>
        <v>Tier 2</v>
      </c>
    </row>
    <row r="846" spans="1:14">
      <c r="A846" s="5" t="s">
        <v>3769</v>
      </c>
      <c r="B846" s="5">
        <v>2016</v>
      </c>
      <c r="C846" s="5" t="s">
        <v>53</v>
      </c>
      <c r="D846" s="5" t="s">
        <v>505</v>
      </c>
      <c r="E846" s="5" t="s">
        <v>3770</v>
      </c>
      <c r="F846" s="5" t="s">
        <v>3771</v>
      </c>
      <c r="G846" s="3" t="s">
        <v>2953</v>
      </c>
      <c r="H846" s="5">
        <v>100000</v>
      </c>
      <c r="I846" s="5" t="s">
        <v>17</v>
      </c>
      <c r="J846" s="5">
        <v>6</v>
      </c>
      <c r="K846" s="6" t="str">
        <f>CONCATENATE(C846,"-",D846)</f>
        <v>Gurugram-Fashion</v>
      </c>
      <c r="L846" s="1" t="str">
        <f>LEFT(B846,3)</f>
        <v>201</v>
      </c>
      <c r="M846" s="15"/>
      <c r="N846" s="1" t="str">
        <f>_xlfn.XLOOKUP(C846,Tier!A:A,Tier!B:B)</f>
        <v>Tier 2</v>
      </c>
    </row>
    <row r="847" spans="1:14">
      <c r="A847" s="5" t="s">
        <v>3772</v>
      </c>
      <c r="B847" s="5">
        <v>2014</v>
      </c>
      <c r="C847" s="5" t="s">
        <v>3773</v>
      </c>
      <c r="D847" s="5" t="s">
        <v>88</v>
      </c>
      <c r="E847" s="5" t="s">
        <v>3774</v>
      </c>
      <c r="F847" s="5" t="s">
        <v>3775</v>
      </c>
      <c r="G847" s="3" t="s">
        <v>3776</v>
      </c>
      <c r="H847" s="5" t="s">
        <v>450</v>
      </c>
      <c r="I847" s="5" t="s">
        <v>17</v>
      </c>
      <c r="J847" s="5">
        <v>8</v>
      </c>
      <c r="K847" s="6" t="str">
        <f>CONCATENATE(C847,"-",D847)</f>
        <v>Thane-Healthcare</v>
      </c>
      <c r="L847" s="1" t="str">
        <f>LEFT(B847,3)</f>
        <v>201</v>
      </c>
      <c r="M847" s="15"/>
      <c r="N847" s="1" t="str">
        <f>_xlfn.XLOOKUP(C847,Tier!A:A,Tier!B:B)</f>
        <v>Tier 3</v>
      </c>
    </row>
    <row r="848" spans="1:14">
      <c r="A848" s="5" t="s">
        <v>3778</v>
      </c>
      <c r="B848" s="5">
        <v>2016</v>
      </c>
      <c r="C848" s="5" t="s">
        <v>3779</v>
      </c>
      <c r="D848" s="5" t="s">
        <v>1813</v>
      </c>
      <c r="E848" s="5" t="s">
        <v>3780</v>
      </c>
      <c r="F848" s="5" t="s">
        <v>3781</v>
      </c>
      <c r="G848" s="3" t="s">
        <v>3782</v>
      </c>
      <c r="H848" s="5" t="s">
        <v>117</v>
      </c>
      <c r="I848" s="5" t="s">
        <v>321</v>
      </c>
      <c r="J848" s="5">
        <v>7</v>
      </c>
      <c r="K848" s="6" t="str">
        <f>CONCATENATE(C848,"-",D848)</f>
        <v>Thiruvananthapuram-Human Resources</v>
      </c>
      <c r="L848" s="1" t="str">
        <f>LEFT(B848,3)</f>
        <v>201</v>
      </c>
      <c r="M848" s="15"/>
      <c r="N848" s="1" t="str">
        <f>_xlfn.XLOOKUP(C848,Tier!A:A,Tier!B:B)</f>
        <v>Tier 3</v>
      </c>
    </row>
    <row r="849" spans="1:14">
      <c r="A849" s="5" t="s">
        <v>3784</v>
      </c>
      <c r="B849" s="5">
        <v>2019</v>
      </c>
      <c r="C849" s="5" t="s">
        <v>3785</v>
      </c>
      <c r="D849" s="5" t="s">
        <v>2236</v>
      </c>
      <c r="E849" s="5" t="s">
        <v>3786</v>
      </c>
      <c r="F849" s="5" t="s">
        <v>3787</v>
      </c>
      <c r="G849" s="3" t="s">
        <v>2906</v>
      </c>
      <c r="H849" s="5" t="s">
        <v>117</v>
      </c>
      <c r="I849" s="5" t="s">
        <v>17</v>
      </c>
      <c r="J849" s="5">
        <v>7</v>
      </c>
      <c r="K849" s="6" t="str">
        <f>CONCATENATE(C849,"-",D849)</f>
        <v>Roorkee-Renewables &amp; Environment</v>
      </c>
      <c r="L849" s="1" t="str">
        <f>LEFT(B849,3)</f>
        <v>201</v>
      </c>
      <c r="M849" s="15"/>
      <c r="N849" s="1" t="str">
        <f>_xlfn.XLOOKUP(C849,Tier!A:A,Tier!B:B)</f>
        <v>Tier 3</v>
      </c>
    </row>
    <row r="850" spans="1:14">
      <c r="A850" s="5" t="s">
        <v>3789</v>
      </c>
      <c r="B850" s="5">
        <v>2014</v>
      </c>
      <c r="C850" s="5" t="s">
        <v>3790</v>
      </c>
      <c r="D850" s="5" t="s">
        <v>499</v>
      </c>
      <c r="E850" s="5" t="s">
        <v>3791</v>
      </c>
      <c r="F850" s="5" t="s">
        <v>3792</v>
      </c>
      <c r="G850" s="3" t="s">
        <v>3793</v>
      </c>
      <c r="H850" s="5" t="s">
        <v>117</v>
      </c>
      <c r="I850" s="5"/>
      <c r="J850" s="5">
        <v>6</v>
      </c>
      <c r="K850" s="6" t="str">
        <f>CONCATENATE(C850,"-",D850)</f>
        <v>Coimbatore-HealthCare</v>
      </c>
      <c r="L850" s="1" t="str">
        <f>LEFT(B850,3)</f>
        <v>201</v>
      </c>
      <c r="M850" s="15"/>
      <c r="N850" s="1" t="str">
        <f>_xlfn.XLOOKUP(C850,Tier!A:A,Tier!B:B)</f>
        <v>Tier 3</v>
      </c>
    </row>
    <row r="851" spans="1:14">
      <c r="A851" s="5" t="s">
        <v>3795</v>
      </c>
      <c r="B851" s="5">
        <v>2019</v>
      </c>
      <c r="C851" s="5" t="s">
        <v>3796</v>
      </c>
      <c r="D851" s="5" t="s">
        <v>138</v>
      </c>
      <c r="E851" s="5" t="s">
        <v>3797</v>
      </c>
      <c r="F851" s="5" t="s">
        <v>3798</v>
      </c>
      <c r="G851" s="3" t="s">
        <v>3799</v>
      </c>
      <c r="H851" s="5" t="s">
        <v>117</v>
      </c>
      <c r="I851" s="5"/>
      <c r="J851" s="5">
        <v>6</v>
      </c>
      <c r="K851" s="6" t="str">
        <f>CONCATENATE(C851,"-",D851)</f>
        <v>Mangalore-EdTech</v>
      </c>
      <c r="L851" s="1" t="str">
        <f>LEFT(B851,3)</f>
        <v>201</v>
      </c>
      <c r="M851" s="15"/>
      <c r="N851" s="1" t="str">
        <f>_xlfn.XLOOKUP(C851,Tier!A:A,Tier!B:B)</f>
        <v>Tier 3</v>
      </c>
    </row>
    <row r="852" spans="1:14">
      <c r="A852" s="5" t="s">
        <v>3801</v>
      </c>
      <c r="B852" s="5">
        <v>2015</v>
      </c>
      <c r="C852" s="5" t="s">
        <v>3802</v>
      </c>
      <c r="D852" s="5" t="s">
        <v>138</v>
      </c>
      <c r="E852" s="5" t="s">
        <v>3803</v>
      </c>
      <c r="F852" s="5" t="s">
        <v>3804</v>
      </c>
      <c r="G852" s="3" t="s">
        <v>3805</v>
      </c>
      <c r="H852" s="5" t="s">
        <v>1547</v>
      </c>
      <c r="I852" s="5">
        <v>1000000</v>
      </c>
      <c r="J852" s="5">
        <v>6</v>
      </c>
      <c r="K852" s="6" t="str">
        <f>CONCATENATE(C852,"-",D852)</f>
        <v>Ahmadabad-EdTech</v>
      </c>
      <c r="L852" s="1" t="str">
        <f>LEFT(B852,3)</f>
        <v>201</v>
      </c>
      <c r="M852" s="15"/>
      <c r="N852" s="1" t="str">
        <f>_xlfn.XLOOKUP(C852,Tier!A:A,Tier!B:B)</f>
        <v>Tier 3</v>
      </c>
    </row>
    <row r="853" spans="1:14">
      <c r="A853" s="5" t="s">
        <v>324</v>
      </c>
      <c r="B853" s="5">
        <v>2010</v>
      </c>
      <c r="C853" s="5" t="s">
        <v>3807</v>
      </c>
      <c r="D853" s="5" t="s">
        <v>505</v>
      </c>
      <c r="E853" s="5" t="s">
        <v>3808</v>
      </c>
      <c r="F853" s="5" t="s">
        <v>3809</v>
      </c>
      <c r="G853" s="3" t="s">
        <v>3810</v>
      </c>
      <c r="H853" s="5" t="s">
        <v>741</v>
      </c>
      <c r="I853" s="5"/>
      <c r="J853" s="5">
        <v>5</v>
      </c>
      <c r="K853" s="6" t="str">
        <f>CONCATENATE(C853,"-",D853)</f>
        <v>Faridabad, Haryana-Fashion</v>
      </c>
      <c r="L853" s="1" t="str">
        <f>LEFT(B853,3)</f>
        <v>201</v>
      </c>
      <c r="M853" s="15"/>
      <c r="N853" s="1" t="str">
        <f>_xlfn.XLOOKUP(C853,Tier!A:A,Tier!B:B)</f>
        <v>Tier 3</v>
      </c>
    </row>
    <row r="854" spans="1:14">
      <c r="A854" s="5" t="s">
        <v>3812</v>
      </c>
      <c r="B854" s="5">
        <v>2014</v>
      </c>
      <c r="C854" s="5" t="s">
        <v>3790</v>
      </c>
      <c r="D854" s="5" t="s">
        <v>88</v>
      </c>
      <c r="E854" s="5" t="s">
        <v>3791</v>
      </c>
      <c r="F854" s="5" t="s">
        <v>3813</v>
      </c>
      <c r="G854" s="3" t="s">
        <v>3814</v>
      </c>
      <c r="H854" s="5" t="s">
        <v>3815</v>
      </c>
      <c r="I854" s="5" t="s">
        <v>191</v>
      </c>
      <c r="J854" s="5">
        <v>3</v>
      </c>
      <c r="K854" s="6" t="str">
        <f>CONCATENATE(C854,"-",D854)</f>
        <v>Coimbatore-Healthcare</v>
      </c>
      <c r="L854" s="1" t="str">
        <f>LEFT(B854,3)</f>
        <v>201</v>
      </c>
      <c r="M854" s="15"/>
      <c r="N854" s="1" t="str">
        <f>_xlfn.XLOOKUP(C854,Tier!A:A,Tier!B:B)</f>
        <v>Tier 3</v>
      </c>
    </row>
    <row r="855" spans="1:14">
      <c r="A855" s="5" t="s">
        <v>3817</v>
      </c>
      <c r="B855" s="5">
        <v>2017</v>
      </c>
      <c r="C855" s="5" t="s">
        <v>3773</v>
      </c>
      <c r="D855" s="5" t="s">
        <v>45</v>
      </c>
      <c r="E855" s="5" t="s">
        <v>3818</v>
      </c>
      <c r="F855" s="5" t="s">
        <v>3819</v>
      </c>
      <c r="G855" s="3" t="s">
        <v>3820</v>
      </c>
      <c r="H855" s="5" t="s">
        <v>856</v>
      </c>
      <c r="I855" s="5"/>
      <c r="J855" s="5">
        <v>4</v>
      </c>
      <c r="K855" s="6" t="str">
        <f>CONCATENATE(C855,"-",D855)</f>
        <v>Thane-FinTech</v>
      </c>
      <c r="L855" s="1" t="str">
        <f>LEFT(B855,3)</f>
        <v>201</v>
      </c>
      <c r="M855" s="15"/>
      <c r="N855" s="1" t="str">
        <f>_xlfn.XLOOKUP(C855,Tier!A:A,Tier!B:B)</f>
        <v>Tier 3</v>
      </c>
    </row>
    <row r="856" spans="1:14">
      <c r="A856" s="5" t="s">
        <v>3822</v>
      </c>
      <c r="B856" s="5">
        <v>2016</v>
      </c>
      <c r="C856" s="5" t="s">
        <v>3773</v>
      </c>
      <c r="D856" s="5" t="s">
        <v>274</v>
      </c>
      <c r="E856" s="5" t="s">
        <v>3823</v>
      </c>
      <c r="F856" s="5" t="s">
        <v>3824</v>
      </c>
      <c r="G856" s="3" t="s">
        <v>3825</v>
      </c>
      <c r="H856" s="5" t="s">
        <v>856</v>
      </c>
      <c r="I856" s="5" t="s">
        <v>78</v>
      </c>
      <c r="J856" s="5">
        <v>1</v>
      </c>
      <c r="K856" s="6" t="str">
        <f>CONCATENATE(C856,"-",D856)</f>
        <v>Thane-E-commerce</v>
      </c>
      <c r="L856" s="1" t="str">
        <f>LEFT(B856,3)</f>
        <v>201</v>
      </c>
      <c r="M856" s="15"/>
      <c r="N856" s="1" t="str">
        <f>_xlfn.XLOOKUP(C856,Tier!A:A,Tier!B:B)</f>
        <v>Tier 3</v>
      </c>
    </row>
    <row r="857" spans="1:14">
      <c r="A857" s="5" t="s">
        <v>3827</v>
      </c>
      <c r="B857" s="5">
        <v>2017</v>
      </c>
      <c r="C857" s="5" t="s">
        <v>3828</v>
      </c>
      <c r="D857" s="5" t="s">
        <v>499</v>
      </c>
      <c r="E857" s="5" t="s">
        <v>3829</v>
      </c>
      <c r="F857" s="5" t="s">
        <v>3830</v>
      </c>
      <c r="G857" s="3"/>
      <c r="H857" s="5" t="s">
        <v>266</v>
      </c>
      <c r="I857" s="5" t="s">
        <v>321</v>
      </c>
      <c r="J857" s="5">
        <v>5</v>
      </c>
      <c r="K857" s="6" t="str">
        <f>CONCATENATE(C857,"-",D857)</f>
        <v>Orissia-HealthCare</v>
      </c>
      <c r="L857" s="1" t="str">
        <f>LEFT(B857,3)</f>
        <v>201</v>
      </c>
      <c r="M857" s="15"/>
      <c r="N857" s="1" t="str">
        <f>_xlfn.XLOOKUP(C857,Tier!A:A,Tier!B:B)</f>
        <v>Tier 3</v>
      </c>
    </row>
    <row r="858" spans="1:14">
      <c r="A858" s="5" t="s">
        <v>3832</v>
      </c>
      <c r="B858" s="5">
        <v>2017</v>
      </c>
      <c r="C858" s="5" t="s">
        <v>3833</v>
      </c>
      <c r="D858" s="5" t="s">
        <v>731</v>
      </c>
      <c r="E858" s="5" t="s">
        <v>3834</v>
      </c>
      <c r="F858" s="5" t="s">
        <v>3835</v>
      </c>
      <c r="G858" s="3" t="s">
        <v>3836</v>
      </c>
      <c r="H858" s="5" t="s">
        <v>961</v>
      </c>
      <c r="I858" s="5"/>
      <c r="J858" s="5">
        <v>4</v>
      </c>
      <c r="K858" s="6" t="str">
        <f>CONCATENATE(C858,"-",D858)</f>
        <v>Goa-Tech Startup</v>
      </c>
      <c r="L858" s="1" t="str">
        <f>LEFT(B858,3)</f>
        <v>201</v>
      </c>
      <c r="M858" s="15"/>
      <c r="N858" s="1" t="str">
        <f>_xlfn.XLOOKUP(C858,Tier!A:A,Tier!B:B)</f>
        <v>Tier 3</v>
      </c>
    </row>
    <row r="859" spans="1:14">
      <c r="A859" s="5" t="s">
        <v>3854</v>
      </c>
      <c r="B859" s="5">
        <v>2017</v>
      </c>
      <c r="C859" s="5" t="s">
        <v>3802</v>
      </c>
      <c r="D859" s="5" t="s">
        <v>3855</v>
      </c>
      <c r="E859" s="5" t="s">
        <v>3856</v>
      </c>
      <c r="F859" s="5" t="s">
        <v>3857</v>
      </c>
      <c r="G859" s="3" t="s">
        <v>3858</v>
      </c>
      <c r="H859" s="5" t="s">
        <v>1362</v>
      </c>
      <c r="I859" s="5" t="s">
        <v>321</v>
      </c>
      <c r="J859" s="5">
        <v>4</v>
      </c>
      <c r="K859" s="6" t="str">
        <f>CONCATENATE(C859,"-",D859)</f>
        <v>Ahmadabad-Aeorspace</v>
      </c>
      <c r="L859" s="1" t="str">
        <f>LEFT(B859,3)</f>
        <v>201</v>
      </c>
      <c r="M859" s="15"/>
      <c r="N859" s="1" t="str">
        <f>_xlfn.XLOOKUP(C859,Tier!A:A,Tier!B:B)</f>
        <v>Tier 3</v>
      </c>
    </row>
    <row r="860" spans="1:14">
      <c r="A860" s="5" t="s">
        <v>3860</v>
      </c>
      <c r="B860" s="5">
        <v>2016</v>
      </c>
      <c r="C860" s="5" t="s">
        <v>3802</v>
      </c>
      <c r="D860" s="5" t="s">
        <v>138</v>
      </c>
      <c r="E860" s="5" t="s">
        <v>3861</v>
      </c>
      <c r="F860" s="5" t="s">
        <v>3862</v>
      </c>
      <c r="G860" s="3"/>
      <c r="H860" s="5" t="s">
        <v>320</v>
      </c>
      <c r="I860" s="5"/>
      <c r="J860" s="5">
        <v>4</v>
      </c>
      <c r="K860" s="6" t="str">
        <f>CONCATENATE(C860,"-",D860)</f>
        <v>Ahmadabad-EdTech</v>
      </c>
      <c r="L860" s="1" t="str">
        <f>LEFT(B860,3)</f>
        <v>201</v>
      </c>
      <c r="M860" s="15"/>
      <c r="N860" s="1" t="str">
        <f>_xlfn.XLOOKUP(C860,Tier!A:A,Tier!B:B)</f>
        <v>Tier 3</v>
      </c>
    </row>
    <row r="861" spans="1:14">
      <c r="A861" s="5" t="s">
        <v>3822</v>
      </c>
      <c r="B861" s="5">
        <v>2016</v>
      </c>
      <c r="C861" s="5" t="s">
        <v>3773</v>
      </c>
      <c r="D861" s="5" t="s">
        <v>3863</v>
      </c>
      <c r="E861" s="5" t="s">
        <v>3823</v>
      </c>
      <c r="F861" s="5" t="s">
        <v>3864</v>
      </c>
      <c r="G861" s="3" t="s">
        <v>3865</v>
      </c>
      <c r="H861" s="5" t="s">
        <v>1519</v>
      </c>
      <c r="I861" s="5" t="s">
        <v>302</v>
      </c>
      <c r="J861" s="5">
        <v>2</v>
      </c>
      <c r="K861" s="6" t="str">
        <f>CONCATENATE(C861,"-",D861)</f>
        <v>Thane-Construction</v>
      </c>
      <c r="L861" s="1" t="str">
        <f>LEFT(B861,3)</f>
        <v>201</v>
      </c>
      <c r="M861" s="15"/>
      <c r="N861" s="1" t="str">
        <f>_xlfn.XLOOKUP(C861,Tier!A:A,Tier!B:B)</f>
        <v>Tier 3</v>
      </c>
    </row>
    <row r="862" spans="1:14">
      <c r="A862" s="5" t="s">
        <v>3867</v>
      </c>
      <c r="B862" s="5">
        <v>2019</v>
      </c>
      <c r="C862" s="5" t="s">
        <v>3868</v>
      </c>
      <c r="D862" s="5" t="s">
        <v>499</v>
      </c>
      <c r="E862" s="5" t="s">
        <v>3869</v>
      </c>
      <c r="F862" s="5" t="s">
        <v>3870</v>
      </c>
      <c r="G862" s="3" t="s">
        <v>3871</v>
      </c>
      <c r="H862" s="5" t="s">
        <v>3872</v>
      </c>
      <c r="I862" s="5"/>
      <c r="J862" s="5">
        <v>5</v>
      </c>
      <c r="K862" s="6" t="str">
        <f>CONCATENATE(C862,"-",D862)</f>
        <v>Satara-HealthCare</v>
      </c>
      <c r="L862" s="1" t="str">
        <f>LEFT(B862,3)</f>
        <v>201</v>
      </c>
      <c r="M862" s="15"/>
      <c r="N862" s="1" t="str">
        <f>_xlfn.XLOOKUP(C862,Tier!A:A,Tier!B:B)</f>
        <v>Tier 3</v>
      </c>
    </row>
    <row r="863" spans="1:14">
      <c r="A863" s="5" t="s">
        <v>3874</v>
      </c>
      <c r="B863" s="5">
        <v>2016</v>
      </c>
      <c r="C863" s="5" t="s">
        <v>3773</v>
      </c>
      <c r="D863" s="5" t="s">
        <v>3863</v>
      </c>
      <c r="E863" s="5" t="s">
        <v>3875</v>
      </c>
      <c r="F863" s="5" t="s">
        <v>3824</v>
      </c>
      <c r="G863" s="3" t="s">
        <v>1671</v>
      </c>
      <c r="H863" s="5">
        <v>125000000</v>
      </c>
      <c r="I863" s="5" t="s">
        <v>778</v>
      </c>
      <c r="J863" s="5">
        <v>8</v>
      </c>
      <c r="K863" s="6" t="str">
        <f>CONCATENATE(C863,"-",D863)</f>
        <v>Thane-Construction</v>
      </c>
      <c r="L863" s="1" t="str">
        <f>LEFT(B863,3)</f>
        <v>201</v>
      </c>
      <c r="M863" s="15"/>
      <c r="N863" s="1" t="str">
        <f>_xlfn.XLOOKUP(C863,Tier!A:A,Tier!B:B)</f>
        <v>Tier 3</v>
      </c>
    </row>
    <row r="864" spans="1:14">
      <c r="A864" s="5" t="s">
        <v>3876</v>
      </c>
      <c r="B864" s="5">
        <v>2016</v>
      </c>
      <c r="C864" s="5" t="s">
        <v>3877</v>
      </c>
      <c r="D864" s="5" t="s">
        <v>60</v>
      </c>
      <c r="E864" s="5" t="s">
        <v>3878</v>
      </c>
      <c r="F864" s="5" t="s">
        <v>3879</v>
      </c>
      <c r="G864" s="3" t="s">
        <v>1221</v>
      </c>
      <c r="H864" s="5">
        <v>21000000</v>
      </c>
      <c r="I864" s="5" t="s">
        <v>191</v>
      </c>
      <c r="J864" s="5">
        <v>8</v>
      </c>
      <c r="K864" s="6" t="str">
        <f>CONCATENATE(C864,"-",D864)</f>
        <v>Chandigarh-AgriTech</v>
      </c>
      <c r="L864" s="1" t="str">
        <f>LEFT(B864,3)</f>
        <v>201</v>
      </c>
      <c r="M864" s="15"/>
      <c r="N864" s="1" t="str">
        <f>_xlfn.XLOOKUP(C864,Tier!A:A,Tier!B:B)</f>
        <v>Tier 3</v>
      </c>
    </row>
    <row r="865" spans="1:14">
      <c r="A865" s="5" t="s">
        <v>3881</v>
      </c>
      <c r="B865" s="5">
        <v>2016</v>
      </c>
      <c r="C865" s="5" t="s">
        <v>3882</v>
      </c>
      <c r="D865" s="5" t="s">
        <v>98</v>
      </c>
      <c r="E865" s="5" t="s">
        <v>3883</v>
      </c>
      <c r="F865" s="5" t="s">
        <v>1488</v>
      </c>
      <c r="G865" s="3" t="s">
        <v>3884</v>
      </c>
      <c r="H865" s="5">
        <v>8000000</v>
      </c>
      <c r="I865" s="5" t="s">
        <v>302</v>
      </c>
      <c r="J865" s="5">
        <v>10</v>
      </c>
      <c r="K865" s="6" t="str">
        <f>CONCATENATE(C865,"-",D865)</f>
        <v>Bhilwara-Financial Services</v>
      </c>
      <c r="L865" s="1" t="str">
        <f>LEFT(B865,3)</f>
        <v>201</v>
      </c>
      <c r="M865" s="15"/>
      <c r="N865" s="1" t="str">
        <f>_xlfn.XLOOKUP(C865,Tier!A:A,Tier!B:B)</f>
        <v>Tier 3</v>
      </c>
    </row>
    <row r="866" spans="1:14">
      <c r="A866" s="5" t="s">
        <v>3886</v>
      </c>
      <c r="B866" s="5">
        <v>2010</v>
      </c>
      <c r="C866" s="5" t="s">
        <v>3773</v>
      </c>
      <c r="D866" s="5" t="s">
        <v>13</v>
      </c>
      <c r="E866" s="5" t="s">
        <v>3887</v>
      </c>
      <c r="F866" s="5" t="s">
        <v>3888</v>
      </c>
      <c r="G866" s="3" t="s">
        <v>3889</v>
      </c>
      <c r="H866" s="5">
        <v>5000000</v>
      </c>
      <c r="I866" s="5" t="s">
        <v>191</v>
      </c>
      <c r="J866" s="5">
        <v>6</v>
      </c>
      <c r="K866" s="6" t="str">
        <f>CONCATENATE(C866,"-",D866)</f>
        <v>Thane-Logistics</v>
      </c>
      <c r="L866" s="1" t="str">
        <f>LEFT(B866,3)</f>
        <v>201</v>
      </c>
      <c r="M866" s="15"/>
      <c r="N866" s="1" t="str">
        <f>_xlfn.XLOOKUP(C866,Tier!A:A,Tier!B:B)</f>
        <v>Tier 3</v>
      </c>
    </row>
    <row r="867" spans="1:14">
      <c r="A867" s="5" t="s">
        <v>3891</v>
      </c>
      <c r="B867" s="5">
        <v>2017</v>
      </c>
      <c r="C867" s="5" t="s">
        <v>3892</v>
      </c>
      <c r="D867" s="5" t="s">
        <v>505</v>
      </c>
      <c r="E867" s="5" t="s">
        <v>3893</v>
      </c>
      <c r="F867" s="5" t="s">
        <v>3894</v>
      </c>
      <c r="G867" s="3" t="s">
        <v>3895</v>
      </c>
      <c r="H867" s="5">
        <v>4000000</v>
      </c>
      <c r="I867" s="5" t="s">
        <v>191</v>
      </c>
      <c r="J867" s="5">
        <v>6</v>
      </c>
      <c r="K867" s="6" t="str">
        <f>CONCATENATE(C867,"-",D867)</f>
        <v>Surat-Fashion</v>
      </c>
      <c r="L867" s="1" t="str">
        <f>LEFT(B867,3)</f>
        <v>201</v>
      </c>
      <c r="M867" s="15"/>
      <c r="N867" s="1" t="str">
        <f>_xlfn.XLOOKUP(C867,Tier!A:A,Tier!B:B)</f>
        <v>Tier 3</v>
      </c>
    </row>
    <row r="868" spans="1:14">
      <c r="A868" s="5" t="s">
        <v>3897</v>
      </c>
      <c r="B868" s="5">
        <v>2019</v>
      </c>
      <c r="C868" s="5" t="s">
        <v>3898</v>
      </c>
      <c r="D868" s="5" t="s">
        <v>3899</v>
      </c>
      <c r="E868" s="5" t="s">
        <v>3900</v>
      </c>
      <c r="F868" s="5" t="s">
        <v>3901</v>
      </c>
      <c r="G868" s="3" t="s">
        <v>585</v>
      </c>
      <c r="H868" s="5">
        <v>1000000</v>
      </c>
      <c r="I868" s="5" t="s">
        <v>17</v>
      </c>
      <c r="J868" s="5">
        <v>7</v>
      </c>
      <c r="K868" s="6" t="str">
        <f>CONCATENATE(C868,"-",D868)</f>
        <v>Silvassa-Fitness</v>
      </c>
      <c r="L868" s="1" t="str">
        <f>LEFT(B868,3)</f>
        <v>201</v>
      </c>
      <c r="M868" s="15"/>
      <c r="N868" s="1" t="str">
        <f>_xlfn.XLOOKUP(C868,Tier!A:A,Tier!B:B)</f>
        <v>Tier 3</v>
      </c>
    </row>
    <row r="869" spans="1:14">
      <c r="A869" s="5" t="s">
        <v>3903</v>
      </c>
      <c r="B869" s="5">
        <v>2014</v>
      </c>
      <c r="C869" s="5" t="s">
        <v>3802</v>
      </c>
      <c r="D869" s="5" t="s">
        <v>3149</v>
      </c>
      <c r="E869" s="5" t="s">
        <v>3904</v>
      </c>
      <c r="F869" s="5" t="s">
        <v>3905</v>
      </c>
      <c r="G869" s="3" t="s">
        <v>3906</v>
      </c>
      <c r="H869" s="5">
        <v>1000000</v>
      </c>
      <c r="I869" s="5" t="s">
        <v>321</v>
      </c>
      <c r="J869" s="5">
        <v>6</v>
      </c>
      <c r="K869" s="6" t="str">
        <f>CONCATENATE(C869,"-",D869)</f>
        <v>Ahmadabad-Rental</v>
      </c>
      <c r="L869" s="1" t="str">
        <f>LEFT(B869,3)</f>
        <v>201</v>
      </c>
      <c r="M869" s="15"/>
      <c r="N869" s="1" t="str">
        <f>_xlfn.XLOOKUP(C869,Tier!A:A,Tier!B:B)</f>
        <v>Tier 3</v>
      </c>
    </row>
    <row r="870" spans="1:14">
      <c r="A870" s="5" t="s">
        <v>3908</v>
      </c>
      <c r="B870" s="5">
        <v>2019</v>
      </c>
      <c r="C870" s="5" t="s">
        <v>3909</v>
      </c>
      <c r="D870" s="5" t="s">
        <v>138</v>
      </c>
      <c r="E870" s="5" t="s">
        <v>3910</v>
      </c>
      <c r="F870" s="5" t="s">
        <v>3911</v>
      </c>
      <c r="G870" s="3" t="s">
        <v>3912</v>
      </c>
      <c r="H870" s="5">
        <v>1000000</v>
      </c>
      <c r="I870" s="5" t="s">
        <v>321</v>
      </c>
      <c r="J870" s="5">
        <v>6</v>
      </c>
      <c r="K870" s="6" t="str">
        <f>CONCATENATE(C870,"-",D870)</f>
        <v>Andheri-EdTech</v>
      </c>
      <c r="L870" s="1" t="str">
        <f>LEFT(B870,3)</f>
        <v>201</v>
      </c>
      <c r="M870" s="15"/>
      <c r="N870" s="1" t="str">
        <f>_xlfn.XLOOKUP(C870,Tier!A:A,Tier!B:B)</f>
        <v>Tier 3</v>
      </c>
    </row>
    <row r="871" spans="1:14">
      <c r="A871" s="5" t="s">
        <v>3914</v>
      </c>
      <c r="B871" s="5">
        <v>2016</v>
      </c>
      <c r="C871" s="5" t="s">
        <v>3802</v>
      </c>
      <c r="D871" s="5" t="s">
        <v>3915</v>
      </c>
      <c r="E871" s="5" t="s">
        <v>3916</v>
      </c>
      <c r="F871" s="5" t="s">
        <v>3917</v>
      </c>
      <c r="G871" s="3" t="s">
        <v>3918</v>
      </c>
      <c r="H871" s="5">
        <v>300000</v>
      </c>
      <c r="I871" s="5"/>
      <c r="J871" s="5">
        <v>6</v>
      </c>
      <c r="K871" s="6" t="str">
        <f>CONCATENATE(C871,"-",D871)</f>
        <v>Ahmadabad-AR startup</v>
      </c>
      <c r="L871" s="1" t="str">
        <f>LEFT(B871,3)</f>
        <v>201</v>
      </c>
      <c r="M871" s="15"/>
      <c r="N871" s="1" t="str">
        <f>_xlfn.XLOOKUP(C871,Tier!A:A,Tier!B:B)</f>
        <v>Tier 3</v>
      </c>
    </row>
    <row r="872" spans="1:14">
      <c r="A872" s="5" t="s">
        <v>3920</v>
      </c>
      <c r="B872" s="5">
        <v>2019</v>
      </c>
      <c r="C872" s="5" t="s">
        <v>3773</v>
      </c>
      <c r="D872" s="5" t="s">
        <v>274</v>
      </c>
      <c r="E872" s="5" t="s">
        <v>3921</v>
      </c>
      <c r="F872" s="5" t="s">
        <v>3922</v>
      </c>
      <c r="G872" s="3" t="s">
        <v>3923</v>
      </c>
      <c r="H872" s="5">
        <v>225000</v>
      </c>
      <c r="I872" s="5" t="s">
        <v>496</v>
      </c>
      <c r="J872" s="5">
        <v>12</v>
      </c>
      <c r="K872" s="6" t="str">
        <f>CONCATENATE(C872,"-",D872)</f>
        <v>Thane-E-commerce</v>
      </c>
      <c r="L872" s="1" t="str">
        <f>LEFT(B872,3)</f>
        <v>201</v>
      </c>
      <c r="M872" s="15"/>
      <c r="N872" s="1" t="str">
        <f>_xlfn.XLOOKUP(C872,Tier!A:A,Tier!B:B)</f>
        <v>Tier 3</v>
      </c>
    </row>
    <row r="873" spans="1:14">
      <c r="A873" s="5" t="s">
        <v>3924</v>
      </c>
      <c r="B873" s="5">
        <v>2016</v>
      </c>
      <c r="C873" s="5" t="s">
        <v>3925</v>
      </c>
      <c r="D873" s="5" t="s">
        <v>292</v>
      </c>
      <c r="E873" s="5" t="s">
        <v>3926</v>
      </c>
      <c r="F873" s="5" t="s">
        <v>3927</v>
      </c>
      <c r="G873" s="3" t="s">
        <v>3928</v>
      </c>
      <c r="H873" s="5">
        <v>200000</v>
      </c>
      <c r="I873" s="5" t="s">
        <v>17</v>
      </c>
      <c r="J873" s="5">
        <v>9</v>
      </c>
      <c r="K873" s="6" t="str">
        <f>CONCATENATE(C873,"-",D873)</f>
        <v>The Nilgiris-Biotechnology</v>
      </c>
      <c r="L873" s="1" t="str">
        <f>LEFT(B873,3)</f>
        <v>201</v>
      </c>
      <c r="M873" s="15"/>
      <c r="N873" s="1" t="str">
        <f>_xlfn.XLOOKUP(C873,Tier!A:A,Tier!B:B)</f>
        <v>Tier 3</v>
      </c>
    </row>
    <row r="874" spans="1:14">
      <c r="A874" s="5" t="s">
        <v>3930</v>
      </c>
      <c r="B874" s="5">
        <v>2019</v>
      </c>
      <c r="C874" s="5" t="s">
        <v>3931</v>
      </c>
      <c r="D874" s="5" t="s">
        <v>60</v>
      </c>
      <c r="E874" s="5" t="s">
        <v>3932</v>
      </c>
      <c r="F874" s="5" t="s">
        <v>3933</v>
      </c>
      <c r="G874" s="3" t="s">
        <v>440</v>
      </c>
      <c r="H874" s="5">
        <v>200000</v>
      </c>
      <c r="I874" s="5" t="s">
        <v>17</v>
      </c>
      <c r="J874" s="5">
        <v>9</v>
      </c>
      <c r="K874" s="6" t="str">
        <f>CONCATENATE(C874,"-",D874)</f>
        <v>Gandhinagar-AgriTech</v>
      </c>
      <c r="L874" s="1" t="str">
        <f>LEFT(B874,3)</f>
        <v>201</v>
      </c>
      <c r="M874" s="15"/>
      <c r="N874" s="1" t="str">
        <f>_xlfn.XLOOKUP(C874,Tier!A:A,Tier!B:B)</f>
        <v>Tier 3</v>
      </c>
    </row>
    <row r="875" spans="1:14">
      <c r="A875" s="5" t="s">
        <v>3935</v>
      </c>
      <c r="B875" s="5">
        <v>2019</v>
      </c>
      <c r="C875" s="5" t="s">
        <v>3936</v>
      </c>
      <c r="D875" s="5" t="s">
        <v>785</v>
      </c>
      <c r="E875" s="5" t="s">
        <v>3937</v>
      </c>
      <c r="F875" s="5" t="s">
        <v>3938</v>
      </c>
      <c r="G875" s="3"/>
      <c r="H875" s="5">
        <v>100000</v>
      </c>
      <c r="I875" s="5" t="s">
        <v>17</v>
      </c>
      <c r="J875" s="5">
        <v>6</v>
      </c>
      <c r="K875" s="6" t="str">
        <f>CONCATENATE(C875,"-",D875)</f>
        <v>Panchkula-IT startup</v>
      </c>
      <c r="L875" s="1" t="str">
        <f>LEFT(B875,3)</f>
        <v>201</v>
      </c>
      <c r="M875" s="15"/>
      <c r="N875" s="1" t="str">
        <f>_xlfn.XLOOKUP(C875,Tier!A:A,Tier!B:B)</f>
        <v>Tier 3</v>
      </c>
    </row>
    <row r="876" spans="1:14">
      <c r="A876" s="5" t="s">
        <v>3943</v>
      </c>
      <c r="B876" s="5">
        <v>2019</v>
      </c>
      <c r="C876" s="5" t="s">
        <v>3944</v>
      </c>
      <c r="D876" s="5" t="s">
        <v>371</v>
      </c>
      <c r="E876" s="5" t="s">
        <v>3945</v>
      </c>
      <c r="F876" s="5" t="s">
        <v>3946</v>
      </c>
      <c r="G876" s="3" t="s">
        <v>3947</v>
      </c>
      <c r="H876" s="5" t="s">
        <v>788</v>
      </c>
      <c r="I876" s="5" t="s">
        <v>17</v>
      </c>
      <c r="J876" s="5">
        <v>4</v>
      </c>
      <c r="K876" s="6" t="str">
        <f>CONCATENATE(C876,"-",D876)</f>
        <v>Small Towns, Andhra Pradesh-Retail</v>
      </c>
      <c r="L876" s="1" t="str">
        <f>LEFT(B876,3)</f>
        <v>201</v>
      </c>
      <c r="M876" s="15"/>
      <c r="N876" s="1" t="e">
        <f>_xlfn.XLOOKUP(C876,Tier!A:A,Tier!B:B)</f>
        <v>#N/A</v>
      </c>
    </row>
    <row r="877" spans="1:14">
      <c r="A877" s="5" t="s">
        <v>3708</v>
      </c>
      <c r="B877" s="5">
        <v>2018</v>
      </c>
      <c r="C877" s="5"/>
      <c r="D877" s="5" t="s">
        <v>138</v>
      </c>
      <c r="E877" s="5" t="s">
        <v>3940</v>
      </c>
      <c r="F877" s="5" t="s">
        <v>3941</v>
      </c>
      <c r="G877" s="3" t="s">
        <v>3942</v>
      </c>
      <c r="H877" s="5" t="s">
        <v>961</v>
      </c>
      <c r="I877" s="5" t="s">
        <v>17</v>
      </c>
      <c r="J877" s="5">
        <v>4</v>
      </c>
      <c r="K877" s="6" t="str">
        <f>CONCATENATE(C877,"-",D877)</f>
        <v>-EdTech</v>
      </c>
      <c r="L877" s="1" t="str">
        <f>LEFT(B877,3)</f>
        <v>201</v>
      </c>
      <c r="M877" s="15"/>
      <c r="N877" s="1" t="e">
        <f>_xlfn.XLOOKUP(C877,Tier!A:A,Tier!B:B)</f>
        <v>#N/A</v>
      </c>
    </row>
    <row r="878" spans="1:14">
      <c r="A878" s="5" t="s">
        <v>2341</v>
      </c>
      <c r="B878" s="5">
        <v>2018</v>
      </c>
      <c r="C878" s="5" t="s">
        <v>3949</v>
      </c>
      <c r="D878" s="5" t="s">
        <v>138</v>
      </c>
      <c r="E878" s="5" t="s">
        <v>3950</v>
      </c>
      <c r="F878" s="5" t="s">
        <v>3951</v>
      </c>
      <c r="G878" s="3" t="s">
        <v>3952</v>
      </c>
      <c r="H878" s="5" t="s">
        <v>123</v>
      </c>
      <c r="I878" s="5" t="s">
        <v>1097</v>
      </c>
      <c r="J878" s="5">
        <v>1</v>
      </c>
      <c r="K878" s="6" t="str">
        <f>CONCATENATE(C878,"-",D878)</f>
        <v>Telangana-EdTech</v>
      </c>
      <c r="L878" s="1" t="str">
        <f>LEFT(B878,3)</f>
        <v>201</v>
      </c>
      <c r="M878" s="15"/>
      <c r="N878" s="1" t="e">
        <f>_xlfn.XLOOKUP(C878,Tier!A:A,Tier!B:B)</f>
        <v>#N/A</v>
      </c>
    </row>
    <row r="879" spans="1:14">
      <c r="A879" s="5" t="s">
        <v>3838</v>
      </c>
      <c r="B879" s="5">
        <v>2017</v>
      </c>
      <c r="C879" s="5" t="s">
        <v>3839</v>
      </c>
      <c r="D879" s="5" t="s">
        <v>3461</v>
      </c>
      <c r="E879" s="5" t="s">
        <v>3840</v>
      </c>
      <c r="F879" s="5" t="s">
        <v>3841</v>
      </c>
      <c r="G879" s="3" t="s">
        <v>1443</v>
      </c>
      <c r="H879" s="5" t="s">
        <v>1063</v>
      </c>
      <c r="I879" s="5" t="s">
        <v>17</v>
      </c>
      <c r="J879" s="5">
        <v>2</v>
      </c>
      <c r="K879" s="6" t="str">
        <f>CONCATENATE(C879,"-",D879)</f>
        <v>Powai-Automation</v>
      </c>
      <c r="L879" s="1" t="str">
        <f>LEFT(B879,3)</f>
        <v>201</v>
      </c>
      <c r="M879" s="15"/>
      <c r="N879" s="1" t="e">
        <f>_xlfn.XLOOKUP(C879,Tier!A:A,Tier!B:B)</f>
        <v>#N/A</v>
      </c>
    </row>
    <row r="880" spans="1:14">
      <c r="A880" s="5" t="s">
        <v>3954</v>
      </c>
      <c r="B880" s="5">
        <v>2016</v>
      </c>
      <c r="C880" s="5" t="s">
        <v>106</v>
      </c>
      <c r="D880" s="5" t="s">
        <v>744</v>
      </c>
      <c r="E880" s="5" t="s">
        <v>3955</v>
      </c>
      <c r="F880" s="5" t="s">
        <v>3956</v>
      </c>
      <c r="G880" s="3" t="s">
        <v>1260</v>
      </c>
      <c r="H880" s="5" t="s">
        <v>1096</v>
      </c>
      <c r="I880" s="5" t="s">
        <v>17</v>
      </c>
      <c r="J880" s="5">
        <v>3</v>
      </c>
      <c r="K880" s="6" t="str">
        <f>CONCATENATE(C880,"-",D880)</f>
        <v>Gujarat-Solar</v>
      </c>
      <c r="L880" s="1" t="str">
        <f>LEFT(B880,3)</f>
        <v>201</v>
      </c>
      <c r="M880" s="15"/>
      <c r="N880" s="1" t="e">
        <f>_xlfn.XLOOKUP(C880,Tier!A:A,Tier!B:B)</f>
        <v>#N/A</v>
      </c>
    </row>
    <row r="881" spans="1:14">
      <c r="A881" s="5" t="s">
        <v>3843</v>
      </c>
      <c r="B881" s="5">
        <v>2012</v>
      </c>
      <c r="C881" s="5" t="s">
        <v>3844</v>
      </c>
      <c r="D881" s="5" t="s">
        <v>60</v>
      </c>
      <c r="E881" s="5" t="s">
        <v>3845</v>
      </c>
      <c r="F881" s="5" t="s">
        <v>3846</v>
      </c>
      <c r="G881" s="3" t="s">
        <v>3847</v>
      </c>
      <c r="H881" s="5" t="s">
        <v>77</v>
      </c>
      <c r="I881" s="5" t="s">
        <v>191</v>
      </c>
      <c r="J881" s="5">
        <v>1</v>
      </c>
      <c r="K881" s="6" t="str">
        <f>CONCATENATE(C881,"-",D881)</f>
        <v>Samsitpur-AgriTech</v>
      </c>
      <c r="L881" s="1" t="str">
        <f>LEFT(B881,3)</f>
        <v>201</v>
      </c>
      <c r="M881" s="15"/>
      <c r="N881" s="1" t="e">
        <f>_xlfn.XLOOKUP(C881,Tier!A:A,Tier!B:B)</f>
        <v>#N/A</v>
      </c>
    </row>
    <row r="882" spans="1:14">
      <c r="A882" s="5" t="s">
        <v>3360</v>
      </c>
      <c r="B882" s="5">
        <v>2012</v>
      </c>
      <c r="C882" s="5" t="s">
        <v>3849</v>
      </c>
      <c r="D882" s="5" t="s">
        <v>60</v>
      </c>
      <c r="E882" s="5" t="s">
        <v>3850</v>
      </c>
      <c r="F882" s="5" t="s">
        <v>3851</v>
      </c>
      <c r="G882" s="3" t="s">
        <v>3852</v>
      </c>
      <c r="H882" s="5" t="s">
        <v>147</v>
      </c>
      <c r="I882" s="5" t="s">
        <v>302</v>
      </c>
      <c r="J882" s="5">
        <v>1</v>
      </c>
      <c r="K882" s="6" t="str">
        <f>CONCATENATE(C882,"-",D882)</f>
        <v>Patna-AgriTech</v>
      </c>
      <c r="L882" s="1" t="str">
        <f>LEFT(B882,3)</f>
        <v>201</v>
      </c>
      <c r="M882" s="15"/>
      <c r="N882" s="1" t="e">
        <f>_xlfn.XLOOKUP(C882,Tier!A:A,Tier!B:B)</f>
        <v>#N/A</v>
      </c>
    </row>
    <row r="883" spans="1:14">
      <c r="A883" s="5" t="s">
        <v>3958</v>
      </c>
      <c r="B883" s="5">
        <v>2016</v>
      </c>
      <c r="C883" s="5" t="s">
        <v>3959</v>
      </c>
      <c r="D883" s="5" t="s">
        <v>731</v>
      </c>
      <c r="E883" s="5" t="s">
        <v>3960</v>
      </c>
      <c r="F883" s="5" t="s">
        <v>3961</v>
      </c>
      <c r="G883" s="3" t="s">
        <v>3962</v>
      </c>
      <c r="H883" s="5" t="s">
        <v>3207</v>
      </c>
      <c r="I883" s="5"/>
      <c r="J883" s="5">
        <v>3</v>
      </c>
      <c r="K883" s="6" t="str">
        <f>CONCATENATE(C883,"-",D883)</f>
        <v>Beijing-Tech Startup</v>
      </c>
      <c r="L883" s="1" t="str">
        <f>LEFT(B883,3)</f>
        <v>201</v>
      </c>
      <c r="M883" s="15"/>
      <c r="N883" s="1" t="e">
        <f>_xlfn.XLOOKUP(C883,Tier!A:A,Tier!B:B)</f>
        <v>#N/A</v>
      </c>
    </row>
    <row r="884" spans="1:14">
      <c r="A884" s="5" t="s">
        <v>3964</v>
      </c>
      <c r="B884" s="5">
        <v>2018</v>
      </c>
      <c r="C884" s="5" t="s">
        <v>3965</v>
      </c>
      <c r="D884" s="5" t="s">
        <v>60</v>
      </c>
      <c r="E884" s="5" t="s">
        <v>3966</v>
      </c>
      <c r="F884" s="5" t="s">
        <v>3967</v>
      </c>
      <c r="G884" s="3" t="s">
        <v>3968</v>
      </c>
      <c r="H884" s="5" t="s">
        <v>1303</v>
      </c>
      <c r="I884" s="5"/>
      <c r="J884" s="5">
        <v>4</v>
      </c>
      <c r="K884" s="6" t="str">
        <f>CONCATENATE(C884,"-",D884)</f>
        <v>Rajsamand-AgriTech</v>
      </c>
      <c r="L884" s="1" t="str">
        <f>LEFT(B884,3)</f>
        <v>201</v>
      </c>
      <c r="M884" s="15"/>
      <c r="N884" s="1" t="e">
        <f>_xlfn.XLOOKUP(C884,Tier!A:A,Tier!B:B)</f>
        <v>#N/A</v>
      </c>
    </row>
    <row r="885" spans="1:14">
      <c r="A885" s="5" t="s">
        <v>3970</v>
      </c>
      <c r="B885" s="5">
        <v>2014</v>
      </c>
      <c r="C885" s="5" t="s">
        <v>3971</v>
      </c>
      <c r="D885" s="5" t="s">
        <v>499</v>
      </c>
      <c r="E885" s="5" t="s">
        <v>3972</v>
      </c>
      <c r="F885" s="5" t="s">
        <v>3973</v>
      </c>
      <c r="G885" s="3" t="s">
        <v>3974</v>
      </c>
      <c r="H885" s="5" t="s">
        <v>1385</v>
      </c>
      <c r="I885" s="5" t="s">
        <v>321</v>
      </c>
      <c r="J885" s="5">
        <v>3</v>
      </c>
      <c r="K885" s="6" t="str">
        <f>CONCATENATE(C885,"-",D885)</f>
        <v>Telugana-HealthCare</v>
      </c>
      <c r="L885" s="1" t="str">
        <f>LEFT(B885,3)</f>
        <v>201</v>
      </c>
      <c r="M885" s="15"/>
      <c r="N885" s="1" t="e">
        <f>_xlfn.XLOOKUP(C885,Tier!A:A,Tier!B:B)</f>
        <v>#N/A</v>
      </c>
    </row>
    <row r="886" spans="1:14">
      <c r="A886" s="5" t="s">
        <v>3976</v>
      </c>
      <c r="B886" s="5">
        <v>2019</v>
      </c>
      <c r="C886" s="5" t="s">
        <v>3977</v>
      </c>
      <c r="D886" s="5" t="s">
        <v>138</v>
      </c>
      <c r="E886" s="5" t="s">
        <v>3978</v>
      </c>
      <c r="F886" s="5" t="s">
        <v>3979</v>
      </c>
      <c r="G886" s="3"/>
      <c r="H886" s="5" t="s">
        <v>1385</v>
      </c>
      <c r="I886" s="5"/>
      <c r="J886" s="5">
        <v>1</v>
      </c>
      <c r="K886" s="6" t="str">
        <f>CONCATENATE(C886,"-",D886)</f>
        <v>West Bengal-EdTech</v>
      </c>
      <c r="L886" s="1" t="str">
        <f>LEFT(B886,3)</f>
        <v>201</v>
      </c>
      <c r="M886" s="15"/>
      <c r="N886" s="1" t="e">
        <f>_xlfn.XLOOKUP(C886,Tier!A:A,Tier!B:B)</f>
        <v>#N/A</v>
      </c>
    </row>
    <row r="887" spans="1:14">
      <c r="A887" s="5" t="s">
        <v>3301</v>
      </c>
      <c r="B887" s="5">
        <v>2019</v>
      </c>
      <c r="C887" s="5" t="s">
        <v>3302</v>
      </c>
      <c r="D887" s="5" t="s">
        <v>3303</v>
      </c>
      <c r="E887" s="5" t="s">
        <v>3304</v>
      </c>
      <c r="F887" s="5" t="s">
        <v>3305</v>
      </c>
      <c r="G887" s="3" t="s">
        <v>3306</v>
      </c>
      <c r="H887" s="5" t="s">
        <v>1618</v>
      </c>
      <c r="I887" s="5" t="s">
        <v>17</v>
      </c>
      <c r="J887" s="5">
        <v>4</v>
      </c>
      <c r="K887" s="6" t="str">
        <f>CONCATENATE(C887,"-",D887)</f>
        <v>Ranchi-Milk startup</v>
      </c>
      <c r="L887" s="1" t="str">
        <f>LEFT(B887,3)</f>
        <v>201</v>
      </c>
      <c r="M887" s="15"/>
      <c r="N887" s="1" t="e">
        <f>_xlfn.XLOOKUP(C887,Tier!A:A,Tier!B:B)</f>
        <v>#N/A</v>
      </c>
    </row>
    <row r="888" spans="1:14">
      <c r="A888" s="5" t="s">
        <v>3981</v>
      </c>
      <c r="B888" s="5">
        <v>2016</v>
      </c>
      <c r="C888" s="5" t="s">
        <v>3982</v>
      </c>
      <c r="D888" s="5" t="s">
        <v>29</v>
      </c>
      <c r="E888" s="5" t="s">
        <v>3983</v>
      </c>
      <c r="F888" s="5" t="s">
        <v>3984</v>
      </c>
      <c r="G888" s="3" t="s">
        <v>3985</v>
      </c>
      <c r="H888" s="5" t="s">
        <v>172</v>
      </c>
      <c r="I888" s="5"/>
      <c r="J888" s="5">
        <v>3</v>
      </c>
      <c r="K888" s="6" t="str">
        <f>CONCATENATE(C888,"-",D888)</f>
        <v>Kottayam-BioTechnology</v>
      </c>
      <c r="L888" s="1" t="str">
        <f>LEFT(B888,3)</f>
        <v>201</v>
      </c>
      <c r="M888" s="15"/>
      <c r="N888" s="1" t="e">
        <f>_xlfn.XLOOKUP(C888,Tier!A:A,Tier!B:B)</f>
        <v>#N/A</v>
      </c>
    </row>
    <row r="889" spans="1:14">
      <c r="A889" s="5" t="s">
        <v>5152</v>
      </c>
      <c r="B889" s="5">
        <v>2020</v>
      </c>
      <c r="C889" s="5" t="s">
        <v>2972</v>
      </c>
      <c r="D889" s="5" t="s">
        <v>2972</v>
      </c>
      <c r="E889" s="5" t="s">
        <v>5153</v>
      </c>
      <c r="F889" s="5" t="s">
        <v>5154</v>
      </c>
      <c r="G889" s="3" t="s">
        <v>5155</v>
      </c>
      <c r="H889" s="5" t="s">
        <v>5156</v>
      </c>
      <c r="I889" s="5">
        <v>1200000</v>
      </c>
      <c r="J889" s="5">
        <v>8</v>
      </c>
      <c r="K889" s="6" t="str">
        <f>CONCATENATE(C889,"-",D889)</f>
        <v>Computer Games-Computer Games</v>
      </c>
      <c r="L889" s="1" t="str">
        <f>LEFT(B889,3)</f>
        <v>202</v>
      </c>
      <c r="M889" s="15"/>
      <c r="N889" s="1">
        <f>_xlfn.XLOOKUP(C889,Tier!A:A,Tier!B:B)</f>
        <v>0</v>
      </c>
    </row>
    <row r="890" spans="1:14">
      <c r="A890" s="5" t="s">
        <v>5152</v>
      </c>
      <c r="B890" s="5">
        <v>2020</v>
      </c>
      <c r="C890" s="5" t="s">
        <v>2972</v>
      </c>
      <c r="D890" s="5" t="s">
        <v>2972</v>
      </c>
      <c r="E890" s="5" t="s">
        <v>5153</v>
      </c>
      <c r="F890" s="5" t="s">
        <v>5154</v>
      </c>
      <c r="G890" s="3" t="s">
        <v>5155</v>
      </c>
      <c r="H890" s="5" t="s">
        <v>5156</v>
      </c>
      <c r="I890" s="5">
        <v>1200000</v>
      </c>
      <c r="J890" s="5">
        <v>8</v>
      </c>
      <c r="K890" s="6" t="str">
        <f>CONCATENATE(C890,"-",D890)</f>
        <v>Computer Games-Computer Games</v>
      </c>
      <c r="L890" s="1" t="str">
        <f>LEFT(B890,3)</f>
        <v>202</v>
      </c>
      <c r="M890" s="15"/>
      <c r="N890" s="1">
        <f>_xlfn.XLOOKUP(C890,Tier!A:A,Tier!B:B)</f>
        <v>0</v>
      </c>
    </row>
    <row r="891" spans="1:14">
      <c r="A891" s="5" t="s">
        <v>5158</v>
      </c>
      <c r="B891" s="5">
        <v>2021</v>
      </c>
      <c r="C891" s="5" t="s">
        <v>5159</v>
      </c>
      <c r="D891" s="5" t="s">
        <v>214</v>
      </c>
      <c r="E891" s="5" t="s">
        <v>5160</v>
      </c>
      <c r="F891" s="5" t="s">
        <v>5161</v>
      </c>
      <c r="G891" s="3" t="s">
        <v>2305</v>
      </c>
      <c r="H891" s="5" t="s">
        <v>117</v>
      </c>
      <c r="I891" s="5"/>
      <c r="J891" s="5">
        <v>11</v>
      </c>
      <c r="K891" s="6" t="str">
        <f>CONCATENATE(C891,"-",D891)</f>
        <v>Mountain View, CA-Computer Software</v>
      </c>
      <c r="L891" s="1" t="str">
        <f>LEFT(B891,3)</f>
        <v>202</v>
      </c>
      <c r="M891" s="15"/>
      <c r="N891" s="1">
        <f>_xlfn.XLOOKUP(C891,Tier!A:A,Tier!B:B)</f>
        <v>0</v>
      </c>
    </row>
    <row r="892" spans="1:14">
      <c r="A892" s="5" t="s">
        <v>5167</v>
      </c>
      <c r="B892" s="5">
        <v>2020</v>
      </c>
      <c r="C892" s="5" t="s">
        <v>5168</v>
      </c>
      <c r="D892" s="5" t="s">
        <v>5169</v>
      </c>
      <c r="E892" s="5" t="s">
        <v>5170</v>
      </c>
      <c r="F892" s="5" t="s">
        <v>5171</v>
      </c>
      <c r="G892" s="3" t="s">
        <v>4354</v>
      </c>
      <c r="H892" s="5">
        <v>3000000</v>
      </c>
      <c r="I892" s="5"/>
      <c r="J892" s="5">
        <v>11</v>
      </c>
      <c r="K892" s="6" t="str">
        <f>CONCATENATE(C892,"-",D892)</f>
        <v>New York-Company-as-a-Service</v>
      </c>
      <c r="L892" s="1" t="str">
        <f>LEFT(B892,3)</f>
        <v>202</v>
      </c>
      <c r="M892" s="15"/>
      <c r="N892" s="1">
        <f>_xlfn.XLOOKUP(C892,Tier!A:A,Tier!B:B)</f>
        <v>0</v>
      </c>
    </row>
    <row r="893" spans="1:14">
      <c r="A893" s="5" t="s">
        <v>5173</v>
      </c>
      <c r="B893" s="5">
        <v>2020</v>
      </c>
      <c r="C893" s="5" t="s">
        <v>113</v>
      </c>
      <c r="D893" s="5" t="s">
        <v>5174</v>
      </c>
      <c r="E893" s="5" t="s">
        <v>5175</v>
      </c>
      <c r="F893" s="5" t="s">
        <v>5176</v>
      </c>
      <c r="G893" s="3" t="s">
        <v>5177</v>
      </c>
      <c r="H893" s="5">
        <v>461000</v>
      </c>
      <c r="I893" s="5" t="s">
        <v>17</v>
      </c>
      <c r="J893" s="5">
        <v>12</v>
      </c>
      <c r="K893" s="6" t="str">
        <f>CONCATENATE(C893,"-",D893)</f>
        <v>Food &amp; Beverages-Hauz Khas</v>
      </c>
      <c r="L893" s="1" t="str">
        <f>LEFT(B893,3)</f>
        <v>202</v>
      </c>
      <c r="M893" s="15"/>
      <c r="N893" s="1">
        <f>_xlfn.XLOOKUP(C893,Tier!A:A,Tier!B:B)</f>
        <v>0</v>
      </c>
    </row>
    <row r="894" spans="1:14">
      <c r="A894" s="5" t="s">
        <v>5173</v>
      </c>
      <c r="B894" s="5">
        <v>2020</v>
      </c>
      <c r="C894" s="5" t="s">
        <v>113</v>
      </c>
      <c r="D894" s="5" t="s">
        <v>5174</v>
      </c>
      <c r="E894" s="5" t="s">
        <v>5175</v>
      </c>
      <c r="F894" s="5" t="s">
        <v>5176</v>
      </c>
      <c r="G894" s="3" t="s">
        <v>5177</v>
      </c>
      <c r="H894" s="5">
        <v>461000</v>
      </c>
      <c r="I894" s="5" t="s">
        <v>17</v>
      </c>
      <c r="J894" s="5">
        <v>12</v>
      </c>
      <c r="K894" s="6" t="str">
        <f>CONCATENATE(C894,"-",D894)</f>
        <v>Food &amp; Beverages-Hauz Khas</v>
      </c>
      <c r="L894" s="1" t="str">
        <f>LEFT(B894,3)</f>
        <v>202</v>
      </c>
      <c r="M894" s="15"/>
      <c r="N894" s="1">
        <f>_xlfn.XLOOKUP(C894,Tier!A:A,Tier!B:B)</f>
        <v>0</v>
      </c>
    </row>
    <row r="895" spans="1:14">
      <c r="A895" s="5" t="s">
        <v>5179</v>
      </c>
      <c r="B895" s="5">
        <v>2020</v>
      </c>
      <c r="C895" s="5" t="s">
        <v>5180</v>
      </c>
      <c r="D895" s="5" t="s">
        <v>5181</v>
      </c>
      <c r="E895" s="5" t="s">
        <v>5182</v>
      </c>
      <c r="F895" s="5" t="s">
        <v>5183</v>
      </c>
      <c r="G895" s="3" t="s">
        <v>117</v>
      </c>
      <c r="H895" s="5"/>
      <c r="I895" s="5"/>
      <c r="J895" s="5">
        <v>9</v>
      </c>
      <c r="K895" s="6" t="str">
        <f>CONCATENATE(C895,"-",D895)</f>
        <v>Online Media #REF!-Sochcast is an Audio experiences company that give the listener and creators an Immersive Audio experience</v>
      </c>
      <c r="L895" s="1" t="str">
        <f>LEFT(B895,3)</f>
        <v>202</v>
      </c>
      <c r="M895" s="15"/>
      <c r="N895" s="1">
        <f>_xlfn.XLOOKUP(C895,Tier!A:A,Tier!B:B)</f>
        <v>0</v>
      </c>
    </row>
    <row r="896" spans="1:14">
      <c r="A896" s="5" t="s">
        <v>4002</v>
      </c>
      <c r="B896" s="5">
        <v>2021</v>
      </c>
      <c r="C896" s="5" t="s">
        <v>22</v>
      </c>
      <c r="D896" s="5" t="s">
        <v>98</v>
      </c>
      <c r="E896" s="5" t="s">
        <v>4003</v>
      </c>
      <c r="F896" s="5" t="s">
        <v>4004</v>
      </c>
      <c r="G896" s="3" t="s">
        <v>4005</v>
      </c>
      <c r="H896" s="5" t="s">
        <v>117</v>
      </c>
      <c r="I896" s="5" t="s">
        <v>17</v>
      </c>
      <c r="J896" s="5">
        <v>12</v>
      </c>
      <c r="K896" s="6" t="str">
        <f>CONCATENATE(C896,"-",D896)</f>
        <v>Bangalore-Financial Services</v>
      </c>
      <c r="L896" s="1" t="str">
        <f>LEFT(B896,3)</f>
        <v>202</v>
      </c>
      <c r="M896" s="15"/>
      <c r="N896" s="1" t="str">
        <f>_xlfn.XLOOKUP(C896,Tier!A:A,Tier!B:B)</f>
        <v>Tier 1</v>
      </c>
    </row>
    <row r="897" spans="1:14">
      <c r="A897" s="5" t="s">
        <v>4002</v>
      </c>
      <c r="B897" s="5">
        <v>2021</v>
      </c>
      <c r="C897" s="5" t="s">
        <v>22</v>
      </c>
      <c r="D897" s="5" t="s">
        <v>98</v>
      </c>
      <c r="E897" s="5" t="s">
        <v>4003</v>
      </c>
      <c r="F897" s="5" t="s">
        <v>4004</v>
      </c>
      <c r="G897" s="3" t="s">
        <v>4005</v>
      </c>
      <c r="H897" s="5" t="s">
        <v>117</v>
      </c>
      <c r="I897" s="5" t="s">
        <v>17</v>
      </c>
      <c r="J897" s="5">
        <v>12</v>
      </c>
      <c r="K897" s="6" t="str">
        <f>CONCATENATE(C897,"-",D897)</f>
        <v>Bangalore-Financial Services</v>
      </c>
      <c r="L897" s="1" t="str">
        <f>LEFT(B897,3)</f>
        <v>202</v>
      </c>
      <c r="M897" s="15"/>
      <c r="N897" s="1" t="str">
        <f>_xlfn.XLOOKUP(C897,Tier!A:A,Tier!B:B)</f>
        <v>Tier 1</v>
      </c>
    </row>
    <row r="898" spans="1:14">
      <c r="A898" s="5" t="s">
        <v>4006</v>
      </c>
      <c r="B898" s="5">
        <v>2020</v>
      </c>
      <c r="C898" s="5" t="s">
        <v>59</v>
      </c>
      <c r="D898" s="5" t="s">
        <v>54</v>
      </c>
      <c r="E898" s="5" t="s">
        <v>4007</v>
      </c>
      <c r="F898" s="5" t="s">
        <v>4008</v>
      </c>
      <c r="G898" s="3" t="s">
        <v>3715</v>
      </c>
      <c r="H898" s="5" t="s">
        <v>117</v>
      </c>
      <c r="I898" s="5" t="s">
        <v>17</v>
      </c>
      <c r="J898" s="5">
        <v>10</v>
      </c>
      <c r="K898" s="6" t="str">
        <f>CONCATENATE(C898,"-",D898)</f>
        <v>New Delhi-Health, Wellness &amp; Fitness</v>
      </c>
      <c r="L898" s="1" t="str">
        <f>LEFT(B898,3)</f>
        <v>202</v>
      </c>
      <c r="M898" s="15"/>
      <c r="N898" s="1" t="str">
        <f>_xlfn.XLOOKUP(C898,Tier!A:A,Tier!B:B)</f>
        <v>Tier 1</v>
      </c>
    </row>
    <row r="899" spans="1:14">
      <c r="A899" s="5" t="s">
        <v>4009</v>
      </c>
      <c r="B899" s="5">
        <v>2021</v>
      </c>
      <c r="C899" s="5" t="s">
        <v>437</v>
      </c>
      <c r="D899" s="5" t="s">
        <v>98</v>
      </c>
      <c r="E899" s="5" t="s">
        <v>4010</v>
      </c>
      <c r="F899" s="5" t="s">
        <v>4011</v>
      </c>
      <c r="G899" s="3" t="s">
        <v>4012</v>
      </c>
      <c r="H899" s="5" t="s">
        <v>117</v>
      </c>
      <c r="I899" s="5" t="s">
        <v>496</v>
      </c>
      <c r="J899" s="5">
        <v>9</v>
      </c>
      <c r="K899" s="6" t="str">
        <f>CONCATENATE(C899,"-",D899)</f>
        <v>Pune-Financial Services</v>
      </c>
      <c r="L899" s="1" t="str">
        <f>LEFT(B899,3)</f>
        <v>202</v>
      </c>
      <c r="M899" s="15"/>
      <c r="N899" s="1" t="str">
        <f>_xlfn.XLOOKUP(C899,Tier!A:A,Tier!B:B)</f>
        <v>Tier 1</v>
      </c>
    </row>
    <row r="900" spans="1:14">
      <c r="A900" s="5" t="s">
        <v>4013</v>
      </c>
      <c r="B900" s="5">
        <v>2020</v>
      </c>
      <c r="C900" s="5" t="s">
        <v>12</v>
      </c>
      <c r="D900" s="5" t="s">
        <v>2262</v>
      </c>
      <c r="E900" s="5" t="s">
        <v>4014</v>
      </c>
      <c r="F900" s="5" t="s">
        <v>4015</v>
      </c>
      <c r="G900" s="3" t="s">
        <v>449</v>
      </c>
      <c r="H900" s="5" t="s">
        <v>117</v>
      </c>
      <c r="I900" s="5" t="s">
        <v>17</v>
      </c>
      <c r="J900" s="5">
        <v>9</v>
      </c>
      <c r="K900" s="6" t="str">
        <f>CONCATENATE(C900,"-",D900)</f>
        <v>Mumbai-Online Media</v>
      </c>
      <c r="L900" s="1" t="str">
        <f>LEFT(B900,3)</f>
        <v>202</v>
      </c>
      <c r="M900" s="15"/>
      <c r="N900" s="1" t="str">
        <f>_xlfn.XLOOKUP(C900,Tier!A:A,Tier!B:B)</f>
        <v>Tier 1</v>
      </c>
    </row>
    <row r="901" spans="1:14">
      <c r="A901" s="5" t="s">
        <v>4017</v>
      </c>
      <c r="B901" s="5">
        <v>2020</v>
      </c>
      <c r="C901" s="5" t="s">
        <v>12</v>
      </c>
      <c r="D901" s="5" t="s">
        <v>1797</v>
      </c>
      <c r="E901" s="5" t="s">
        <v>4018</v>
      </c>
      <c r="F901" s="5" t="s">
        <v>4019</v>
      </c>
      <c r="G901" s="3" t="s">
        <v>4020</v>
      </c>
      <c r="H901" s="5" t="s">
        <v>117</v>
      </c>
      <c r="I901" s="5"/>
      <c r="J901" s="5">
        <v>8</v>
      </c>
      <c r="K901" s="6" t="str">
        <f>CONCATENATE(C901,"-",D901)</f>
        <v>Mumbai-Healthtech</v>
      </c>
      <c r="L901" s="1" t="str">
        <f>LEFT(B901,3)</f>
        <v>202</v>
      </c>
      <c r="M901" s="15"/>
      <c r="N901" s="1" t="str">
        <f>_xlfn.XLOOKUP(C901,Tier!A:A,Tier!B:B)</f>
        <v>Tier 1</v>
      </c>
    </row>
    <row r="902" spans="1:14">
      <c r="A902" s="5" t="s">
        <v>4017</v>
      </c>
      <c r="B902" s="5">
        <v>2020</v>
      </c>
      <c r="C902" s="5" t="s">
        <v>12</v>
      </c>
      <c r="D902" s="5" t="s">
        <v>1797</v>
      </c>
      <c r="E902" s="5" t="s">
        <v>4018</v>
      </c>
      <c r="F902" s="5" t="s">
        <v>4019</v>
      </c>
      <c r="G902" s="3" t="s">
        <v>4020</v>
      </c>
      <c r="H902" s="5" t="s">
        <v>117</v>
      </c>
      <c r="I902" s="5" t="s">
        <v>496</v>
      </c>
      <c r="J902" s="5">
        <v>8</v>
      </c>
      <c r="K902" s="6" t="str">
        <f>CONCATENATE(C902,"-",D902)</f>
        <v>Mumbai-Healthtech</v>
      </c>
      <c r="L902" s="1" t="str">
        <f>LEFT(B902,3)</f>
        <v>202</v>
      </c>
      <c r="M902" s="15"/>
      <c r="N902" s="1" t="str">
        <f>_xlfn.XLOOKUP(C902,Tier!A:A,Tier!B:B)</f>
        <v>Tier 1</v>
      </c>
    </row>
    <row r="903" spans="1:14">
      <c r="A903" s="5" t="s">
        <v>4021</v>
      </c>
      <c r="B903" s="5">
        <v>2020</v>
      </c>
      <c r="C903" s="5" t="s">
        <v>22</v>
      </c>
      <c r="D903" s="5" t="s">
        <v>45</v>
      </c>
      <c r="E903" s="5" t="s">
        <v>4022</v>
      </c>
      <c r="F903" s="5" t="s">
        <v>4023</v>
      </c>
      <c r="G903" s="3" t="s">
        <v>4024</v>
      </c>
      <c r="H903" s="5" t="s">
        <v>117</v>
      </c>
      <c r="I903" s="5" t="s">
        <v>4025</v>
      </c>
      <c r="J903" s="5">
        <v>8</v>
      </c>
      <c r="K903" s="6" t="str">
        <f>CONCATENATE(C903,"-",D903)</f>
        <v>Bangalore-FinTech</v>
      </c>
      <c r="L903" s="1" t="str">
        <f>LEFT(B903,3)</f>
        <v>202</v>
      </c>
      <c r="M903" s="15"/>
      <c r="N903" s="1" t="str">
        <f>_xlfn.XLOOKUP(C903,Tier!A:A,Tier!B:B)</f>
        <v>Tier 1</v>
      </c>
    </row>
    <row r="904" spans="1:14">
      <c r="A904" s="5" t="s">
        <v>4026</v>
      </c>
      <c r="B904" s="5">
        <v>2020</v>
      </c>
      <c r="C904" s="5" t="s">
        <v>22</v>
      </c>
      <c r="D904" s="5" t="s">
        <v>1054</v>
      </c>
      <c r="E904" s="5" t="s">
        <v>4027</v>
      </c>
      <c r="F904" s="5" t="s">
        <v>4028</v>
      </c>
      <c r="G904" s="3"/>
      <c r="H904" s="5" t="s">
        <v>117</v>
      </c>
      <c r="I904" s="5"/>
      <c r="J904" s="5">
        <v>8</v>
      </c>
      <c r="K904" s="6" t="str">
        <f>CONCATENATE(C904,"-",D904)</f>
        <v>Bangalore-Transportation</v>
      </c>
      <c r="L904" s="1" t="str">
        <f>LEFT(B904,3)</f>
        <v>202</v>
      </c>
      <c r="M904" s="15"/>
      <c r="N904" s="1" t="str">
        <f>_xlfn.XLOOKUP(C904,Tier!A:A,Tier!B:B)</f>
        <v>Tier 1</v>
      </c>
    </row>
    <row r="905" spans="1:14">
      <c r="A905" s="5" t="s">
        <v>4029</v>
      </c>
      <c r="B905" s="5">
        <v>2020</v>
      </c>
      <c r="C905" s="5" t="s">
        <v>200</v>
      </c>
      <c r="D905" s="5" t="s">
        <v>281</v>
      </c>
      <c r="E905" s="5" t="s">
        <v>4030</v>
      </c>
      <c r="F905" s="5" t="s">
        <v>4031</v>
      </c>
      <c r="G905" s="3" t="s">
        <v>1147</v>
      </c>
      <c r="H905" s="5" t="s">
        <v>117</v>
      </c>
      <c r="I905" s="5"/>
      <c r="J905" s="5">
        <v>7</v>
      </c>
      <c r="K905" s="6" t="str">
        <f>CONCATENATE(C905,"-",D905)</f>
        <v>Hyderabad-Automotive</v>
      </c>
      <c r="L905" s="1" t="str">
        <f>LEFT(B905,3)</f>
        <v>202</v>
      </c>
      <c r="M905" s="15"/>
      <c r="N905" s="1" t="str">
        <f>_xlfn.XLOOKUP(C905,Tier!A:A,Tier!B:B)</f>
        <v>Tier 1</v>
      </c>
    </row>
    <row r="906" spans="1:14">
      <c r="A906" s="5" t="s">
        <v>4032</v>
      </c>
      <c r="B906" s="5">
        <v>2020</v>
      </c>
      <c r="C906" s="5" t="s">
        <v>59</v>
      </c>
      <c r="D906" s="5" t="s">
        <v>951</v>
      </c>
      <c r="E906" s="5" t="s">
        <v>4033</v>
      </c>
      <c r="F906" s="5" t="s">
        <v>4034</v>
      </c>
      <c r="G906" s="3" t="s">
        <v>4035</v>
      </c>
      <c r="H906" s="5" t="s">
        <v>117</v>
      </c>
      <c r="I906" s="5" t="s">
        <v>17</v>
      </c>
      <c r="J906" s="5">
        <v>7</v>
      </c>
      <c r="K906" s="6" t="str">
        <f>CONCATENATE(C906,"-",D906)</f>
        <v>New Delhi-B2B E-commerce</v>
      </c>
      <c r="L906" s="1" t="str">
        <f>LEFT(B906,3)</f>
        <v>202</v>
      </c>
      <c r="M906" s="15"/>
      <c r="N906" s="1" t="str">
        <f>_xlfn.XLOOKUP(C906,Tier!A:A,Tier!B:B)</f>
        <v>Tier 1</v>
      </c>
    </row>
    <row r="907" spans="1:14">
      <c r="A907" s="5" t="s">
        <v>4037</v>
      </c>
      <c r="B907" s="5">
        <v>2020</v>
      </c>
      <c r="C907" s="5" t="s">
        <v>22</v>
      </c>
      <c r="D907" s="5" t="s">
        <v>138</v>
      </c>
      <c r="E907" s="5" t="s">
        <v>4038</v>
      </c>
      <c r="F907" s="5" t="s">
        <v>4039</v>
      </c>
      <c r="G907" s="3" t="s">
        <v>4040</v>
      </c>
      <c r="H907" s="5" t="s">
        <v>117</v>
      </c>
      <c r="I907" s="5" t="s">
        <v>4041</v>
      </c>
      <c r="J907" s="5">
        <v>7</v>
      </c>
      <c r="K907" s="6" t="str">
        <f>CONCATENATE(C907,"-",D907)</f>
        <v>Bangalore-EdTech</v>
      </c>
      <c r="L907" s="1" t="str">
        <f>LEFT(B907,3)</f>
        <v>202</v>
      </c>
      <c r="M907" s="15"/>
      <c r="N907" s="1" t="str">
        <f>_xlfn.XLOOKUP(C907,Tier!A:A,Tier!B:B)</f>
        <v>Tier 1</v>
      </c>
    </row>
    <row r="908" spans="1:14">
      <c r="A908" s="5" t="s">
        <v>4042</v>
      </c>
      <c r="B908" s="5">
        <v>2020</v>
      </c>
      <c r="C908" s="5" t="s">
        <v>59</v>
      </c>
      <c r="D908" s="5" t="s">
        <v>457</v>
      </c>
      <c r="E908" s="5" t="s">
        <v>4043</v>
      </c>
      <c r="F908" s="5" t="s">
        <v>4044</v>
      </c>
      <c r="G908" s="3" t="s">
        <v>4040</v>
      </c>
      <c r="H908" s="5" t="s">
        <v>117</v>
      </c>
      <c r="I908" s="5" t="s">
        <v>496</v>
      </c>
      <c r="J908" s="5">
        <v>7</v>
      </c>
      <c r="K908" s="6" t="str">
        <f>CONCATENATE(C908,"-",D908)</f>
        <v>New Delhi-Computer software</v>
      </c>
      <c r="L908" s="1" t="str">
        <f>LEFT(B908,3)</f>
        <v>202</v>
      </c>
      <c r="M908" s="15"/>
      <c r="N908" s="1" t="str">
        <f>_xlfn.XLOOKUP(C908,Tier!A:A,Tier!B:B)</f>
        <v>Tier 1</v>
      </c>
    </row>
    <row r="909" spans="1:14">
      <c r="A909" s="5" t="s">
        <v>4046</v>
      </c>
      <c r="B909" s="5">
        <v>2020</v>
      </c>
      <c r="C909" s="5" t="s">
        <v>22</v>
      </c>
      <c r="D909" s="5" t="s">
        <v>2035</v>
      </c>
      <c r="E909" s="5" t="s">
        <v>4047</v>
      </c>
      <c r="F909" s="5" t="s">
        <v>4048</v>
      </c>
      <c r="G909" s="3" t="s">
        <v>4049</v>
      </c>
      <c r="H909" s="5" t="s">
        <v>117</v>
      </c>
      <c r="I909" s="5"/>
      <c r="J909" s="5">
        <v>6</v>
      </c>
      <c r="K909" s="6" t="str">
        <f>CONCATENATE(C909,"-",D909)</f>
        <v>Bangalore-Industrial Automation</v>
      </c>
      <c r="L909" s="1" t="str">
        <f>LEFT(B909,3)</f>
        <v>202</v>
      </c>
      <c r="M909" s="15"/>
      <c r="N909" s="1" t="str">
        <f>_xlfn.XLOOKUP(C909,Tier!A:A,Tier!B:B)</f>
        <v>Tier 1</v>
      </c>
    </row>
    <row r="910" spans="1:14">
      <c r="A910" s="5" t="s">
        <v>4050</v>
      </c>
      <c r="B910" s="5">
        <v>2020</v>
      </c>
      <c r="C910" s="5" t="s">
        <v>22</v>
      </c>
      <c r="D910" s="5" t="s">
        <v>499</v>
      </c>
      <c r="E910" s="5" t="s">
        <v>4051</v>
      </c>
      <c r="F910" s="5" t="s">
        <v>4052</v>
      </c>
      <c r="G910" s="3"/>
      <c r="H910" s="5" t="s">
        <v>117</v>
      </c>
      <c r="I910" s="5"/>
      <c r="J910" s="5">
        <v>6</v>
      </c>
      <c r="K910" s="6" t="str">
        <f>CONCATENATE(C910,"-",D910)</f>
        <v>Bangalore-HealthCare</v>
      </c>
      <c r="L910" s="1" t="str">
        <f>LEFT(B910,3)</f>
        <v>202</v>
      </c>
      <c r="M910" s="15"/>
      <c r="N910" s="1" t="str">
        <f>_xlfn.XLOOKUP(C910,Tier!A:A,Tier!B:B)</f>
        <v>Tier 1</v>
      </c>
    </row>
    <row r="911" spans="1:14">
      <c r="A911" s="5" t="s">
        <v>4053</v>
      </c>
      <c r="B911" s="5">
        <v>2020</v>
      </c>
      <c r="C911" s="5" t="s">
        <v>59</v>
      </c>
      <c r="D911" s="5" t="s">
        <v>13</v>
      </c>
      <c r="E911" s="5" t="s">
        <v>4054</v>
      </c>
      <c r="F911" s="5" t="s">
        <v>4055</v>
      </c>
      <c r="G911" s="3" t="s">
        <v>331</v>
      </c>
      <c r="H911" s="5" t="s">
        <v>117</v>
      </c>
      <c r="I911" s="5" t="s">
        <v>17</v>
      </c>
      <c r="J911" s="5">
        <v>6</v>
      </c>
      <c r="K911" s="6" t="str">
        <f>CONCATENATE(C911,"-",D911)</f>
        <v>New Delhi-Logistics</v>
      </c>
      <c r="L911" s="1" t="str">
        <f>LEFT(B911,3)</f>
        <v>202</v>
      </c>
      <c r="M911" s="15"/>
      <c r="N911" s="1" t="str">
        <f>_xlfn.XLOOKUP(C911,Tier!A:A,Tier!B:B)</f>
        <v>Tier 1</v>
      </c>
    </row>
    <row r="912" spans="1:14">
      <c r="A912" s="5" t="s">
        <v>4056</v>
      </c>
      <c r="B912" s="5">
        <v>2021</v>
      </c>
      <c r="C912" s="5" t="s">
        <v>22</v>
      </c>
      <c r="D912" s="5" t="s">
        <v>1185</v>
      </c>
      <c r="E912" s="5" t="s">
        <v>4057</v>
      </c>
      <c r="F912" s="5" t="s">
        <v>4058</v>
      </c>
      <c r="G912" s="3" t="s">
        <v>4059</v>
      </c>
      <c r="H912" s="5" t="s">
        <v>117</v>
      </c>
      <c r="I912" s="5"/>
      <c r="J912" s="5">
        <v>6</v>
      </c>
      <c r="K912" s="6" t="str">
        <f>CONCATENATE(C912,"-",D912)</f>
        <v>Bangalore-Insuretech</v>
      </c>
      <c r="L912" s="1" t="str">
        <f>LEFT(B912,3)</f>
        <v>202</v>
      </c>
      <c r="M912" s="15"/>
      <c r="N912" s="1" t="str">
        <f>_xlfn.XLOOKUP(C912,Tier!A:A,Tier!B:B)</f>
        <v>Tier 1</v>
      </c>
    </row>
    <row r="913" spans="1:14">
      <c r="A913" s="5" t="s">
        <v>4060</v>
      </c>
      <c r="B913" s="5">
        <v>2020</v>
      </c>
      <c r="C913" s="5" t="s">
        <v>12</v>
      </c>
      <c r="D913" s="5" t="s">
        <v>45</v>
      </c>
      <c r="E913" s="5" t="s">
        <v>4061</v>
      </c>
      <c r="F913" s="5" t="s">
        <v>4062</v>
      </c>
      <c r="G913" s="3" t="s">
        <v>4063</v>
      </c>
      <c r="H913" s="5" t="s">
        <v>117</v>
      </c>
      <c r="I913" s="5" t="s">
        <v>17</v>
      </c>
      <c r="J913" s="5">
        <v>6</v>
      </c>
      <c r="K913" s="6" t="str">
        <f>CONCATENATE(C913,"-",D913)</f>
        <v>Mumbai-FinTech</v>
      </c>
      <c r="L913" s="1" t="str">
        <f>LEFT(B913,3)</f>
        <v>202</v>
      </c>
      <c r="M913" s="15"/>
      <c r="N913" s="1" t="str">
        <f>_xlfn.XLOOKUP(C913,Tier!A:A,Tier!B:B)</f>
        <v>Tier 1</v>
      </c>
    </row>
    <row r="914" spans="1:14">
      <c r="A914" s="5" t="s">
        <v>4064</v>
      </c>
      <c r="B914" s="5">
        <v>2020</v>
      </c>
      <c r="C914" s="5" t="s">
        <v>22</v>
      </c>
      <c r="D914" s="5" t="s">
        <v>274</v>
      </c>
      <c r="E914" s="5" t="s">
        <v>4065</v>
      </c>
      <c r="F914" s="5" t="s">
        <v>4066</v>
      </c>
      <c r="G914" s="3" t="s">
        <v>4067</v>
      </c>
      <c r="H914" s="5" t="s">
        <v>117</v>
      </c>
      <c r="I914" s="5" t="s">
        <v>321</v>
      </c>
      <c r="J914" s="5">
        <v>6</v>
      </c>
      <c r="K914" s="6" t="str">
        <f>CONCATENATE(C914,"-",D914)</f>
        <v>Bangalore-E-commerce</v>
      </c>
      <c r="L914" s="1" t="str">
        <f>LEFT(B914,3)</f>
        <v>202</v>
      </c>
      <c r="M914" s="15"/>
      <c r="N914" s="1" t="str">
        <f>_xlfn.XLOOKUP(C914,Tier!A:A,Tier!B:B)</f>
        <v>Tier 1</v>
      </c>
    </row>
    <row r="915" spans="1:14">
      <c r="A915" s="5" t="s">
        <v>4068</v>
      </c>
      <c r="B915" s="5">
        <v>2020</v>
      </c>
      <c r="C915" s="5" t="s">
        <v>22</v>
      </c>
      <c r="D915" s="5" t="s">
        <v>4069</v>
      </c>
      <c r="E915" s="5" t="s">
        <v>4070</v>
      </c>
      <c r="F915" s="5" t="s">
        <v>4071</v>
      </c>
      <c r="G915" s="3" t="s">
        <v>4040</v>
      </c>
      <c r="H915" s="5" t="s">
        <v>117</v>
      </c>
      <c r="I915" s="5" t="s">
        <v>496</v>
      </c>
      <c r="J915" s="5">
        <v>6</v>
      </c>
      <c r="K915" s="6" t="str">
        <f>CONCATENATE(C915,"-",D915)</f>
        <v>Bangalore-Music</v>
      </c>
      <c r="L915" s="1" t="str">
        <f>LEFT(B915,3)</f>
        <v>202</v>
      </c>
      <c r="M915" s="15"/>
      <c r="N915" s="1" t="str">
        <f>_xlfn.XLOOKUP(C915,Tier!A:A,Tier!B:B)</f>
        <v>Tier 1</v>
      </c>
    </row>
    <row r="916" spans="1:14">
      <c r="A916" s="5" t="s">
        <v>4073</v>
      </c>
      <c r="B916" s="5">
        <v>2021</v>
      </c>
      <c r="C916" s="5" t="s">
        <v>59</v>
      </c>
      <c r="D916" s="5" t="s">
        <v>539</v>
      </c>
      <c r="E916" s="5" t="s">
        <v>4074</v>
      </c>
      <c r="F916" s="5" t="s">
        <v>4075</v>
      </c>
      <c r="G916" s="3" t="s">
        <v>4076</v>
      </c>
      <c r="H916" s="5" t="s">
        <v>117</v>
      </c>
      <c r="I916" s="5" t="s">
        <v>17</v>
      </c>
      <c r="J916" s="5">
        <v>6</v>
      </c>
      <c r="K916" s="6" t="str">
        <f>CONCATENATE(C916,"-",D916)</f>
        <v>New Delhi-SaaS startup</v>
      </c>
      <c r="L916" s="1" t="str">
        <f>LEFT(B916,3)</f>
        <v>202</v>
      </c>
      <c r="M916" s="15"/>
      <c r="N916" s="1" t="str">
        <f>_xlfn.XLOOKUP(C916,Tier!A:A,Tier!B:B)</f>
        <v>Tier 1</v>
      </c>
    </row>
    <row r="917" spans="1:14">
      <c r="A917" s="5" t="s">
        <v>4077</v>
      </c>
      <c r="B917" s="5">
        <v>2020</v>
      </c>
      <c r="C917" s="5" t="s">
        <v>22</v>
      </c>
      <c r="D917" s="5" t="s">
        <v>138</v>
      </c>
      <c r="E917" s="5" t="s">
        <v>4078</v>
      </c>
      <c r="F917" s="5" t="s">
        <v>4079</v>
      </c>
      <c r="G917" s="3" t="s">
        <v>331</v>
      </c>
      <c r="H917" s="5" t="s">
        <v>117</v>
      </c>
      <c r="I917" s="5" t="s">
        <v>17</v>
      </c>
      <c r="J917" s="5">
        <v>5</v>
      </c>
      <c r="K917" s="6" t="str">
        <f>CONCATENATE(C917,"-",D917)</f>
        <v>Bangalore-EdTech</v>
      </c>
      <c r="L917" s="1" t="str">
        <f>LEFT(B917,3)</f>
        <v>202</v>
      </c>
      <c r="M917" s="15"/>
      <c r="N917" s="1" t="str">
        <f>_xlfn.XLOOKUP(C917,Tier!A:A,Tier!B:B)</f>
        <v>Tier 1</v>
      </c>
    </row>
    <row r="918" spans="1:14">
      <c r="A918" s="5" t="s">
        <v>4080</v>
      </c>
      <c r="B918" s="5">
        <v>2020</v>
      </c>
      <c r="C918" s="5" t="s">
        <v>12</v>
      </c>
      <c r="D918" s="5" t="s">
        <v>13</v>
      </c>
      <c r="E918" s="5" t="s">
        <v>4081</v>
      </c>
      <c r="F918" s="5" t="s">
        <v>4082</v>
      </c>
      <c r="G918" s="3" t="s">
        <v>385</v>
      </c>
      <c r="H918" s="5" t="s">
        <v>117</v>
      </c>
      <c r="I918" s="5" t="s">
        <v>17</v>
      </c>
      <c r="J918" s="5">
        <v>5</v>
      </c>
      <c r="K918" s="6" t="str">
        <f>CONCATENATE(C918,"-",D918)</f>
        <v>Mumbai-Logistics</v>
      </c>
      <c r="L918" s="1" t="str">
        <f>LEFT(B918,3)</f>
        <v>202</v>
      </c>
      <c r="M918" s="15"/>
      <c r="N918" s="1" t="str">
        <f>_xlfn.XLOOKUP(C918,Tier!A:A,Tier!B:B)</f>
        <v>Tier 1</v>
      </c>
    </row>
    <row r="919" spans="1:14">
      <c r="A919" s="5" t="s">
        <v>4083</v>
      </c>
      <c r="B919" s="5">
        <v>2020</v>
      </c>
      <c r="C919" s="5" t="s">
        <v>22</v>
      </c>
      <c r="D919" s="5" t="s">
        <v>731</v>
      </c>
      <c r="E919" s="5" t="s">
        <v>4084</v>
      </c>
      <c r="F919" s="5" t="s">
        <v>4085</v>
      </c>
      <c r="G919" s="3" t="s">
        <v>3889</v>
      </c>
      <c r="H919" s="5" t="s">
        <v>117</v>
      </c>
      <c r="I919" s="5"/>
      <c r="J919" s="5">
        <v>4</v>
      </c>
      <c r="K919" s="6" t="str">
        <f>CONCATENATE(C919,"-",D919)</f>
        <v>Bangalore-Tech Startup</v>
      </c>
      <c r="L919" s="1" t="str">
        <f>LEFT(B919,3)</f>
        <v>202</v>
      </c>
      <c r="M919" s="15"/>
      <c r="N919" s="1" t="str">
        <f>_xlfn.XLOOKUP(C919,Tier!A:A,Tier!B:B)</f>
        <v>Tier 1</v>
      </c>
    </row>
    <row r="920" spans="1:14">
      <c r="A920" s="5" t="s">
        <v>4086</v>
      </c>
      <c r="B920" s="5">
        <v>2020</v>
      </c>
      <c r="C920" s="5" t="s">
        <v>22</v>
      </c>
      <c r="D920" s="5" t="s">
        <v>138</v>
      </c>
      <c r="E920" s="5" t="s">
        <v>4087</v>
      </c>
      <c r="F920" s="5" t="s">
        <v>4088</v>
      </c>
      <c r="G920" s="3" t="s">
        <v>4089</v>
      </c>
      <c r="H920" s="5" t="s">
        <v>117</v>
      </c>
      <c r="I920" s="5" t="s">
        <v>17</v>
      </c>
      <c r="J920" s="5">
        <v>4</v>
      </c>
      <c r="K920" s="6" t="str">
        <f>CONCATENATE(C920,"-",D920)</f>
        <v>Bangalore-EdTech</v>
      </c>
      <c r="L920" s="1" t="str">
        <f>LEFT(B920,3)</f>
        <v>202</v>
      </c>
      <c r="M920" s="15"/>
      <c r="N920" s="1" t="str">
        <f>_xlfn.XLOOKUP(C920,Tier!A:A,Tier!B:B)</f>
        <v>Tier 1</v>
      </c>
    </row>
    <row r="921" spans="1:14">
      <c r="A921" s="5" t="s">
        <v>4090</v>
      </c>
      <c r="B921" s="5">
        <v>2020</v>
      </c>
      <c r="C921" s="5" t="s">
        <v>12</v>
      </c>
      <c r="D921" s="5" t="s">
        <v>731</v>
      </c>
      <c r="E921" s="5" t="s">
        <v>4091</v>
      </c>
      <c r="F921" s="5" t="s">
        <v>2281</v>
      </c>
      <c r="G921" s="3" t="s">
        <v>4092</v>
      </c>
      <c r="H921" s="5" t="s">
        <v>117</v>
      </c>
      <c r="I921" s="5"/>
      <c r="J921" s="5">
        <v>3</v>
      </c>
      <c r="K921" s="6" t="str">
        <f>CONCATENATE(C921,"-",D921)</f>
        <v>Mumbai-Tech Startup</v>
      </c>
      <c r="L921" s="1" t="str">
        <f>LEFT(B921,3)</f>
        <v>202</v>
      </c>
      <c r="M921" s="15"/>
      <c r="N921" s="1" t="str">
        <f>_xlfn.XLOOKUP(C921,Tier!A:A,Tier!B:B)</f>
        <v>Tier 1</v>
      </c>
    </row>
    <row r="922" spans="1:14">
      <c r="A922" s="5" t="s">
        <v>4094</v>
      </c>
      <c r="B922" s="5">
        <v>2020</v>
      </c>
      <c r="C922" s="5" t="s">
        <v>22</v>
      </c>
      <c r="D922" s="5" t="s">
        <v>138</v>
      </c>
      <c r="E922" s="5" t="s">
        <v>4095</v>
      </c>
      <c r="F922" s="5" t="s">
        <v>4096</v>
      </c>
      <c r="G922" s="3" t="s">
        <v>4097</v>
      </c>
      <c r="H922" s="5" t="s">
        <v>117</v>
      </c>
      <c r="I922" s="5"/>
      <c r="J922" s="5">
        <v>2</v>
      </c>
      <c r="K922" s="6" t="str">
        <f>CONCATENATE(C922,"-",D922)</f>
        <v>Bangalore-EdTech</v>
      </c>
      <c r="L922" s="1" t="str">
        <f>LEFT(B922,3)</f>
        <v>202</v>
      </c>
      <c r="M922" s="15"/>
      <c r="N922" s="1" t="str">
        <f>_xlfn.XLOOKUP(C922,Tier!A:A,Tier!B:B)</f>
        <v>Tier 1</v>
      </c>
    </row>
    <row r="923" spans="1:14">
      <c r="A923" s="5" t="s">
        <v>4098</v>
      </c>
      <c r="B923" s="5">
        <v>2020</v>
      </c>
      <c r="C923" s="5" t="s">
        <v>59</v>
      </c>
      <c r="D923" s="5" t="s">
        <v>4099</v>
      </c>
      <c r="E923" s="5" t="s">
        <v>4100</v>
      </c>
      <c r="F923" s="5" t="s">
        <v>4101</v>
      </c>
      <c r="G923" s="3" t="s">
        <v>4102</v>
      </c>
      <c r="H923" s="5" t="s">
        <v>117</v>
      </c>
      <c r="I923" s="5" t="s">
        <v>496</v>
      </c>
      <c r="J923" s="5">
        <v>2</v>
      </c>
      <c r="K923" s="6" t="str">
        <f>CONCATENATE(C923,"-",D923)</f>
        <v>New Delhi-Content commerce</v>
      </c>
      <c r="L923" s="1" t="str">
        <f>LEFT(B923,3)</f>
        <v>202</v>
      </c>
      <c r="M923" s="15"/>
      <c r="N923" s="1" t="str">
        <f>_xlfn.XLOOKUP(C923,Tier!A:A,Tier!B:B)</f>
        <v>Tier 1</v>
      </c>
    </row>
    <row r="924" spans="1:14">
      <c r="A924" s="5" t="s">
        <v>4104</v>
      </c>
      <c r="B924" s="5">
        <v>2020</v>
      </c>
      <c r="C924" s="5" t="s">
        <v>12</v>
      </c>
      <c r="D924" s="5" t="s">
        <v>274</v>
      </c>
      <c r="E924" s="5" t="s">
        <v>4105</v>
      </c>
      <c r="F924" s="5" t="s">
        <v>4106</v>
      </c>
      <c r="G924" s="3" t="s">
        <v>4107</v>
      </c>
      <c r="H924" s="5" t="s">
        <v>117</v>
      </c>
      <c r="I924" s="5" t="s">
        <v>321</v>
      </c>
      <c r="J924" s="5">
        <v>1</v>
      </c>
      <c r="K924" s="6" t="str">
        <f>CONCATENATE(C924,"-",D924)</f>
        <v>Mumbai-E-commerce</v>
      </c>
      <c r="L924" s="1" t="str">
        <f>LEFT(B924,3)</f>
        <v>202</v>
      </c>
      <c r="M924" s="15"/>
      <c r="N924" s="1" t="str">
        <f>_xlfn.XLOOKUP(C924,Tier!A:A,Tier!B:B)</f>
        <v>Tier 1</v>
      </c>
    </row>
    <row r="925" spans="1:14">
      <c r="A925" s="5" t="s">
        <v>4108</v>
      </c>
      <c r="B925" s="5">
        <v>2020</v>
      </c>
      <c r="C925" s="5" t="s">
        <v>12</v>
      </c>
      <c r="D925" s="5" t="s">
        <v>1813</v>
      </c>
      <c r="E925" s="5" t="s">
        <v>4109</v>
      </c>
      <c r="F925" s="5" t="s">
        <v>4110</v>
      </c>
      <c r="G925" s="3" t="s">
        <v>4111</v>
      </c>
      <c r="H925" s="5" t="s">
        <v>4112</v>
      </c>
      <c r="I925" s="5">
        <v>300000</v>
      </c>
      <c r="J925" s="5">
        <v>7</v>
      </c>
      <c r="K925" s="6" t="str">
        <f>CONCATENATE(C925,"-",D925)</f>
        <v>Mumbai-Human Resources</v>
      </c>
      <c r="L925" s="1" t="str">
        <f>LEFT(B925,3)</f>
        <v>202</v>
      </c>
      <c r="M925" s="15"/>
      <c r="N925" s="1" t="str">
        <f>_xlfn.XLOOKUP(C925,Tier!A:A,Tier!B:B)</f>
        <v>Tier 1</v>
      </c>
    </row>
    <row r="926" spans="1:14">
      <c r="A926" s="5" t="s">
        <v>4114</v>
      </c>
      <c r="B926" s="5">
        <v>2020</v>
      </c>
      <c r="C926" s="5" t="s">
        <v>59</v>
      </c>
      <c r="D926" s="5" t="s">
        <v>138</v>
      </c>
      <c r="E926" s="5" t="s">
        <v>4115</v>
      </c>
      <c r="F926" s="5" t="s">
        <v>4116</v>
      </c>
      <c r="G926" s="3" t="s">
        <v>4117</v>
      </c>
      <c r="H926" s="5" t="s">
        <v>1311</v>
      </c>
      <c r="I926" s="5">
        <v>300000</v>
      </c>
      <c r="J926" s="5">
        <v>7</v>
      </c>
      <c r="K926" s="6" t="str">
        <f>CONCATENATE(C926,"-",D926)</f>
        <v>New Delhi-EdTech</v>
      </c>
      <c r="L926" s="1" t="str">
        <f>LEFT(B926,3)</f>
        <v>202</v>
      </c>
      <c r="M926" s="15"/>
      <c r="N926" s="1" t="str">
        <f>_xlfn.XLOOKUP(C926,Tier!A:A,Tier!B:B)</f>
        <v>Tier 1</v>
      </c>
    </row>
    <row r="927" spans="1:14">
      <c r="A927" s="5" t="s">
        <v>4118</v>
      </c>
      <c r="B927" s="5">
        <v>2020</v>
      </c>
      <c r="C927" s="5" t="s">
        <v>22</v>
      </c>
      <c r="D927" s="5" t="s">
        <v>4119</v>
      </c>
      <c r="E927" s="5" t="s">
        <v>4120</v>
      </c>
      <c r="F927" s="5" t="s">
        <v>4121</v>
      </c>
      <c r="G927" s="3" t="s">
        <v>924</v>
      </c>
      <c r="H927" s="5" t="s">
        <v>788</v>
      </c>
      <c r="I927" s="5" t="s">
        <v>17</v>
      </c>
      <c r="J927" s="5">
        <v>3</v>
      </c>
      <c r="K927" s="6" t="str">
        <f>CONCATENATE(C927,"-",D927)</f>
        <v>Bangalore-Social platform</v>
      </c>
      <c r="L927" s="1" t="str">
        <f>LEFT(B927,3)</f>
        <v>202</v>
      </c>
      <c r="M927" s="15"/>
      <c r="N927" s="1" t="str">
        <f>_xlfn.XLOOKUP(C927,Tier!A:A,Tier!B:B)</f>
        <v>Tier 1</v>
      </c>
    </row>
    <row r="928" spans="1:14">
      <c r="A928" s="5" t="s">
        <v>4123</v>
      </c>
      <c r="B928" s="5">
        <v>2020</v>
      </c>
      <c r="C928" s="5" t="s">
        <v>12</v>
      </c>
      <c r="D928" s="5" t="s">
        <v>274</v>
      </c>
      <c r="E928" s="5" t="s">
        <v>4124</v>
      </c>
      <c r="F928" s="5" t="s">
        <v>4125</v>
      </c>
      <c r="G928" s="3" t="s">
        <v>1226</v>
      </c>
      <c r="H928" s="5" t="s">
        <v>4126</v>
      </c>
      <c r="I928" s="5" t="s">
        <v>496</v>
      </c>
      <c r="J928" s="5">
        <v>1</v>
      </c>
      <c r="K928" s="6" t="str">
        <f>CONCATENATE(C928,"-",D928)</f>
        <v>Mumbai-E-commerce</v>
      </c>
      <c r="L928" s="1" t="str">
        <f>LEFT(B928,3)</f>
        <v>202</v>
      </c>
      <c r="M928" s="15"/>
      <c r="N928" s="1" t="str">
        <f>_xlfn.XLOOKUP(C928,Tier!A:A,Tier!B:B)</f>
        <v>Tier 1</v>
      </c>
    </row>
    <row r="929" spans="1:14">
      <c r="A929" s="5" t="s">
        <v>4127</v>
      </c>
      <c r="B929" s="5">
        <v>2020</v>
      </c>
      <c r="C929" s="5" t="s">
        <v>12</v>
      </c>
      <c r="D929" s="5" t="s">
        <v>45</v>
      </c>
      <c r="E929" s="5" t="s">
        <v>4128</v>
      </c>
      <c r="F929" s="5" t="s">
        <v>4129</v>
      </c>
      <c r="G929" s="3" t="s">
        <v>4130</v>
      </c>
      <c r="H929" s="5" t="s">
        <v>4131</v>
      </c>
      <c r="I929" s="5"/>
      <c r="J929" s="5">
        <v>4</v>
      </c>
      <c r="K929" s="6" t="str">
        <f>CONCATENATE(C929,"-",D929)</f>
        <v>Mumbai-FinTech</v>
      </c>
      <c r="L929" s="1" t="str">
        <f>LEFT(B929,3)</f>
        <v>202</v>
      </c>
      <c r="M929" s="15"/>
      <c r="N929" s="1" t="str">
        <f>_xlfn.XLOOKUP(C929,Tier!A:A,Tier!B:B)</f>
        <v>Tier 1</v>
      </c>
    </row>
    <row r="930" spans="1:14">
      <c r="A930" s="5" t="s">
        <v>4132</v>
      </c>
      <c r="B930" s="5">
        <v>2020</v>
      </c>
      <c r="C930" s="5" t="s">
        <v>22</v>
      </c>
      <c r="D930" s="5" t="s">
        <v>138</v>
      </c>
      <c r="E930" s="5" t="s">
        <v>4133</v>
      </c>
      <c r="F930" s="5" t="s">
        <v>4134</v>
      </c>
      <c r="G930" s="3" t="s">
        <v>1221</v>
      </c>
      <c r="H930" s="5" t="s">
        <v>266</v>
      </c>
      <c r="I930" s="5" t="s">
        <v>191</v>
      </c>
      <c r="J930" s="5">
        <v>1</v>
      </c>
      <c r="K930" s="6" t="str">
        <f>CONCATENATE(C930,"-",D930)</f>
        <v>Bangalore-EdTech</v>
      </c>
      <c r="L930" s="1" t="str">
        <f>LEFT(B930,3)</f>
        <v>202</v>
      </c>
      <c r="M930" s="15"/>
      <c r="N930" s="1" t="str">
        <f>_xlfn.XLOOKUP(C930,Tier!A:A,Tier!B:B)</f>
        <v>Tier 1</v>
      </c>
    </row>
    <row r="931" spans="1:14">
      <c r="A931" s="5" t="s">
        <v>4135</v>
      </c>
      <c r="B931" s="5">
        <v>2020</v>
      </c>
      <c r="C931" s="5" t="s">
        <v>12</v>
      </c>
      <c r="D931" s="5" t="s">
        <v>45</v>
      </c>
      <c r="E931" s="5" t="s">
        <v>4136</v>
      </c>
      <c r="F931" s="5" t="s">
        <v>4137</v>
      </c>
      <c r="G931" s="3" t="s">
        <v>4138</v>
      </c>
      <c r="H931" s="5" t="s">
        <v>961</v>
      </c>
      <c r="I931" s="5" t="s">
        <v>17</v>
      </c>
      <c r="J931" s="5">
        <v>3</v>
      </c>
      <c r="K931" s="6" t="str">
        <f>CONCATENATE(C931,"-",D931)</f>
        <v>Mumbai-FinTech</v>
      </c>
      <c r="L931" s="1" t="str">
        <f>LEFT(B931,3)</f>
        <v>202</v>
      </c>
      <c r="M931" s="15"/>
      <c r="N931" s="1" t="str">
        <f>_xlfn.XLOOKUP(C931,Tier!A:A,Tier!B:B)</f>
        <v>Tier 1</v>
      </c>
    </row>
    <row r="932" spans="1:14">
      <c r="A932" s="5" t="s">
        <v>4139</v>
      </c>
      <c r="B932" s="5">
        <v>2020</v>
      </c>
      <c r="C932" s="5" t="s">
        <v>59</v>
      </c>
      <c r="D932" s="5" t="s">
        <v>138</v>
      </c>
      <c r="E932" s="5" t="s">
        <v>4140</v>
      </c>
      <c r="F932" s="5" t="s">
        <v>4141</v>
      </c>
      <c r="G932" s="3" t="s">
        <v>4142</v>
      </c>
      <c r="H932" s="5" t="s">
        <v>961</v>
      </c>
      <c r="I932" s="5"/>
      <c r="J932" s="5">
        <v>1</v>
      </c>
      <c r="K932" s="6" t="str">
        <f>CONCATENATE(C932,"-",D932)</f>
        <v>New Delhi-EdTech</v>
      </c>
      <c r="L932" s="1" t="str">
        <f>LEFT(B932,3)</f>
        <v>202</v>
      </c>
      <c r="M932" s="15"/>
      <c r="N932" s="1" t="str">
        <f>_xlfn.XLOOKUP(C932,Tier!A:A,Tier!B:B)</f>
        <v>Tier 1</v>
      </c>
    </row>
    <row r="933" spans="1:14">
      <c r="A933" s="5" t="s">
        <v>4143</v>
      </c>
      <c r="B933" s="5">
        <v>2021</v>
      </c>
      <c r="C933" s="5" t="s">
        <v>22</v>
      </c>
      <c r="D933" s="5" t="s">
        <v>4144</v>
      </c>
      <c r="E933" s="5" t="s">
        <v>4145</v>
      </c>
      <c r="F933" s="5" t="s">
        <v>4146</v>
      </c>
      <c r="G933" s="3" t="s">
        <v>4147</v>
      </c>
      <c r="H933" s="5" t="s">
        <v>64</v>
      </c>
      <c r="I933" s="5" t="s">
        <v>191</v>
      </c>
      <c r="J933" s="5">
        <v>5</v>
      </c>
      <c r="K933" s="6" t="str">
        <f>CONCATENATE(C933,"-",D933)</f>
        <v>Bangalore-Clothing</v>
      </c>
      <c r="L933" s="1" t="str">
        <f>LEFT(B933,3)</f>
        <v>202</v>
      </c>
      <c r="M933" s="15"/>
      <c r="N933" s="1" t="str">
        <f>_xlfn.XLOOKUP(C933,Tier!A:A,Tier!B:B)</f>
        <v>Tier 1</v>
      </c>
    </row>
    <row r="934" spans="1:14">
      <c r="A934" s="5" t="s">
        <v>4149</v>
      </c>
      <c r="B934" s="5">
        <v>2020</v>
      </c>
      <c r="C934" s="5" t="s">
        <v>22</v>
      </c>
      <c r="D934" s="5" t="s">
        <v>4150</v>
      </c>
      <c r="E934" s="5" t="s">
        <v>4151</v>
      </c>
      <c r="F934" s="5" t="s">
        <v>4152</v>
      </c>
      <c r="G934" s="3" t="s">
        <v>4153</v>
      </c>
      <c r="H934" s="5" t="s">
        <v>1000</v>
      </c>
      <c r="I934" s="5" t="s">
        <v>191</v>
      </c>
      <c r="J934" s="5">
        <v>2</v>
      </c>
      <c r="K934" s="6" t="str">
        <f>CONCATENATE(C934,"-",D934)</f>
        <v>Bangalore-Blogging</v>
      </c>
      <c r="L934" s="1" t="str">
        <f>LEFT(B934,3)</f>
        <v>202</v>
      </c>
      <c r="M934" s="15"/>
      <c r="N934" s="1" t="str">
        <f>_xlfn.XLOOKUP(C934,Tier!A:A,Tier!B:B)</f>
        <v>Tier 1</v>
      </c>
    </row>
    <row r="935" spans="1:14">
      <c r="A935" s="5" t="s">
        <v>4155</v>
      </c>
      <c r="B935" s="5">
        <v>2020</v>
      </c>
      <c r="C935" s="5" t="s">
        <v>22</v>
      </c>
      <c r="D935" s="5" t="s">
        <v>785</v>
      </c>
      <c r="E935" s="5" t="s">
        <v>4156</v>
      </c>
      <c r="F935" s="5" t="s">
        <v>4157</v>
      </c>
      <c r="G935" s="3" t="s">
        <v>609</v>
      </c>
      <c r="H935" s="5" t="s">
        <v>1063</v>
      </c>
      <c r="I935" s="5" t="s">
        <v>321</v>
      </c>
      <c r="J935" s="5">
        <v>4</v>
      </c>
      <c r="K935" s="6" t="str">
        <f>CONCATENATE(C935,"-",D935)</f>
        <v>Bangalore-IT startup</v>
      </c>
      <c r="L935" s="1" t="str">
        <f>LEFT(B935,3)</f>
        <v>202</v>
      </c>
      <c r="M935" s="15"/>
      <c r="N935" s="1" t="str">
        <f>_xlfn.XLOOKUP(C935,Tier!A:A,Tier!B:B)</f>
        <v>Tier 1</v>
      </c>
    </row>
    <row r="936" spans="1:14">
      <c r="A936" s="5" t="s">
        <v>4086</v>
      </c>
      <c r="B936" s="5">
        <v>2020</v>
      </c>
      <c r="C936" s="5" t="s">
        <v>22</v>
      </c>
      <c r="D936" s="5" t="s">
        <v>138</v>
      </c>
      <c r="E936" s="5" t="s">
        <v>4158</v>
      </c>
      <c r="F936" s="5" t="s">
        <v>4159</v>
      </c>
      <c r="G936" s="3" t="s">
        <v>4160</v>
      </c>
      <c r="H936" s="5" t="s">
        <v>4161</v>
      </c>
      <c r="I936" s="5" t="s">
        <v>321</v>
      </c>
      <c r="J936" s="5">
        <v>4</v>
      </c>
      <c r="K936" s="6" t="str">
        <f>CONCATENATE(C936,"-",D936)</f>
        <v>Bangalore-EdTech</v>
      </c>
      <c r="L936" s="1" t="str">
        <f>LEFT(B936,3)</f>
        <v>202</v>
      </c>
      <c r="M936" s="15"/>
      <c r="N936" s="1" t="str">
        <f>_xlfn.XLOOKUP(C936,Tier!A:A,Tier!B:B)</f>
        <v>Tier 1</v>
      </c>
    </row>
    <row r="937" spans="1:14">
      <c r="A937" s="5" t="s">
        <v>4162</v>
      </c>
      <c r="B937" s="5">
        <v>2020</v>
      </c>
      <c r="C937" s="5" t="s">
        <v>22</v>
      </c>
      <c r="D937" s="5" t="s">
        <v>138</v>
      </c>
      <c r="E937" s="5" t="s">
        <v>4163</v>
      </c>
      <c r="F937" s="5" t="s">
        <v>4164</v>
      </c>
      <c r="G937" s="3" t="s">
        <v>698</v>
      </c>
      <c r="H937" s="5" t="s">
        <v>1169</v>
      </c>
      <c r="I937" s="5" t="s">
        <v>17</v>
      </c>
      <c r="J937" s="5">
        <v>3</v>
      </c>
      <c r="K937" s="6" t="str">
        <f>CONCATENATE(C937,"-",D937)</f>
        <v>Bangalore-EdTech</v>
      </c>
      <c r="L937" s="1" t="str">
        <f>LEFT(B937,3)</f>
        <v>202</v>
      </c>
      <c r="M937" s="15"/>
      <c r="N937" s="1" t="str">
        <f>_xlfn.XLOOKUP(C937,Tier!A:A,Tier!B:B)</f>
        <v>Tier 1</v>
      </c>
    </row>
    <row r="938" spans="1:14">
      <c r="A938" s="5" t="s">
        <v>4165</v>
      </c>
      <c r="B938" s="5">
        <v>2020</v>
      </c>
      <c r="C938" s="5" t="s">
        <v>22</v>
      </c>
      <c r="D938" s="5" t="s">
        <v>125</v>
      </c>
      <c r="E938" s="5" t="s">
        <v>4166</v>
      </c>
      <c r="F938" s="5" t="s">
        <v>4167</v>
      </c>
      <c r="G938" s="3" t="s">
        <v>4168</v>
      </c>
      <c r="H938" s="5" t="s">
        <v>1169</v>
      </c>
      <c r="I938" s="5" t="s">
        <v>496</v>
      </c>
      <c r="J938" s="5">
        <v>3</v>
      </c>
      <c r="K938" s="6" t="str">
        <f>CONCATENATE(C938,"-",D938)</f>
        <v>Bangalore-Gaming</v>
      </c>
      <c r="L938" s="1" t="str">
        <f>LEFT(B938,3)</f>
        <v>202</v>
      </c>
      <c r="M938" s="15"/>
      <c r="N938" s="1" t="str">
        <f>_xlfn.XLOOKUP(C938,Tier!A:A,Tier!B:B)</f>
        <v>Tier 1</v>
      </c>
    </row>
    <row r="939" spans="1:14">
      <c r="A939" s="5" t="s">
        <v>4169</v>
      </c>
      <c r="B939" s="5">
        <v>2020</v>
      </c>
      <c r="C939" s="5" t="s">
        <v>22</v>
      </c>
      <c r="D939" s="5" t="s">
        <v>654</v>
      </c>
      <c r="E939" s="5" t="s">
        <v>4170</v>
      </c>
      <c r="F939" s="5" t="s">
        <v>4171</v>
      </c>
      <c r="G939" s="3" t="s">
        <v>4172</v>
      </c>
      <c r="H939" s="5" t="s">
        <v>1169</v>
      </c>
      <c r="I939" s="5" t="s">
        <v>17</v>
      </c>
      <c r="J939" s="5">
        <v>1</v>
      </c>
      <c r="K939" s="6" t="str">
        <f>CONCATENATE(C939,"-",D939)</f>
        <v>Bangalore-B2B service</v>
      </c>
      <c r="L939" s="1" t="str">
        <f>LEFT(B939,3)</f>
        <v>202</v>
      </c>
      <c r="M939" s="15"/>
      <c r="N939" s="1" t="str">
        <f>_xlfn.XLOOKUP(C939,Tier!A:A,Tier!B:B)</f>
        <v>Tier 1</v>
      </c>
    </row>
    <row r="940" spans="1:14">
      <c r="A940" s="5" t="s">
        <v>4149</v>
      </c>
      <c r="B940" s="5">
        <v>2020</v>
      </c>
      <c r="C940" s="5" t="s">
        <v>22</v>
      </c>
      <c r="D940" s="5" t="s">
        <v>944</v>
      </c>
      <c r="E940" s="5" t="s">
        <v>4151</v>
      </c>
      <c r="F940" s="5" t="s">
        <v>4174</v>
      </c>
      <c r="G940" s="3" t="s">
        <v>4175</v>
      </c>
      <c r="H940" s="5" t="s">
        <v>147</v>
      </c>
      <c r="I940" s="5" t="s">
        <v>136</v>
      </c>
      <c r="J940" s="5">
        <v>5</v>
      </c>
      <c r="K940" s="6" t="str">
        <f>CONCATENATE(C940,"-",D940)</f>
        <v>Bangalore-Social Media</v>
      </c>
      <c r="L940" s="1" t="str">
        <f>LEFT(B940,3)</f>
        <v>202</v>
      </c>
      <c r="M940" s="15"/>
      <c r="N940" s="1" t="str">
        <f>_xlfn.XLOOKUP(C940,Tier!A:A,Tier!B:B)</f>
        <v>Tier 1</v>
      </c>
    </row>
    <row r="941" spans="1:14">
      <c r="A941" s="5" t="s">
        <v>4176</v>
      </c>
      <c r="B941" s="5">
        <v>2020</v>
      </c>
      <c r="C941" s="5" t="s">
        <v>820</v>
      </c>
      <c r="D941" s="5" t="s">
        <v>4177</v>
      </c>
      <c r="E941" s="5" t="s">
        <v>4178</v>
      </c>
      <c r="F941" s="5" t="s">
        <v>4179</v>
      </c>
      <c r="G941" s="3" t="s">
        <v>3464</v>
      </c>
      <c r="H941" s="5" t="s">
        <v>1212</v>
      </c>
      <c r="I941" s="5" t="s">
        <v>17</v>
      </c>
      <c r="J941" s="5">
        <v>1</v>
      </c>
      <c r="K941" s="6" t="str">
        <f>CONCATENATE(C941,"-",D941)</f>
        <v>Gurgaon-B2B Manufacturing</v>
      </c>
      <c r="L941" s="1" t="str">
        <f>LEFT(B941,3)</f>
        <v>202</v>
      </c>
      <c r="M941" s="15"/>
      <c r="N941" s="1" t="str">
        <f>_xlfn.XLOOKUP(C941,Tier!A:A,Tier!B:B)</f>
        <v>Tier 1</v>
      </c>
    </row>
    <row r="942" spans="1:14">
      <c r="A942" s="5" t="s">
        <v>4181</v>
      </c>
      <c r="B942" s="5">
        <v>2020</v>
      </c>
      <c r="C942" s="5" t="s">
        <v>22</v>
      </c>
      <c r="D942" s="5" t="s">
        <v>505</v>
      </c>
      <c r="E942" s="5" t="s">
        <v>4182</v>
      </c>
      <c r="F942" s="5" t="s">
        <v>4183</v>
      </c>
      <c r="G942" s="3" t="s">
        <v>1639</v>
      </c>
      <c r="H942" s="5" t="s">
        <v>40</v>
      </c>
      <c r="I942" s="5" t="s">
        <v>17</v>
      </c>
      <c r="J942" s="5">
        <v>5</v>
      </c>
      <c r="K942" s="6" t="str">
        <f>CONCATENATE(C942,"-",D942)</f>
        <v>Bangalore-Fashion</v>
      </c>
      <c r="L942" s="1" t="str">
        <f>LEFT(B942,3)</f>
        <v>202</v>
      </c>
      <c r="M942" s="15"/>
      <c r="N942" s="1" t="str">
        <f>_xlfn.XLOOKUP(C942,Tier!A:A,Tier!B:B)</f>
        <v>Tier 1</v>
      </c>
    </row>
    <row r="943" spans="1:14">
      <c r="A943" s="5" t="s">
        <v>2953</v>
      </c>
      <c r="B943" s="5">
        <v>2020</v>
      </c>
      <c r="C943" s="5" t="s">
        <v>12</v>
      </c>
      <c r="D943" s="5" t="s">
        <v>45</v>
      </c>
      <c r="E943" s="5" t="s">
        <v>4184</v>
      </c>
      <c r="F943" s="5" t="s">
        <v>1215</v>
      </c>
      <c r="G943" s="3" t="s">
        <v>4185</v>
      </c>
      <c r="H943" s="5" t="s">
        <v>40</v>
      </c>
      <c r="I943" s="5" t="s">
        <v>496</v>
      </c>
      <c r="J943" s="5">
        <v>5</v>
      </c>
      <c r="K943" s="6" t="str">
        <f>CONCATENATE(C943,"-",D943)</f>
        <v>Mumbai-FinTech</v>
      </c>
      <c r="L943" s="1" t="str">
        <f>LEFT(B943,3)</f>
        <v>202</v>
      </c>
      <c r="M943" s="15"/>
      <c r="N943" s="1" t="str">
        <f>_xlfn.XLOOKUP(C943,Tier!A:A,Tier!B:B)</f>
        <v>Tier 1</v>
      </c>
    </row>
    <row r="944" spans="1:14">
      <c r="A944" s="5" t="s">
        <v>4186</v>
      </c>
      <c r="B944" s="5">
        <v>2020</v>
      </c>
      <c r="C944" s="5" t="s">
        <v>59</v>
      </c>
      <c r="D944" s="5" t="s">
        <v>45</v>
      </c>
      <c r="E944" s="5" t="s">
        <v>4187</v>
      </c>
      <c r="F944" s="5" t="s">
        <v>4188</v>
      </c>
      <c r="G944" s="3" t="s">
        <v>4189</v>
      </c>
      <c r="H944" s="5" t="s">
        <v>40</v>
      </c>
      <c r="I944" s="5" t="s">
        <v>17</v>
      </c>
      <c r="J944" s="5">
        <v>4</v>
      </c>
      <c r="K944" s="6" t="str">
        <f>CONCATENATE(C944,"-",D944)</f>
        <v>New Delhi-FinTech</v>
      </c>
      <c r="L944" s="1" t="str">
        <f>LEFT(B944,3)</f>
        <v>202</v>
      </c>
      <c r="M944" s="15"/>
      <c r="N944" s="1" t="str">
        <f>_xlfn.XLOOKUP(C944,Tier!A:A,Tier!B:B)</f>
        <v>Tier 1</v>
      </c>
    </row>
    <row r="945" spans="1:14">
      <c r="A945" s="5" t="s">
        <v>4190</v>
      </c>
      <c r="B945" s="5">
        <v>2020</v>
      </c>
      <c r="C945" s="5" t="s">
        <v>59</v>
      </c>
      <c r="D945" s="5" t="s">
        <v>166</v>
      </c>
      <c r="E945" s="5" t="s">
        <v>4191</v>
      </c>
      <c r="F945" s="5" t="s">
        <v>4192</v>
      </c>
      <c r="G945" s="3" t="s">
        <v>698</v>
      </c>
      <c r="H945" s="5" t="s">
        <v>40</v>
      </c>
      <c r="I945" s="5"/>
      <c r="J945" s="5">
        <v>3</v>
      </c>
      <c r="K945" s="6" t="str">
        <f>CONCATENATE(C945,"-",D945)</f>
        <v>New Delhi-Consulting</v>
      </c>
      <c r="L945" s="1" t="str">
        <f>LEFT(B945,3)</f>
        <v>202</v>
      </c>
      <c r="M945" s="15"/>
      <c r="N945" s="1" t="str">
        <f>_xlfn.XLOOKUP(C945,Tier!A:A,Tier!B:B)</f>
        <v>Tier 1</v>
      </c>
    </row>
    <row r="946" spans="1:14">
      <c r="A946" s="5" t="s">
        <v>4193</v>
      </c>
      <c r="B946" s="5">
        <v>2020</v>
      </c>
      <c r="C946" s="5" t="s">
        <v>12</v>
      </c>
      <c r="D946" s="5" t="s">
        <v>2297</v>
      </c>
      <c r="E946" s="5" t="s">
        <v>4194</v>
      </c>
      <c r="F946" s="5" t="s">
        <v>4195</v>
      </c>
      <c r="G946" s="3" t="s">
        <v>4196</v>
      </c>
      <c r="H946" s="5" t="s">
        <v>40</v>
      </c>
      <c r="I946" s="5" t="s">
        <v>17</v>
      </c>
      <c r="J946" s="5">
        <v>2</v>
      </c>
      <c r="K946" s="6" t="str">
        <f>CONCATENATE(C946,"-",D946)</f>
        <v>Mumbai-Real Estate</v>
      </c>
      <c r="L946" s="1" t="str">
        <f>LEFT(B946,3)</f>
        <v>202</v>
      </c>
      <c r="M946" s="15"/>
      <c r="N946" s="1" t="str">
        <f>_xlfn.XLOOKUP(C946,Tier!A:A,Tier!B:B)</f>
        <v>Tier 1</v>
      </c>
    </row>
    <row r="947" spans="1:14">
      <c r="A947" s="5" t="s">
        <v>4198</v>
      </c>
      <c r="B947" s="5">
        <v>2020</v>
      </c>
      <c r="C947" s="5" t="s">
        <v>22</v>
      </c>
      <c r="D947" s="5" t="s">
        <v>45</v>
      </c>
      <c r="E947" s="5" t="s">
        <v>4199</v>
      </c>
      <c r="F947" s="5" t="s">
        <v>4200</v>
      </c>
      <c r="G947" s="3" t="s">
        <v>4201</v>
      </c>
      <c r="H947" s="5" t="s">
        <v>40</v>
      </c>
      <c r="I947" s="5" t="s">
        <v>17</v>
      </c>
      <c r="J947" s="5">
        <v>1</v>
      </c>
      <c r="K947" s="6" t="str">
        <f>CONCATENATE(C947,"-",D947)</f>
        <v>Bangalore-FinTech</v>
      </c>
      <c r="L947" s="1" t="str">
        <f>LEFT(B947,3)</f>
        <v>202</v>
      </c>
      <c r="M947" s="15"/>
      <c r="N947" s="1" t="str">
        <f>_xlfn.XLOOKUP(C947,Tier!A:A,Tier!B:B)</f>
        <v>Tier 1</v>
      </c>
    </row>
    <row r="948" spans="1:14">
      <c r="A948" s="5" t="s">
        <v>4202</v>
      </c>
      <c r="B948" s="5">
        <v>2020</v>
      </c>
      <c r="C948" s="5" t="s">
        <v>12</v>
      </c>
      <c r="D948" s="5" t="s">
        <v>138</v>
      </c>
      <c r="E948" s="5" t="s">
        <v>4203</v>
      </c>
      <c r="F948" s="5" t="s">
        <v>4204</v>
      </c>
      <c r="G948" s="3" t="s">
        <v>4205</v>
      </c>
      <c r="H948" s="5" t="s">
        <v>40</v>
      </c>
      <c r="I948" s="5" t="s">
        <v>17</v>
      </c>
      <c r="J948" s="5">
        <v>1</v>
      </c>
      <c r="K948" s="6" t="str">
        <f>CONCATENATE(C948,"-",D948)</f>
        <v>Mumbai-EdTech</v>
      </c>
      <c r="L948" s="1" t="str">
        <f>LEFT(B948,3)</f>
        <v>202</v>
      </c>
      <c r="M948" s="15"/>
      <c r="N948" s="1" t="str">
        <f>_xlfn.XLOOKUP(C948,Tier!A:A,Tier!B:B)</f>
        <v>Tier 1</v>
      </c>
    </row>
    <row r="949" spans="1:14">
      <c r="A949" s="5" t="s">
        <v>4206</v>
      </c>
      <c r="B949" s="5">
        <v>2020</v>
      </c>
      <c r="C949" s="5" t="s">
        <v>59</v>
      </c>
      <c r="D949" s="5" t="s">
        <v>138</v>
      </c>
      <c r="E949" s="5" t="s">
        <v>4207</v>
      </c>
      <c r="F949" s="5" t="s">
        <v>4208</v>
      </c>
      <c r="G949" s="3" t="s">
        <v>331</v>
      </c>
      <c r="H949" s="5" t="s">
        <v>4209</v>
      </c>
      <c r="I949" s="5" t="s">
        <v>496</v>
      </c>
      <c r="J949" s="5">
        <v>2</v>
      </c>
      <c r="K949" s="6" t="str">
        <f>CONCATENATE(C949,"-",D949)</f>
        <v>New Delhi-EdTech</v>
      </c>
      <c r="L949" s="1" t="str">
        <f>LEFT(B949,3)</f>
        <v>202</v>
      </c>
      <c r="M949" s="15"/>
      <c r="N949" s="1" t="str">
        <f>_xlfn.XLOOKUP(C949,Tier!A:A,Tier!B:B)</f>
        <v>Tier 1</v>
      </c>
    </row>
    <row r="950" spans="1:14">
      <c r="A950" s="5" t="s">
        <v>4210</v>
      </c>
      <c r="B950" s="5">
        <v>2020</v>
      </c>
      <c r="C950" s="5" t="s">
        <v>59</v>
      </c>
      <c r="D950" s="5" t="s">
        <v>4211</v>
      </c>
      <c r="E950" s="5" t="s">
        <v>4212</v>
      </c>
      <c r="F950" s="5" t="s">
        <v>4213</v>
      </c>
      <c r="G950" s="3" t="s">
        <v>4214</v>
      </c>
      <c r="H950" s="5" t="s">
        <v>4215</v>
      </c>
      <c r="I950" s="5" t="s">
        <v>17</v>
      </c>
      <c r="J950" s="5">
        <v>1</v>
      </c>
      <c r="K950" s="6" t="str">
        <f>CONCATENATE(C950,"-",D950)</f>
        <v>New Delhi-TaaS startup</v>
      </c>
      <c r="L950" s="1" t="str">
        <f>LEFT(B950,3)</f>
        <v>202</v>
      </c>
      <c r="M950" s="15"/>
      <c r="N950" s="1" t="str">
        <f>_xlfn.XLOOKUP(C950,Tier!A:A,Tier!B:B)</f>
        <v>Tier 1</v>
      </c>
    </row>
    <row r="951" spans="1:14">
      <c r="A951" s="5" t="s">
        <v>4217</v>
      </c>
      <c r="B951" s="5">
        <v>2020</v>
      </c>
      <c r="C951" s="5" t="s">
        <v>22</v>
      </c>
      <c r="D951" s="5" t="s">
        <v>539</v>
      </c>
      <c r="E951" s="5" t="s">
        <v>4218</v>
      </c>
      <c r="F951" s="5" t="s">
        <v>4219</v>
      </c>
      <c r="G951" s="3" t="s">
        <v>609</v>
      </c>
      <c r="H951" s="5" t="s">
        <v>1303</v>
      </c>
      <c r="I951" s="5" t="s">
        <v>321</v>
      </c>
      <c r="J951" s="5">
        <v>5</v>
      </c>
      <c r="K951" s="6" t="str">
        <f>CONCATENATE(C951,"-",D951)</f>
        <v>Bangalore-SaaS startup</v>
      </c>
      <c r="L951" s="1" t="str">
        <f>LEFT(B951,3)</f>
        <v>202</v>
      </c>
      <c r="M951" s="15"/>
      <c r="N951" s="1" t="str">
        <f>_xlfn.XLOOKUP(C951,Tier!A:A,Tier!B:B)</f>
        <v>Tier 1</v>
      </c>
    </row>
    <row r="952" spans="1:14">
      <c r="A952" s="5" t="s">
        <v>4220</v>
      </c>
      <c r="B952" s="5">
        <v>2020</v>
      </c>
      <c r="C952" s="5" t="s">
        <v>22</v>
      </c>
      <c r="D952" s="5" t="s">
        <v>1813</v>
      </c>
      <c r="E952" s="5" t="s">
        <v>4221</v>
      </c>
      <c r="F952" s="5" t="s">
        <v>4222</v>
      </c>
      <c r="G952" s="3" t="s">
        <v>4223</v>
      </c>
      <c r="H952" s="5" t="s">
        <v>1362</v>
      </c>
      <c r="I952" s="5" t="s">
        <v>17</v>
      </c>
      <c r="J952" s="5">
        <v>5</v>
      </c>
      <c r="K952" s="6" t="str">
        <f>CONCATENATE(C952,"-",D952)</f>
        <v>Bangalore-Human Resources</v>
      </c>
      <c r="L952" s="1" t="str">
        <f>LEFT(B952,3)</f>
        <v>202</v>
      </c>
      <c r="M952" s="15"/>
      <c r="N952" s="1" t="str">
        <f>_xlfn.XLOOKUP(C952,Tier!A:A,Tier!B:B)</f>
        <v>Tier 1</v>
      </c>
    </row>
    <row r="953" spans="1:14">
      <c r="A953" s="5" t="s">
        <v>4224</v>
      </c>
      <c r="B953" s="5">
        <v>2020</v>
      </c>
      <c r="C953" s="5" t="s">
        <v>22</v>
      </c>
      <c r="D953" s="5" t="s">
        <v>60</v>
      </c>
      <c r="E953" s="5" t="s">
        <v>4225</v>
      </c>
      <c r="F953" s="5" t="s">
        <v>4226</v>
      </c>
      <c r="G953" s="3" t="s">
        <v>4227</v>
      </c>
      <c r="H953" s="5" t="s">
        <v>4228</v>
      </c>
      <c r="I953" s="5" t="s">
        <v>17</v>
      </c>
      <c r="J953" s="5">
        <v>3</v>
      </c>
      <c r="K953" s="6" t="str">
        <f>CONCATENATE(C953,"-",D953)</f>
        <v>Bangalore-AgriTech</v>
      </c>
      <c r="L953" s="1" t="str">
        <f>LEFT(B953,3)</f>
        <v>202</v>
      </c>
      <c r="M953" s="15"/>
      <c r="N953" s="1" t="str">
        <f>_xlfn.XLOOKUP(C953,Tier!A:A,Tier!B:B)</f>
        <v>Tier 1</v>
      </c>
    </row>
    <row r="954" spans="1:14">
      <c r="A954" s="5" t="s">
        <v>4229</v>
      </c>
      <c r="B954" s="5">
        <v>2020</v>
      </c>
      <c r="C954" s="5" t="s">
        <v>22</v>
      </c>
      <c r="D954" s="5" t="s">
        <v>125</v>
      </c>
      <c r="E954" s="5" t="s">
        <v>4230</v>
      </c>
      <c r="F954" s="5" t="s">
        <v>4231</v>
      </c>
      <c r="G954" s="3" t="s">
        <v>1639</v>
      </c>
      <c r="H954" s="5" t="s">
        <v>1375</v>
      </c>
      <c r="I954" s="5" t="s">
        <v>17</v>
      </c>
      <c r="J954" s="5">
        <v>1</v>
      </c>
      <c r="K954" s="6" t="str">
        <f>CONCATENATE(C954,"-",D954)</f>
        <v>Bangalore-Gaming</v>
      </c>
      <c r="L954" s="1" t="str">
        <f>LEFT(B954,3)</f>
        <v>202</v>
      </c>
      <c r="M954" s="15"/>
      <c r="N954" s="1" t="str">
        <f>_xlfn.XLOOKUP(C954,Tier!A:A,Tier!B:B)</f>
        <v>Tier 1</v>
      </c>
    </row>
    <row r="955" spans="1:14">
      <c r="A955" s="5" t="s">
        <v>4232</v>
      </c>
      <c r="B955" s="5">
        <v>2020</v>
      </c>
      <c r="C955" s="5" t="s">
        <v>59</v>
      </c>
      <c r="D955" s="5" t="s">
        <v>685</v>
      </c>
      <c r="E955" s="5" t="s">
        <v>4233</v>
      </c>
      <c r="F955" s="5" t="s">
        <v>4234</v>
      </c>
      <c r="G955" s="3" t="s">
        <v>422</v>
      </c>
      <c r="H955" s="5" t="s">
        <v>1385</v>
      </c>
      <c r="I955" s="5" t="s">
        <v>496</v>
      </c>
      <c r="J955" s="5">
        <v>3</v>
      </c>
      <c r="K955" s="6" t="str">
        <f>CONCATENATE(C955,"-",D955)</f>
        <v>New Delhi-Health care</v>
      </c>
      <c r="L955" s="1" t="str">
        <f>LEFT(B955,3)</f>
        <v>202</v>
      </c>
      <c r="M955" s="15"/>
      <c r="N955" s="1" t="str">
        <f>_xlfn.XLOOKUP(C955,Tier!A:A,Tier!B:B)</f>
        <v>Tier 1</v>
      </c>
    </row>
    <row r="956" spans="1:14">
      <c r="A956" s="5" t="s">
        <v>380</v>
      </c>
      <c r="B956" s="5">
        <v>2020</v>
      </c>
      <c r="C956" s="5" t="s">
        <v>22</v>
      </c>
      <c r="D956" s="5" t="s">
        <v>45</v>
      </c>
      <c r="E956" s="5" t="s">
        <v>4236</v>
      </c>
      <c r="F956" s="5" t="s">
        <v>4237</v>
      </c>
      <c r="G956" s="3" t="s">
        <v>4238</v>
      </c>
      <c r="H956" s="5" t="s">
        <v>1418</v>
      </c>
      <c r="I956" s="5" t="s">
        <v>17</v>
      </c>
      <c r="J956" s="5">
        <v>3</v>
      </c>
      <c r="K956" s="6" t="str">
        <f>CONCATENATE(C956,"-",D956)</f>
        <v>Bangalore-FinTech</v>
      </c>
      <c r="L956" s="1" t="str">
        <f>LEFT(B956,3)</f>
        <v>202</v>
      </c>
      <c r="M956" s="15"/>
      <c r="N956" s="1" t="str">
        <f>_xlfn.XLOOKUP(C956,Tier!A:A,Tier!B:B)</f>
        <v>Tier 1</v>
      </c>
    </row>
    <row r="957" spans="1:14">
      <c r="A957" s="5" t="s">
        <v>4239</v>
      </c>
      <c r="B957" s="5">
        <v>2021</v>
      </c>
      <c r="C957" s="5" t="s">
        <v>22</v>
      </c>
      <c r="D957" s="5" t="s">
        <v>125</v>
      </c>
      <c r="E957" s="5" t="s">
        <v>4240</v>
      </c>
      <c r="F957" s="5" t="s">
        <v>4241</v>
      </c>
      <c r="G957" s="3"/>
      <c r="H957" s="5" t="s">
        <v>1444</v>
      </c>
      <c r="I957" s="5" t="s">
        <v>17</v>
      </c>
      <c r="J957" s="5">
        <v>4</v>
      </c>
      <c r="K957" s="6" t="str">
        <f>CONCATENATE(C957,"-",D957)</f>
        <v>Bangalore-Gaming</v>
      </c>
      <c r="L957" s="1" t="str">
        <f>LEFT(B957,3)</f>
        <v>202</v>
      </c>
      <c r="M957" s="15"/>
      <c r="N957" s="1" t="str">
        <f>_xlfn.XLOOKUP(C957,Tier!A:A,Tier!B:B)</f>
        <v>Tier 1</v>
      </c>
    </row>
    <row r="958" spans="1:14">
      <c r="A958" s="5" t="s">
        <v>4242</v>
      </c>
      <c r="B958" s="5">
        <v>2020</v>
      </c>
      <c r="C958" s="5" t="s">
        <v>437</v>
      </c>
      <c r="D958" s="5" t="s">
        <v>4243</v>
      </c>
      <c r="E958" s="5" t="s">
        <v>4244</v>
      </c>
      <c r="F958" s="5" t="s">
        <v>4245</v>
      </c>
      <c r="G958" s="3" t="s">
        <v>4246</v>
      </c>
      <c r="H958" s="5" t="s">
        <v>320</v>
      </c>
      <c r="I958" s="5"/>
      <c r="J958" s="5">
        <v>5</v>
      </c>
      <c r="K958" s="6" t="str">
        <f>CONCATENATE(C958,"-",D958)</f>
        <v>Pune-IoT platform</v>
      </c>
      <c r="L958" s="1" t="str">
        <f>LEFT(B958,3)</f>
        <v>202</v>
      </c>
      <c r="M958" s="15"/>
      <c r="N958" s="1" t="str">
        <f>_xlfn.XLOOKUP(C958,Tier!A:A,Tier!B:B)</f>
        <v>Tier 1</v>
      </c>
    </row>
    <row r="959" spans="1:14">
      <c r="A959" s="5" t="s">
        <v>4248</v>
      </c>
      <c r="B959" s="5">
        <v>2020</v>
      </c>
      <c r="C959" s="5" t="s">
        <v>12</v>
      </c>
      <c r="D959" s="5" t="s">
        <v>45</v>
      </c>
      <c r="E959" s="5" t="s">
        <v>4249</v>
      </c>
      <c r="F959" s="5" t="s">
        <v>4250</v>
      </c>
      <c r="G959" s="3" t="s">
        <v>4251</v>
      </c>
      <c r="H959" s="5" t="s">
        <v>320</v>
      </c>
      <c r="I959" s="5" t="s">
        <v>321</v>
      </c>
      <c r="J959" s="5">
        <v>5</v>
      </c>
      <c r="K959" s="6" t="str">
        <f>CONCATENATE(C959,"-",D959)</f>
        <v>Mumbai-FinTech</v>
      </c>
      <c r="L959" s="1" t="str">
        <f>LEFT(B959,3)</f>
        <v>202</v>
      </c>
      <c r="M959" s="15"/>
      <c r="N959" s="1" t="str">
        <f>_xlfn.XLOOKUP(C959,Tier!A:A,Tier!B:B)</f>
        <v>Tier 1</v>
      </c>
    </row>
    <row r="960" spans="1:14">
      <c r="A960" s="5" t="s">
        <v>4252</v>
      </c>
      <c r="B960" s="5">
        <v>2020</v>
      </c>
      <c r="C960" s="5" t="s">
        <v>22</v>
      </c>
      <c r="D960" s="5" t="s">
        <v>241</v>
      </c>
      <c r="E960" s="5" t="s">
        <v>4253</v>
      </c>
      <c r="F960" s="5" t="s">
        <v>4254</v>
      </c>
      <c r="G960" s="3" t="s">
        <v>4255</v>
      </c>
      <c r="H960" s="5" t="s">
        <v>320</v>
      </c>
      <c r="I960" s="5" t="s">
        <v>17</v>
      </c>
      <c r="J960" s="5">
        <v>3</v>
      </c>
      <c r="K960" s="6" t="str">
        <f>CONCATENATE(C960,"-",D960)</f>
        <v>Bangalore-Heathcare</v>
      </c>
      <c r="L960" s="1" t="str">
        <f>LEFT(B960,3)</f>
        <v>202</v>
      </c>
      <c r="M960" s="15"/>
      <c r="N960" s="1" t="str">
        <f>_xlfn.XLOOKUP(C960,Tier!A:A,Tier!B:B)</f>
        <v>Tier 1</v>
      </c>
    </row>
    <row r="961" spans="1:14">
      <c r="A961" s="5" t="s">
        <v>4256</v>
      </c>
      <c r="B961" s="5">
        <v>2020</v>
      </c>
      <c r="C961" s="5" t="s">
        <v>22</v>
      </c>
      <c r="D961" s="5" t="s">
        <v>45</v>
      </c>
      <c r="E961" s="5" t="s">
        <v>4257</v>
      </c>
      <c r="F961" s="5" t="s">
        <v>4258</v>
      </c>
      <c r="G961" s="3"/>
      <c r="H961" s="5" t="s">
        <v>320</v>
      </c>
      <c r="I961" s="5" t="s">
        <v>17</v>
      </c>
      <c r="J961" s="5">
        <v>3</v>
      </c>
      <c r="K961" s="6" t="str">
        <f>CONCATENATE(C961,"-",D961)</f>
        <v>Bangalore-FinTech</v>
      </c>
      <c r="L961" s="1" t="str">
        <f>LEFT(B961,3)</f>
        <v>202</v>
      </c>
      <c r="M961" s="15"/>
      <c r="N961" s="1" t="str">
        <f>_xlfn.XLOOKUP(C961,Tier!A:A,Tier!B:B)</f>
        <v>Tier 1</v>
      </c>
    </row>
    <row r="962" spans="1:14">
      <c r="A962" s="5" t="s">
        <v>4259</v>
      </c>
      <c r="B962" s="5">
        <v>2020</v>
      </c>
      <c r="C962" s="5" t="s">
        <v>12</v>
      </c>
      <c r="D962" s="5" t="s">
        <v>4260</v>
      </c>
      <c r="E962" s="5" t="s">
        <v>4261</v>
      </c>
      <c r="F962" s="5" t="s">
        <v>4262</v>
      </c>
      <c r="G962" s="3"/>
      <c r="H962" s="5" t="s">
        <v>320</v>
      </c>
      <c r="I962" s="5" t="s">
        <v>17</v>
      </c>
      <c r="J962" s="5">
        <v>3</v>
      </c>
      <c r="K962" s="6" t="str">
        <f>CONCATENATE(C962,"-",D962)</f>
        <v>Mumbai-FemTech</v>
      </c>
      <c r="L962" s="1" t="str">
        <f>LEFT(B962,3)</f>
        <v>202</v>
      </c>
      <c r="M962" s="15"/>
      <c r="N962" s="1" t="str">
        <f>_xlfn.XLOOKUP(C962,Tier!A:A,Tier!B:B)</f>
        <v>Tier 1</v>
      </c>
    </row>
    <row r="963" spans="1:14">
      <c r="A963" s="5" t="s">
        <v>4264</v>
      </c>
      <c r="B963" s="5">
        <v>2020</v>
      </c>
      <c r="C963" s="5" t="s">
        <v>22</v>
      </c>
      <c r="D963" s="5" t="s">
        <v>45</v>
      </c>
      <c r="E963" s="5" t="s">
        <v>4265</v>
      </c>
      <c r="F963" s="5" t="s">
        <v>4266</v>
      </c>
      <c r="G963" s="3" t="s">
        <v>609</v>
      </c>
      <c r="H963" s="5" t="s">
        <v>320</v>
      </c>
      <c r="I963" s="5" t="s">
        <v>17</v>
      </c>
      <c r="J963" s="5">
        <v>2</v>
      </c>
      <c r="K963" s="6" t="str">
        <f>CONCATENATE(C963,"-",D963)</f>
        <v>Bangalore-FinTech</v>
      </c>
      <c r="L963" s="1" t="str">
        <f>LEFT(B963,3)</f>
        <v>202</v>
      </c>
      <c r="M963" s="15"/>
      <c r="N963" s="1" t="str">
        <f>_xlfn.XLOOKUP(C963,Tier!A:A,Tier!B:B)</f>
        <v>Tier 1</v>
      </c>
    </row>
    <row r="964" spans="1:14">
      <c r="A964" s="5" t="s">
        <v>4267</v>
      </c>
      <c r="B964" s="5">
        <v>2020</v>
      </c>
      <c r="C964" s="5" t="s">
        <v>59</v>
      </c>
      <c r="D964" s="5" t="s">
        <v>731</v>
      </c>
      <c r="E964" s="5" t="s">
        <v>4268</v>
      </c>
      <c r="F964" s="5" t="s">
        <v>4269</v>
      </c>
      <c r="G964" s="3" t="s">
        <v>4270</v>
      </c>
      <c r="H964" s="5" t="s">
        <v>320</v>
      </c>
      <c r="I964" s="5" t="s">
        <v>17</v>
      </c>
      <c r="J964" s="5">
        <v>1</v>
      </c>
      <c r="K964" s="6" t="str">
        <f>CONCATENATE(C964,"-",D964)</f>
        <v>New Delhi-Tech Startup</v>
      </c>
      <c r="L964" s="1" t="str">
        <f>LEFT(B964,3)</f>
        <v>202</v>
      </c>
      <c r="M964" s="15"/>
      <c r="N964" s="1" t="str">
        <f>_xlfn.XLOOKUP(C964,Tier!A:A,Tier!B:B)</f>
        <v>Tier 1</v>
      </c>
    </row>
    <row r="965" spans="1:14">
      <c r="A965" s="5" t="s">
        <v>4272</v>
      </c>
      <c r="B965" s="5">
        <v>2020</v>
      </c>
      <c r="C965" s="5" t="s">
        <v>59</v>
      </c>
      <c r="D965" s="5" t="s">
        <v>138</v>
      </c>
      <c r="E965" s="5" t="s">
        <v>4273</v>
      </c>
      <c r="F965" s="5" t="s">
        <v>4274</v>
      </c>
      <c r="G965" s="3" t="s">
        <v>4275</v>
      </c>
      <c r="H965" s="5" t="s">
        <v>320</v>
      </c>
      <c r="I965" s="5"/>
      <c r="J965" s="5">
        <v>1</v>
      </c>
      <c r="K965" s="6" t="str">
        <f>CONCATENATE(C965,"-",D965)</f>
        <v>New Delhi-EdTech</v>
      </c>
      <c r="L965" s="1" t="str">
        <f>LEFT(B965,3)</f>
        <v>202</v>
      </c>
      <c r="M965" s="15"/>
      <c r="N965" s="1" t="str">
        <f>_xlfn.XLOOKUP(C965,Tier!A:A,Tier!B:B)</f>
        <v>Tier 1</v>
      </c>
    </row>
    <row r="966" spans="1:14">
      <c r="A966" s="5" t="s">
        <v>4264</v>
      </c>
      <c r="B966" s="5">
        <v>2020</v>
      </c>
      <c r="C966" s="5" t="s">
        <v>22</v>
      </c>
      <c r="D966" s="5" t="s">
        <v>45</v>
      </c>
      <c r="E966" s="5" t="s">
        <v>4265</v>
      </c>
      <c r="F966" s="5" t="s">
        <v>4276</v>
      </c>
      <c r="G966" s="3" t="s">
        <v>609</v>
      </c>
      <c r="H966" s="5" t="s">
        <v>320</v>
      </c>
      <c r="I966" s="5" t="s">
        <v>17</v>
      </c>
      <c r="J966" s="5">
        <v>1</v>
      </c>
      <c r="K966" s="6" t="str">
        <f>CONCATENATE(C966,"-",D966)</f>
        <v>Bangalore-FinTech</v>
      </c>
      <c r="L966" s="1" t="str">
        <f>LEFT(B966,3)</f>
        <v>202</v>
      </c>
      <c r="M966" s="15"/>
      <c r="N966" s="1" t="str">
        <f>_xlfn.XLOOKUP(C966,Tier!A:A,Tier!B:B)</f>
        <v>Tier 1</v>
      </c>
    </row>
    <row r="967" spans="1:14">
      <c r="A967" s="5" t="s">
        <v>4277</v>
      </c>
      <c r="B967" s="5">
        <v>2020</v>
      </c>
      <c r="C967" s="5" t="s">
        <v>22</v>
      </c>
      <c r="D967" s="5" t="s">
        <v>138</v>
      </c>
      <c r="E967" s="5" t="s">
        <v>4278</v>
      </c>
      <c r="F967" s="5" t="s">
        <v>4279</v>
      </c>
      <c r="G967" s="3" t="s">
        <v>4280</v>
      </c>
      <c r="H967" s="5" t="s">
        <v>4281</v>
      </c>
      <c r="I967" s="5" t="s">
        <v>191</v>
      </c>
      <c r="J967" s="5">
        <v>5</v>
      </c>
      <c r="K967" s="6" t="str">
        <f>CONCATENATE(C967,"-",D967)</f>
        <v>Bangalore-EdTech</v>
      </c>
      <c r="L967" s="1" t="str">
        <f>LEFT(B967,3)</f>
        <v>202</v>
      </c>
      <c r="M967" s="15"/>
      <c r="N967" s="1" t="str">
        <f>_xlfn.XLOOKUP(C967,Tier!A:A,Tier!B:B)</f>
        <v>Tier 1</v>
      </c>
    </row>
    <row r="968" spans="1:14">
      <c r="A968" s="5" t="s">
        <v>4282</v>
      </c>
      <c r="B968" s="5">
        <v>2020</v>
      </c>
      <c r="C968" s="5" t="s">
        <v>22</v>
      </c>
      <c r="D968" s="5" t="s">
        <v>45</v>
      </c>
      <c r="E968" s="5" t="s">
        <v>4283</v>
      </c>
      <c r="F968" s="5" t="s">
        <v>4284</v>
      </c>
      <c r="G968" s="3" t="s">
        <v>4285</v>
      </c>
      <c r="H968" s="5" t="s">
        <v>110</v>
      </c>
      <c r="I968" s="5" t="s">
        <v>17</v>
      </c>
      <c r="J968" s="5">
        <v>2</v>
      </c>
      <c r="K968" s="6" t="str">
        <f>CONCATENATE(C968,"-",D968)</f>
        <v>Bangalore-FinTech</v>
      </c>
      <c r="L968" s="1" t="str">
        <f>LEFT(B968,3)</f>
        <v>202</v>
      </c>
      <c r="M968" s="15"/>
      <c r="N968" s="1" t="str">
        <f>_xlfn.XLOOKUP(C968,Tier!A:A,Tier!B:B)</f>
        <v>Tier 1</v>
      </c>
    </row>
    <row r="969" spans="1:14">
      <c r="A969" s="5" t="s">
        <v>4286</v>
      </c>
      <c r="B969" s="5">
        <v>2020</v>
      </c>
      <c r="C969" s="5" t="s">
        <v>59</v>
      </c>
      <c r="D969" s="5" t="s">
        <v>45</v>
      </c>
      <c r="E969" s="5" t="s">
        <v>4287</v>
      </c>
      <c r="F969" s="5" t="s">
        <v>4288</v>
      </c>
      <c r="G969" s="3" t="s">
        <v>903</v>
      </c>
      <c r="H969" s="5" t="s">
        <v>172</v>
      </c>
      <c r="I969" s="5"/>
      <c r="J969" s="5">
        <v>1</v>
      </c>
      <c r="K969" s="6" t="str">
        <f>CONCATENATE(C969,"-",D969)</f>
        <v>New Delhi-FinTech</v>
      </c>
      <c r="L969" s="1" t="str">
        <f>LEFT(B969,3)</f>
        <v>202</v>
      </c>
      <c r="M969" s="15"/>
      <c r="N969" s="1" t="str">
        <f>_xlfn.XLOOKUP(C969,Tier!A:A,Tier!B:B)</f>
        <v>Tier 1</v>
      </c>
    </row>
    <row r="970" spans="1:14">
      <c r="A970" s="5" t="s">
        <v>4289</v>
      </c>
      <c r="B970" s="5">
        <v>2021</v>
      </c>
      <c r="C970" s="5" t="s">
        <v>22</v>
      </c>
      <c r="D970" s="5" t="s">
        <v>281</v>
      </c>
      <c r="E970" s="5" t="s">
        <v>4290</v>
      </c>
      <c r="F970" s="5" t="s">
        <v>4291</v>
      </c>
      <c r="G970" s="3" t="s">
        <v>4292</v>
      </c>
      <c r="H970" s="5">
        <v>150000000</v>
      </c>
      <c r="I970" s="5" t="s">
        <v>302</v>
      </c>
      <c r="J970" s="5">
        <v>12</v>
      </c>
      <c r="K970" s="6" t="str">
        <f>CONCATENATE(C970,"-",D970)</f>
        <v>Bangalore-Automotive</v>
      </c>
      <c r="L970" s="1" t="str">
        <f>LEFT(B970,3)</f>
        <v>202</v>
      </c>
      <c r="M970" s="15"/>
      <c r="N970" s="1" t="str">
        <f>_xlfn.XLOOKUP(C970,Tier!A:A,Tier!B:B)</f>
        <v>Tier 1</v>
      </c>
    </row>
    <row r="971" spans="1:14">
      <c r="A971" s="5" t="s">
        <v>4289</v>
      </c>
      <c r="B971" s="5">
        <v>2021</v>
      </c>
      <c r="C971" s="5" t="s">
        <v>22</v>
      </c>
      <c r="D971" s="5" t="s">
        <v>281</v>
      </c>
      <c r="E971" s="5" t="s">
        <v>4290</v>
      </c>
      <c r="F971" s="5" t="s">
        <v>4291</v>
      </c>
      <c r="G971" s="3" t="s">
        <v>4292</v>
      </c>
      <c r="H971" s="5">
        <v>150000000</v>
      </c>
      <c r="I971" s="5" t="s">
        <v>302</v>
      </c>
      <c r="J971" s="5">
        <v>12</v>
      </c>
      <c r="K971" s="6" t="str">
        <f>CONCATENATE(C971,"-",D971)</f>
        <v>Bangalore-Automotive</v>
      </c>
      <c r="L971" s="1" t="str">
        <f>LEFT(B971,3)</f>
        <v>202</v>
      </c>
      <c r="M971" s="15"/>
      <c r="N971" s="1" t="str">
        <f>_xlfn.XLOOKUP(C971,Tier!A:A,Tier!B:B)</f>
        <v>Tier 1</v>
      </c>
    </row>
    <row r="972" spans="1:14">
      <c r="A972" s="5" t="s">
        <v>2112</v>
      </c>
      <c r="B972" s="5">
        <v>2021</v>
      </c>
      <c r="C972" s="5" t="s">
        <v>437</v>
      </c>
      <c r="D972" s="5" t="s">
        <v>82</v>
      </c>
      <c r="E972" s="5" t="s">
        <v>4293</v>
      </c>
      <c r="F972" s="5" t="s">
        <v>4294</v>
      </c>
      <c r="G972" s="3" t="s">
        <v>4295</v>
      </c>
      <c r="H972" s="5">
        <v>150000000</v>
      </c>
      <c r="I972" s="5" t="s">
        <v>778</v>
      </c>
      <c r="J972" s="5">
        <v>11</v>
      </c>
      <c r="K972" s="6" t="str">
        <f>CONCATENATE(C972,"-",D972)</f>
        <v>Pune-Information Technology &amp; Services</v>
      </c>
      <c r="L972" s="1" t="str">
        <f>LEFT(B972,3)</f>
        <v>202</v>
      </c>
      <c r="M972" s="15"/>
      <c r="N972" s="1" t="str">
        <f>_xlfn.XLOOKUP(C972,Tier!A:A,Tier!B:B)</f>
        <v>Tier 1</v>
      </c>
    </row>
    <row r="973" spans="1:14">
      <c r="A973" s="5" t="s">
        <v>4297</v>
      </c>
      <c r="B973" s="5">
        <v>2021</v>
      </c>
      <c r="C973" s="5" t="s">
        <v>59</v>
      </c>
      <c r="D973" s="5" t="s">
        <v>4298</v>
      </c>
      <c r="E973" s="5" t="s">
        <v>4299</v>
      </c>
      <c r="F973" s="5" t="s">
        <v>4300</v>
      </c>
      <c r="G973" s="3" t="s">
        <v>4301</v>
      </c>
      <c r="H973" s="5">
        <v>150000000</v>
      </c>
      <c r="I973" s="5" t="s">
        <v>191</v>
      </c>
      <c r="J973" s="5">
        <v>7</v>
      </c>
      <c r="K973" s="6" t="str">
        <f>CONCATENATE(C973,"-",D973)</f>
        <v>New Delhi-D2C Business</v>
      </c>
      <c r="L973" s="1" t="str">
        <f>LEFT(B973,3)</f>
        <v>202</v>
      </c>
      <c r="M973" s="15"/>
      <c r="N973" s="1" t="str">
        <f>_xlfn.XLOOKUP(C973,Tier!A:A,Tier!B:B)</f>
        <v>Tier 1</v>
      </c>
    </row>
    <row r="974" spans="1:14">
      <c r="A974" s="5" t="s">
        <v>4303</v>
      </c>
      <c r="B974" s="5">
        <v>2021</v>
      </c>
      <c r="C974" s="5" t="s">
        <v>22</v>
      </c>
      <c r="D974" s="5" t="s">
        <v>1925</v>
      </c>
      <c r="E974" s="5" t="s">
        <v>4145</v>
      </c>
      <c r="F974" s="5" t="s">
        <v>4146</v>
      </c>
      <c r="G974" s="3" t="s">
        <v>4304</v>
      </c>
      <c r="H974" s="5">
        <v>135000000</v>
      </c>
      <c r="I974" s="5" t="s">
        <v>136</v>
      </c>
      <c r="J974" s="5">
        <v>11</v>
      </c>
      <c r="K974" s="6" t="str">
        <f>CONCATENATE(C974,"-",D974)</f>
        <v>Bangalore-D2C</v>
      </c>
      <c r="L974" s="1" t="str">
        <f>LEFT(B974,3)</f>
        <v>202</v>
      </c>
      <c r="M974" s="15"/>
      <c r="N974" s="1" t="str">
        <f>_xlfn.XLOOKUP(C974,Tier!A:A,Tier!B:B)</f>
        <v>Tier 1</v>
      </c>
    </row>
    <row r="975" spans="1:14">
      <c r="A975" s="5" t="s">
        <v>4306</v>
      </c>
      <c r="B975" s="5">
        <v>2021</v>
      </c>
      <c r="C975" s="5" t="s">
        <v>22</v>
      </c>
      <c r="D975" s="5" t="s">
        <v>274</v>
      </c>
      <c r="E975" s="5" t="s">
        <v>4307</v>
      </c>
      <c r="F975" s="5" t="s">
        <v>4308</v>
      </c>
      <c r="G975" s="3" t="s">
        <v>4309</v>
      </c>
      <c r="H975" s="5">
        <v>100000000</v>
      </c>
      <c r="I975" s="5"/>
      <c r="J975" s="5">
        <v>12</v>
      </c>
      <c r="K975" s="6" t="str">
        <f>CONCATENATE(C975,"-",D975)</f>
        <v>Bangalore-E-commerce</v>
      </c>
      <c r="L975" s="1" t="str">
        <f>LEFT(B975,3)</f>
        <v>202</v>
      </c>
      <c r="M975" s="15"/>
      <c r="N975" s="1" t="str">
        <f>_xlfn.XLOOKUP(C975,Tier!A:A,Tier!B:B)</f>
        <v>Tier 1</v>
      </c>
    </row>
    <row r="976" spans="1:14">
      <c r="A976" s="5" t="s">
        <v>4277</v>
      </c>
      <c r="B976" s="5">
        <v>2020</v>
      </c>
      <c r="C976" s="5" t="s">
        <v>22</v>
      </c>
      <c r="D976" s="5" t="s">
        <v>393</v>
      </c>
      <c r="E976" s="5" t="s">
        <v>4310</v>
      </c>
      <c r="F976" s="5" t="s">
        <v>4311</v>
      </c>
      <c r="G976" s="3" t="s">
        <v>4312</v>
      </c>
      <c r="H976" s="5">
        <v>78000000</v>
      </c>
      <c r="I976" s="5" t="s">
        <v>136</v>
      </c>
      <c r="J976" s="5">
        <v>10</v>
      </c>
      <c r="K976" s="6" t="str">
        <f>CONCATENATE(C976,"-",D976)</f>
        <v>Bangalore-E-learning</v>
      </c>
      <c r="L976" s="1" t="str">
        <f>LEFT(B976,3)</f>
        <v>202</v>
      </c>
      <c r="M976" s="15"/>
      <c r="N976" s="1" t="str">
        <f>_xlfn.XLOOKUP(C976,Tier!A:A,Tier!B:B)</f>
        <v>Tier 1</v>
      </c>
    </row>
    <row r="977" spans="1:14">
      <c r="A977" s="5" t="s">
        <v>4313</v>
      </c>
      <c r="B977" s="5">
        <v>2020</v>
      </c>
      <c r="C977" s="5" t="s">
        <v>22</v>
      </c>
      <c r="D977" s="5" t="s">
        <v>98</v>
      </c>
      <c r="E977" s="5" t="s">
        <v>4314</v>
      </c>
      <c r="F977" s="5" t="s">
        <v>4315</v>
      </c>
      <c r="G977" s="3" t="s">
        <v>4316</v>
      </c>
      <c r="H977" s="5">
        <v>70000000</v>
      </c>
      <c r="I977" s="5" t="s">
        <v>191</v>
      </c>
      <c r="J977" s="5">
        <v>12</v>
      </c>
      <c r="K977" s="6" t="str">
        <f>CONCATENATE(C977,"-",D977)</f>
        <v>Bangalore-Financial Services</v>
      </c>
      <c r="L977" s="1" t="str">
        <f>LEFT(B977,3)</f>
        <v>202</v>
      </c>
      <c r="M977" s="15"/>
      <c r="N977" s="1" t="str">
        <f>_xlfn.XLOOKUP(C977,Tier!A:A,Tier!B:B)</f>
        <v>Tier 1</v>
      </c>
    </row>
    <row r="978" spans="1:14">
      <c r="A978" s="5" t="s">
        <v>4306</v>
      </c>
      <c r="B978" s="5">
        <v>2021</v>
      </c>
      <c r="C978" s="5" t="s">
        <v>12</v>
      </c>
      <c r="D978" s="5" t="s">
        <v>274</v>
      </c>
      <c r="E978" s="5" t="s">
        <v>4317</v>
      </c>
      <c r="F978" s="5" t="s">
        <v>4308</v>
      </c>
      <c r="G978" s="3" t="s">
        <v>4318</v>
      </c>
      <c r="H978" s="5">
        <v>60000000</v>
      </c>
      <c r="I978" s="5"/>
      <c r="J978" s="5">
        <v>11</v>
      </c>
      <c r="K978" s="6" t="str">
        <f>CONCATENATE(C978,"-",D978)</f>
        <v>Mumbai-E-commerce</v>
      </c>
      <c r="L978" s="1" t="str">
        <f>LEFT(B978,3)</f>
        <v>202</v>
      </c>
      <c r="M978" s="15"/>
      <c r="N978" s="1" t="str">
        <f>_xlfn.XLOOKUP(C978,Tier!A:A,Tier!B:B)</f>
        <v>Tier 1</v>
      </c>
    </row>
    <row r="979" spans="1:14">
      <c r="A979" s="5" t="s">
        <v>4319</v>
      </c>
      <c r="B979" s="5">
        <v>2020</v>
      </c>
      <c r="C979" s="5" t="s">
        <v>12</v>
      </c>
      <c r="D979" s="5" t="s">
        <v>113</v>
      </c>
      <c r="E979" s="5" t="s">
        <v>4320</v>
      </c>
      <c r="F979" s="5" t="s">
        <v>4321</v>
      </c>
      <c r="G979" s="3" t="s">
        <v>2016</v>
      </c>
      <c r="H979" s="5">
        <v>50000000</v>
      </c>
      <c r="I979" s="5" t="s">
        <v>136</v>
      </c>
      <c r="J979" s="5">
        <v>10</v>
      </c>
      <c r="K979" s="6" t="str">
        <f>CONCATENATE(C979,"-",D979)</f>
        <v>Mumbai-Food &amp; Beverages</v>
      </c>
      <c r="L979" s="1" t="str">
        <f>LEFT(B979,3)</f>
        <v>202</v>
      </c>
      <c r="M979" s="15"/>
      <c r="N979" s="1" t="str">
        <f>_xlfn.XLOOKUP(C979,Tier!A:A,Tier!B:B)</f>
        <v>Tier 1</v>
      </c>
    </row>
    <row r="980" spans="1:14">
      <c r="A980" s="5" t="s">
        <v>4282</v>
      </c>
      <c r="B980" s="5">
        <v>2020</v>
      </c>
      <c r="C980" s="5" t="s">
        <v>22</v>
      </c>
      <c r="D980" s="5" t="s">
        <v>98</v>
      </c>
      <c r="E980" s="5" t="s">
        <v>4322</v>
      </c>
      <c r="F980" s="5" t="s">
        <v>4284</v>
      </c>
      <c r="G980" s="3" t="s">
        <v>4323</v>
      </c>
      <c r="H980" s="5">
        <v>40000000</v>
      </c>
      <c r="I980" s="5" t="s">
        <v>191</v>
      </c>
      <c r="J980" s="5">
        <v>10</v>
      </c>
      <c r="K980" s="6" t="str">
        <f>CONCATENATE(C980,"-",D980)</f>
        <v>Bangalore-Financial Services</v>
      </c>
      <c r="L980" s="1" t="str">
        <f>LEFT(B980,3)</f>
        <v>202</v>
      </c>
      <c r="M980" s="15"/>
      <c r="N980" s="1" t="str">
        <f>_xlfn.XLOOKUP(C980,Tier!A:A,Tier!B:B)</f>
        <v>Tier 1</v>
      </c>
    </row>
    <row r="981" spans="1:14">
      <c r="A981" s="5" t="s">
        <v>4324</v>
      </c>
      <c r="B981" s="5">
        <v>2021</v>
      </c>
      <c r="C981" s="5" t="s">
        <v>22</v>
      </c>
      <c r="D981" s="5" t="s">
        <v>1925</v>
      </c>
      <c r="E981" s="5" t="s">
        <v>4325</v>
      </c>
      <c r="F981" s="5" t="s">
        <v>4326</v>
      </c>
      <c r="G981" s="3" t="s">
        <v>4327</v>
      </c>
      <c r="H981" s="5">
        <v>36000000</v>
      </c>
      <c r="I981" s="5" t="s">
        <v>191</v>
      </c>
      <c r="J981" s="5">
        <v>7</v>
      </c>
      <c r="K981" s="6" t="str">
        <f>CONCATENATE(C981,"-",D981)</f>
        <v>Bangalore-D2C</v>
      </c>
      <c r="L981" s="1" t="str">
        <f>LEFT(B981,3)</f>
        <v>202</v>
      </c>
      <c r="M981" s="15"/>
      <c r="N981" s="1" t="str">
        <f>_xlfn.XLOOKUP(C981,Tier!A:A,Tier!B:B)</f>
        <v>Tier 1</v>
      </c>
    </row>
    <row r="982" spans="1:14">
      <c r="A982" s="5" t="s">
        <v>4224</v>
      </c>
      <c r="B982" s="5">
        <v>2020</v>
      </c>
      <c r="C982" s="5" t="s">
        <v>22</v>
      </c>
      <c r="D982" s="5" t="s">
        <v>4328</v>
      </c>
      <c r="E982" s="5" t="s">
        <v>4329</v>
      </c>
      <c r="F982" s="5" t="s">
        <v>4226</v>
      </c>
      <c r="G982" s="3" t="s">
        <v>4330</v>
      </c>
      <c r="H982" s="5">
        <v>30000000</v>
      </c>
      <c r="I982" s="5" t="s">
        <v>191</v>
      </c>
      <c r="J982" s="5">
        <v>10</v>
      </c>
      <c r="K982" s="6" t="str">
        <f>CONCATENATE(C982,"-",D982)</f>
        <v>Bangalore-B2B</v>
      </c>
      <c r="L982" s="1" t="str">
        <f>LEFT(B982,3)</f>
        <v>202</v>
      </c>
      <c r="M982" s="15"/>
      <c r="N982" s="1" t="str">
        <f>_xlfn.XLOOKUP(C982,Tier!A:A,Tier!B:B)</f>
        <v>Tier 1</v>
      </c>
    </row>
    <row r="983" spans="1:14">
      <c r="A983" s="5" t="s">
        <v>4332</v>
      </c>
      <c r="B983" s="5">
        <v>2020</v>
      </c>
      <c r="C983" s="5" t="s">
        <v>22</v>
      </c>
      <c r="D983" s="5" t="s">
        <v>4333</v>
      </c>
      <c r="E983" s="5" t="s">
        <v>4334</v>
      </c>
      <c r="F983" s="5" t="s">
        <v>4335</v>
      </c>
      <c r="G983" s="3" t="s">
        <v>4336</v>
      </c>
      <c r="H983" s="5">
        <v>26000000</v>
      </c>
      <c r="I983" s="5" t="s">
        <v>191</v>
      </c>
      <c r="J983" s="5">
        <v>6</v>
      </c>
      <c r="K983" s="6" t="str">
        <f>CONCATENATE(C983,"-",D983)</f>
        <v>Bangalore-Community platform</v>
      </c>
      <c r="L983" s="1" t="str">
        <f>LEFT(B983,3)</f>
        <v>202</v>
      </c>
      <c r="M983" s="15"/>
      <c r="N983" s="1" t="str">
        <f>_xlfn.XLOOKUP(C983,Tier!A:A,Tier!B:B)</f>
        <v>Tier 1</v>
      </c>
    </row>
    <row r="984" spans="1:14">
      <c r="A984" s="5" t="s">
        <v>380</v>
      </c>
      <c r="B984" s="5">
        <v>2020</v>
      </c>
      <c r="C984" s="5" t="s">
        <v>22</v>
      </c>
      <c r="D984" s="5" t="s">
        <v>98</v>
      </c>
      <c r="E984" s="5" t="s">
        <v>4338</v>
      </c>
      <c r="F984" s="5" t="s">
        <v>4339</v>
      </c>
      <c r="G984" s="3" t="s">
        <v>4238</v>
      </c>
      <c r="H984" s="5">
        <v>20000000</v>
      </c>
      <c r="I984" s="5" t="s">
        <v>191</v>
      </c>
      <c r="J984" s="5">
        <v>11</v>
      </c>
      <c r="K984" s="6" t="str">
        <f>CONCATENATE(C984,"-",D984)</f>
        <v>Bangalore-Financial Services</v>
      </c>
      <c r="L984" s="1" t="str">
        <f>LEFT(B984,3)</f>
        <v>202</v>
      </c>
      <c r="M984" s="15"/>
      <c r="N984" s="1" t="str">
        <f>_xlfn.XLOOKUP(C984,Tier!A:A,Tier!B:B)</f>
        <v>Tier 1</v>
      </c>
    </row>
    <row r="985" spans="1:14">
      <c r="A985" s="5" t="s">
        <v>4277</v>
      </c>
      <c r="B985" s="5">
        <v>2020</v>
      </c>
      <c r="C985" s="5" t="s">
        <v>22</v>
      </c>
      <c r="D985" s="5" t="s">
        <v>138</v>
      </c>
      <c r="E985" s="5" t="s">
        <v>4340</v>
      </c>
      <c r="F985" s="5" t="s">
        <v>4341</v>
      </c>
      <c r="G985" s="3" t="s">
        <v>4342</v>
      </c>
      <c r="H985" s="5">
        <v>20000000</v>
      </c>
      <c r="I985" s="5" t="s">
        <v>1097</v>
      </c>
      <c r="J985" s="5">
        <v>7</v>
      </c>
      <c r="K985" s="6" t="str">
        <f>CONCATENATE(C985,"-",D985)</f>
        <v>Bangalore-EdTech</v>
      </c>
      <c r="L985" s="1" t="str">
        <f>LEFT(B985,3)</f>
        <v>202</v>
      </c>
      <c r="M985" s="15"/>
      <c r="N985" s="1" t="str">
        <f>_xlfn.XLOOKUP(C985,Tier!A:A,Tier!B:B)</f>
        <v>Tier 1</v>
      </c>
    </row>
    <row r="986" spans="1:14">
      <c r="A986" s="5" t="s">
        <v>4343</v>
      </c>
      <c r="B986" s="5">
        <v>2020</v>
      </c>
      <c r="C986" s="5" t="s">
        <v>22</v>
      </c>
      <c r="D986" s="5" t="s">
        <v>45</v>
      </c>
      <c r="E986" s="5" t="s">
        <v>4344</v>
      </c>
      <c r="F986" s="5" t="s">
        <v>4345</v>
      </c>
      <c r="G986" s="3" t="s">
        <v>4346</v>
      </c>
      <c r="H986" s="5">
        <v>20000000</v>
      </c>
      <c r="I986" s="5" t="s">
        <v>191</v>
      </c>
      <c r="J986" s="5">
        <v>6</v>
      </c>
      <c r="K986" s="6" t="str">
        <f>CONCATENATE(C986,"-",D986)</f>
        <v>Bangalore-FinTech</v>
      </c>
      <c r="L986" s="1" t="str">
        <f>LEFT(B986,3)</f>
        <v>202</v>
      </c>
      <c r="M986" s="15"/>
      <c r="N986" s="1" t="str">
        <f>_xlfn.XLOOKUP(C986,Tier!A:A,Tier!B:B)</f>
        <v>Tier 1</v>
      </c>
    </row>
    <row r="987" spans="1:14">
      <c r="A987" s="5" t="s">
        <v>4347</v>
      </c>
      <c r="B987" s="5">
        <v>2020</v>
      </c>
      <c r="C987" s="5" t="s">
        <v>22</v>
      </c>
      <c r="D987" s="5" t="s">
        <v>88</v>
      </c>
      <c r="E987" s="5" t="s">
        <v>4348</v>
      </c>
      <c r="F987" s="5" t="s">
        <v>4349</v>
      </c>
      <c r="G987" s="3" t="s">
        <v>4350</v>
      </c>
      <c r="H987" s="5">
        <v>17500000</v>
      </c>
      <c r="I987" s="5"/>
      <c r="J987" s="5">
        <v>8</v>
      </c>
      <c r="K987" s="6" t="str">
        <f>CONCATENATE(C987,"-",D987)</f>
        <v>Bangalore-Healthcare</v>
      </c>
      <c r="L987" s="1" t="str">
        <f>LEFT(B987,3)</f>
        <v>202</v>
      </c>
      <c r="M987" s="15"/>
      <c r="N987" s="1" t="str">
        <f>_xlfn.XLOOKUP(C987,Tier!A:A,Tier!B:B)</f>
        <v>Tier 1</v>
      </c>
    </row>
    <row r="988" spans="1:14">
      <c r="A988" s="5" t="s">
        <v>4351</v>
      </c>
      <c r="B988" s="5">
        <v>2020</v>
      </c>
      <c r="C988" s="5" t="s">
        <v>22</v>
      </c>
      <c r="D988" s="5" t="s">
        <v>88</v>
      </c>
      <c r="E988" s="5" t="s">
        <v>4352</v>
      </c>
      <c r="F988" s="5" t="s">
        <v>4353</v>
      </c>
      <c r="G988" s="3" t="s">
        <v>4354</v>
      </c>
      <c r="H988" s="5">
        <v>16000000</v>
      </c>
      <c r="I988" s="5" t="s">
        <v>191</v>
      </c>
      <c r="J988" s="5">
        <v>8</v>
      </c>
      <c r="K988" s="6" t="str">
        <f>CONCATENATE(C988,"-",D988)</f>
        <v>Bangalore-Healthcare</v>
      </c>
      <c r="L988" s="1" t="str">
        <f>LEFT(B988,3)</f>
        <v>202</v>
      </c>
      <c r="M988" s="15"/>
      <c r="N988" s="1" t="str">
        <f>_xlfn.XLOOKUP(C988,Tier!A:A,Tier!B:B)</f>
        <v>Tier 1</v>
      </c>
    </row>
    <row r="989" spans="1:14">
      <c r="A989" s="5" t="s">
        <v>4355</v>
      </c>
      <c r="B989" s="5">
        <v>2020</v>
      </c>
      <c r="C989" s="5" t="s">
        <v>59</v>
      </c>
      <c r="D989" s="5" t="s">
        <v>82</v>
      </c>
      <c r="E989" s="5" t="s">
        <v>4356</v>
      </c>
      <c r="F989" s="5" t="s">
        <v>4357</v>
      </c>
      <c r="G989" s="3" t="s">
        <v>1949</v>
      </c>
      <c r="H989" s="5">
        <v>15000000</v>
      </c>
      <c r="I989" s="5" t="s">
        <v>191</v>
      </c>
      <c r="J989" s="5">
        <v>11</v>
      </c>
      <c r="K989" s="6" t="str">
        <f>CONCATENATE(C989,"-",D989)</f>
        <v>New Delhi-Information Technology &amp; Services</v>
      </c>
      <c r="L989" s="1" t="str">
        <f>LEFT(B989,3)</f>
        <v>202</v>
      </c>
      <c r="M989" s="15"/>
      <c r="N989" s="1" t="str">
        <f>_xlfn.XLOOKUP(C989,Tier!A:A,Tier!B:B)</f>
        <v>Tier 1</v>
      </c>
    </row>
    <row r="990" spans="1:14">
      <c r="A990" s="5" t="s">
        <v>4359</v>
      </c>
      <c r="B990" s="5">
        <v>2020</v>
      </c>
      <c r="C990" s="5" t="s">
        <v>22</v>
      </c>
      <c r="D990" s="5" t="s">
        <v>393</v>
      </c>
      <c r="E990" s="5" t="s">
        <v>4360</v>
      </c>
      <c r="F990" s="5" t="s">
        <v>4361</v>
      </c>
      <c r="G990" s="3" t="s">
        <v>4362</v>
      </c>
      <c r="H990" s="5">
        <v>14000000</v>
      </c>
      <c r="I990" s="5" t="s">
        <v>191</v>
      </c>
      <c r="J990" s="5">
        <v>9</v>
      </c>
      <c r="K990" s="6" t="str">
        <f>CONCATENATE(C990,"-",D990)</f>
        <v>Bangalore-E-learning</v>
      </c>
      <c r="L990" s="1" t="str">
        <f>LEFT(B990,3)</f>
        <v>202</v>
      </c>
      <c r="M990" s="15"/>
      <c r="N990" s="1" t="str">
        <f>_xlfn.XLOOKUP(C990,Tier!A:A,Tier!B:B)</f>
        <v>Tier 1</v>
      </c>
    </row>
    <row r="991" spans="1:14">
      <c r="A991" s="5" t="s">
        <v>4363</v>
      </c>
      <c r="B991" s="5">
        <v>2020</v>
      </c>
      <c r="C991" s="5" t="s">
        <v>22</v>
      </c>
      <c r="D991" s="5" t="s">
        <v>113</v>
      </c>
      <c r="E991" s="5" t="s">
        <v>4364</v>
      </c>
      <c r="F991" s="5" t="s">
        <v>4365</v>
      </c>
      <c r="G991" s="3" t="s">
        <v>4366</v>
      </c>
      <c r="H991" s="5">
        <v>13000000</v>
      </c>
      <c r="I991" s="5"/>
      <c r="J991" s="5">
        <v>8</v>
      </c>
      <c r="K991" s="6" t="str">
        <f>CONCATENATE(C991,"-",D991)</f>
        <v>Bangalore-Food &amp; Beverages</v>
      </c>
      <c r="L991" s="1" t="str">
        <f>LEFT(B991,3)</f>
        <v>202</v>
      </c>
      <c r="M991" s="15"/>
      <c r="N991" s="1" t="str">
        <f>_xlfn.XLOOKUP(C991,Tier!A:A,Tier!B:B)</f>
        <v>Tier 1</v>
      </c>
    </row>
    <row r="992" spans="1:14">
      <c r="A992" s="5" t="s">
        <v>4363</v>
      </c>
      <c r="B992" s="5">
        <v>2020</v>
      </c>
      <c r="C992" s="5" t="s">
        <v>22</v>
      </c>
      <c r="D992" s="5" t="s">
        <v>113</v>
      </c>
      <c r="E992" s="5" t="s">
        <v>4364</v>
      </c>
      <c r="F992" s="5" t="s">
        <v>4365</v>
      </c>
      <c r="G992" s="3" t="s">
        <v>4366</v>
      </c>
      <c r="H992" s="5">
        <v>13000000</v>
      </c>
      <c r="I992" s="5"/>
      <c r="J992" s="5">
        <v>8</v>
      </c>
      <c r="K992" s="6" t="str">
        <f>CONCATENATE(C992,"-",D992)</f>
        <v>Bangalore-Food &amp; Beverages</v>
      </c>
      <c r="L992" s="1" t="str">
        <f>LEFT(B992,3)</f>
        <v>202</v>
      </c>
      <c r="M992" s="15"/>
      <c r="N992" s="1" t="str">
        <f>_xlfn.XLOOKUP(C992,Tier!A:A,Tier!B:B)</f>
        <v>Tier 1</v>
      </c>
    </row>
    <row r="993" spans="1:14">
      <c r="A993" s="5" t="s">
        <v>4367</v>
      </c>
      <c r="B993" s="5">
        <v>2020</v>
      </c>
      <c r="C993" s="5" t="s">
        <v>22</v>
      </c>
      <c r="D993" s="5" t="s">
        <v>388</v>
      </c>
      <c r="E993" s="5" t="s">
        <v>4368</v>
      </c>
      <c r="F993" s="5" t="s">
        <v>4369</v>
      </c>
      <c r="G993" s="3" t="s">
        <v>4370</v>
      </c>
      <c r="H993" s="5">
        <v>13000000</v>
      </c>
      <c r="I993" s="5"/>
      <c r="J993" s="5">
        <v>7</v>
      </c>
      <c r="K993" s="6" t="str">
        <f>CONCATENATE(C993,"-",D993)</f>
        <v>Bangalore-Farming</v>
      </c>
      <c r="L993" s="1" t="str">
        <f>LEFT(B993,3)</f>
        <v>202</v>
      </c>
      <c r="M993" s="15"/>
      <c r="N993" s="1" t="str">
        <f>_xlfn.XLOOKUP(C993,Tier!A:A,Tier!B:B)</f>
        <v>Tier 1</v>
      </c>
    </row>
    <row r="994" spans="1:14">
      <c r="A994" s="5" t="s">
        <v>4371</v>
      </c>
      <c r="B994" s="5">
        <v>2020</v>
      </c>
      <c r="C994" s="5" t="s">
        <v>22</v>
      </c>
      <c r="D994" s="5" t="s">
        <v>371</v>
      </c>
      <c r="E994" s="5" t="s">
        <v>4372</v>
      </c>
      <c r="F994" s="5" t="s">
        <v>4373</v>
      </c>
      <c r="G994" s="3" t="s">
        <v>4374</v>
      </c>
      <c r="H994" s="5">
        <v>11000000</v>
      </c>
      <c r="I994" s="5" t="s">
        <v>191</v>
      </c>
      <c r="J994" s="5">
        <v>9</v>
      </c>
      <c r="K994" s="6" t="str">
        <f>CONCATENATE(C994,"-",D994)</f>
        <v>Bangalore-Retail</v>
      </c>
      <c r="L994" s="1" t="str">
        <f>LEFT(B994,3)</f>
        <v>202</v>
      </c>
      <c r="M994" s="15"/>
      <c r="N994" s="1" t="str">
        <f>_xlfn.XLOOKUP(C994,Tier!A:A,Tier!B:B)</f>
        <v>Tier 1</v>
      </c>
    </row>
    <row r="995" spans="1:14">
      <c r="A995" s="5" t="s">
        <v>4375</v>
      </c>
      <c r="B995" s="5">
        <v>2020</v>
      </c>
      <c r="C995" s="5" t="s">
        <v>12</v>
      </c>
      <c r="D995" s="5" t="s">
        <v>113</v>
      </c>
      <c r="E995" s="5" t="s">
        <v>4320</v>
      </c>
      <c r="F995" s="5" t="s">
        <v>4321</v>
      </c>
      <c r="G995" s="3" t="s">
        <v>4376</v>
      </c>
      <c r="H995" s="5">
        <v>11000000</v>
      </c>
      <c r="I995" s="5" t="s">
        <v>191</v>
      </c>
      <c r="J995" s="5">
        <v>7</v>
      </c>
      <c r="K995" s="6" t="str">
        <f>CONCATENATE(C995,"-",D995)</f>
        <v>Mumbai-Food &amp; Beverages</v>
      </c>
      <c r="L995" s="1" t="str">
        <f>LEFT(B995,3)</f>
        <v>202</v>
      </c>
      <c r="M995" s="15"/>
      <c r="N995" s="1" t="str">
        <f>_xlfn.XLOOKUP(C995,Tier!A:A,Tier!B:B)</f>
        <v>Tier 1</v>
      </c>
    </row>
    <row r="996" spans="1:14">
      <c r="A996" s="5" t="s">
        <v>4377</v>
      </c>
      <c r="B996" s="5">
        <v>2020</v>
      </c>
      <c r="C996" s="5" t="s">
        <v>22</v>
      </c>
      <c r="D996" s="5" t="s">
        <v>54</v>
      </c>
      <c r="E996" s="5" t="s">
        <v>4378</v>
      </c>
      <c r="F996" s="5" t="s">
        <v>4379</v>
      </c>
      <c r="G996" s="3" t="s">
        <v>4380</v>
      </c>
      <c r="H996" s="5">
        <v>10000000</v>
      </c>
      <c r="I996" s="5" t="s">
        <v>191</v>
      </c>
      <c r="J996" s="5">
        <v>9</v>
      </c>
      <c r="K996" s="6" t="str">
        <f>CONCATENATE(C996,"-",D996)</f>
        <v>Bangalore-Health, Wellness &amp; Fitness</v>
      </c>
      <c r="L996" s="1" t="str">
        <f>LEFT(B996,3)</f>
        <v>202</v>
      </c>
      <c r="M996" s="15"/>
      <c r="N996" s="1" t="str">
        <f>_xlfn.XLOOKUP(C996,Tier!A:A,Tier!B:B)</f>
        <v>Tier 1</v>
      </c>
    </row>
    <row r="997" spans="1:14">
      <c r="A997" s="5" t="s">
        <v>4381</v>
      </c>
      <c r="B997" s="5">
        <v>2020</v>
      </c>
      <c r="C997" s="5" t="s">
        <v>22</v>
      </c>
      <c r="D997" s="5" t="s">
        <v>4382</v>
      </c>
      <c r="E997" s="5" t="s">
        <v>4383</v>
      </c>
      <c r="F997" s="5" t="s">
        <v>4384</v>
      </c>
      <c r="G997" s="3" t="s">
        <v>1639</v>
      </c>
      <c r="H997" s="5">
        <v>10000000</v>
      </c>
      <c r="I997" s="5" t="s">
        <v>191</v>
      </c>
      <c r="J997" s="5">
        <v>9</v>
      </c>
      <c r="K997" s="6" t="str">
        <f>CONCATENATE(C997,"-",D997)</f>
        <v>Bangalore-Product studio</v>
      </c>
      <c r="L997" s="1" t="str">
        <f>LEFT(B997,3)</f>
        <v>202</v>
      </c>
      <c r="M997" s="15"/>
      <c r="N997" s="1" t="str">
        <f>_xlfn.XLOOKUP(C997,Tier!A:A,Tier!B:B)</f>
        <v>Tier 1</v>
      </c>
    </row>
    <row r="998" spans="1:14">
      <c r="A998" s="5" t="s">
        <v>4386</v>
      </c>
      <c r="B998" s="5">
        <v>2021</v>
      </c>
      <c r="C998" s="5" t="s">
        <v>22</v>
      </c>
      <c r="D998" s="5" t="s">
        <v>2049</v>
      </c>
      <c r="E998" s="5" t="s">
        <v>4387</v>
      </c>
      <c r="F998" s="5" t="s">
        <v>4388</v>
      </c>
      <c r="G998" s="3" t="s">
        <v>4389</v>
      </c>
      <c r="H998" s="5">
        <v>10000000</v>
      </c>
      <c r="I998" s="5"/>
      <c r="J998" s="5">
        <v>9</v>
      </c>
      <c r="K998" s="6" t="str">
        <f>CONCATENATE(C998,"-",D998)</f>
        <v>Bangalore-Health</v>
      </c>
      <c r="L998" s="1" t="str">
        <f>LEFT(B998,3)</f>
        <v>202</v>
      </c>
      <c r="M998" s="15"/>
      <c r="N998" s="1" t="str">
        <f>_xlfn.XLOOKUP(C998,Tier!A:A,Tier!B:B)</f>
        <v>Tier 1</v>
      </c>
    </row>
    <row r="999" spans="1:14">
      <c r="A999" s="5" t="s">
        <v>4391</v>
      </c>
      <c r="B999" s="5">
        <v>2021</v>
      </c>
      <c r="C999" s="5" t="s">
        <v>81</v>
      </c>
      <c r="D999" s="5" t="s">
        <v>393</v>
      </c>
      <c r="E999" s="5" t="s">
        <v>4392</v>
      </c>
      <c r="F999" s="5"/>
      <c r="G999" s="3" t="s">
        <v>4393</v>
      </c>
      <c r="H999" s="5">
        <v>9500000</v>
      </c>
      <c r="I999" s="5" t="s">
        <v>17</v>
      </c>
      <c r="J999" s="5">
        <v>12</v>
      </c>
      <c r="K999" s="6" t="str">
        <f>CONCATENATE(C999,"-",D999)</f>
        <v>Noida-E-learning</v>
      </c>
      <c r="L999" s="1" t="str">
        <f>LEFT(B999,3)</f>
        <v>202</v>
      </c>
      <c r="M999" s="15"/>
      <c r="N999" s="1" t="str">
        <f>_xlfn.XLOOKUP(C999,Tier!A:A,Tier!B:B)</f>
        <v>Tier 1</v>
      </c>
    </row>
    <row r="1000" spans="1:14">
      <c r="A1000" s="5" t="s">
        <v>4395</v>
      </c>
      <c r="B1000" s="5">
        <v>2020</v>
      </c>
      <c r="C1000" s="5" t="s">
        <v>12</v>
      </c>
      <c r="D1000" s="5" t="s">
        <v>4396</v>
      </c>
      <c r="E1000" s="5" t="s">
        <v>4397</v>
      </c>
      <c r="F1000" s="5" t="s">
        <v>4398</v>
      </c>
      <c r="G1000" s="3" t="s">
        <v>4399</v>
      </c>
      <c r="H1000" s="5">
        <v>7000000</v>
      </c>
      <c r="I1000" s="5" t="s">
        <v>321</v>
      </c>
      <c r="J1000" s="5">
        <v>10</v>
      </c>
      <c r="K1000" s="6" t="str">
        <f>CONCATENATE(C1000,"-",D1000)</f>
        <v>Mumbai-Marketing &amp; Advertising</v>
      </c>
      <c r="L1000" s="1" t="str">
        <f>LEFT(B1000,3)</f>
        <v>202</v>
      </c>
      <c r="M1000" s="15"/>
      <c r="N1000" s="1" t="str">
        <f>_xlfn.XLOOKUP(C1000,Tier!A:A,Tier!B:B)</f>
        <v>Tier 1</v>
      </c>
    </row>
    <row r="1001" spans="1:14">
      <c r="A1001" s="5" t="s">
        <v>4401</v>
      </c>
      <c r="B1001" s="5">
        <v>2021</v>
      </c>
      <c r="C1001" s="5" t="s">
        <v>12</v>
      </c>
      <c r="D1001" s="5" t="s">
        <v>2133</v>
      </c>
      <c r="E1001" s="5" t="s">
        <v>4402</v>
      </c>
      <c r="F1001" s="5" t="s">
        <v>4403</v>
      </c>
      <c r="G1001" s="3" t="s">
        <v>4404</v>
      </c>
      <c r="H1001" s="5">
        <v>7000000</v>
      </c>
      <c r="I1001" s="5" t="s">
        <v>17</v>
      </c>
      <c r="J1001" s="5">
        <v>9</v>
      </c>
      <c r="K1001" s="6" t="str">
        <f>CONCATENATE(C1001,"-",D1001)</f>
        <v>Mumbai-Investment Management</v>
      </c>
      <c r="L1001" s="1" t="str">
        <f>LEFT(B1001,3)</f>
        <v>202</v>
      </c>
      <c r="M1001" s="15"/>
      <c r="N1001" s="1" t="str">
        <f>_xlfn.XLOOKUP(C1001,Tier!A:A,Tier!B:B)</f>
        <v>Tier 1</v>
      </c>
    </row>
    <row r="1002" spans="1:14">
      <c r="A1002" s="5" t="s">
        <v>4405</v>
      </c>
      <c r="B1002" s="5">
        <v>2021</v>
      </c>
      <c r="C1002" s="5" t="s">
        <v>22</v>
      </c>
      <c r="D1002" s="5" t="s">
        <v>4406</v>
      </c>
      <c r="E1002" s="5" t="s">
        <v>4407</v>
      </c>
      <c r="F1002" s="5" t="s">
        <v>4408</v>
      </c>
      <c r="G1002" s="3" t="s">
        <v>4409</v>
      </c>
      <c r="H1002" s="5">
        <v>6600000</v>
      </c>
      <c r="I1002" s="5" t="s">
        <v>191</v>
      </c>
      <c r="J1002" s="5">
        <v>12</v>
      </c>
      <c r="K1002" s="6" t="str">
        <f>CONCATENATE(C1002,"-",D1002)</f>
        <v>Bangalore-Capital Markets</v>
      </c>
      <c r="L1002" s="1" t="str">
        <f>LEFT(B1002,3)</f>
        <v>202</v>
      </c>
      <c r="M1002" s="15"/>
      <c r="N1002" s="1" t="str">
        <f>_xlfn.XLOOKUP(C1002,Tier!A:A,Tier!B:B)</f>
        <v>Tier 1</v>
      </c>
    </row>
    <row r="1003" spans="1:14">
      <c r="A1003" s="5" t="s">
        <v>4405</v>
      </c>
      <c r="B1003" s="5">
        <v>2021</v>
      </c>
      <c r="C1003" s="5" t="s">
        <v>22</v>
      </c>
      <c r="D1003" s="5" t="s">
        <v>4406</v>
      </c>
      <c r="E1003" s="5" t="s">
        <v>4407</v>
      </c>
      <c r="F1003" s="5" t="s">
        <v>4408</v>
      </c>
      <c r="G1003" s="3" t="s">
        <v>4409</v>
      </c>
      <c r="H1003" s="5">
        <v>6600000</v>
      </c>
      <c r="I1003" s="5" t="s">
        <v>191</v>
      </c>
      <c r="J1003" s="5">
        <v>12</v>
      </c>
      <c r="K1003" s="6" t="str">
        <f>CONCATENATE(C1003,"-",D1003)</f>
        <v>Bangalore-Capital Markets</v>
      </c>
      <c r="L1003" s="1" t="str">
        <f>LEFT(B1003,3)</f>
        <v>202</v>
      </c>
      <c r="M1003" s="15"/>
      <c r="N1003" s="1" t="str">
        <f>_xlfn.XLOOKUP(C1003,Tier!A:A,Tier!B:B)</f>
        <v>Tier 1</v>
      </c>
    </row>
    <row r="1004" spans="1:14">
      <c r="A1004" s="5" t="s">
        <v>4411</v>
      </c>
      <c r="B1004" s="5">
        <v>2021</v>
      </c>
      <c r="C1004" s="5" t="s">
        <v>22</v>
      </c>
      <c r="D1004" s="5" t="s">
        <v>98</v>
      </c>
      <c r="E1004" s="5" t="s">
        <v>4412</v>
      </c>
      <c r="F1004" s="5" t="s">
        <v>4413</v>
      </c>
      <c r="G1004" s="3" t="s">
        <v>4414</v>
      </c>
      <c r="H1004" s="5">
        <v>5500000</v>
      </c>
      <c r="I1004" s="5"/>
      <c r="J1004" s="5">
        <v>11</v>
      </c>
      <c r="K1004" s="6" t="str">
        <f>CONCATENATE(C1004,"-",D1004)</f>
        <v>Bangalore-Financial Services</v>
      </c>
      <c r="L1004" s="1" t="str">
        <f>LEFT(B1004,3)</f>
        <v>202</v>
      </c>
      <c r="M1004" s="15"/>
      <c r="N1004" s="1" t="str">
        <f>_xlfn.XLOOKUP(C1004,Tier!A:A,Tier!B:B)</f>
        <v>Tier 1</v>
      </c>
    </row>
    <row r="1005" spans="1:14">
      <c r="A1005" s="5" t="s">
        <v>4415</v>
      </c>
      <c r="B1005" s="5">
        <v>2020</v>
      </c>
      <c r="C1005" s="5" t="s">
        <v>22</v>
      </c>
      <c r="D1005" s="5" t="s">
        <v>3863</v>
      </c>
      <c r="E1005" s="5" t="s">
        <v>4416</v>
      </c>
      <c r="F1005" s="5" t="s">
        <v>4417</v>
      </c>
      <c r="G1005" s="3" t="s">
        <v>4418</v>
      </c>
      <c r="H1005" s="5">
        <v>5200000</v>
      </c>
      <c r="I1005" s="5"/>
      <c r="J1005" s="5">
        <v>7</v>
      </c>
      <c r="K1005" s="6" t="str">
        <f>CONCATENATE(C1005,"-",D1005)</f>
        <v>Bangalore-Construction</v>
      </c>
      <c r="L1005" s="1" t="str">
        <f>LEFT(B1005,3)</f>
        <v>202</v>
      </c>
      <c r="M1005" s="15"/>
      <c r="N1005" s="1" t="str">
        <f>_xlfn.XLOOKUP(C1005,Tier!A:A,Tier!B:B)</f>
        <v>Tier 1</v>
      </c>
    </row>
    <row r="1006" spans="1:14">
      <c r="A1006" s="5" t="s">
        <v>4420</v>
      </c>
      <c r="B1006" s="5">
        <v>2020</v>
      </c>
      <c r="C1006" s="5" t="s">
        <v>22</v>
      </c>
      <c r="D1006" s="5" t="s">
        <v>281</v>
      </c>
      <c r="E1006" s="5" t="s">
        <v>4421</v>
      </c>
      <c r="F1006" s="5" t="s">
        <v>4422</v>
      </c>
      <c r="G1006" s="3" t="s">
        <v>4423</v>
      </c>
      <c r="H1006" s="5">
        <v>5000000</v>
      </c>
      <c r="I1006" s="5" t="s">
        <v>321</v>
      </c>
      <c r="J1006" s="5">
        <v>12</v>
      </c>
      <c r="K1006" s="6" t="str">
        <f>CONCATENATE(C1006,"-",D1006)</f>
        <v>Bangalore-Automotive</v>
      </c>
      <c r="L1006" s="1" t="str">
        <f>LEFT(B1006,3)</f>
        <v>202</v>
      </c>
      <c r="M1006" s="15"/>
      <c r="N1006" s="1" t="str">
        <f>_xlfn.XLOOKUP(C1006,Tier!A:A,Tier!B:B)</f>
        <v>Tier 1</v>
      </c>
    </row>
    <row r="1007" spans="1:14">
      <c r="A1007" s="5" t="s">
        <v>4424</v>
      </c>
      <c r="B1007" s="5">
        <v>2020</v>
      </c>
      <c r="C1007" s="5" t="s">
        <v>22</v>
      </c>
      <c r="D1007" s="5" t="s">
        <v>393</v>
      </c>
      <c r="E1007" s="5" t="s">
        <v>4425</v>
      </c>
      <c r="F1007" s="5" t="s">
        <v>4426</v>
      </c>
      <c r="G1007" s="3" t="s">
        <v>4427</v>
      </c>
      <c r="H1007" s="5">
        <v>5000000</v>
      </c>
      <c r="I1007" s="5" t="s">
        <v>321</v>
      </c>
      <c r="J1007" s="5">
        <v>11</v>
      </c>
      <c r="K1007" s="6" t="str">
        <f>CONCATENATE(C1007,"-",D1007)</f>
        <v>Bangalore-E-learning</v>
      </c>
      <c r="L1007" s="1" t="str">
        <f>LEFT(B1007,3)</f>
        <v>202</v>
      </c>
      <c r="M1007" s="15"/>
      <c r="N1007" s="1" t="str">
        <f>_xlfn.XLOOKUP(C1007,Tier!A:A,Tier!B:B)</f>
        <v>Tier 1</v>
      </c>
    </row>
    <row r="1008" spans="1:14">
      <c r="A1008" s="5" t="s">
        <v>4428</v>
      </c>
      <c r="B1008" s="5">
        <v>2020</v>
      </c>
      <c r="C1008" s="5" t="s">
        <v>437</v>
      </c>
      <c r="D1008" s="5" t="s">
        <v>214</v>
      </c>
      <c r="E1008" s="5" t="s">
        <v>4429</v>
      </c>
      <c r="F1008" s="5" t="s">
        <v>4430</v>
      </c>
      <c r="G1008" s="3" t="s">
        <v>4431</v>
      </c>
      <c r="H1008" s="5">
        <v>5000000</v>
      </c>
      <c r="I1008" s="5" t="s">
        <v>17</v>
      </c>
      <c r="J1008" s="5">
        <v>9</v>
      </c>
      <c r="K1008" s="6" t="str">
        <f>CONCATENATE(C1008,"-",D1008)</f>
        <v>Pune-Computer Software</v>
      </c>
      <c r="L1008" s="1" t="str">
        <f>LEFT(B1008,3)</f>
        <v>202</v>
      </c>
      <c r="M1008" s="15"/>
      <c r="N1008" s="1" t="str">
        <f>_xlfn.XLOOKUP(C1008,Tier!A:A,Tier!B:B)</f>
        <v>Tier 1</v>
      </c>
    </row>
    <row r="1009" spans="1:14">
      <c r="A1009" s="5" t="s">
        <v>4355</v>
      </c>
      <c r="B1009" s="5">
        <v>2020</v>
      </c>
      <c r="C1009" s="5" t="s">
        <v>59</v>
      </c>
      <c r="D1009" s="5" t="s">
        <v>82</v>
      </c>
      <c r="E1009" s="5" t="s">
        <v>4356</v>
      </c>
      <c r="F1009" s="5" t="s">
        <v>4432</v>
      </c>
      <c r="G1009" s="3" t="s">
        <v>4433</v>
      </c>
      <c r="H1009" s="5">
        <v>5000000</v>
      </c>
      <c r="I1009" s="5" t="s">
        <v>321</v>
      </c>
      <c r="J1009" s="5">
        <v>9</v>
      </c>
      <c r="K1009" s="6" t="str">
        <f>CONCATENATE(C1009,"-",D1009)</f>
        <v>New Delhi-Information Technology &amp; Services</v>
      </c>
      <c r="L1009" s="1" t="str">
        <f>LEFT(B1009,3)</f>
        <v>202</v>
      </c>
      <c r="M1009" s="15"/>
      <c r="N1009" s="1" t="str">
        <f>_xlfn.XLOOKUP(C1009,Tier!A:A,Tier!B:B)</f>
        <v>Tier 1</v>
      </c>
    </row>
    <row r="1010" spans="1:14">
      <c r="A1010" s="5" t="s">
        <v>4434</v>
      </c>
      <c r="B1010" s="5">
        <v>2020</v>
      </c>
      <c r="C1010" s="5" t="s">
        <v>22</v>
      </c>
      <c r="D1010" s="5" t="s">
        <v>45</v>
      </c>
      <c r="E1010" s="5" t="s">
        <v>4435</v>
      </c>
      <c r="F1010" s="5" t="s">
        <v>4436</v>
      </c>
      <c r="G1010" s="3" t="s">
        <v>4437</v>
      </c>
      <c r="H1010" s="5">
        <v>5000000</v>
      </c>
      <c r="I1010" s="5" t="s">
        <v>321</v>
      </c>
      <c r="J1010" s="5">
        <v>8</v>
      </c>
      <c r="K1010" s="6" t="str">
        <f>CONCATENATE(C1010,"-",D1010)</f>
        <v>Bangalore-FinTech</v>
      </c>
      <c r="L1010" s="1" t="str">
        <f>LEFT(B1010,3)</f>
        <v>202</v>
      </c>
      <c r="M1010" s="15"/>
      <c r="N1010" s="1" t="str">
        <f>_xlfn.XLOOKUP(C1010,Tier!A:A,Tier!B:B)</f>
        <v>Tier 1</v>
      </c>
    </row>
    <row r="1011" spans="1:14">
      <c r="A1011" s="5" t="s">
        <v>4438</v>
      </c>
      <c r="B1011" s="5">
        <v>2020</v>
      </c>
      <c r="C1011" s="5" t="s">
        <v>22</v>
      </c>
      <c r="D1011" s="5" t="s">
        <v>88</v>
      </c>
      <c r="E1011" s="5" t="s">
        <v>4439</v>
      </c>
      <c r="F1011" s="5" t="s">
        <v>4440</v>
      </c>
      <c r="G1011" s="3" t="s">
        <v>2200</v>
      </c>
      <c r="H1011" s="5">
        <v>5000000</v>
      </c>
      <c r="I1011" s="5" t="s">
        <v>17</v>
      </c>
      <c r="J1011" s="5">
        <v>7</v>
      </c>
      <c r="K1011" s="6" t="str">
        <f>CONCATENATE(C1011,"-",D1011)</f>
        <v>Bangalore-Healthcare</v>
      </c>
      <c r="L1011" s="1" t="str">
        <f>LEFT(B1011,3)</f>
        <v>202</v>
      </c>
      <c r="M1011" s="15"/>
      <c r="N1011" s="1" t="str">
        <f>_xlfn.XLOOKUP(C1011,Tier!A:A,Tier!B:B)</f>
        <v>Tier 1</v>
      </c>
    </row>
    <row r="1012" spans="1:14">
      <c r="A1012" s="5" t="s">
        <v>4441</v>
      </c>
      <c r="B1012" s="5">
        <v>2020</v>
      </c>
      <c r="C1012" s="5" t="s">
        <v>22</v>
      </c>
      <c r="D1012" s="5" t="s">
        <v>1838</v>
      </c>
      <c r="E1012" s="5" t="s">
        <v>4442</v>
      </c>
      <c r="F1012" s="5" t="s">
        <v>4443</v>
      </c>
      <c r="G1012" s="3" t="s">
        <v>4444</v>
      </c>
      <c r="H1012" s="5">
        <v>5000000</v>
      </c>
      <c r="I1012" s="5"/>
      <c r="J1012" s="5">
        <v>7</v>
      </c>
      <c r="K1012" s="6" t="str">
        <f>CONCATENATE(C1012,"-",D1012)</f>
        <v>Bangalore-Internet</v>
      </c>
      <c r="L1012" s="1" t="str">
        <f>LEFT(B1012,3)</f>
        <v>202</v>
      </c>
      <c r="M1012" s="15"/>
      <c r="N1012" s="1" t="str">
        <f>_xlfn.XLOOKUP(C1012,Tier!A:A,Tier!B:B)</f>
        <v>Tier 1</v>
      </c>
    </row>
    <row r="1013" spans="1:14">
      <c r="A1013" s="5" t="s">
        <v>4446</v>
      </c>
      <c r="B1013" s="5">
        <v>2021</v>
      </c>
      <c r="C1013" s="5" t="s">
        <v>200</v>
      </c>
      <c r="D1013" s="5" t="s">
        <v>499</v>
      </c>
      <c r="E1013" s="5" t="s">
        <v>4447</v>
      </c>
      <c r="F1013" s="5" t="s">
        <v>4448</v>
      </c>
      <c r="G1013" s="3" t="s">
        <v>2200</v>
      </c>
      <c r="H1013" s="5">
        <v>5000000</v>
      </c>
      <c r="I1013" s="5"/>
      <c r="J1013" s="5">
        <v>6</v>
      </c>
      <c r="K1013" s="6" t="str">
        <f>CONCATENATE(C1013,"-",D1013)</f>
        <v>Hyderabad-HealthCare</v>
      </c>
      <c r="L1013" s="1" t="str">
        <f>LEFT(B1013,3)</f>
        <v>202</v>
      </c>
      <c r="M1013" s="15"/>
      <c r="N1013" s="1" t="str">
        <f>_xlfn.XLOOKUP(C1013,Tier!A:A,Tier!B:B)</f>
        <v>Tier 1</v>
      </c>
    </row>
    <row r="1014" spans="1:14">
      <c r="A1014" s="5" t="s">
        <v>4450</v>
      </c>
      <c r="B1014" s="5">
        <v>2021</v>
      </c>
      <c r="C1014" s="5" t="s">
        <v>22</v>
      </c>
      <c r="D1014" s="5" t="s">
        <v>98</v>
      </c>
      <c r="E1014" s="5" t="s">
        <v>4451</v>
      </c>
      <c r="F1014" s="5" t="s">
        <v>4452</v>
      </c>
      <c r="G1014" s="3" t="s">
        <v>1949</v>
      </c>
      <c r="H1014" s="5">
        <v>4900000</v>
      </c>
      <c r="I1014" s="5" t="s">
        <v>191</v>
      </c>
      <c r="J1014" s="5">
        <v>12</v>
      </c>
      <c r="K1014" s="6" t="str">
        <f>CONCATENATE(C1014,"-",D1014)</f>
        <v>Bangalore-Financial Services</v>
      </c>
      <c r="L1014" s="1" t="str">
        <f>LEFT(B1014,3)</f>
        <v>202</v>
      </c>
      <c r="M1014" s="15"/>
      <c r="N1014" s="1" t="str">
        <f>_xlfn.XLOOKUP(C1014,Tier!A:A,Tier!B:B)</f>
        <v>Tier 1</v>
      </c>
    </row>
    <row r="1015" spans="1:14">
      <c r="A1015" s="5" t="s">
        <v>4453</v>
      </c>
      <c r="B1015" s="5">
        <v>2020</v>
      </c>
      <c r="C1015" s="5" t="s">
        <v>22</v>
      </c>
      <c r="D1015" s="5" t="s">
        <v>98</v>
      </c>
      <c r="E1015" s="5" t="s">
        <v>4454</v>
      </c>
      <c r="F1015" s="5" t="s">
        <v>4455</v>
      </c>
      <c r="G1015" s="3" t="s">
        <v>4456</v>
      </c>
      <c r="H1015" s="5">
        <v>4500000</v>
      </c>
      <c r="I1015" s="5" t="s">
        <v>17</v>
      </c>
      <c r="J1015" s="5">
        <v>12</v>
      </c>
      <c r="K1015" s="6" t="str">
        <f>CONCATENATE(C1015,"-",D1015)</f>
        <v>Bangalore-Financial Services</v>
      </c>
      <c r="L1015" s="1" t="str">
        <f>LEFT(B1015,3)</f>
        <v>202</v>
      </c>
      <c r="M1015" s="15"/>
      <c r="N1015" s="1" t="str">
        <f>_xlfn.XLOOKUP(C1015,Tier!A:A,Tier!B:B)</f>
        <v>Tier 1</v>
      </c>
    </row>
    <row r="1016" spans="1:14">
      <c r="A1016" s="5" t="s">
        <v>4457</v>
      </c>
      <c r="B1016" s="5">
        <v>2021</v>
      </c>
      <c r="C1016" s="5" t="s">
        <v>22</v>
      </c>
      <c r="D1016" s="5" t="s">
        <v>45</v>
      </c>
      <c r="E1016" s="5" t="s">
        <v>4458</v>
      </c>
      <c r="F1016" s="5" t="s">
        <v>4459</v>
      </c>
      <c r="G1016" s="3" t="s">
        <v>4460</v>
      </c>
      <c r="H1016" s="5">
        <v>4500000</v>
      </c>
      <c r="I1016" s="5" t="s">
        <v>321</v>
      </c>
      <c r="J1016" s="5">
        <v>9</v>
      </c>
      <c r="K1016" s="6" t="str">
        <f>CONCATENATE(C1016,"-",D1016)</f>
        <v>Bangalore-FinTech</v>
      </c>
      <c r="L1016" s="1" t="str">
        <f>LEFT(B1016,3)</f>
        <v>202</v>
      </c>
      <c r="M1016" s="15"/>
      <c r="N1016" s="1" t="str">
        <f>_xlfn.XLOOKUP(C1016,Tier!A:A,Tier!B:B)</f>
        <v>Tier 1</v>
      </c>
    </row>
    <row r="1017" spans="1:14">
      <c r="A1017" s="5" t="s">
        <v>4461</v>
      </c>
      <c r="B1017" s="5">
        <v>2020</v>
      </c>
      <c r="C1017" s="5" t="s">
        <v>22</v>
      </c>
      <c r="D1017" s="5" t="s">
        <v>88</v>
      </c>
      <c r="E1017" s="5" t="s">
        <v>4462</v>
      </c>
      <c r="F1017" s="5" t="s">
        <v>4463</v>
      </c>
      <c r="G1017" s="3" t="s">
        <v>4464</v>
      </c>
      <c r="H1017" s="5">
        <v>4500000</v>
      </c>
      <c r="I1017" s="5"/>
      <c r="J1017" s="5">
        <v>7</v>
      </c>
      <c r="K1017" s="6" t="str">
        <f>CONCATENATE(C1017,"-",D1017)</f>
        <v>Bangalore-Healthcare</v>
      </c>
      <c r="L1017" s="1" t="str">
        <f>LEFT(B1017,3)</f>
        <v>202</v>
      </c>
      <c r="M1017" s="15"/>
      <c r="N1017" s="1" t="str">
        <f>_xlfn.XLOOKUP(C1017,Tier!A:A,Tier!B:B)</f>
        <v>Tier 1</v>
      </c>
    </row>
    <row r="1018" spans="1:14">
      <c r="A1018" s="5" t="s">
        <v>4465</v>
      </c>
      <c r="B1018" s="5">
        <v>2020</v>
      </c>
      <c r="C1018" s="5" t="s">
        <v>22</v>
      </c>
      <c r="D1018" s="5" t="s">
        <v>1595</v>
      </c>
      <c r="E1018" s="5" t="s">
        <v>4466</v>
      </c>
      <c r="F1018" s="5" t="s">
        <v>4467</v>
      </c>
      <c r="G1018" s="3" t="s">
        <v>4468</v>
      </c>
      <c r="H1018" s="5">
        <v>4300000</v>
      </c>
      <c r="I1018" s="5"/>
      <c r="J1018" s="5">
        <v>10</v>
      </c>
      <c r="K1018" s="6" t="str">
        <f>CONCATENATE(C1018,"-",D1018)</f>
        <v>Bangalore-Recruitment</v>
      </c>
      <c r="L1018" s="1" t="str">
        <f>LEFT(B1018,3)</f>
        <v>202</v>
      </c>
      <c r="M1018" s="15"/>
      <c r="N1018" s="1" t="str">
        <f>_xlfn.XLOOKUP(C1018,Tier!A:A,Tier!B:B)</f>
        <v>Tier 1</v>
      </c>
    </row>
    <row r="1019" spans="1:14">
      <c r="A1019" s="5" t="s">
        <v>4021</v>
      </c>
      <c r="B1019" s="5">
        <v>2020</v>
      </c>
      <c r="C1019" s="5" t="s">
        <v>22</v>
      </c>
      <c r="D1019" s="5" t="s">
        <v>98</v>
      </c>
      <c r="E1019" s="5" t="s">
        <v>4469</v>
      </c>
      <c r="F1019" s="5" t="s">
        <v>4470</v>
      </c>
      <c r="G1019" s="3" t="s">
        <v>4471</v>
      </c>
      <c r="H1019" s="5">
        <v>4200000</v>
      </c>
      <c r="I1019" s="5" t="s">
        <v>17</v>
      </c>
      <c r="J1019" s="5">
        <v>9</v>
      </c>
      <c r="K1019" s="6" t="str">
        <f>CONCATENATE(C1019,"-",D1019)</f>
        <v>Bangalore-Financial Services</v>
      </c>
      <c r="L1019" s="1" t="str">
        <f>LEFT(B1019,3)</f>
        <v>202</v>
      </c>
      <c r="M1019" s="15"/>
      <c r="N1019" s="1" t="str">
        <f>_xlfn.XLOOKUP(C1019,Tier!A:A,Tier!B:B)</f>
        <v>Tier 1</v>
      </c>
    </row>
    <row r="1020" spans="1:14">
      <c r="A1020" s="5" t="s">
        <v>4381</v>
      </c>
      <c r="B1020" s="5">
        <v>2020</v>
      </c>
      <c r="C1020" s="5" t="s">
        <v>22</v>
      </c>
      <c r="D1020" s="5" t="s">
        <v>4472</v>
      </c>
      <c r="E1020" s="5" t="s">
        <v>4473</v>
      </c>
      <c r="F1020" s="5" t="s">
        <v>4384</v>
      </c>
      <c r="G1020" s="3" t="s">
        <v>4474</v>
      </c>
      <c r="H1020" s="5">
        <v>4000000</v>
      </c>
      <c r="I1020" s="5" t="s">
        <v>17</v>
      </c>
      <c r="J1020" s="5">
        <v>8</v>
      </c>
      <c r="K1020" s="6" t="str">
        <f>CONCATENATE(C1020,"-",D1020)</f>
        <v>Bangalore-Spiritual</v>
      </c>
      <c r="L1020" s="1" t="str">
        <f>LEFT(B1020,3)</f>
        <v>202</v>
      </c>
      <c r="M1020" s="15"/>
      <c r="N1020" s="1" t="str">
        <f>_xlfn.XLOOKUP(C1020,Tier!A:A,Tier!B:B)</f>
        <v>Tier 1</v>
      </c>
    </row>
    <row r="1021" spans="1:14">
      <c r="A1021" s="5" t="s">
        <v>4476</v>
      </c>
      <c r="B1021" s="5">
        <v>2020</v>
      </c>
      <c r="C1021" s="5" t="s">
        <v>12</v>
      </c>
      <c r="D1021" s="5" t="s">
        <v>88</v>
      </c>
      <c r="E1021" s="5" t="s">
        <v>4477</v>
      </c>
      <c r="F1021" s="5" t="s">
        <v>4478</v>
      </c>
      <c r="G1021" s="3" t="s">
        <v>4479</v>
      </c>
      <c r="H1021" s="5">
        <v>4000000</v>
      </c>
      <c r="I1021" s="5" t="s">
        <v>17</v>
      </c>
      <c r="J1021" s="5">
        <v>7</v>
      </c>
      <c r="K1021" s="6" t="str">
        <f>CONCATENATE(C1021,"-",D1021)</f>
        <v>Mumbai-Healthcare</v>
      </c>
      <c r="L1021" s="1" t="str">
        <f>LEFT(B1021,3)</f>
        <v>202</v>
      </c>
      <c r="M1021" s="15"/>
      <c r="N1021" s="1" t="str">
        <f>_xlfn.XLOOKUP(C1021,Tier!A:A,Tier!B:B)</f>
        <v>Tier 1</v>
      </c>
    </row>
    <row r="1022" spans="1:14">
      <c r="A1022" s="5" t="s">
        <v>4480</v>
      </c>
      <c r="B1022" s="5">
        <v>2020</v>
      </c>
      <c r="C1022" s="5" t="s">
        <v>22</v>
      </c>
      <c r="D1022" s="5" t="s">
        <v>220</v>
      </c>
      <c r="E1022" s="5" t="s">
        <v>4057</v>
      </c>
      <c r="F1022" s="5" t="s">
        <v>4481</v>
      </c>
      <c r="G1022" s="3" t="s">
        <v>4482</v>
      </c>
      <c r="H1022" s="5">
        <v>3500000</v>
      </c>
      <c r="I1022" s="5" t="s">
        <v>17</v>
      </c>
      <c r="J1022" s="5">
        <v>10</v>
      </c>
      <c r="K1022" s="6" t="str">
        <f>CONCATENATE(C1022,"-",D1022)</f>
        <v>Bangalore-Insurance</v>
      </c>
      <c r="L1022" s="1" t="str">
        <f>LEFT(B1022,3)</f>
        <v>202</v>
      </c>
      <c r="M1022" s="15"/>
      <c r="N1022" s="1" t="str">
        <f>_xlfn.XLOOKUP(C1022,Tier!A:A,Tier!B:B)</f>
        <v>Tier 1</v>
      </c>
    </row>
    <row r="1023" spans="1:14">
      <c r="A1023" s="5" t="s">
        <v>4483</v>
      </c>
      <c r="B1023" s="5">
        <v>2021</v>
      </c>
      <c r="C1023" s="5" t="s">
        <v>22</v>
      </c>
      <c r="D1023" s="5" t="s">
        <v>98</v>
      </c>
      <c r="E1023" s="5" t="s">
        <v>4484</v>
      </c>
      <c r="F1023" s="5" t="s">
        <v>4485</v>
      </c>
      <c r="G1023" s="3" t="s">
        <v>2413</v>
      </c>
      <c r="H1023" s="5">
        <v>3500000</v>
      </c>
      <c r="I1023" s="5" t="s">
        <v>17</v>
      </c>
      <c r="J1023" s="5">
        <v>10</v>
      </c>
      <c r="K1023" s="6" t="str">
        <f>CONCATENATE(C1023,"-",D1023)</f>
        <v>Bangalore-Financial Services</v>
      </c>
      <c r="L1023" s="1" t="str">
        <f>LEFT(B1023,3)</f>
        <v>202</v>
      </c>
      <c r="M1023" s="15"/>
      <c r="N1023" s="1" t="str">
        <f>_xlfn.XLOOKUP(C1023,Tier!A:A,Tier!B:B)</f>
        <v>Tier 1</v>
      </c>
    </row>
    <row r="1024" spans="1:14">
      <c r="A1024" s="5" t="s">
        <v>4486</v>
      </c>
      <c r="B1024" s="5">
        <v>2020</v>
      </c>
      <c r="C1024" s="5" t="s">
        <v>59</v>
      </c>
      <c r="D1024" s="5" t="s">
        <v>4487</v>
      </c>
      <c r="E1024" s="5" t="s">
        <v>4488</v>
      </c>
      <c r="F1024" s="5" t="s">
        <v>4489</v>
      </c>
      <c r="G1024" s="3" t="s">
        <v>4490</v>
      </c>
      <c r="H1024" s="5">
        <v>3500000</v>
      </c>
      <c r="I1024" s="5"/>
      <c r="J1024" s="5">
        <v>8</v>
      </c>
      <c r="K1024" s="6" t="str">
        <f>CONCATENATE(C1024,"-",D1024)</f>
        <v>New Delhi-Tobacco</v>
      </c>
      <c r="L1024" s="1" t="str">
        <f>LEFT(B1024,3)</f>
        <v>202</v>
      </c>
      <c r="M1024" s="15"/>
      <c r="N1024" s="1" t="str">
        <f>_xlfn.XLOOKUP(C1024,Tier!A:A,Tier!B:B)</f>
        <v>Tier 1</v>
      </c>
    </row>
    <row r="1025" spans="1:14">
      <c r="A1025" s="5" t="s">
        <v>4492</v>
      </c>
      <c r="B1025" s="5">
        <v>2020</v>
      </c>
      <c r="C1025" s="5" t="s">
        <v>22</v>
      </c>
      <c r="D1025" s="5" t="s">
        <v>4493</v>
      </c>
      <c r="E1025" s="5" t="s">
        <v>4494</v>
      </c>
      <c r="F1025" s="5" t="s">
        <v>4066</v>
      </c>
      <c r="G1025" s="3" t="s">
        <v>2452</v>
      </c>
      <c r="H1025" s="5">
        <v>3500000</v>
      </c>
      <c r="I1025" s="5" t="s">
        <v>17</v>
      </c>
      <c r="J1025" s="5">
        <v>8</v>
      </c>
      <c r="K1025" s="6" t="str">
        <f>CONCATENATE(C1025,"-",D1025)</f>
        <v>Bangalore-Wholesale</v>
      </c>
      <c r="L1025" s="1" t="str">
        <f>LEFT(B1025,3)</f>
        <v>202</v>
      </c>
      <c r="M1025" s="15"/>
      <c r="N1025" s="1" t="str">
        <f>_xlfn.XLOOKUP(C1025,Tier!A:A,Tier!B:B)</f>
        <v>Tier 1</v>
      </c>
    </row>
    <row r="1026" spans="1:14">
      <c r="A1026" s="5" t="s">
        <v>4264</v>
      </c>
      <c r="B1026" s="5">
        <v>2020</v>
      </c>
      <c r="C1026" s="5" t="s">
        <v>22</v>
      </c>
      <c r="D1026" s="5" t="s">
        <v>98</v>
      </c>
      <c r="E1026" s="5" t="s">
        <v>4496</v>
      </c>
      <c r="F1026" s="5" t="s">
        <v>4266</v>
      </c>
      <c r="G1026" s="3" t="s">
        <v>4497</v>
      </c>
      <c r="H1026" s="5">
        <v>3200000</v>
      </c>
      <c r="I1026" s="5" t="s">
        <v>321</v>
      </c>
      <c r="J1026" s="5">
        <v>10</v>
      </c>
      <c r="K1026" s="6" t="str">
        <f>CONCATENATE(C1026,"-",D1026)</f>
        <v>Bangalore-Financial Services</v>
      </c>
      <c r="L1026" s="1" t="str">
        <f>LEFT(B1026,3)</f>
        <v>202</v>
      </c>
      <c r="M1026" s="15"/>
      <c r="N1026" s="1" t="str">
        <f>_xlfn.XLOOKUP(C1026,Tier!A:A,Tier!B:B)</f>
        <v>Tier 1</v>
      </c>
    </row>
    <row r="1027" spans="1:14">
      <c r="A1027" s="5" t="s">
        <v>4498</v>
      </c>
      <c r="B1027" s="5">
        <v>2021</v>
      </c>
      <c r="C1027" s="5" t="s">
        <v>22</v>
      </c>
      <c r="D1027" s="5" t="s">
        <v>4499</v>
      </c>
      <c r="E1027" s="5" t="s">
        <v>4500</v>
      </c>
      <c r="F1027" s="5" t="s">
        <v>4501</v>
      </c>
      <c r="G1027" s="3" t="s">
        <v>4502</v>
      </c>
      <c r="H1027" s="5">
        <v>3000000</v>
      </c>
      <c r="I1027" s="5" t="s">
        <v>17</v>
      </c>
      <c r="J1027" s="5">
        <v>11</v>
      </c>
      <c r="K1027" s="6" t="str">
        <f>CONCATENATE(C1027,"-",D1027)</f>
        <v>Bangalore-NFT</v>
      </c>
      <c r="L1027" s="1" t="str">
        <f>LEFT(B1027,3)</f>
        <v>202</v>
      </c>
      <c r="M1027" s="15"/>
      <c r="N1027" s="1" t="str">
        <f>_xlfn.XLOOKUP(C1027,Tier!A:A,Tier!B:B)</f>
        <v>Tier 1</v>
      </c>
    </row>
    <row r="1028" spans="1:14">
      <c r="A1028" s="5" t="s">
        <v>4504</v>
      </c>
      <c r="B1028" s="5">
        <v>2021</v>
      </c>
      <c r="C1028" s="5" t="s">
        <v>22</v>
      </c>
      <c r="D1028" s="5" t="s">
        <v>4505</v>
      </c>
      <c r="E1028" s="5" t="s">
        <v>4506</v>
      </c>
      <c r="F1028" s="5" t="s">
        <v>4507</v>
      </c>
      <c r="G1028" s="3" t="s">
        <v>4508</v>
      </c>
      <c r="H1028" s="5">
        <v>3000000</v>
      </c>
      <c r="I1028" s="5" t="s">
        <v>17</v>
      </c>
      <c r="J1028" s="5">
        <v>11</v>
      </c>
      <c r="K1028" s="6" t="str">
        <f>CONCATENATE(C1028,"-",D1028)</f>
        <v>Bangalore-EV</v>
      </c>
      <c r="L1028" s="1" t="str">
        <f>LEFT(B1028,3)</f>
        <v>202</v>
      </c>
      <c r="M1028" s="15"/>
      <c r="N1028" s="1" t="str">
        <f>_xlfn.XLOOKUP(C1028,Tier!A:A,Tier!B:B)</f>
        <v>Tier 1</v>
      </c>
    </row>
    <row r="1029" spans="1:14">
      <c r="A1029" s="5" t="s">
        <v>4510</v>
      </c>
      <c r="B1029" s="5">
        <v>2021</v>
      </c>
      <c r="C1029" s="5" t="s">
        <v>12</v>
      </c>
      <c r="D1029" s="5" t="s">
        <v>4511</v>
      </c>
      <c r="E1029" s="5" t="s">
        <v>4512</v>
      </c>
      <c r="F1029" s="5" t="s">
        <v>4513</v>
      </c>
      <c r="G1029" s="3" t="s">
        <v>4514</v>
      </c>
      <c r="H1029" s="5">
        <v>3000000</v>
      </c>
      <c r="I1029" s="5" t="s">
        <v>17</v>
      </c>
      <c r="J1029" s="5">
        <v>10</v>
      </c>
      <c r="K1029" s="6" t="str">
        <f>CONCATENATE(C1029,"-",D1029)</f>
        <v>Mumbai-Equity Management</v>
      </c>
      <c r="L1029" s="1" t="str">
        <f>LEFT(B1029,3)</f>
        <v>202</v>
      </c>
      <c r="M1029" s="15"/>
      <c r="N1029" s="1" t="str">
        <f>_xlfn.XLOOKUP(C1029,Tier!A:A,Tier!B:B)</f>
        <v>Tier 1</v>
      </c>
    </row>
    <row r="1030" spans="1:14">
      <c r="A1030" s="5" t="s">
        <v>4516</v>
      </c>
      <c r="B1030" s="5">
        <v>2020</v>
      </c>
      <c r="C1030" s="5" t="s">
        <v>12</v>
      </c>
      <c r="D1030" s="5" t="s">
        <v>4396</v>
      </c>
      <c r="E1030" s="5" t="s">
        <v>4517</v>
      </c>
      <c r="F1030" s="5" t="s">
        <v>4518</v>
      </c>
      <c r="G1030" s="3" t="s">
        <v>4519</v>
      </c>
      <c r="H1030" s="5">
        <v>3000000</v>
      </c>
      <c r="I1030" s="5" t="s">
        <v>17</v>
      </c>
      <c r="J1030" s="5">
        <v>10</v>
      </c>
      <c r="K1030" s="6" t="str">
        <f>CONCATENATE(C1030,"-",D1030)</f>
        <v>Mumbai-Marketing &amp; Advertising</v>
      </c>
      <c r="L1030" s="1" t="str">
        <f>LEFT(B1030,3)</f>
        <v>202</v>
      </c>
      <c r="M1030" s="15"/>
      <c r="N1030" s="1" t="str">
        <f>_xlfn.XLOOKUP(C1030,Tier!A:A,Tier!B:B)</f>
        <v>Tier 1</v>
      </c>
    </row>
    <row r="1031" spans="1:14">
      <c r="A1031" s="5" t="s">
        <v>4520</v>
      </c>
      <c r="B1031" s="5">
        <v>2020</v>
      </c>
      <c r="C1031" s="5" t="s">
        <v>12</v>
      </c>
      <c r="D1031" s="5" t="s">
        <v>2056</v>
      </c>
      <c r="E1031" s="5" t="s">
        <v>4521</v>
      </c>
      <c r="F1031" s="5" t="s">
        <v>4522</v>
      </c>
      <c r="G1031" s="3" t="s">
        <v>4523</v>
      </c>
      <c r="H1031" s="5">
        <v>3000000</v>
      </c>
      <c r="I1031" s="5" t="s">
        <v>321</v>
      </c>
      <c r="J1031" s="5">
        <v>10</v>
      </c>
      <c r="K1031" s="6" t="str">
        <f>CONCATENATE(C1031,"-",D1031)</f>
        <v>Mumbai-Entertainment</v>
      </c>
      <c r="L1031" s="1" t="str">
        <f>LEFT(B1031,3)</f>
        <v>202</v>
      </c>
      <c r="M1031" s="15"/>
      <c r="N1031" s="1" t="str">
        <f>_xlfn.XLOOKUP(C1031,Tier!A:A,Tier!B:B)</f>
        <v>Tier 1</v>
      </c>
    </row>
    <row r="1032" spans="1:14">
      <c r="A1032" s="5" t="s">
        <v>4524</v>
      </c>
      <c r="B1032" s="5">
        <v>2020</v>
      </c>
      <c r="C1032" s="5" t="s">
        <v>22</v>
      </c>
      <c r="D1032" s="5" t="s">
        <v>281</v>
      </c>
      <c r="E1032" s="5" t="s">
        <v>4525</v>
      </c>
      <c r="F1032" s="5" t="s">
        <v>4526</v>
      </c>
      <c r="G1032" s="3" t="s">
        <v>4527</v>
      </c>
      <c r="H1032" s="5">
        <v>3000000</v>
      </c>
      <c r="I1032" s="5" t="s">
        <v>17</v>
      </c>
      <c r="J1032" s="5">
        <v>9</v>
      </c>
      <c r="K1032" s="6" t="str">
        <f>CONCATENATE(C1032,"-",D1032)</f>
        <v>Bangalore-Automotive</v>
      </c>
      <c r="L1032" s="1" t="str">
        <f>LEFT(B1032,3)</f>
        <v>202</v>
      </c>
      <c r="M1032" s="15"/>
      <c r="N1032" s="1" t="str">
        <f>_xlfn.XLOOKUP(C1032,Tier!A:A,Tier!B:B)</f>
        <v>Tier 1</v>
      </c>
    </row>
    <row r="1033" spans="1:14">
      <c r="A1033" s="5" t="s">
        <v>4528</v>
      </c>
      <c r="B1033" s="5">
        <v>2020</v>
      </c>
      <c r="C1033" s="5" t="s">
        <v>22</v>
      </c>
      <c r="D1033" s="5" t="s">
        <v>138</v>
      </c>
      <c r="E1033" s="5" t="s">
        <v>4529</v>
      </c>
      <c r="F1033" s="5" t="s">
        <v>4530</v>
      </c>
      <c r="G1033" s="3" t="s">
        <v>4531</v>
      </c>
      <c r="H1033" s="5">
        <v>3000000</v>
      </c>
      <c r="I1033" s="5" t="s">
        <v>17</v>
      </c>
      <c r="J1033" s="5">
        <v>6</v>
      </c>
      <c r="K1033" s="6" t="str">
        <f>CONCATENATE(C1033,"-",D1033)</f>
        <v>Bangalore-EdTech</v>
      </c>
      <c r="L1033" s="1" t="str">
        <f>LEFT(B1033,3)</f>
        <v>202</v>
      </c>
      <c r="M1033" s="15"/>
      <c r="N1033" s="1" t="str">
        <f>_xlfn.XLOOKUP(C1033,Tier!A:A,Tier!B:B)</f>
        <v>Tier 1</v>
      </c>
    </row>
    <row r="1034" spans="1:14">
      <c r="A1034" s="5" t="s">
        <v>4532</v>
      </c>
      <c r="B1034" s="5">
        <v>2020</v>
      </c>
      <c r="C1034" s="5" t="s">
        <v>59</v>
      </c>
      <c r="D1034" s="5" t="s">
        <v>1657</v>
      </c>
      <c r="E1034" s="5" t="s">
        <v>4533</v>
      </c>
      <c r="F1034" s="5" t="s">
        <v>4534</v>
      </c>
      <c r="G1034" s="3" t="s">
        <v>4535</v>
      </c>
      <c r="H1034" s="5">
        <v>2900000</v>
      </c>
      <c r="I1034" s="5" t="s">
        <v>17</v>
      </c>
      <c r="J1034" s="5">
        <v>12</v>
      </c>
      <c r="K1034" s="6" t="str">
        <f>CONCATENATE(C1034,"-",D1034)</f>
        <v>New Delhi-Social commerce</v>
      </c>
      <c r="L1034" s="1" t="str">
        <f>LEFT(B1034,3)</f>
        <v>202</v>
      </c>
      <c r="M1034" s="15"/>
      <c r="N1034" s="1" t="str">
        <f>_xlfn.XLOOKUP(C1034,Tier!A:A,Tier!B:B)</f>
        <v>Tier 1</v>
      </c>
    </row>
    <row r="1035" spans="1:14">
      <c r="A1035" s="5" t="s">
        <v>4537</v>
      </c>
      <c r="B1035" s="5">
        <v>2021</v>
      </c>
      <c r="C1035" s="5" t="s">
        <v>22</v>
      </c>
      <c r="D1035" s="5" t="s">
        <v>187</v>
      </c>
      <c r="E1035" s="5" t="s">
        <v>4538</v>
      </c>
      <c r="F1035" s="5" t="s">
        <v>4539</v>
      </c>
      <c r="G1035" s="3" t="s">
        <v>4540</v>
      </c>
      <c r="H1035" s="5">
        <v>2600000</v>
      </c>
      <c r="I1035" s="5" t="s">
        <v>321</v>
      </c>
      <c r="J1035" s="5">
        <v>6</v>
      </c>
      <c r="K1035" s="6" t="str">
        <f>CONCATENATE(C1035,"-",D1035)</f>
        <v>Bangalore-Pet care</v>
      </c>
      <c r="L1035" s="1" t="str">
        <f>LEFT(B1035,3)</f>
        <v>202</v>
      </c>
      <c r="M1035" s="15"/>
      <c r="N1035" s="1" t="str">
        <f>_xlfn.XLOOKUP(C1035,Tier!A:A,Tier!B:B)</f>
        <v>Tier 1</v>
      </c>
    </row>
    <row r="1036" spans="1:14">
      <c r="A1036" s="5" t="s">
        <v>4542</v>
      </c>
      <c r="B1036" s="5">
        <v>2021</v>
      </c>
      <c r="C1036" s="5" t="s">
        <v>22</v>
      </c>
      <c r="D1036" s="5" t="s">
        <v>214</v>
      </c>
      <c r="E1036" s="5" t="s">
        <v>4543</v>
      </c>
      <c r="F1036" s="5" t="s">
        <v>4544</v>
      </c>
      <c r="G1036" s="3" t="s">
        <v>4545</v>
      </c>
      <c r="H1036" s="5">
        <v>2500000</v>
      </c>
      <c r="I1036" s="5"/>
      <c r="J1036" s="5">
        <v>11</v>
      </c>
      <c r="K1036" s="6" t="str">
        <f>CONCATENATE(C1036,"-",D1036)</f>
        <v>Bangalore-Computer Software</v>
      </c>
      <c r="L1036" s="1" t="str">
        <f>LEFT(B1036,3)</f>
        <v>202</v>
      </c>
      <c r="M1036" s="15"/>
      <c r="N1036" s="1" t="str">
        <f>_xlfn.XLOOKUP(C1036,Tier!A:A,Tier!B:B)</f>
        <v>Tier 1</v>
      </c>
    </row>
    <row r="1037" spans="1:14">
      <c r="A1037" s="5" t="s">
        <v>4546</v>
      </c>
      <c r="B1037" s="5">
        <v>2020</v>
      </c>
      <c r="C1037" s="5" t="s">
        <v>22</v>
      </c>
      <c r="D1037" s="5" t="s">
        <v>45</v>
      </c>
      <c r="E1037" s="5" t="s">
        <v>4547</v>
      </c>
      <c r="F1037" s="5" t="s">
        <v>4548</v>
      </c>
      <c r="G1037" s="3" t="s">
        <v>4549</v>
      </c>
      <c r="H1037" s="5">
        <v>2500000</v>
      </c>
      <c r="I1037" s="5"/>
      <c r="J1037" s="5">
        <v>7</v>
      </c>
      <c r="K1037" s="6" t="str">
        <f>CONCATENATE(C1037,"-",D1037)</f>
        <v>Bangalore-FinTech</v>
      </c>
      <c r="L1037" s="1" t="str">
        <f>LEFT(B1037,3)</f>
        <v>202</v>
      </c>
      <c r="M1037" s="15"/>
      <c r="N1037" s="1" t="str">
        <f>_xlfn.XLOOKUP(C1037,Tier!A:A,Tier!B:B)</f>
        <v>Tier 1</v>
      </c>
    </row>
    <row r="1038" spans="1:14">
      <c r="A1038" s="5" t="s">
        <v>4135</v>
      </c>
      <c r="B1038" s="5">
        <v>2020</v>
      </c>
      <c r="C1038" s="5" t="s">
        <v>22</v>
      </c>
      <c r="D1038" s="5" t="s">
        <v>1185</v>
      </c>
      <c r="E1038" s="5" t="s">
        <v>4136</v>
      </c>
      <c r="F1038" s="5" t="s">
        <v>4137</v>
      </c>
      <c r="G1038" s="3" t="s">
        <v>4550</v>
      </c>
      <c r="H1038" s="5">
        <v>2500000</v>
      </c>
      <c r="I1038" s="5" t="s">
        <v>321</v>
      </c>
      <c r="J1038" s="5">
        <v>6</v>
      </c>
      <c r="K1038" s="6" t="str">
        <f>CONCATENATE(C1038,"-",D1038)</f>
        <v>Bangalore-Insuretech</v>
      </c>
      <c r="L1038" s="1" t="str">
        <f>LEFT(B1038,3)</f>
        <v>202</v>
      </c>
      <c r="M1038" s="15"/>
      <c r="N1038" s="1" t="str">
        <f>_xlfn.XLOOKUP(C1038,Tier!A:A,Tier!B:B)</f>
        <v>Tier 1</v>
      </c>
    </row>
    <row r="1039" spans="1:14">
      <c r="A1039" s="5" t="s">
        <v>4551</v>
      </c>
      <c r="B1039" s="5">
        <v>2021</v>
      </c>
      <c r="C1039" s="5" t="s">
        <v>22</v>
      </c>
      <c r="D1039" s="5" t="s">
        <v>214</v>
      </c>
      <c r="E1039" s="5" t="s">
        <v>4552</v>
      </c>
      <c r="F1039" s="5" t="s">
        <v>4553</v>
      </c>
      <c r="G1039" s="3" t="s">
        <v>4554</v>
      </c>
      <c r="H1039" s="5">
        <v>2200000</v>
      </c>
      <c r="I1039" s="5"/>
      <c r="J1039" s="5">
        <v>10</v>
      </c>
      <c r="K1039" s="6" t="str">
        <f>CONCATENATE(C1039,"-",D1039)</f>
        <v>Bangalore-Computer Software</v>
      </c>
      <c r="L1039" s="1" t="str">
        <f>LEFT(B1039,3)</f>
        <v>202</v>
      </c>
      <c r="M1039" s="15"/>
      <c r="N1039" s="1" t="str">
        <f>_xlfn.XLOOKUP(C1039,Tier!A:A,Tier!B:B)</f>
        <v>Tier 1</v>
      </c>
    </row>
    <row r="1040" spans="1:14">
      <c r="A1040" s="5" t="s">
        <v>4555</v>
      </c>
      <c r="B1040" s="5">
        <v>2020</v>
      </c>
      <c r="C1040" s="5" t="s">
        <v>59</v>
      </c>
      <c r="D1040" s="5" t="s">
        <v>98</v>
      </c>
      <c r="E1040" s="5" t="s">
        <v>4556</v>
      </c>
      <c r="F1040" s="5" t="s">
        <v>4557</v>
      </c>
      <c r="G1040" s="3" t="s">
        <v>4558</v>
      </c>
      <c r="H1040" s="5">
        <v>2000000</v>
      </c>
      <c r="I1040" s="5" t="s">
        <v>321</v>
      </c>
      <c r="J1040" s="5">
        <v>11</v>
      </c>
      <c r="K1040" s="6" t="str">
        <f>CONCATENATE(C1040,"-",D1040)</f>
        <v>New Delhi-Financial Services</v>
      </c>
      <c r="L1040" s="1" t="str">
        <f>LEFT(B1040,3)</f>
        <v>202</v>
      </c>
      <c r="M1040" s="15"/>
      <c r="N1040" s="1" t="str">
        <f>_xlfn.XLOOKUP(C1040,Tier!A:A,Tier!B:B)</f>
        <v>Tier 1</v>
      </c>
    </row>
    <row r="1041" spans="1:14">
      <c r="A1041" s="5" t="s">
        <v>4559</v>
      </c>
      <c r="B1041" s="5">
        <v>2020</v>
      </c>
      <c r="C1041" s="5" t="s">
        <v>22</v>
      </c>
      <c r="D1041" s="5" t="s">
        <v>281</v>
      </c>
      <c r="E1041" s="5" t="s">
        <v>4560</v>
      </c>
      <c r="F1041" s="5" t="s">
        <v>4561</v>
      </c>
      <c r="G1041" s="3" t="s">
        <v>4562</v>
      </c>
      <c r="H1041" s="5">
        <v>2000000</v>
      </c>
      <c r="I1041" s="5" t="s">
        <v>17</v>
      </c>
      <c r="J1041" s="5">
        <v>10</v>
      </c>
      <c r="K1041" s="6" t="str">
        <f>CONCATENATE(C1041,"-",D1041)</f>
        <v>Bangalore-Automotive</v>
      </c>
      <c r="L1041" s="1" t="str">
        <f>LEFT(B1041,3)</f>
        <v>202</v>
      </c>
      <c r="M1041" s="15"/>
      <c r="N1041" s="1" t="str">
        <f>_xlfn.XLOOKUP(C1041,Tier!A:A,Tier!B:B)</f>
        <v>Tier 1</v>
      </c>
    </row>
    <row r="1042" spans="1:14">
      <c r="A1042" s="5" t="s">
        <v>4563</v>
      </c>
      <c r="B1042" s="5">
        <v>2020</v>
      </c>
      <c r="C1042" s="5" t="s">
        <v>200</v>
      </c>
      <c r="D1042" s="5" t="s">
        <v>214</v>
      </c>
      <c r="E1042" s="5" t="s">
        <v>4564</v>
      </c>
      <c r="F1042" s="5" t="s">
        <v>4565</v>
      </c>
      <c r="G1042" s="3" t="s">
        <v>1702</v>
      </c>
      <c r="H1042" s="5">
        <v>2000000</v>
      </c>
      <c r="I1042" s="5" t="s">
        <v>17</v>
      </c>
      <c r="J1042" s="5">
        <v>9</v>
      </c>
      <c r="K1042" s="6" t="str">
        <f>CONCATENATE(C1042,"-",D1042)</f>
        <v>Hyderabad-Computer Software</v>
      </c>
      <c r="L1042" s="1" t="str">
        <f>LEFT(B1042,3)</f>
        <v>202</v>
      </c>
      <c r="M1042" s="15"/>
      <c r="N1042" s="1" t="str">
        <f>_xlfn.XLOOKUP(C1042,Tier!A:A,Tier!B:B)</f>
        <v>Tier 1</v>
      </c>
    </row>
    <row r="1043" spans="1:14">
      <c r="A1043" s="5" t="s">
        <v>4566</v>
      </c>
      <c r="B1043" s="5">
        <v>2020</v>
      </c>
      <c r="C1043" s="5" t="s">
        <v>81</v>
      </c>
      <c r="D1043" s="5" t="s">
        <v>125</v>
      </c>
      <c r="E1043" s="5" t="s">
        <v>4567</v>
      </c>
      <c r="F1043" s="5" t="s">
        <v>4568</v>
      </c>
      <c r="G1043" s="3" t="s">
        <v>4569</v>
      </c>
      <c r="H1043" s="5">
        <v>2000000</v>
      </c>
      <c r="I1043" s="5" t="s">
        <v>17</v>
      </c>
      <c r="J1043" s="5">
        <v>9</v>
      </c>
      <c r="K1043" s="6" t="str">
        <f>CONCATENATE(C1043,"-",D1043)</f>
        <v>Noida-Gaming</v>
      </c>
      <c r="L1043" s="1" t="str">
        <f>LEFT(B1043,3)</f>
        <v>202</v>
      </c>
      <c r="M1043" s="15"/>
      <c r="N1043" s="1" t="str">
        <f>_xlfn.XLOOKUP(C1043,Tier!A:A,Tier!B:B)</f>
        <v>Tier 1</v>
      </c>
    </row>
    <row r="1044" spans="1:14">
      <c r="A1044" s="5" t="s">
        <v>4571</v>
      </c>
      <c r="B1044" s="5">
        <v>2020</v>
      </c>
      <c r="C1044" s="5" t="s">
        <v>22</v>
      </c>
      <c r="D1044" s="5" t="s">
        <v>539</v>
      </c>
      <c r="E1044" s="5" t="s">
        <v>4572</v>
      </c>
      <c r="F1044" s="5" t="s">
        <v>4573</v>
      </c>
      <c r="G1044" s="3" t="s">
        <v>4574</v>
      </c>
      <c r="H1044" s="5">
        <v>2000000</v>
      </c>
      <c r="I1044" s="5"/>
      <c r="J1044" s="5">
        <v>8</v>
      </c>
      <c r="K1044" s="6" t="str">
        <f>CONCATENATE(C1044,"-",D1044)</f>
        <v>Bangalore-SaaS startup</v>
      </c>
      <c r="L1044" s="1" t="str">
        <f>LEFT(B1044,3)</f>
        <v>202</v>
      </c>
      <c r="M1044" s="15"/>
      <c r="N1044" s="1" t="str">
        <f>_xlfn.XLOOKUP(C1044,Tier!A:A,Tier!B:B)</f>
        <v>Tier 1</v>
      </c>
    </row>
    <row r="1045" spans="1:14">
      <c r="A1045" s="5" t="s">
        <v>4575</v>
      </c>
      <c r="B1045" s="5">
        <v>2020</v>
      </c>
      <c r="C1045" s="5" t="s">
        <v>12</v>
      </c>
      <c r="D1045" s="5" t="s">
        <v>2893</v>
      </c>
      <c r="E1045" s="5" t="s">
        <v>4576</v>
      </c>
      <c r="F1045" s="5" t="s">
        <v>4577</v>
      </c>
      <c r="G1045" s="3" t="s">
        <v>4578</v>
      </c>
      <c r="H1045" s="5">
        <v>2000000</v>
      </c>
      <c r="I1045" s="5"/>
      <c r="J1045" s="5">
        <v>8</v>
      </c>
      <c r="K1045" s="6" t="str">
        <f>CONCATENATE(C1045,"-",D1045)</f>
        <v>Mumbai-SportsTech</v>
      </c>
      <c r="L1045" s="1" t="str">
        <f>LEFT(B1045,3)</f>
        <v>202</v>
      </c>
      <c r="M1045" s="15"/>
      <c r="N1045" s="1" t="str">
        <f>_xlfn.XLOOKUP(C1045,Tier!A:A,Tier!B:B)</f>
        <v>Tier 1</v>
      </c>
    </row>
    <row r="1046" spans="1:14">
      <c r="A1046" s="5" t="s">
        <v>4575</v>
      </c>
      <c r="B1046" s="5">
        <v>2020</v>
      </c>
      <c r="C1046" s="5" t="s">
        <v>12</v>
      </c>
      <c r="D1046" s="5" t="s">
        <v>2893</v>
      </c>
      <c r="E1046" s="5" t="s">
        <v>4576</v>
      </c>
      <c r="F1046" s="5" t="s">
        <v>4577</v>
      </c>
      <c r="G1046" s="3" t="s">
        <v>4578</v>
      </c>
      <c r="H1046" s="5">
        <v>2000000</v>
      </c>
      <c r="I1046" s="5" t="s">
        <v>321</v>
      </c>
      <c r="J1046" s="5">
        <v>8</v>
      </c>
      <c r="K1046" s="6" t="str">
        <f>CONCATENATE(C1046,"-",D1046)</f>
        <v>Mumbai-SportsTech</v>
      </c>
      <c r="L1046" s="1" t="str">
        <f>LEFT(B1046,3)</f>
        <v>202</v>
      </c>
      <c r="M1046" s="15"/>
      <c r="N1046" s="1" t="str">
        <f>_xlfn.XLOOKUP(C1046,Tier!A:A,Tier!B:B)</f>
        <v>Tier 1</v>
      </c>
    </row>
    <row r="1047" spans="1:14">
      <c r="A1047" s="5" t="s">
        <v>4580</v>
      </c>
      <c r="B1047" s="5">
        <v>2020</v>
      </c>
      <c r="C1047" s="5" t="s">
        <v>22</v>
      </c>
      <c r="D1047" s="5" t="s">
        <v>60</v>
      </c>
      <c r="E1047" s="5" t="s">
        <v>4581</v>
      </c>
      <c r="F1047" s="5" t="s">
        <v>4582</v>
      </c>
      <c r="G1047" s="3"/>
      <c r="H1047" s="5">
        <v>2000000</v>
      </c>
      <c r="I1047" s="5" t="s">
        <v>17</v>
      </c>
      <c r="J1047" s="5">
        <v>8</v>
      </c>
      <c r="K1047" s="6" t="str">
        <f>CONCATENATE(C1047,"-",D1047)</f>
        <v>Bangalore-AgriTech</v>
      </c>
      <c r="L1047" s="1" t="str">
        <f>LEFT(B1047,3)</f>
        <v>202</v>
      </c>
      <c r="M1047" s="15"/>
      <c r="N1047" s="1" t="str">
        <f>_xlfn.XLOOKUP(C1047,Tier!A:A,Tier!B:B)</f>
        <v>Tier 1</v>
      </c>
    </row>
    <row r="1048" spans="1:14">
      <c r="A1048" s="5" t="s">
        <v>4583</v>
      </c>
      <c r="B1048" s="5">
        <v>2020</v>
      </c>
      <c r="C1048" s="5" t="s">
        <v>81</v>
      </c>
      <c r="D1048" s="5" t="s">
        <v>138</v>
      </c>
      <c r="E1048" s="5" t="s">
        <v>4584</v>
      </c>
      <c r="F1048" s="5" t="s">
        <v>4585</v>
      </c>
      <c r="G1048" s="3" t="s">
        <v>4586</v>
      </c>
      <c r="H1048" s="5">
        <v>2000000</v>
      </c>
      <c r="I1048" s="5" t="s">
        <v>321</v>
      </c>
      <c r="J1048" s="5">
        <v>7</v>
      </c>
      <c r="K1048" s="6" t="str">
        <f>CONCATENATE(C1048,"-",D1048)</f>
        <v>Noida-EdTech</v>
      </c>
      <c r="L1048" s="1" t="str">
        <f>LEFT(B1048,3)</f>
        <v>202</v>
      </c>
      <c r="M1048" s="15"/>
      <c r="N1048" s="1" t="str">
        <f>_xlfn.XLOOKUP(C1048,Tier!A:A,Tier!B:B)</f>
        <v>Tier 1</v>
      </c>
    </row>
    <row r="1049" spans="1:14">
      <c r="A1049" s="5" t="s">
        <v>4587</v>
      </c>
      <c r="B1049" s="5">
        <v>2020</v>
      </c>
      <c r="C1049" s="5" t="s">
        <v>22</v>
      </c>
      <c r="D1049" s="5" t="s">
        <v>4396</v>
      </c>
      <c r="E1049" s="5" t="s">
        <v>4588</v>
      </c>
      <c r="F1049" s="5" t="s">
        <v>4589</v>
      </c>
      <c r="G1049" s="3" t="s">
        <v>4590</v>
      </c>
      <c r="H1049" s="5">
        <v>2000000</v>
      </c>
      <c r="I1049" s="5" t="s">
        <v>17</v>
      </c>
      <c r="J1049" s="5">
        <v>7</v>
      </c>
      <c r="K1049" s="6" t="str">
        <f>CONCATENATE(C1049,"-",D1049)</f>
        <v>Bangalore-Marketing &amp; Advertising</v>
      </c>
      <c r="L1049" s="1" t="str">
        <f>LEFT(B1049,3)</f>
        <v>202</v>
      </c>
      <c r="M1049" s="15"/>
      <c r="N1049" s="1" t="str">
        <f>_xlfn.XLOOKUP(C1049,Tier!A:A,Tier!B:B)</f>
        <v>Tier 1</v>
      </c>
    </row>
    <row r="1050" spans="1:14">
      <c r="A1050" s="5" t="s">
        <v>4592</v>
      </c>
      <c r="B1050" s="5">
        <v>2020</v>
      </c>
      <c r="C1050" s="5" t="s">
        <v>200</v>
      </c>
      <c r="D1050" s="5" t="s">
        <v>785</v>
      </c>
      <c r="E1050" s="5" t="s">
        <v>4593</v>
      </c>
      <c r="F1050" s="5" t="s">
        <v>4594</v>
      </c>
      <c r="G1050" s="3" t="s">
        <v>3115</v>
      </c>
      <c r="H1050" s="5">
        <v>2000000</v>
      </c>
      <c r="I1050" s="5" t="s">
        <v>17</v>
      </c>
      <c r="J1050" s="5">
        <v>6</v>
      </c>
      <c r="K1050" s="6" t="str">
        <f>CONCATENATE(C1050,"-",D1050)</f>
        <v>Hyderabad-IT startup</v>
      </c>
      <c r="L1050" s="1" t="str">
        <f>LEFT(B1050,3)</f>
        <v>202</v>
      </c>
      <c r="M1050" s="15"/>
      <c r="N1050" s="1" t="str">
        <f>_xlfn.XLOOKUP(C1050,Tier!A:A,Tier!B:B)</f>
        <v>Tier 1</v>
      </c>
    </row>
    <row r="1051" spans="1:14">
      <c r="A1051" s="5" t="s">
        <v>4596</v>
      </c>
      <c r="B1051" s="5">
        <v>2021</v>
      </c>
      <c r="C1051" s="5" t="s">
        <v>22</v>
      </c>
      <c r="D1051" s="5" t="s">
        <v>166</v>
      </c>
      <c r="E1051" s="5" t="s">
        <v>4597</v>
      </c>
      <c r="F1051" s="5" t="s">
        <v>4598</v>
      </c>
      <c r="G1051" s="3" t="s">
        <v>4599</v>
      </c>
      <c r="H1051" s="5">
        <v>1800000</v>
      </c>
      <c r="I1051" s="5" t="s">
        <v>17</v>
      </c>
      <c r="J1051" s="5">
        <v>7</v>
      </c>
      <c r="K1051" s="6" t="str">
        <f>CONCATENATE(C1051,"-",D1051)</f>
        <v>Bangalore-Consulting</v>
      </c>
      <c r="L1051" s="1" t="str">
        <f>LEFT(B1051,3)</f>
        <v>202</v>
      </c>
      <c r="M1051" s="15"/>
      <c r="N1051" s="1" t="str">
        <f>_xlfn.XLOOKUP(C1051,Tier!A:A,Tier!B:B)</f>
        <v>Tier 1</v>
      </c>
    </row>
    <row r="1052" spans="1:14">
      <c r="A1052" s="5" t="s">
        <v>4600</v>
      </c>
      <c r="B1052" s="5">
        <v>2020</v>
      </c>
      <c r="C1052" s="5" t="s">
        <v>22</v>
      </c>
      <c r="D1052" s="5" t="s">
        <v>138</v>
      </c>
      <c r="E1052" s="5" t="s">
        <v>4601</v>
      </c>
      <c r="F1052" s="5" t="s">
        <v>4602</v>
      </c>
      <c r="G1052" s="3" t="s">
        <v>4603</v>
      </c>
      <c r="H1052" s="5">
        <v>1800000</v>
      </c>
      <c r="I1052" s="5"/>
      <c r="J1052" s="5">
        <v>7</v>
      </c>
      <c r="K1052" s="6" t="str">
        <f>CONCATENATE(C1052,"-",D1052)</f>
        <v>Bangalore-EdTech</v>
      </c>
      <c r="L1052" s="1" t="str">
        <f>LEFT(B1052,3)</f>
        <v>202</v>
      </c>
      <c r="M1052" s="15"/>
      <c r="N1052" s="1" t="str">
        <f>_xlfn.XLOOKUP(C1052,Tier!A:A,Tier!B:B)</f>
        <v>Tier 1</v>
      </c>
    </row>
    <row r="1053" spans="1:14">
      <c r="A1053" s="5" t="s">
        <v>4604</v>
      </c>
      <c r="B1053" s="5">
        <v>2020</v>
      </c>
      <c r="C1053" s="5" t="s">
        <v>22</v>
      </c>
      <c r="D1053" s="5" t="s">
        <v>3197</v>
      </c>
      <c r="E1053" s="5" t="s">
        <v>4605</v>
      </c>
      <c r="F1053" s="5" t="s">
        <v>4606</v>
      </c>
      <c r="G1053" s="3" t="s">
        <v>770</v>
      </c>
      <c r="H1053" s="5">
        <v>1800000</v>
      </c>
      <c r="I1053" s="5" t="s">
        <v>17</v>
      </c>
      <c r="J1053" s="5">
        <v>6</v>
      </c>
      <c r="K1053" s="6" t="str">
        <f>CONCATENATE(C1053,"-",D1053)</f>
        <v>Bangalore-Software</v>
      </c>
      <c r="L1053" s="1" t="str">
        <f>LEFT(B1053,3)</f>
        <v>202</v>
      </c>
      <c r="M1053" s="15"/>
      <c r="N1053" s="1" t="str">
        <f>_xlfn.XLOOKUP(C1053,Tier!A:A,Tier!B:B)</f>
        <v>Tier 1</v>
      </c>
    </row>
    <row r="1054" spans="1:14">
      <c r="A1054" s="5" t="s">
        <v>4608</v>
      </c>
      <c r="B1054" s="5">
        <v>2020</v>
      </c>
      <c r="C1054" s="5" t="s">
        <v>22</v>
      </c>
      <c r="D1054" s="5" t="s">
        <v>457</v>
      </c>
      <c r="E1054" s="5" t="s">
        <v>4609</v>
      </c>
      <c r="F1054" s="5" t="s">
        <v>4610</v>
      </c>
      <c r="G1054" s="3" t="s">
        <v>4523</v>
      </c>
      <c r="H1054" s="5">
        <v>1700000</v>
      </c>
      <c r="I1054" s="5" t="s">
        <v>191</v>
      </c>
      <c r="J1054" s="5">
        <v>8</v>
      </c>
      <c r="K1054" s="6" t="str">
        <f>CONCATENATE(C1054,"-",D1054)</f>
        <v>Bangalore-Computer software</v>
      </c>
      <c r="L1054" s="1" t="str">
        <f>LEFT(B1054,3)</f>
        <v>202</v>
      </c>
      <c r="M1054" s="15"/>
      <c r="N1054" s="1" t="str">
        <f>_xlfn.XLOOKUP(C1054,Tier!A:A,Tier!B:B)</f>
        <v>Tier 1</v>
      </c>
    </row>
    <row r="1055" spans="1:14">
      <c r="A1055" s="5" t="s">
        <v>4611</v>
      </c>
      <c r="B1055" s="5">
        <v>2021</v>
      </c>
      <c r="C1055" s="5" t="s">
        <v>12</v>
      </c>
      <c r="D1055" s="5" t="s">
        <v>4069</v>
      </c>
      <c r="E1055" s="5" t="s">
        <v>4612</v>
      </c>
      <c r="F1055" s="5" t="s">
        <v>4613</v>
      </c>
      <c r="G1055" s="3" t="s">
        <v>4614</v>
      </c>
      <c r="H1055" s="5">
        <v>1500000</v>
      </c>
      <c r="I1055" s="5" t="s">
        <v>17</v>
      </c>
      <c r="J1055" s="5">
        <v>12</v>
      </c>
      <c r="K1055" s="6" t="str">
        <f>CONCATENATE(C1055,"-",D1055)</f>
        <v>Mumbai-Music</v>
      </c>
      <c r="L1055" s="1" t="str">
        <f>LEFT(B1055,3)</f>
        <v>202</v>
      </c>
      <c r="M1055" s="15"/>
      <c r="N1055" s="1" t="str">
        <f>_xlfn.XLOOKUP(C1055,Tier!A:A,Tier!B:B)</f>
        <v>Tier 1</v>
      </c>
    </row>
    <row r="1056" spans="1:14">
      <c r="A1056" s="5" t="s">
        <v>4611</v>
      </c>
      <c r="B1056" s="5">
        <v>2021</v>
      </c>
      <c r="C1056" s="5" t="s">
        <v>12</v>
      </c>
      <c r="D1056" s="5" t="s">
        <v>4069</v>
      </c>
      <c r="E1056" s="5" t="s">
        <v>4612</v>
      </c>
      <c r="F1056" s="5" t="s">
        <v>4613</v>
      </c>
      <c r="G1056" s="3" t="s">
        <v>4614</v>
      </c>
      <c r="H1056" s="5">
        <v>1500000</v>
      </c>
      <c r="I1056" s="5" t="s">
        <v>17</v>
      </c>
      <c r="J1056" s="5">
        <v>12</v>
      </c>
      <c r="K1056" s="6" t="str">
        <f>CONCATENATE(C1056,"-",D1056)</f>
        <v>Mumbai-Music</v>
      </c>
      <c r="L1056" s="1" t="str">
        <f>LEFT(B1056,3)</f>
        <v>202</v>
      </c>
      <c r="M1056" s="15"/>
      <c r="N1056" s="1" t="str">
        <f>_xlfn.XLOOKUP(C1056,Tier!A:A,Tier!B:B)</f>
        <v>Tier 1</v>
      </c>
    </row>
    <row r="1057" spans="1:14">
      <c r="A1057" s="5" t="s">
        <v>4616</v>
      </c>
      <c r="B1057" s="5">
        <v>2021</v>
      </c>
      <c r="C1057" s="5" t="s">
        <v>59</v>
      </c>
      <c r="D1057" s="5" t="s">
        <v>371</v>
      </c>
      <c r="E1057" s="5" t="s">
        <v>4617</v>
      </c>
      <c r="F1057" s="5" t="s">
        <v>4618</v>
      </c>
      <c r="G1057" s="3" t="s">
        <v>4619</v>
      </c>
      <c r="H1057" s="5">
        <v>1500000</v>
      </c>
      <c r="I1057" s="5" t="s">
        <v>321</v>
      </c>
      <c r="J1057" s="5">
        <v>11</v>
      </c>
      <c r="K1057" s="6" t="str">
        <f>CONCATENATE(C1057,"-",D1057)</f>
        <v>New Delhi-Retail</v>
      </c>
      <c r="L1057" s="1" t="str">
        <f>LEFT(B1057,3)</f>
        <v>202</v>
      </c>
      <c r="M1057" s="15"/>
      <c r="N1057" s="1" t="str">
        <f>_xlfn.XLOOKUP(C1057,Tier!A:A,Tier!B:B)</f>
        <v>Tier 1</v>
      </c>
    </row>
    <row r="1058" spans="1:14">
      <c r="A1058" s="5" t="s">
        <v>4620</v>
      </c>
      <c r="B1058" s="5">
        <v>2021</v>
      </c>
      <c r="C1058" s="5" t="s">
        <v>12</v>
      </c>
      <c r="D1058" s="5" t="s">
        <v>596</v>
      </c>
      <c r="E1058" s="5" t="s">
        <v>4621</v>
      </c>
      <c r="F1058" s="5" t="s">
        <v>4622</v>
      </c>
      <c r="G1058" s="3" t="s">
        <v>4623</v>
      </c>
      <c r="H1058" s="5">
        <v>1500000</v>
      </c>
      <c r="I1058" s="5" t="s">
        <v>17</v>
      </c>
      <c r="J1058" s="5">
        <v>10</v>
      </c>
      <c r="K1058" s="6" t="str">
        <f>CONCATENATE(C1058,"-",D1058)</f>
        <v>Mumbai-Crypto</v>
      </c>
      <c r="L1058" s="1" t="str">
        <f>LEFT(B1058,3)</f>
        <v>202</v>
      </c>
      <c r="M1058" s="15"/>
      <c r="N1058" s="1" t="str">
        <f>_xlfn.XLOOKUP(C1058,Tier!A:A,Tier!B:B)</f>
        <v>Tier 1</v>
      </c>
    </row>
    <row r="1059" spans="1:14">
      <c r="A1059" s="5" t="s">
        <v>4624</v>
      </c>
      <c r="B1059" s="5">
        <v>2020</v>
      </c>
      <c r="C1059" s="5" t="s">
        <v>59</v>
      </c>
      <c r="D1059" s="5" t="s">
        <v>98</v>
      </c>
      <c r="E1059" s="5" t="s">
        <v>4625</v>
      </c>
      <c r="F1059" s="5" t="s">
        <v>4626</v>
      </c>
      <c r="G1059" s="3" t="s">
        <v>4627</v>
      </c>
      <c r="H1059" s="5">
        <v>1500000</v>
      </c>
      <c r="I1059" s="5" t="s">
        <v>17</v>
      </c>
      <c r="J1059" s="5">
        <v>9</v>
      </c>
      <c r="K1059" s="6" t="str">
        <f>CONCATENATE(C1059,"-",D1059)</f>
        <v>New Delhi-Financial Services</v>
      </c>
      <c r="L1059" s="1" t="str">
        <f>LEFT(B1059,3)</f>
        <v>202</v>
      </c>
      <c r="M1059" s="15"/>
      <c r="N1059" s="1" t="str">
        <f>_xlfn.XLOOKUP(C1059,Tier!A:A,Tier!B:B)</f>
        <v>Tier 1</v>
      </c>
    </row>
    <row r="1060" spans="1:14">
      <c r="A1060" s="5" t="s">
        <v>4628</v>
      </c>
      <c r="B1060" s="5">
        <v>2020</v>
      </c>
      <c r="C1060" s="5" t="s">
        <v>22</v>
      </c>
      <c r="D1060" s="5" t="s">
        <v>88</v>
      </c>
      <c r="E1060" s="5" t="s">
        <v>4629</v>
      </c>
      <c r="F1060" s="5" t="s">
        <v>4630</v>
      </c>
      <c r="G1060" s="3" t="s">
        <v>4631</v>
      </c>
      <c r="H1060" s="5">
        <v>1500000</v>
      </c>
      <c r="I1060" s="5"/>
      <c r="J1060" s="5">
        <v>8</v>
      </c>
      <c r="K1060" s="6" t="str">
        <f>CONCATENATE(C1060,"-",D1060)</f>
        <v>Bangalore-Healthcare</v>
      </c>
      <c r="L1060" s="1" t="str">
        <f>LEFT(B1060,3)</f>
        <v>202</v>
      </c>
      <c r="M1060" s="15"/>
      <c r="N1060" s="1" t="str">
        <f>_xlfn.XLOOKUP(C1060,Tier!A:A,Tier!B:B)</f>
        <v>Tier 1</v>
      </c>
    </row>
    <row r="1061" spans="1:14">
      <c r="A1061" s="5" t="s">
        <v>4628</v>
      </c>
      <c r="B1061" s="5">
        <v>2020</v>
      </c>
      <c r="C1061" s="5" t="s">
        <v>22</v>
      </c>
      <c r="D1061" s="5" t="s">
        <v>88</v>
      </c>
      <c r="E1061" s="5" t="s">
        <v>4629</v>
      </c>
      <c r="F1061" s="5" t="s">
        <v>4630</v>
      </c>
      <c r="G1061" s="3" t="s">
        <v>4631</v>
      </c>
      <c r="H1061" s="5">
        <v>1500000</v>
      </c>
      <c r="I1061" s="5" t="s">
        <v>17</v>
      </c>
      <c r="J1061" s="5">
        <v>8</v>
      </c>
      <c r="K1061" s="6" t="str">
        <f>CONCATENATE(C1061,"-",D1061)</f>
        <v>Bangalore-Healthcare</v>
      </c>
      <c r="L1061" s="1" t="str">
        <f>LEFT(B1061,3)</f>
        <v>202</v>
      </c>
      <c r="M1061" s="15"/>
      <c r="N1061" s="1" t="str">
        <f>_xlfn.XLOOKUP(C1061,Tier!A:A,Tier!B:B)</f>
        <v>Tier 1</v>
      </c>
    </row>
    <row r="1062" spans="1:14">
      <c r="A1062" s="5" t="s">
        <v>4632</v>
      </c>
      <c r="B1062" s="5">
        <v>2020</v>
      </c>
      <c r="C1062" s="5" t="s">
        <v>22</v>
      </c>
      <c r="D1062" s="5" t="s">
        <v>539</v>
      </c>
      <c r="E1062" s="5" t="s">
        <v>4633</v>
      </c>
      <c r="F1062" s="5" t="s">
        <v>4634</v>
      </c>
      <c r="G1062" s="3" t="s">
        <v>1639</v>
      </c>
      <c r="H1062" s="5">
        <v>1500000</v>
      </c>
      <c r="I1062" s="5" t="s">
        <v>17</v>
      </c>
      <c r="J1062" s="5">
        <v>7</v>
      </c>
      <c r="K1062" s="6" t="str">
        <f>CONCATENATE(C1062,"-",D1062)</f>
        <v>Bangalore-SaaS startup</v>
      </c>
      <c r="L1062" s="1" t="str">
        <f>LEFT(B1062,3)</f>
        <v>202</v>
      </c>
      <c r="M1062" s="15"/>
      <c r="N1062" s="1" t="str">
        <f>_xlfn.XLOOKUP(C1062,Tier!A:A,Tier!B:B)</f>
        <v>Tier 1</v>
      </c>
    </row>
    <row r="1063" spans="1:14">
      <c r="A1063" s="5" t="s">
        <v>4635</v>
      </c>
      <c r="B1063" s="5">
        <v>2021</v>
      </c>
      <c r="C1063" s="5" t="s">
        <v>22</v>
      </c>
      <c r="D1063" s="5" t="s">
        <v>82</v>
      </c>
      <c r="E1063" s="5" t="s">
        <v>4636</v>
      </c>
      <c r="F1063" s="5" t="s">
        <v>4637</v>
      </c>
      <c r="G1063" s="3" t="s">
        <v>4638</v>
      </c>
      <c r="H1063" s="5">
        <v>1300000</v>
      </c>
      <c r="I1063" s="5"/>
      <c r="J1063" s="5">
        <v>10</v>
      </c>
      <c r="K1063" s="6" t="str">
        <f>CONCATENATE(C1063,"-",D1063)</f>
        <v>Bangalore-Information Technology &amp; Services</v>
      </c>
      <c r="L1063" s="1" t="str">
        <f>LEFT(B1063,3)</f>
        <v>202</v>
      </c>
      <c r="M1063" s="15"/>
      <c r="N1063" s="1" t="str">
        <f>_xlfn.XLOOKUP(C1063,Tier!A:A,Tier!B:B)</f>
        <v>Tier 1</v>
      </c>
    </row>
    <row r="1064" spans="1:14">
      <c r="A1064" s="5" t="s">
        <v>4639</v>
      </c>
      <c r="B1064" s="5">
        <v>2021</v>
      </c>
      <c r="C1064" s="5" t="s">
        <v>22</v>
      </c>
      <c r="D1064" s="5" t="s">
        <v>393</v>
      </c>
      <c r="E1064" s="5" t="s">
        <v>4640</v>
      </c>
      <c r="F1064" s="5" t="s">
        <v>4641</v>
      </c>
      <c r="G1064" s="3" t="s">
        <v>4642</v>
      </c>
      <c r="H1064" s="5">
        <v>1300000</v>
      </c>
      <c r="I1064" s="5" t="s">
        <v>17</v>
      </c>
      <c r="J1064" s="5">
        <v>10</v>
      </c>
      <c r="K1064" s="6" t="str">
        <f>CONCATENATE(C1064,"-",D1064)</f>
        <v>Bangalore-E-learning</v>
      </c>
      <c r="L1064" s="1" t="str">
        <f>LEFT(B1064,3)</f>
        <v>202</v>
      </c>
      <c r="M1064" s="15"/>
      <c r="N1064" s="1" t="str">
        <f>_xlfn.XLOOKUP(C1064,Tier!A:A,Tier!B:B)</f>
        <v>Tier 1</v>
      </c>
    </row>
    <row r="1065" spans="1:14">
      <c r="A1065" s="5" t="s">
        <v>4643</v>
      </c>
      <c r="B1065" s="5">
        <v>2020</v>
      </c>
      <c r="C1065" s="5" t="s">
        <v>12</v>
      </c>
      <c r="D1065" s="5" t="s">
        <v>2297</v>
      </c>
      <c r="E1065" s="5" t="s">
        <v>4644</v>
      </c>
      <c r="F1065" s="5" t="s">
        <v>4645</v>
      </c>
      <c r="G1065" s="3" t="s">
        <v>4646</v>
      </c>
      <c r="H1065" s="5">
        <v>1200000</v>
      </c>
      <c r="I1065" s="5"/>
      <c r="J1065" s="5">
        <v>12</v>
      </c>
      <c r="K1065" s="6" t="str">
        <f>CONCATENATE(C1065,"-",D1065)</f>
        <v>Mumbai-Real Estate</v>
      </c>
      <c r="L1065" s="1" t="str">
        <f>LEFT(B1065,3)</f>
        <v>202</v>
      </c>
      <c r="M1065" s="15"/>
      <c r="N1065" s="1" t="str">
        <f>_xlfn.XLOOKUP(C1065,Tier!A:A,Tier!B:B)</f>
        <v>Tier 1</v>
      </c>
    </row>
    <row r="1066" spans="1:14">
      <c r="A1066" s="5" t="s">
        <v>4647</v>
      </c>
      <c r="B1066" s="5">
        <v>2021</v>
      </c>
      <c r="C1066" s="5" t="s">
        <v>12</v>
      </c>
      <c r="D1066" s="5" t="s">
        <v>4648</v>
      </c>
      <c r="E1066" s="5" t="s">
        <v>4649</v>
      </c>
      <c r="F1066" s="5" t="s">
        <v>4650</v>
      </c>
      <c r="G1066" s="3" t="s">
        <v>4651</v>
      </c>
      <c r="H1066" s="5">
        <v>1200000</v>
      </c>
      <c r="I1066" s="5"/>
      <c r="J1066" s="5">
        <v>9</v>
      </c>
      <c r="K1066" s="6" t="str">
        <f>CONCATENATE(C1066,"-",D1066)</f>
        <v>Mumbai-Professional Training &amp; Coaching</v>
      </c>
      <c r="L1066" s="1" t="str">
        <f>LEFT(B1066,3)</f>
        <v>202</v>
      </c>
      <c r="M1066" s="15"/>
      <c r="N1066" s="1" t="str">
        <f>_xlfn.XLOOKUP(C1066,Tier!A:A,Tier!B:B)</f>
        <v>Tier 1</v>
      </c>
    </row>
    <row r="1067" spans="1:14">
      <c r="A1067" s="5" t="s">
        <v>4094</v>
      </c>
      <c r="B1067" s="5">
        <v>2020</v>
      </c>
      <c r="C1067" s="5" t="s">
        <v>22</v>
      </c>
      <c r="D1067" s="5" t="s">
        <v>138</v>
      </c>
      <c r="E1067" s="5" t="s">
        <v>4653</v>
      </c>
      <c r="F1067" s="5" t="s">
        <v>4654</v>
      </c>
      <c r="G1067" s="3"/>
      <c r="H1067" s="5">
        <v>1200000</v>
      </c>
      <c r="I1067" s="5" t="s">
        <v>17</v>
      </c>
      <c r="J1067" s="5">
        <v>9</v>
      </c>
      <c r="K1067" s="6" t="str">
        <f>CONCATENATE(C1067,"-",D1067)</f>
        <v>Bangalore-EdTech</v>
      </c>
      <c r="L1067" s="1" t="str">
        <f>LEFT(B1067,3)</f>
        <v>202</v>
      </c>
      <c r="M1067" s="15"/>
      <c r="N1067" s="1" t="str">
        <f>_xlfn.XLOOKUP(C1067,Tier!A:A,Tier!B:B)</f>
        <v>Tier 1</v>
      </c>
    </row>
    <row r="1068" spans="1:14">
      <c r="A1068" s="5" t="s">
        <v>4655</v>
      </c>
      <c r="B1068" s="5">
        <v>2020</v>
      </c>
      <c r="C1068" s="5" t="s">
        <v>22</v>
      </c>
      <c r="D1068" s="5" t="s">
        <v>93</v>
      </c>
      <c r="E1068" s="5" t="s">
        <v>4656</v>
      </c>
      <c r="F1068" s="5" t="s">
        <v>4657</v>
      </c>
      <c r="G1068" s="3" t="s">
        <v>4658</v>
      </c>
      <c r="H1068" s="5">
        <v>1200000</v>
      </c>
      <c r="I1068" s="5" t="s">
        <v>17</v>
      </c>
      <c r="J1068" s="5">
        <v>7</v>
      </c>
      <c r="K1068" s="6" t="str">
        <f>CONCATENATE(C1068,"-",D1068)</f>
        <v>Bangalore-Information Technology</v>
      </c>
      <c r="L1068" s="1" t="str">
        <f>LEFT(B1068,3)</f>
        <v>202</v>
      </c>
      <c r="M1068" s="15"/>
      <c r="N1068" s="1" t="str">
        <f>_xlfn.XLOOKUP(C1068,Tier!A:A,Tier!B:B)</f>
        <v>Tier 1</v>
      </c>
    </row>
    <row r="1069" spans="1:14">
      <c r="A1069" s="5" t="s">
        <v>4659</v>
      </c>
      <c r="B1069" s="5">
        <v>2021</v>
      </c>
      <c r="C1069" s="5" t="s">
        <v>437</v>
      </c>
      <c r="D1069" s="5" t="s">
        <v>98</v>
      </c>
      <c r="E1069" s="5" t="s">
        <v>4660</v>
      </c>
      <c r="F1069" s="5" t="s">
        <v>4661</v>
      </c>
      <c r="G1069" s="3" t="s">
        <v>4662</v>
      </c>
      <c r="H1069" s="5">
        <v>1100000</v>
      </c>
      <c r="I1069" s="5" t="s">
        <v>496</v>
      </c>
      <c r="J1069" s="5">
        <v>9</v>
      </c>
      <c r="K1069" s="6" t="str">
        <f>CONCATENATE(C1069,"-",D1069)</f>
        <v>Pune-Financial Services</v>
      </c>
      <c r="L1069" s="1" t="str">
        <f>LEFT(B1069,3)</f>
        <v>202</v>
      </c>
      <c r="M1069" s="15"/>
      <c r="N1069" s="1" t="str">
        <f>_xlfn.XLOOKUP(C1069,Tier!A:A,Tier!B:B)</f>
        <v>Tier 1</v>
      </c>
    </row>
    <row r="1070" spans="1:14">
      <c r="A1070" s="5" t="s">
        <v>996</v>
      </c>
      <c r="B1070" s="5">
        <v>2020</v>
      </c>
      <c r="C1070" s="5" t="s">
        <v>22</v>
      </c>
      <c r="D1070" s="5" t="s">
        <v>98</v>
      </c>
      <c r="E1070" s="5" t="s">
        <v>4663</v>
      </c>
      <c r="F1070" s="5" t="s">
        <v>4664</v>
      </c>
      <c r="G1070" s="3" t="s">
        <v>1562</v>
      </c>
      <c r="H1070" s="5">
        <v>1000000</v>
      </c>
      <c r="I1070" s="5" t="s">
        <v>78</v>
      </c>
      <c r="J1070" s="5">
        <v>10</v>
      </c>
      <c r="K1070" s="6" t="str">
        <f>CONCATENATE(C1070,"-",D1070)</f>
        <v>Bangalore-Financial Services</v>
      </c>
      <c r="L1070" s="1" t="str">
        <f>LEFT(B1070,3)</f>
        <v>202</v>
      </c>
      <c r="M1070" s="15"/>
      <c r="N1070" s="1" t="str">
        <f>_xlfn.XLOOKUP(C1070,Tier!A:A,Tier!B:B)</f>
        <v>Tier 1</v>
      </c>
    </row>
    <row r="1071" spans="1:14">
      <c r="A1071" s="5" t="s">
        <v>4665</v>
      </c>
      <c r="B1071" s="5">
        <v>2021</v>
      </c>
      <c r="C1071" s="5" t="s">
        <v>81</v>
      </c>
      <c r="D1071" s="5" t="s">
        <v>201</v>
      </c>
      <c r="E1071" s="5" t="s">
        <v>4666</v>
      </c>
      <c r="F1071" s="5" t="s">
        <v>4667</v>
      </c>
      <c r="G1071" s="3" t="s">
        <v>4668</v>
      </c>
      <c r="H1071" s="5">
        <v>1000000</v>
      </c>
      <c r="I1071" s="5"/>
      <c r="J1071" s="5">
        <v>9</v>
      </c>
      <c r="K1071" s="6" t="str">
        <f>CONCATENATE(C1071,"-",D1071)</f>
        <v>Noida-Hospital &amp; Health Care</v>
      </c>
      <c r="L1071" s="1" t="str">
        <f>LEFT(B1071,3)</f>
        <v>202</v>
      </c>
      <c r="M1071" s="15"/>
      <c r="N1071" s="1" t="str">
        <f>_xlfn.XLOOKUP(C1071,Tier!A:A,Tier!B:B)</f>
        <v>Tier 1</v>
      </c>
    </row>
    <row r="1072" spans="1:14">
      <c r="A1072" s="5" t="s">
        <v>4670</v>
      </c>
      <c r="B1072" s="5">
        <v>2020</v>
      </c>
      <c r="C1072" s="5" t="s">
        <v>12</v>
      </c>
      <c r="D1072" s="5" t="s">
        <v>45</v>
      </c>
      <c r="E1072" s="5" t="s">
        <v>4671</v>
      </c>
      <c r="F1072" s="5" t="s">
        <v>4672</v>
      </c>
      <c r="G1072" s="3" t="s">
        <v>4205</v>
      </c>
      <c r="H1072" s="5">
        <v>1000000</v>
      </c>
      <c r="I1072" s="5"/>
      <c r="J1072" s="5">
        <v>9</v>
      </c>
      <c r="K1072" s="6" t="str">
        <f>CONCATENATE(C1072,"-",D1072)</f>
        <v>Mumbai-FinTech</v>
      </c>
      <c r="L1072" s="1" t="str">
        <f>LEFT(B1072,3)</f>
        <v>202</v>
      </c>
      <c r="M1072" s="15"/>
      <c r="N1072" s="1" t="str">
        <f>_xlfn.XLOOKUP(C1072,Tier!A:A,Tier!B:B)</f>
        <v>Tier 1</v>
      </c>
    </row>
    <row r="1073" spans="1:14">
      <c r="A1073" s="5" t="s">
        <v>4673</v>
      </c>
      <c r="B1073" s="5">
        <v>2020</v>
      </c>
      <c r="C1073" s="5" t="s">
        <v>22</v>
      </c>
      <c r="D1073" s="5" t="s">
        <v>292</v>
      </c>
      <c r="E1073" s="5" t="s">
        <v>4674</v>
      </c>
      <c r="F1073" s="5" t="s">
        <v>4675</v>
      </c>
      <c r="G1073" s="3" t="s">
        <v>4676</v>
      </c>
      <c r="H1073" s="5">
        <v>1000000</v>
      </c>
      <c r="I1073" s="5" t="s">
        <v>17</v>
      </c>
      <c r="J1073" s="5">
        <v>9</v>
      </c>
      <c r="K1073" s="6" t="str">
        <f>CONCATENATE(C1073,"-",D1073)</f>
        <v>Bangalore-Biotechnology</v>
      </c>
      <c r="L1073" s="1" t="str">
        <f>LEFT(B1073,3)</f>
        <v>202</v>
      </c>
      <c r="M1073" s="15"/>
      <c r="N1073" s="1" t="str">
        <f>_xlfn.XLOOKUP(C1073,Tier!A:A,Tier!B:B)</f>
        <v>Tier 1</v>
      </c>
    </row>
    <row r="1074" spans="1:14">
      <c r="A1074" s="5" t="s">
        <v>4677</v>
      </c>
      <c r="B1074" s="5">
        <v>2021</v>
      </c>
      <c r="C1074" s="5" t="s">
        <v>22</v>
      </c>
      <c r="D1074" s="5" t="s">
        <v>1838</v>
      </c>
      <c r="E1074" s="5" t="s">
        <v>4678</v>
      </c>
      <c r="F1074" s="5" t="s">
        <v>4679</v>
      </c>
      <c r="G1074" s="3" t="s">
        <v>3974</v>
      </c>
      <c r="H1074" s="5">
        <v>1000000</v>
      </c>
      <c r="I1074" s="5" t="s">
        <v>17</v>
      </c>
      <c r="J1074" s="5">
        <v>9</v>
      </c>
      <c r="K1074" s="6" t="str">
        <f>CONCATENATE(C1074,"-",D1074)</f>
        <v>Bangalore-Internet</v>
      </c>
      <c r="L1074" s="1" t="str">
        <f>LEFT(B1074,3)</f>
        <v>202</v>
      </c>
      <c r="M1074" s="15"/>
      <c r="N1074" s="1" t="str">
        <f>_xlfn.XLOOKUP(C1074,Tier!A:A,Tier!B:B)</f>
        <v>Tier 1</v>
      </c>
    </row>
    <row r="1075" spans="1:14">
      <c r="A1075" s="5" t="s">
        <v>4286</v>
      </c>
      <c r="B1075" s="5">
        <v>2020</v>
      </c>
      <c r="C1075" s="5" t="s">
        <v>59</v>
      </c>
      <c r="D1075" s="5" t="s">
        <v>45</v>
      </c>
      <c r="E1075" s="5" t="s">
        <v>4556</v>
      </c>
      <c r="F1075" s="5" t="s">
        <v>4557</v>
      </c>
      <c r="G1075" s="3" t="s">
        <v>4680</v>
      </c>
      <c r="H1075" s="5">
        <v>1000000</v>
      </c>
      <c r="I1075" s="5"/>
      <c r="J1075" s="5">
        <v>8</v>
      </c>
      <c r="K1075" s="6" t="str">
        <f>CONCATENATE(C1075,"-",D1075)</f>
        <v>New Delhi-FinTech</v>
      </c>
      <c r="L1075" s="1" t="str">
        <f>LEFT(B1075,3)</f>
        <v>202</v>
      </c>
      <c r="M1075" s="15"/>
      <c r="N1075" s="1" t="str">
        <f>_xlfn.XLOOKUP(C1075,Tier!A:A,Tier!B:B)</f>
        <v>Tier 1</v>
      </c>
    </row>
    <row r="1076" spans="1:14">
      <c r="A1076" s="5" t="s">
        <v>4286</v>
      </c>
      <c r="B1076" s="5">
        <v>2020</v>
      </c>
      <c r="C1076" s="5" t="s">
        <v>59</v>
      </c>
      <c r="D1076" s="5" t="s">
        <v>45</v>
      </c>
      <c r="E1076" s="5" t="s">
        <v>4556</v>
      </c>
      <c r="F1076" s="5" t="s">
        <v>4557</v>
      </c>
      <c r="G1076" s="3" t="s">
        <v>4680</v>
      </c>
      <c r="H1076" s="5">
        <v>1000000</v>
      </c>
      <c r="I1076" s="5"/>
      <c r="J1076" s="5">
        <v>8</v>
      </c>
      <c r="K1076" s="6" t="str">
        <f>CONCATENATE(C1076,"-",D1076)</f>
        <v>New Delhi-FinTech</v>
      </c>
      <c r="L1076" s="1" t="str">
        <f>LEFT(B1076,3)</f>
        <v>202</v>
      </c>
      <c r="M1076" s="15"/>
      <c r="N1076" s="1" t="str">
        <f>_xlfn.XLOOKUP(C1076,Tier!A:A,Tier!B:B)</f>
        <v>Tier 1</v>
      </c>
    </row>
    <row r="1077" spans="1:14">
      <c r="A1077" s="5" t="s">
        <v>4681</v>
      </c>
      <c r="B1077" s="5">
        <v>2020</v>
      </c>
      <c r="C1077" s="5" t="s">
        <v>22</v>
      </c>
      <c r="D1077" s="5" t="s">
        <v>808</v>
      </c>
      <c r="E1077" s="5" t="s">
        <v>4682</v>
      </c>
      <c r="F1077" s="5" t="s">
        <v>4683</v>
      </c>
      <c r="G1077" s="3" t="s">
        <v>609</v>
      </c>
      <c r="H1077" s="5">
        <v>900000</v>
      </c>
      <c r="I1077" s="5" t="s">
        <v>17</v>
      </c>
      <c r="J1077" s="5">
        <v>6</v>
      </c>
      <c r="K1077" s="6" t="str">
        <f>CONCATENATE(C1077,"-",D1077)</f>
        <v>Bangalore-EV startup</v>
      </c>
      <c r="L1077" s="1" t="str">
        <f>LEFT(B1077,3)</f>
        <v>202</v>
      </c>
      <c r="M1077" s="15"/>
      <c r="N1077" s="1" t="str">
        <f>_xlfn.XLOOKUP(C1077,Tier!A:A,Tier!B:B)</f>
        <v>Tier 1</v>
      </c>
    </row>
    <row r="1078" spans="1:14">
      <c r="A1078" s="5" t="s">
        <v>4684</v>
      </c>
      <c r="B1078" s="5">
        <v>2020</v>
      </c>
      <c r="C1078" s="5" t="s">
        <v>22</v>
      </c>
      <c r="D1078" s="5" t="s">
        <v>2188</v>
      </c>
      <c r="E1078" s="5" t="s">
        <v>4685</v>
      </c>
      <c r="F1078" s="5"/>
      <c r="G1078" s="3" t="s">
        <v>4686</v>
      </c>
      <c r="H1078" s="5">
        <v>800000</v>
      </c>
      <c r="I1078" s="5" t="s">
        <v>17</v>
      </c>
      <c r="J1078" s="5">
        <v>9</v>
      </c>
      <c r="K1078" s="6" t="str">
        <f>CONCATENATE(C1078,"-",D1078)</f>
        <v>Bangalore-Deeptech</v>
      </c>
      <c r="L1078" s="1" t="str">
        <f>LEFT(B1078,3)</f>
        <v>202</v>
      </c>
      <c r="M1078" s="15"/>
      <c r="N1078" s="1" t="str">
        <f>_xlfn.XLOOKUP(C1078,Tier!A:A,Tier!B:B)</f>
        <v>Tier 1</v>
      </c>
    </row>
    <row r="1079" spans="1:14">
      <c r="A1079" s="5" t="s">
        <v>4687</v>
      </c>
      <c r="B1079" s="5">
        <v>2020</v>
      </c>
      <c r="C1079" s="5" t="s">
        <v>22</v>
      </c>
      <c r="D1079" s="5" t="s">
        <v>2972</v>
      </c>
      <c r="E1079" s="5" t="s">
        <v>4688</v>
      </c>
      <c r="F1079" s="5" t="s">
        <v>4689</v>
      </c>
      <c r="G1079" s="3" t="s">
        <v>4690</v>
      </c>
      <c r="H1079" s="5">
        <v>800000</v>
      </c>
      <c r="I1079" s="5"/>
      <c r="J1079" s="5">
        <v>8</v>
      </c>
      <c r="K1079" s="6" t="str">
        <f>CONCATENATE(C1079,"-",D1079)</f>
        <v>Bangalore-Computer Games</v>
      </c>
      <c r="L1079" s="1" t="str">
        <f>LEFT(B1079,3)</f>
        <v>202</v>
      </c>
      <c r="M1079" s="15"/>
      <c r="N1079" s="1" t="str">
        <f>_xlfn.XLOOKUP(C1079,Tier!A:A,Tier!B:B)</f>
        <v>Tier 1</v>
      </c>
    </row>
    <row r="1080" spans="1:14">
      <c r="A1080" s="5" t="s">
        <v>4692</v>
      </c>
      <c r="B1080" s="5">
        <v>2021</v>
      </c>
      <c r="C1080" s="5" t="s">
        <v>22</v>
      </c>
      <c r="D1080" s="5" t="s">
        <v>3899</v>
      </c>
      <c r="E1080" s="5" t="s">
        <v>4693</v>
      </c>
      <c r="F1080" s="5" t="s">
        <v>4694</v>
      </c>
      <c r="G1080" s="3" t="s">
        <v>4676</v>
      </c>
      <c r="H1080" s="5">
        <v>800000</v>
      </c>
      <c r="I1080" s="5" t="s">
        <v>17</v>
      </c>
      <c r="J1080" s="5">
        <v>7</v>
      </c>
      <c r="K1080" s="6" t="str">
        <f>CONCATENATE(C1080,"-",D1080)</f>
        <v>Bangalore-Fitness</v>
      </c>
      <c r="L1080" s="1" t="str">
        <f>LEFT(B1080,3)</f>
        <v>202</v>
      </c>
      <c r="M1080" s="15"/>
      <c r="N1080" s="1" t="str">
        <f>_xlfn.XLOOKUP(C1080,Tier!A:A,Tier!B:B)</f>
        <v>Tier 1</v>
      </c>
    </row>
    <row r="1081" spans="1:14">
      <c r="A1081" s="5" t="s">
        <v>4696</v>
      </c>
      <c r="B1081" s="5">
        <v>2021</v>
      </c>
      <c r="C1081" s="5" t="s">
        <v>12</v>
      </c>
      <c r="D1081" s="5" t="s">
        <v>4069</v>
      </c>
      <c r="E1081" s="5" t="s">
        <v>4697</v>
      </c>
      <c r="F1081" s="5" t="s">
        <v>4698</v>
      </c>
      <c r="G1081" s="3" t="s">
        <v>4699</v>
      </c>
      <c r="H1081" s="5">
        <v>750000</v>
      </c>
      <c r="I1081" s="5" t="s">
        <v>17</v>
      </c>
      <c r="J1081" s="5">
        <v>9</v>
      </c>
      <c r="K1081" s="6" t="str">
        <f>CONCATENATE(C1081,"-",D1081)</f>
        <v>Mumbai-Music</v>
      </c>
      <c r="L1081" s="1" t="str">
        <f>LEFT(B1081,3)</f>
        <v>202</v>
      </c>
      <c r="M1081" s="15"/>
      <c r="N1081" s="1" t="str">
        <f>_xlfn.XLOOKUP(C1081,Tier!A:A,Tier!B:B)</f>
        <v>Tier 1</v>
      </c>
    </row>
    <row r="1082" spans="1:14">
      <c r="A1082" s="5" t="s">
        <v>4700</v>
      </c>
      <c r="B1082" s="5">
        <v>2020</v>
      </c>
      <c r="C1082" s="5" t="s">
        <v>22</v>
      </c>
      <c r="D1082" s="5" t="s">
        <v>82</v>
      </c>
      <c r="E1082" s="5" t="s">
        <v>4701</v>
      </c>
      <c r="F1082" s="5" t="s">
        <v>4702</v>
      </c>
      <c r="G1082" s="3" t="s">
        <v>609</v>
      </c>
      <c r="H1082" s="5">
        <v>700000</v>
      </c>
      <c r="I1082" s="5" t="s">
        <v>17</v>
      </c>
      <c r="J1082" s="5">
        <v>12</v>
      </c>
      <c r="K1082" s="6" t="str">
        <f>CONCATENATE(C1082,"-",D1082)</f>
        <v>Bangalore-Information Technology &amp; Services</v>
      </c>
      <c r="L1082" s="1" t="str">
        <f>LEFT(B1082,3)</f>
        <v>202</v>
      </c>
      <c r="M1082" s="15"/>
      <c r="N1082" s="1" t="str">
        <f>_xlfn.XLOOKUP(C1082,Tier!A:A,Tier!B:B)</f>
        <v>Tier 1</v>
      </c>
    </row>
    <row r="1083" spans="1:14">
      <c r="A1083" s="5" t="s">
        <v>4700</v>
      </c>
      <c r="B1083" s="5">
        <v>2020</v>
      </c>
      <c r="C1083" s="5" t="s">
        <v>22</v>
      </c>
      <c r="D1083" s="5" t="s">
        <v>82</v>
      </c>
      <c r="E1083" s="5" t="s">
        <v>4701</v>
      </c>
      <c r="F1083" s="5" t="s">
        <v>4702</v>
      </c>
      <c r="G1083" s="3" t="s">
        <v>609</v>
      </c>
      <c r="H1083" s="5">
        <v>700000</v>
      </c>
      <c r="I1083" s="5" t="s">
        <v>17</v>
      </c>
      <c r="J1083" s="5">
        <v>12</v>
      </c>
      <c r="K1083" s="6" t="str">
        <f>CONCATENATE(C1083,"-",D1083)</f>
        <v>Bangalore-Information Technology &amp; Services</v>
      </c>
      <c r="L1083" s="1" t="str">
        <f>LEFT(B1083,3)</f>
        <v>202</v>
      </c>
      <c r="M1083" s="15"/>
      <c r="N1083" s="1" t="str">
        <f>_xlfn.XLOOKUP(C1083,Tier!A:A,Tier!B:B)</f>
        <v>Tier 1</v>
      </c>
    </row>
    <row r="1084" spans="1:14">
      <c r="A1084" s="5" t="s">
        <v>4703</v>
      </c>
      <c r="B1084" s="5">
        <v>2020</v>
      </c>
      <c r="C1084" s="5" t="s">
        <v>59</v>
      </c>
      <c r="D1084" s="5" t="s">
        <v>208</v>
      </c>
      <c r="E1084" s="5" t="s">
        <v>4704</v>
      </c>
      <c r="F1084" s="5" t="s">
        <v>4705</v>
      </c>
      <c r="G1084" s="3" t="s">
        <v>4706</v>
      </c>
      <c r="H1084" s="5">
        <v>700000</v>
      </c>
      <c r="I1084" s="5" t="s">
        <v>17</v>
      </c>
      <c r="J1084" s="5">
        <v>11</v>
      </c>
      <c r="K1084" s="6" t="str">
        <f>CONCATENATE(C1084,"-",D1084)</f>
        <v>New Delhi-Consumer Goods</v>
      </c>
      <c r="L1084" s="1" t="str">
        <f>LEFT(B1084,3)</f>
        <v>202</v>
      </c>
      <c r="M1084" s="15"/>
      <c r="N1084" s="1" t="str">
        <f>_xlfn.XLOOKUP(C1084,Tier!A:A,Tier!B:B)</f>
        <v>Tier 1</v>
      </c>
    </row>
    <row r="1085" spans="1:14">
      <c r="A1085" s="5" t="s">
        <v>4707</v>
      </c>
      <c r="B1085" s="5">
        <v>2020</v>
      </c>
      <c r="C1085" s="5" t="s">
        <v>22</v>
      </c>
      <c r="D1085" s="5" t="s">
        <v>1069</v>
      </c>
      <c r="E1085" s="5" t="s">
        <v>4708</v>
      </c>
      <c r="F1085" s="5" t="s">
        <v>4709</v>
      </c>
      <c r="G1085" s="3" t="s">
        <v>3067</v>
      </c>
      <c r="H1085" s="5">
        <v>700000</v>
      </c>
      <c r="I1085" s="5" t="s">
        <v>17</v>
      </c>
      <c r="J1085" s="5">
        <v>10</v>
      </c>
      <c r="K1085" s="6" t="str">
        <f>CONCATENATE(C1085,"-",D1085)</f>
        <v>Bangalore-Media</v>
      </c>
      <c r="L1085" s="1" t="str">
        <f>LEFT(B1085,3)</f>
        <v>202</v>
      </c>
      <c r="M1085" s="15"/>
      <c r="N1085" s="1" t="str">
        <f>_xlfn.XLOOKUP(C1085,Tier!A:A,Tier!B:B)</f>
        <v>Tier 1</v>
      </c>
    </row>
    <row r="1086" spans="1:14">
      <c r="A1086" s="5" t="s">
        <v>4537</v>
      </c>
      <c r="B1086" s="5">
        <v>2021</v>
      </c>
      <c r="C1086" s="5" t="s">
        <v>22</v>
      </c>
      <c r="D1086" s="5" t="s">
        <v>1910</v>
      </c>
      <c r="E1086" s="5" t="s">
        <v>4538</v>
      </c>
      <c r="F1086" s="5" t="s">
        <v>4539</v>
      </c>
      <c r="G1086" s="3" t="s">
        <v>1562</v>
      </c>
      <c r="H1086" s="5">
        <v>700000</v>
      </c>
      <c r="I1086" s="5"/>
      <c r="J1086" s="5">
        <v>9</v>
      </c>
      <c r="K1086" s="6" t="str">
        <f>CONCATENATE(C1086,"-",D1086)</f>
        <v>Bangalore-Consumer Services</v>
      </c>
      <c r="L1086" s="1" t="str">
        <f>LEFT(B1086,3)</f>
        <v>202</v>
      </c>
      <c r="M1086" s="15"/>
      <c r="N1086" s="1" t="str">
        <f>_xlfn.XLOOKUP(C1086,Tier!A:A,Tier!B:B)</f>
        <v>Tier 1</v>
      </c>
    </row>
    <row r="1087" spans="1:14">
      <c r="A1087" s="5" t="s">
        <v>4710</v>
      </c>
      <c r="B1087" s="5">
        <v>2020</v>
      </c>
      <c r="C1087" s="5" t="s">
        <v>22</v>
      </c>
      <c r="D1087" s="5" t="s">
        <v>45</v>
      </c>
      <c r="E1087" s="5" t="s">
        <v>4711</v>
      </c>
      <c r="F1087" s="5" t="s">
        <v>4712</v>
      </c>
      <c r="G1087" s="3" t="s">
        <v>4713</v>
      </c>
      <c r="H1087" s="5">
        <v>700000</v>
      </c>
      <c r="I1087" s="5" t="s">
        <v>17</v>
      </c>
      <c r="J1087" s="5">
        <v>8</v>
      </c>
      <c r="K1087" s="6" t="str">
        <f>CONCATENATE(C1087,"-",D1087)</f>
        <v>Bangalore-FinTech</v>
      </c>
      <c r="L1087" s="1" t="str">
        <f>LEFT(B1087,3)</f>
        <v>202</v>
      </c>
      <c r="M1087" s="15"/>
      <c r="N1087" s="1" t="str">
        <f>_xlfn.XLOOKUP(C1087,Tier!A:A,Tier!B:B)</f>
        <v>Tier 1</v>
      </c>
    </row>
    <row r="1088" spans="1:14">
      <c r="A1088" s="5" t="s">
        <v>4714</v>
      </c>
      <c r="B1088" s="5">
        <v>2020</v>
      </c>
      <c r="C1088" s="5" t="s">
        <v>59</v>
      </c>
      <c r="D1088" s="5" t="s">
        <v>4715</v>
      </c>
      <c r="E1088" s="5" t="s">
        <v>4716</v>
      </c>
      <c r="F1088" s="5" t="s">
        <v>4717</v>
      </c>
      <c r="G1088" s="3" t="s">
        <v>4718</v>
      </c>
      <c r="H1088" s="5">
        <v>620000</v>
      </c>
      <c r="I1088" s="5" t="s">
        <v>496</v>
      </c>
      <c r="J1088" s="5">
        <v>6</v>
      </c>
      <c r="K1088" s="6" t="str">
        <f>CONCATENATE(C1088,"-",D1088)</f>
        <v>New Delhi-Networking</v>
      </c>
      <c r="L1088" s="1" t="str">
        <f>LEFT(B1088,3)</f>
        <v>202</v>
      </c>
      <c r="M1088" s="15"/>
      <c r="N1088" s="1" t="str">
        <f>_xlfn.XLOOKUP(C1088,Tier!A:A,Tier!B:B)</f>
        <v>Tier 1</v>
      </c>
    </row>
    <row r="1089" spans="1:14">
      <c r="A1089" s="5" t="s">
        <v>4050</v>
      </c>
      <c r="B1089" s="5">
        <v>2020</v>
      </c>
      <c r="C1089" s="5" t="s">
        <v>22</v>
      </c>
      <c r="D1089" s="5" t="s">
        <v>54</v>
      </c>
      <c r="E1089" s="5" t="s">
        <v>4720</v>
      </c>
      <c r="F1089" s="5" t="s">
        <v>4721</v>
      </c>
      <c r="G1089" s="3" t="s">
        <v>1443</v>
      </c>
      <c r="H1089" s="5">
        <v>600000</v>
      </c>
      <c r="I1089" s="5" t="s">
        <v>17</v>
      </c>
      <c r="J1089" s="5">
        <v>11</v>
      </c>
      <c r="K1089" s="6" t="str">
        <f>CONCATENATE(C1089,"-",D1089)</f>
        <v>Bangalore-Health, Wellness &amp; Fitness</v>
      </c>
      <c r="L1089" s="1" t="str">
        <f>LEFT(B1089,3)</f>
        <v>202</v>
      </c>
      <c r="M1089" s="15"/>
      <c r="N1089" s="1" t="str">
        <f>_xlfn.XLOOKUP(C1089,Tier!A:A,Tier!B:B)</f>
        <v>Tier 1</v>
      </c>
    </row>
    <row r="1090" spans="1:14">
      <c r="A1090" s="5" t="s">
        <v>4722</v>
      </c>
      <c r="B1090" s="5">
        <v>2020</v>
      </c>
      <c r="C1090" s="5" t="s">
        <v>22</v>
      </c>
      <c r="D1090" s="5" t="s">
        <v>45</v>
      </c>
      <c r="E1090" s="5" t="s">
        <v>4723</v>
      </c>
      <c r="F1090" s="5" t="s">
        <v>4724</v>
      </c>
      <c r="G1090" s="3" t="s">
        <v>4725</v>
      </c>
      <c r="H1090" s="5">
        <v>600000</v>
      </c>
      <c r="I1090" s="5" t="s">
        <v>496</v>
      </c>
      <c r="J1090" s="5">
        <v>9</v>
      </c>
      <c r="K1090" s="6" t="str">
        <f>CONCATENATE(C1090,"-",D1090)</f>
        <v>Bangalore-FinTech</v>
      </c>
      <c r="L1090" s="1" t="str">
        <f>LEFT(B1090,3)</f>
        <v>202</v>
      </c>
      <c r="M1090" s="15"/>
      <c r="N1090" s="1" t="str">
        <f>_xlfn.XLOOKUP(C1090,Tier!A:A,Tier!B:B)</f>
        <v>Tier 1</v>
      </c>
    </row>
    <row r="1091" spans="1:14">
      <c r="A1091" s="5" t="s">
        <v>4272</v>
      </c>
      <c r="B1091" s="5">
        <v>2020</v>
      </c>
      <c r="C1091" s="5" t="s">
        <v>59</v>
      </c>
      <c r="D1091" s="5" t="s">
        <v>45</v>
      </c>
      <c r="E1091" s="5" t="s">
        <v>4273</v>
      </c>
      <c r="F1091" s="5" t="s">
        <v>4726</v>
      </c>
      <c r="G1091" s="3" t="s">
        <v>4727</v>
      </c>
      <c r="H1091" s="5">
        <v>600000</v>
      </c>
      <c r="I1091" s="5" t="s">
        <v>17</v>
      </c>
      <c r="J1091" s="5">
        <v>6</v>
      </c>
      <c r="K1091" s="6" t="str">
        <f>CONCATENATE(C1091,"-",D1091)</f>
        <v>New Delhi-FinTech</v>
      </c>
      <c r="L1091" s="1" t="str">
        <f>LEFT(B1091,3)</f>
        <v>202</v>
      </c>
      <c r="M1091" s="15"/>
      <c r="N1091" s="1" t="str">
        <f>_xlfn.XLOOKUP(C1091,Tier!A:A,Tier!B:B)</f>
        <v>Tier 1</v>
      </c>
    </row>
    <row r="1092" spans="1:14">
      <c r="A1092" s="5" t="s">
        <v>4728</v>
      </c>
      <c r="B1092" s="5">
        <v>2020</v>
      </c>
      <c r="C1092" s="5" t="s">
        <v>12</v>
      </c>
      <c r="D1092" s="5" t="s">
        <v>2548</v>
      </c>
      <c r="E1092" s="5" t="s">
        <v>4729</v>
      </c>
      <c r="F1092" s="5" t="s">
        <v>4730</v>
      </c>
      <c r="G1092" s="3" t="s">
        <v>4731</v>
      </c>
      <c r="H1092" s="5">
        <v>570000</v>
      </c>
      <c r="I1092" s="5" t="s">
        <v>17</v>
      </c>
      <c r="J1092" s="5">
        <v>10</v>
      </c>
      <c r="K1092" s="6" t="str">
        <f>CONCATENATE(C1092,"-",D1092)</f>
        <v>Mumbai-Textiles</v>
      </c>
      <c r="L1092" s="1" t="str">
        <f>LEFT(B1092,3)</f>
        <v>202</v>
      </c>
      <c r="M1092" s="15"/>
      <c r="N1092" s="1" t="str">
        <f>_xlfn.XLOOKUP(C1092,Tier!A:A,Tier!B:B)</f>
        <v>Tier 1</v>
      </c>
    </row>
    <row r="1093" spans="1:14">
      <c r="A1093" s="5" t="s">
        <v>4732</v>
      </c>
      <c r="B1093" s="5">
        <v>2020</v>
      </c>
      <c r="C1093" s="5" t="s">
        <v>22</v>
      </c>
      <c r="D1093" s="5" t="s">
        <v>3863</v>
      </c>
      <c r="E1093" s="5" t="s">
        <v>4733</v>
      </c>
      <c r="F1093" s="5" t="s">
        <v>4734</v>
      </c>
      <c r="G1093" s="3" t="s">
        <v>331</v>
      </c>
      <c r="H1093" s="5">
        <v>550000</v>
      </c>
      <c r="I1093" s="5" t="s">
        <v>496</v>
      </c>
      <c r="J1093" s="5">
        <v>9</v>
      </c>
      <c r="K1093" s="6" t="str">
        <f>CONCATENATE(C1093,"-",D1093)</f>
        <v>Bangalore-Construction</v>
      </c>
      <c r="L1093" s="1" t="str">
        <f>LEFT(B1093,3)</f>
        <v>202</v>
      </c>
      <c r="M1093" s="15"/>
      <c r="N1093" s="1" t="str">
        <f>_xlfn.XLOOKUP(C1093,Tier!A:A,Tier!B:B)</f>
        <v>Tier 1</v>
      </c>
    </row>
    <row r="1094" spans="1:14">
      <c r="A1094" s="5" t="s">
        <v>4735</v>
      </c>
      <c r="B1094" s="5">
        <v>2020</v>
      </c>
      <c r="C1094" s="5" t="s">
        <v>12</v>
      </c>
      <c r="D1094" s="5" t="s">
        <v>208</v>
      </c>
      <c r="E1094" s="5" t="s">
        <v>4736</v>
      </c>
      <c r="F1094" s="5" t="s">
        <v>4737</v>
      </c>
      <c r="G1094" s="3"/>
      <c r="H1094" s="5">
        <v>500000</v>
      </c>
      <c r="I1094" s="5"/>
      <c r="J1094" s="5">
        <v>12</v>
      </c>
      <c r="K1094" s="6" t="str">
        <f>CONCATENATE(C1094,"-",D1094)</f>
        <v>Mumbai-Consumer Goods</v>
      </c>
      <c r="L1094" s="1" t="str">
        <f>LEFT(B1094,3)</f>
        <v>202</v>
      </c>
      <c r="M1094" s="15"/>
      <c r="N1094" s="1" t="str">
        <f>_xlfn.XLOOKUP(C1094,Tier!A:A,Tier!B:B)</f>
        <v>Tier 1</v>
      </c>
    </row>
    <row r="1095" spans="1:14">
      <c r="A1095" s="5" t="s">
        <v>4735</v>
      </c>
      <c r="B1095" s="5">
        <v>2020</v>
      </c>
      <c r="C1095" s="5" t="s">
        <v>12</v>
      </c>
      <c r="D1095" s="5" t="s">
        <v>208</v>
      </c>
      <c r="E1095" s="5" t="s">
        <v>4736</v>
      </c>
      <c r="F1095" s="5" t="s">
        <v>4737</v>
      </c>
      <c r="G1095" s="3"/>
      <c r="H1095" s="5">
        <v>500000</v>
      </c>
      <c r="I1095" s="5"/>
      <c r="J1095" s="5">
        <v>12</v>
      </c>
      <c r="K1095" s="6" t="str">
        <f>CONCATENATE(C1095,"-",D1095)</f>
        <v>Mumbai-Consumer Goods</v>
      </c>
      <c r="L1095" s="1" t="str">
        <f>LEFT(B1095,3)</f>
        <v>202</v>
      </c>
      <c r="M1095" s="15"/>
      <c r="N1095" s="1" t="str">
        <f>_xlfn.XLOOKUP(C1095,Tier!A:A,Tier!B:B)</f>
        <v>Tier 1</v>
      </c>
    </row>
    <row r="1096" spans="1:14">
      <c r="A1096" s="5" t="s">
        <v>4738</v>
      </c>
      <c r="B1096" s="5">
        <v>2020</v>
      </c>
      <c r="C1096" s="5" t="s">
        <v>22</v>
      </c>
      <c r="D1096" s="5" t="s">
        <v>2297</v>
      </c>
      <c r="E1096" s="5" t="s">
        <v>4739</v>
      </c>
      <c r="F1096" s="5" t="s">
        <v>4740</v>
      </c>
      <c r="G1096" s="3" t="s">
        <v>4741</v>
      </c>
      <c r="H1096" s="5">
        <v>500000</v>
      </c>
      <c r="I1096" s="5" t="s">
        <v>17</v>
      </c>
      <c r="J1096" s="5">
        <v>11</v>
      </c>
      <c r="K1096" s="6" t="str">
        <f>CONCATENATE(C1096,"-",D1096)</f>
        <v>Bangalore-Real Estate</v>
      </c>
      <c r="L1096" s="1" t="str">
        <f>LEFT(B1096,3)</f>
        <v>202</v>
      </c>
      <c r="M1096" s="15"/>
      <c r="N1096" s="1" t="str">
        <f>_xlfn.XLOOKUP(C1096,Tier!A:A,Tier!B:B)</f>
        <v>Tier 1</v>
      </c>
    </row>
    <row r="1097" spans="1:14">
      <c r="A1097" s="5" t="s">
        <v>4742</v>
      </c>
      <c r="B1097" s="5">
        <v>2021</v>
      </c>
      <c r="C1097" s="5" t="s">
        <v>22</v>
      </c>
      <c r="D1097" s="5" t="s">
        <v>393</v>
      </c>
      <c r="E1097" s="5" t="s">
        <v>4743</v>
      </c>
      <c r="F1097" s="5" t="s">
        <v>4744</v>
      </c>
      <c r="G1097" s="3" t="s">
        <v>609</v>
      </c>
      <c r="H1097" s="5">
        <v>500000</v>
      </c>
      <c r="I1097" s="5" t="s">
        <v>17</v>
      </c>
      <c r="J1097" s="5">
        <v>10</v>
      </c>
      <c r="K1097" s="6" t="str">
        <f>CONCATENATE(C1097,"-",D1097)</f>
        <v>Bangalore-E-learning</v>
      </c>
      <c r="L1097" s="1" t="str">
        <f>LEFT(B1097,3)</f>
        <v>202</v>
      </c>
      <c r="M1097" s="15"/>
      <c r="N1097" s="1" t="str">
        <f>_xlfn.XLOOKUP(C1097,Tier!A:A,Tier!B:B)</f>
        <v>Tier 1</v>
      </c>
    </row>
    <row r="1098" spans="1:14">
      <c r="A1098" s="5" t="s">
        <v>1299</v>
      </c>
      <c r="B1098" s="5">
        <v>2020</v>
      </c>
      <c r="C1098" s="5" t="s">
        <v>59</v>
      </c>
      <c r="D1098" s="5" t="s">
        <v>98</v>
      </c>
      <c r="E1098" s="5" t="s">
        <v>4745</v>
      </c>
      <c r="F1098" s="5" t="s">
        <v>1301</v>
      </c>
      <c r="G1098" s="3" t="s">
        <v>4746</v>
      </c>
      <c r="H1098" s="5">
        <v>500000</v>
      </c>
      <c r="I1098" s="5"/>
      <c r="J1098" s="5">
        <v>10</v>
      </c>
      <c r="K1098" s="6" t="str">
        <f>CONCATENATE(C1098,"-",D1098)</f>
        <v>New Delhi-Financial Services</v>
      </c>
      <c r="L1098" s="1" t="str">
        <f>LEFT(B1098,3)</f>
        <v>202</v>
      </c>
      <c r="M1098" s="15"/>
      <c r="N1098" s="1" t="str">
        <f>_xlfn.XLOOKUP(C1098,Tier!A:A,Tier!B:B)</f>
        <v>Tier 1</v>
      </c>
    </row>
    <row r="1099" spans="1:14">
      <c r="A1099" s="5" t="s">
        <v>4747</v>
      </c>
      <c r="B1099" s="5">
        <v>2020</v>
      </c>
      <c r="C1099" s="5" t="s">
        <v>22</v>
      </c>
      <c r="D1099" s="5" t="s">
        <v>138</v>
      </c>
      <c r="E1099" s="5" t="s">
        <v>4748</v>
      </c>
      <c r="F1099" s="5" t="s">
        <v>4749</v>
      </c>
      <c r="G1099" s="3" t="s">
        <v>4750</v>
      </c>
      <c r="H1099" s="5">
        <v>500000</v>
      </c>
      <c r="I1099" s="5" t="s">
        <v>496</v>
      </c>
      <c r="J1099" s="5">
        <v>8</v>
      </c>
      <c r="K1099" s="6" t="str">
        <f>CONCATENATE(C1099,"-",D1099)</f>
        <v>Bangalore-EdTech</v>
      </c>
      <c r="L1099" s="1" t="str">
        <f>LEFT(B1099,3)</f>
        <v>202</v>
      </c>
      <c r="M1099" s="15"/>
      <c r="N1099" s="1" t="str">
        <f>_xlfn.XLOOKUP(C1099,Tier!A:A,Tier!B:B)</f>
        <v>Tier 1</v>
      </c>
    </row>
    <row r="1100" spans="1:14">
      <c r="A1100" s="5" t="s">
        <v>4080</v>
      </c>
      <c r="B1100" s="5">
        <v>2020</v>
      </c>
      <c r="C1100" s="5" t="s">
        <v>12</v>
      </c>
      <c r="D1100" s="5" t="s">
        <v>13</v>
      </c>
      <c r="E1100" s="5" t="s">
        <v>4751</v>
      </c>
      <c r="F1100" s="5" t="s">
        <v>4752</v>
      </c>
      <c r="G1100" s="3" t="s">
        <v>4753</v>
      </c>
      <c r="H1100" s="5">
        <v>500000</v>
      </c>
      <c r="I1100" s="5"/>
      <c r="J1100" s="5">
        <v>8</v>
      </c>
      <c r="K1100" s="6" t="str">
        <f>CONCATENATE(C1100,"-",D1100)</f>
        <v>Mumbai-Logistics</v>
      </c>
      <c r="L1100" s="1" t="str">
        <f>LEFT(B1100,3)</f>
        <v>202</v>
      </c>
      <c r="M1100" s="15"/>
      <c r="N1100" s="1" t="str">
        <f>_xlfn.XLOOKUP(C1100,Tier!A:A,Tier!B:B)</f>
        <v>Tier 1</v>
      </c>
    </row>
    <row r="1101" spans="1:14">
      <c r="A1101" s="5" t="s">
        <v>4754</v>
      </c>
      <c r="B1101" s="5">
        <v>2020</v>
      </c>
      <c r="C1101" s="5" t="s">
        <v>12</v>
      </c>
      <c r="D1101" s="5" t="s">
        <v>88</v>
      </c>
      <c r="E1101" s="5" t="s">
        <v>4755</v>
      </c>
      <c r="F1101" s="5" t="s">
        <v>4756</v>
      </c>
      <c r="G1101" s="3" t="s">
        <v>547</v>
      </c>
      <c r="H1101" s="5">
        <v>500000</v>
      </c>
      <c r="I1101" s="5" t="s">
        <v>17</v>
      </c>
      <c r="J1101" s="5">
        <v>7</v>
      </c>
      <c r="K1101" s="6" t="str">
        <f>CONCATENATE(C1101,"-",D1101)</f>
        <v>Mumbai-Healthcare</v>
      </c>
      <c r="L1101" s="1" t="str">
        <f>LEFT(B1101,3)</f>
        <v>202</v>
      </c>
      <c r="M1101" s="15"/>
      <c r="N1101" s="1" t="str">
        <f>_xlfn.XLOOKUP(C1101,Tier!A:A,Tier!B:B)</f>
        <v>Tier 1</v>
      </c>
    </row>
    <row r="1102" spans="1:14">
      <c r="A1102" s="5" t="s">
        <v>4757</v>
      </c>
      <c r="B1102" s="5">
        <v>2020</v>
      </c>
      <c r="C1102" s="5" t="s">
        <v>22</v>
      </c>
      <c r="D1102" s="5" t="s">
        <v>138</v>
      </c>
      <c r="E1102" s="5" t="s">
        <v>4758</v>
      </c>
      <c r="F1102" s="5" t="s">
        <v>4759</v>
      </c>
      <c r="G1102" s="3" t="s">
        <v>4760</v>
      </c>
      <c r="H1102" s="5">
        <v>500000</v>
      </c>
      <c r="I1102" s="5" t="s">
        <v>17</v>
      </c>
      <c r="J1102" s="5">
        <v>6</v>
      </c>
      <c r="K1102" s="6" t="str">
        <f>CONCATENATE(C1102,"-",D1102)</f>
        <v>Bangalore-EdTech</v>
      </c>
      <c r="L1102" s="1" t="str">
        <f>LEFT(B1102,3)</f>
        <v>202</v>
      </c>
      <c r="M1102" s="15"/>
      <c r="N1102" s="1" t="str">
        <f>_xlfn.XLOOKUP(C1102,Tier!A:A,Tier!B:B)</f>
        <v>Tier 1</v>
      </c>
    </row>
    <row r="1103" spans="1:14">
      <c r="A1103" s="5" t="s">
        <v>4761</v>
      </c>
      <c r="B1103" s="5">
        <v>2020</v>
      </c>
      <c r="C1103" s="5" t="s">
        <v>12</v>
      </c>
      <c r="D1103" s="5" t="s">
        <v>45</v>
      </c>
      <c r="E1103" s="5" t="s">
        <v>4762</v>
      </c>
      <c r="F1103" s="5" t="s">
        <v>4763</v>
      </c>
      <c r="G1103" s="3" t="s">
        <v>4764</v>
      </c>
      <c r="H1103" s="5">
        <v>500000</v>
      </c>
      <c r="I1103" s="5" t="s">
        <v>496</v>
      </c>
      <c r="J1103" s="5">
        <v>6</v>
      </c>
      <c r="K1103" s="6" t="str">
        <f>CONCATENATE(C1103,"-",D1103)</f>
        <v>Mumbai-FinTech</v>
      </c>
      <c r="L1103" s="1" t="str">
        <f>LEFT(B1103,3)</f>
        <v>202</v>
      </c>
      <c r="M1103" s="15"/>
      <c r="N1103" s="1" t="str">
        <f>_xlfn.XLOOKUP(C1103,Tier!A:A,Tier!B:B)</f>
        <v>Tier 1</v>
      </c>
    </row>
    <row r="1104" spans="1:14">
      <c r="A1104" s="5" t="s">
        <v>4765</v>
      </c>
      <c r="B1104" s="5">
        <v>2020</v>
      </c>
      <c r="C1104" s="5" t="s">
        <v>200</v>
      </c>
      <c r="D1104" s="5" t="s">
        <v>274</v>
      </c>
      <c r="E1104" s="5" t="s">
        <v>4766</v>
      </c>
      <c r="F1104" s="5" t="s">
        <v>4767</v>
      </c>
      <c r="G1104" s="3" t="s">
        <v>1188</v>
      </c>
      <c r="H1104" s="5">
        <v>500000</v>
      </c>
      <c r="I1104" s="5" t="s">
        <v>17</v>
      </c>
      <c r="J1104" s="5">
        <v>6</v>
      </c>
      <c r="K1104" s="6" t="str">
        <f>CONCATENATE(C1104,"-",D1104)</f>
        <v>Hyderabad-E-commerce</v>
      </c>
      <c r="L1104" s="1" t="str">
        <f>LEFT(B1104,3)</f>
        <v>202</v>
      </c>
      <c r="M1104" s="15"/>
      <c r="N1104" s="1" t="str">
        <f>_xlfn.XLOOKUP(C1104,Tier!A:A,Tier!B:B)</f>
        <v>Tier 1</v>
      </c>
    </row>
    <row r="1105" spans="1:14">
      <c r="A1105" s="5" t="s">
        <v>4768</v>
      </c>
      <c r="B1105" s="5">
        <v>2021</v>
      </c>
      <c r="C1105" s="5" t="s">
        <v>22</v>
      </c>
      <c r="D1105" s="5" t="s">
        <v>393</v>
      </c>
      <c r="E1105" s="5" t="s">
        <v>4769</v>
      </c>
      <c r="F1105" s="5" t="s">
        <v>4770</v>
      </c>
      <c r="G1105" s="3" t="s">
        <v>3558</v>
      </c>
      <c r="H1105" s="5">
        <v>400000</v>
      </c>
      <c r="I1105" s="5"/>
      <c r="J1105" s="5">
        <v>10</v>
      </c>
      <c r="K1105" s="6" t="str">
        <f>CONCATENATE(C1105,"-",D1105)</f>
        <v>Bangalore-E-learning</v>
      </c>
      <c r="L1105" s="1" t="str">
        <f>LEFT(B1105,3)</f>
        <v>202</v>
      </c>
      <c r="M1105" s="15"/>
      <c r="N1105" s="1" t="str">
        <f>_xlfn.XLOOKUP(C1105,Tier!A:A,Tier!B:B)</f>
        <v>Tier 1</v>
      </c>
    </row>
    <row r="1106" spans="1:14">
      <c r="A1106" s="5" t="s">
        <v>4771</v>
      </c>
      <c r="B1106" s="5">
        <v>2021</v>
      </c>
      <c r="C1106" s="5" t="s">
        <v>12</v>
      </c>
      <c r="D1106" s="5" t="s">
        <v>3076</v>
      </c>
      <c r="E1106" s="5" t="s">
        <v>4772</v>
      </c>
      <c r="F1106" s="5" t="s">
        <v>4773</v>
      </c>
      <c r="G1106" s="3" t="s">
        <v>4774</v>
      </c>
      <c r="H1106" s="5">
        <v>400000</v>
      </c>
      <c r="I1106" s="5" t="s">
        <v>496</v>
      </c>
      <c r="J1106" s="5">
        <v>10</v>
      </c>
      <c r="K1106" s="6" t="str">
        <f>CONCATENATE(C1106,"-",D1106)</f>
        <v>Mumbai-sports</v>
      </c>
      <c r="L1106" s="1" t="str">
        <f>LEFT(B1106,3)</f>
        <v>202</v>
      </c>
      <c r="M1106" s="15"/>
      <c r="N1106" s="1" t="str">
        <f>_xlfn.XLOOKUP(C1106,Tier!A:A,Tier!B:B)</f>
        <v>Tier 1</v>
      </c>
    </row>
    <row r="1107" spans="1:14">
      <c r="A1107" s="5" t="s">
        <v>4776</v>
      </c>
      <c r="B1107" s="5">
        <v>2020</v>
      </c>
      <c r="C1107" s="5" t="s">
        <v>12</v>
      </c>
      <c r="D1107" s="5" t="s">
        <v>393</v>
      </c>
      <c r="E1107" s="5" t="s">
        <v>4777</v>
      </c>
      <c r="F1107" s="5" t="s">
        <v>4778</v>
      </c>
      <c r="G1107" s="3" t="s">
        <v>609</v>
      </c>
      <c r="H1107" s="5">
        <v>400000</v>
      </c>
      <c r="I1107" s="5" t="s">
        <v>17</v>
      </c>
      <c r="J1107" s="5">
        <v>9</v>
      </c>
      <c r="K1107" s="6" t="str">
        <f>CONCATENATE(C1107,"-",D1107)</f>
        <v>Mumbai-E-learning</v>
      </c>
      <c r="L1107" s="1" t="str">
        <f>LEFT(B1107,3)</f>
        <v>202</v>
      </c>
      <c r="M1107" s="15"/>
      <c r="N1107" s="1" t="str">
        <f>_xlfn.XLOOKUP(C1107,Tier!A:A,Tier!B:B)</f>
        <v>Tier 1</v>
      </c>
    </row>
    <row r="1108" spans="1:14">
      <c r="A1108" s="5" t="s">
        <v>4779</v>
      </c>
      <c r="B1108" s="5">
        <v>2021</v>
      </c>
      <c r="C1108" s="5" t="s">
        <v>200</v>
      </c>
      <c r="D1108" s="5" t="s">
        <v>98</v>
      </c>
      <c r="E1108" s="5" t="s">
        <v>4780</v>
      </c>
      <c r="F1108" s="5" t="s">
        <v>4781</v>
      </c>
      <c r="G1108" s="3" t="s">
        <v>4782</v>
      </c>
      <c r="H1108" s="5">
        <v>400000</v>
      </c>
      <c r="I1108" s="5" t="s">
        <v>17</v>
      </c>
      <c r="J1108" s="5">
        <v>9</v>
      </c>
      <c r="K1108" s="6" t="str">
        <f>CONCATENATE(C1108,"-",D1108)</f>
        <v>Hyderabad-Financial Services</v>
      </c>
      <c r="L1108" s="1" t="str">
        <f>LEFT(B1108,3)</f>
        <v>202</v>
      </c>
      <c r="M1108" s="15"/>
      <c r="N1108" s="1" t="str">
        <f>_xlfn.XLOOKUP(C1108,Tier!A:A,Tier!B:B)</f>
        <v>Tier 1</v>
      </c>
    </row>
    <row r="1109" spans="1:14">
      <c r="A1109" s="5" t="s">
        <v>4783</v>
      </c>
      <c r="B1109" s="5">
        <v>2021</v>
      </c>
      <c r="C1109" s="5" t="s">
        <v>12</v>
      </c>
      <c r="D1109" s="5" t="s">
        <v>113</v>
      </c>
      <c r="E1109" s="5" t="s">
        <v>4784</v>
      </c>
      <c r="F1109" s="5" t="s">
        <v>4785</v>
      </c>
      <c r="G1109" s="3" t="s">
        <v>4786</v>
      </c>
      <c r="H1109" s="5">
        <v>340000</v>
      </c>
      <c r="I1109" s="5" t="s">
        <v>496</v>
      </c>
      <c r="J1109" s="5">
        <v>9</v>
      </c>
      <c r="K1109" s="6" t="str">
        <f>CONCATENATE(C1109,"-",D1109)</f>
        <v>Mumbai-Food &amp; Beverages</v>
      </c>
      <c r="L1109" s="1" t="str">
        <f>LEFT(B1109,3)</f>
        <v>202</v>
      </c>
      <c r="M1109" s="15"/>
      <c r="N1109" s="1" t="str">
        <f>_xlfn.XLOOKUP(C1109,Tier!A:A,Tier!B:B)</f>
        <v>Tier 1</v>
      </c>
    </row>
    <row r="1110" spans="1:14">
      <c r="A1110" s="5" t="s">
        <v>4787</v>
      </c>
      <c r="B1110" s="5">
        <v>2020</v>
      </c>
      <c r="C1110" s="5" t="s">
        <v>22</v>
      </c>
      <c r="D1110" s="5" t="s">
        <v>88</v>
      </c>
      <c r="E1110" s="5" t="s">
        <v>4788</v>
      </c>
      <c r="F1110" s="5" t="s">
        <v>4789</v>
      </c>
      <c r="G1110" s="3" t="s">
        <v>698</v>
      </c>
      <c r="H1110" s="5">
        <v>330000</v>
      </c>
      <c r="I1110" s="5" t="s">
        <v>496</v>
      </c>
      <c r="J1110" s="5">
        <v>7</v>
      </c>
      <c r="K1110" s="6" t="str">
        <f>CONCATENATE(C1110,"-",D1110)</f>
        <v>Bangalore-Healthcare</v>
      </c>
      <c r="L1110" s="1" t="str">
        <f>LEFT(B1110,3)</f>
        <v>202</v>
      </c>
      <c r="M1110" s="15"/>
      <c r="N1110" s="1" t="str">
        <f>_xlfn.XLOOKUP(C1110,Tier!A:A,Tier!B:B)</f>
        <v>Tier 1</v>
      </c>
    </row>
    <row r="1111" spans="1:14">
      <c r="A1111" s="5" t="s">
        <v>4790</v>
      </c>
      <c r="B1111" s="5">
        <v>2020</v>
      </c>
      <c r="C1111" s="5" t="s">
        <v>22</v>
      </c>
      <c r="D1111" s="5" t="s">
        <v>138</v>
      </c>
      <c r="E1111" s="5" t="s">
        <v>4791</v>
      </c>
      <c r="F1111" s="5" t="s">
        <v>4792</v>
      </c>
      <c r="G1111" s="3" t="s">
        <v>4793</v>
      </c>
      <c r="H1111" s="5">
        <v>320000</v>
      </c>
      <c r="I1111" s="5" t="s">
        <v>496</v>
      </c>
      <c r="J1111" s="5">
        <v>9</v>
      </c>
      <c r="K1111" s="6" t="str">
        <f>CONCATENATE(C1111,"-",D1111)</f>
        <v>Bangalore-EdTech</v>
      </c>
      <c r="L1111" s="1" t="str">
        <f>LEFT(B1111,3)</f>
        <v>202</v>
      </c>
      <c r="M1111" s="15"/>
      <c r="N1111" s="1" t="str">
        <f>_xlfn.XLOOKUP(C1111,Tier!A:A,Tier!B:B)</f>
        <v>Tier 1</v>
      </c>
    </row>
    <row r="1112" spans="1:14">
      <c r="A1112" s="5" t="s">
        <v>4794</v>
      </c>
      <c r="B1112" s="5">
        <v>2020</v>
      </c>
      <c r="C1112" s="5" t="s">
        <v>12</v>
      </c>
      <c r="D1112" s="5" t="s">
        <v>54</v>
      </c>
      <c r="E1112" s="5" t="s">
        <v>4795</v>
      </c>
      <c r="F1112" s="5" t="s">
        <v>4796</v>
      </c>
      <c r="G1112" s="3" t="s">
        <v>4797</v>
      </c>
      <c r="H1112" s="5">
        <v>300000</v>
      </c>
      <c r="I1112" s="5"/>
      <c r="J1112" s="5">
        <v>12</v>
      </c>
      <c r="K1112" s="6" t="str">
        <f>CONCATENATE(C1112,"-",D1112)</f>
        <v>Mumbai-Health, Wellness &amp; Fitness</v>
      </c>
      <c r="L1112" s="1" t="str">
        <f>LEFT(B1112,3)</f>
        <v>202</v>
      </c>
      <c r="M1112" s="15"/>
      <c r="N1112" s="1" t="str">
        <f>_xlfn.XLOOKUP(C1112,Tier!A:A,Tier!B:B)</f>
        <v>Tier 1</v>
      </c>
    </row>
    <row r="1113" spans="1:14">
      <c r="A1113" s="5" t="s">
        <v>4798</v>
      </c>
      <c r="B1113" s="5">
        <v>2020</v>
      </c>
      <c r="C1113" s="5" t="s">
        <v>22</v>
      </c>
      <c r="D1113" s="5" t="s">
        <v>539</v>
      </c>
      <c r="E1113" s="5" t="s">
        <v>4799</v>
      </c>
      <c r="F1113" s="5" t="s">
        <v>4800</v>
      </c>
      <c r="G1113" s="3" t="s">
        <v>698</v>
      </c>
      <c r="H1113" s="5">
        <v>300000</v>
      </c>
      <c r="I1113" s="5" t="s">
        <v>496</v>
      </c>
      <c r="J1113" s="5">
        <v>11</v>
      </c>
      <c r="K1113" s="6" t="str">
        <f>CONCATENATE(C1113,"-",D1113)</f>
        <v>Bangalore-SaaS startup</v>
      </c>
      <c r="L1113" s="1" t="str">
        <f>LEFT(B1113,3)</f>
        <v>202</v>
      </c>
      <c r="M1113" s="15"/>
      <c r="N1113" s="1" t="str">
        <f>_xlfn.XLOOKUP(C1113,Tier!A:A,Tier!B:B)</f>
        <v>Tier 1</v>
      </c>
    </row>
    <row r="1114" spans="1:14">
      <c r="A1114" s="5" t="s">
        <v>4801</v>
      </c>
      <c r="B1114" s="5">
        <v>2021</v>
      </c>
      <c r="C1114" s="5" t="s">
        <v>59</v>
      </c>
      <c r="D1114" s="5" t="s">
        <v>4802</v>
      </c>
      <c r="E1114" s="5" t="s">
        <v>4803</v>
      </c>
      <c r="F1114" s="5" t="s">
        <v>4804</v>
      </c>
      <c r="G1114" s="3" t="s">
        <v>4805</v>
      </c>
      <c r="H1114" s="5">
        <v>300000</v>
      </c>
      <c r="I1114" s="5" t="s">
        <v>496</v>
      </c>
      <c r="J1114" s="5">
        <v>11</v>
      </c>
      <c r="K1114" s="6" t="str">
        <f>CONCATENATE(C1114,"-",D1114)</f>
        <v>New Delhi-Business Supplies &amp; Equipment</v>
      </c>
      <c r="L1114" s="1" t="str">
        <f>LEFT(B1114,3)</f>
        <v>202</v>
      </c>
      <c r="M1114" s="15"/>
      <c r="N1114" s="1" t="str">
        <f>_xlfn.XLOOKUP(C1114,Tier!A:A,Tier!B:B)</f>
        <v>Tier 1</v>
      </c>
    </row>
    <row r="1115" spans="1:14">
      <c r="A1115" s="5" t="s">
        <v>4807</v>
      </c>
      <c r="B1115" s="5">
        <v>2020</v>
      </c>
      <c r="C1115" s="5" t="s">
        <v>59</v>
      </c>
      <c r="D1115" s="5" t="s">
        <v>138</v>
      </c>
      <c r="E1115" s="5" t="s">
        <v>4808</v>
      </c>
      <c r="F1115" s="5" t="s">
        <v>4809</v>
      </c>
      <c r="G1115" s="3" t="s">
        <v>4810</v>
      </c>
      <c r="H1115" s="5">
        <v>300000</v>
      </c>
      <c r="I1115" s="5"/>
      <c r="J1115" s="5">
        <v>8</v>
      </c>
      <c r="K1115" s="6" t="str">
        <f>CONCATENATE(C1115,"-",D1115)</f>
        <v>New Delhi-EdTech</v>
      </c>
      <c r="L1115" s="1" t="str">
        <f>LEFT(B1115,3)</f>
        <v>202</v>
      </c>
      <c r="M1115" s="15"/>
      <c r="N1115" s="1" t="str">
        <f>_xlfn.XLOOKUP(C1115,Tier!A:A,Tier!B:B)</f>
        <v>Tier 1</v>
      </c>
    </row>
    <row r="1116" spans="1:14">
      <c r="A1116" s="5" t="s">
        <v>4811</v>
      </c>
      <c r="B1116" s="5">
        <v>2020</v>
      </c>
      <c r="C1116" s="5" t="s">
        <v>22</v>
      </c>
      <c r="D1116" s="5" t="s">
        <v>274</v>
      </c>
      <c r="E1116" s="5" t="s">
        <v>4812</v>
      </c>
      <c r="F1116" s="5" t="s">
        <v>4813</v>
      </c>
      <c r="G1116" s="3" t="s">
        <v>4814</v>
      </c>
      <c r="H1116" s="5">
        <v>300000</v>
      </c>
      <c r="I1116" s="5" t="s">
        <v>17</v>
      </c>
      <c r="J1116" s="5">
        <v>7</v>
      </c>
      <c r="K1116" s="6" t="str">
        <f>CONCATENATE(C1116,"-",D1116)</f>
        <v>Bangalore-E-commerce</v>
      </c>
      <c r="L1116" s="1" t="str">
        <f>LEFT(B1116,3)</f>
        <v>202</v>
      </c>
      <c r="M1116" s="15"/>
      <c r="N1116" s="1" t="str">
        <f>_xlfn.XLOOKUP(C1116,Tier!A:A,Tier!B:B)</f>
        <v>Tier 1</v>
      </c>
    </row>
    <row r="1117" spans="1:14">
      <c r="A1117" s="5" t="s">
        <v>4815</v>
      </c>
      <c r="B1117" s="5">
        <v>2020</v>
      </c>
      <c r="C1117" s="5" t="s">
        <v>12</v>
      </c>
      <c r="D1117" s="5" t="s">
        <v>138</v>
      </c>
      <c r="E1117" s="5" t="s">
        <v>4816</v>
      </c>
      <c r="F1117" s="5" t="s">
        <v>4817</v>
      </c>
      <c r="G1117" s="3"/>
      <c r="H1117" s="5">
        <v>300000</v>
      </c>
      <c r="I1117" s="5"/>
      <c r="J1117" s="5">
        <v>7</v>
      </c>
      <c r="K1117" s="6" t="str">
        <f>CONCATENATE(C1117,"-",D1117)</f>
        <v>Mumbai-EdTech</v>
      </c>
      <c r="L1117" s="1" t="str">
        <f>LEFT(B1117,3)</f>
        <v>202</v>
      </c>
      <c r="M1117" s="15"/>
      <c r="N1117" s="1" t="str">
        <f>_xlfn.XLOOKUP(C1117,Tier!A:A,Tier!B:B)</f>
        <v>Tier 1</v>
      </c>
    </row>
    <row r="1118" spans="1:14">
      <c r="A1118" s="5" t="s">
        <v>4818</v>
      </c>
      <c r="B1118" s="5">
        <v>2021</v>
      </c>
      <c r="C1118" s="5" t="s">
        <v>437</v>
      </c>
      <c r="D1118" s="5" t="s">
        <v>393</v>
      </c>
      <c r="E1118" s="5" t="s">
        <v>4819</v>
      </c>
      <c r="F1118" s="5" t="s">
        <v>4820</v>
      </c>
      <c r="G1118" s="3" t="s">
        <v>4821</v>
      </c>
      <c r="H1118" s="5">
        <v>200000</v>
      </c>
      <c r="I1118" s="5"/>
      <c r="J1118" s="5">
        <v>12</v>
      </c>
      <c r="K1118" s="6" t="str">
        <f>CONCATENATE(C1118,"-",D1118)</f>
        <v>Pune-E-learning</v>
      </c>
      <c r="L1118" s="1" t="str">
        <f>LEFT(B1118,3)</f>
        <v>202</v>
      </c>
      <c r="M1118" s="15"/>
      <c r="N1118" s="1" t="str">
        <f>_xlfn.XLOOKUP(C1118,Tier!A:A,Tier!B:B)</f>
        <v>Tier 1</v>
      </c>
    </row>
    <row r="1119" spans="1:14">
      <c r="A1119" s="5" t="s">
        <v>4818</v>
      </c>
      <c r="B1119" s="5">
        <v>2021</v>
      </c>
      <c r="C1119" s="5" t="s">
        <v>437</v>
      </c>
      <c r="D1119" s="5" t="s">
        <v>393</v>
      </c>
      <c r="E1119" s="5" t="s">
        <v>4819</v>
      </c>
      <c r="F1119" s="5" t="s">
        <v>4820</v>
      </c>
      <c r="G1119" s="3" t="s">
        <v>4821</v>
      </c>
      <c r="H1119" s="5">
        <v>200000</v>
      </c>
      <c r="I1119" s="5"/>
      <c r="J1119" s="5">
        <v>12</v>
      </c>
      <c r="K1119" s="6" t="str">
        <f>CONCATENATE(C1119,"-",D1119)</f>
        <v>Pune-E-learning</v>
      </c>
      <c r="L1119" s="1" t="str">
        <f>LEFT(B1119,3)</f>
        <v>202</v>
      </c>
      <c r="M1119" s="15"/>
      <c r="N1119" s="1" t="str">
        <f>_xlfn.XLOOKUP(C1119,Tier!A:A,Tier!B:B)</f>
        <v>Tier 1</v>
      </c>
    </row>
    <row r="1120" spans="1:14">
      <c r="A1120" s="5" t="s">
        <v>4823</v>
      </c>
      <c r="B1120" s="5">
        <v>2021</v>
      </c>
      <c r="C1120" s="5" t="s">
        <v>81</v>
      </c>
      <c r="D1120" s="5" t="s">
        <v>4824</v>
      </c>
      <c r="E1120" s="5" t="s">
        <v>4825</v>
      </c>
      <c r="F1120" s="5" t="s">
        <v>4826</v>
      </c>
      <c r="G1120" s="3" t="s">
        <v>4827</v>
      </c>
      <c r="H1120" s="5">
        <v>200000</v>
      </c>
      <c r="I1120" s="5"/>
      <c r="J1120" s="5">
        <v>12</v>
      </c>
      <c r="K1120" s="6" t="str">
        <f>CONCATENATE(C1120,"-",D1120)</f>
        <v>Noida-Digital platform</v>
      </c>
      <c r="L1120" s="1" t="str">
        <f>LEFT(B1120,3)</f>
        <v>202</v>
      </c>
      <c r="M1120" s="15"/>
      <c r="N1120" s="1" t="str">
        <f>_xlfn.XLOOKUP(C1120,Tier!A:A,Tier!B:B)</f>
        <v>Tier 1</v>
      </c>
    </row>
    <row r="1121" spans="1:14">
      <c r="A1121" s="5" t="s">
        <v>4829</v>
      </c>
      <c r="B1121" s="5">
        <v>2020</v>
      </c>
      <c r="C1121" s="5" t="s">
        <v>22</v>
      </c>
      <c r="D1121" s="5" t="s">
        <v>2262</v>
      </c>
      <c r="E1121" s="5" t="s">
        <v>4830</v>
      </c>
      <c r="F1121" s="5" t="s">
        <v>4831</v>
      </c>
      <c r="G1121" s="3" t="s">
        <v>4832</v>
      </c>
      <c r="H1121" s="5">
        <v>200000</v>
      </c>
      <c r="I1121" s="5" t="s">
        <v>496</v>
      </c>
      <c r="J1121" s="5">
        <v>9</v>
      </c>
      <c r="K1121" s="6" t="str">
        <f>CONCATENATE(C1121,"-",D1121)</f>
        <v>Bangalore-Online Media</v>
      </c>
      <c r="L1121" s="1" t="str">
        <f>LEFT(B1121,3)</f>
        <v>202</v>
      </c>
      <c r="M1121" s="15"/>
      <c r="N1121" s="1" t="str">
        <f>_xlfn.XLOOKUP(C1121,Tier!A:A,Tier!B:B)</f>
        <v>Tier 1</v>
      </c>
    </row>
    <row r="1122" spans="1:14">
      <c r="A1122" s="5" t="s">
        <v>4833</v>
      </c>
      <c r="B1122" s="5">
        <v>2020</v>
      </c>
      <c r="C1122" s="5" t="s">
        <v>22</v>
      </c>
      <c r="D1122" s="5" t="s">
        <v>98</v>
      </c>
      <c r="E1122" s="5" t="s">
        <v>4834</v>
      </c>
      <c r="F1122" s="5" t="s">
        <v>4835</v>
      </c>
      <c r="G1122" s="3" t="s">
        <v>4836</v>
      </c>
      <c r="H1122" s="5">
        <v>150000</v>
      </c>
      <c r="I1122" s="5"/>
      <c r="J1122" s="5">
        <v>11</v>
      </c>
      <c r="K1122" s="6" t="str">
        <f>CONCATENATE(C1122,"-",D1122)</f>
        <v>Bangalore-Financial Services</v>
      </c>
      <c r="L1122" s="1" t="str">
        <f>LEFT(B1122,3)</f>
        <v>202</v>
      </c>
      <c r="M1122" s="15"/>
      <c r="N1122" s="1" t="str">
        <f>_xlfn.XLOOKUP(C1122,Tier!A:A,Tier!B:B)</f>
        <v>Tier 1</v>
      </c>
    </row>
    <row r="1123" spans="1:14">
      <c r="A1123" s="5" t="s">
        <v>4837</v>
      </c>
      <c r="B1123" s="5">
        <v>2020</v>
      </c>
      <c r="C1123" s="5" t="s">
        <v>59</v>
      </c>
      <c r="D1123" s="5" t="s">
        <v>4838</v>
      </c>
      <c r="E1123" s="5" t="s">
        <v>4839</v>
      </c>
      <c r="F1123" s="5" t="s">
        <v>4840</v>
      </c>
      <c r="G1123" s="3" t="s">
        <v>449</v>
      </c>
      <c r="H1123" s="5">
        <v>140000</v>
      </c>
      <c r="I1123" s="5" t="s">
        <v>17</v>
      </c>
      <c r="J1123" s="5">
        <v>6</v>
      </c>
      <c r="K1123" s="6" t="str">
        <f>CONCATENATE(C1123,"-",D1123)</f>
        <v>New Delhi-Job discovery platform</v>
      </c>
      <c r="L1123" s="1" t="str">
        <f>LEFT(B1123,3)</f>
        <v>202</v>
      </c>
      <c r="M1123" s="15"/>
      <c r="N1123" s="1" t="str">
        <f>_xlfn.XLOOKUP(C1123,Tier!A:A,Tier!B:B)</f>
        <v>Tier 1</v>
      </c>
    </row>
    <row r="1124" spans="1:14">
      <c r="A1124" s="5" t="s">
        <v>4842</v>
      </c>
      <c r="B1124" s="5">
        <v>2020</v>
      </c>
      <c r="C1124" s="5" t="s">
        <v>22</v>
      </c>
      <c r="D1124" s="5" t="s">
        <v>539</v>
      </c>
      <c r="E1124" s="5" t="s">
        <v>4843</v>
      </c>
      <c r="F1124" s="5" t="s">
        <v>4844</v>
      </c>
      <c r="G1124" s="3" t="s">
        <v>4845</v>
      </c>
      <c r="H1124" s="5">
        <v>125000</v>
      </c>
      <c r="I1124" s="5"/>
      <c r="J1124" s="5">
        <v>6</v>
      </c>
      <c r="K1124" s="6" t="str">
        <f>CONCATENATE(C1124,"-",D1124)</f>
        <v>Bangalore-SaaS startup</v>
      </c>
      <c r="L1124" s="1" t="str">
        <f>LEFT(B1124,3)</f>
        <v>202</v>
      </c>
      <c r="M1124" s="15"/>
      <c r="N1124" s="1" t="str">
        <f>_xlfn.XLOOKUP(C1124,Tier!A:A,Tier!B:B)</f>
        <v>Tier 1</v>
      </c>
    </row>
    <row r="1125" spans="1:14">
      <c r="A1125" s="5" t="s">
        <v>4846</v>
      </c>
      <c r="B1125" s="5">
        <v>2020</v>
      </c>
      <c r="C1125" s="5" t="s">
        <v>12</v>
      </c>
      <c r="D1125" s="5" t="s">
        <v>4847</v>
      </c>
      <c r="E1125" s="5" t="s">
        <v>4848</v>
      </c>
      <c r="F1125" s="5" t="s">
        <v>4849</v>
      </c>
      <c r="G1125" s="3" t="s">
        <v>4850</v>
      </c>
      <c r="H1125" s="5"/>
      <c r="I1125" s="5">
        <v>6000000</v>
      </c>
      <c r="J1125" s="5">
        <v>6</v>
      </c>
      <c r="K1125" s="6" t="str">
        <f>CONCATENATE(C1125,"-",D1125)</f>
        <v>Mumbai-Commercial Real Estate</v>
      </c>
      <c r="L1125" s="1" t="str">
        <f>LEFT(B1125,3)</f>
        <v>202</v>
      </c>
      <c r="M1125" s="15"/>
      <c r="N1125" s="1" t="str">
        <f>_xlfn.XLOOKUP(C1125,Tier!A:A,Tier!B:B)</f>
        <v>Tier 1</v>
      </c>
    </row>
    <row r="1126" spans="1:14">
      <c r="A1126" s="5" t="s">
        <v>4351</v>
      </c>
      <c r="B1126" s="5">
        <v>2020</v>
      </c>
      <c r="C1126" s="5" t="s">
        <v>22</v>
      </c>
      <c r="D1126" s="5" t="s">
        <v>499</v>
      </c>
      <c r="E1126" s="5" t="s">
        <v>4852</v>
      </c>
      <c r="F1126" s="5" t="s">
        <v>4853</v>
      </c>
      <c r="G1126" s="3" t="s">
        <v>4854</v>
      </c>
      <c r="H1126" s="5"/>
      <c r="I1126" s="5"/>
      <c r="J1126" s="5">
        <v>4</v>
      </c>
      <c r="K1126" s="6" t="str">
        <f>CONCATENATE(C1126,"-",D1126)</f>
        <v>Bangalore-HealthCare</v>
      </c>
      <c r="L1126" s="1" t="str">
        <f>LEFT(B1126,3)</f>
        <v>202</v>
      </c>
      <c r="M1126" s="15"/>
      <c r="N1126" s="1" t="str">
        <f>_xlfn.XLOOKUP(C1126,Tier!A:A,Tier!B:B)</f>
        <v>Tier 1</v>
      </c>
    </row>
    <row r="1127" spans="1:14">
      <c r="A1127" s="5" t="s">
        <v>4855</v>
      </c>
      <c r="B1127" s="5">
        <v>2020</v>
      </c>
      <c r="C1127" s="5" t="s">
        <v>97</v>
      </c>
      <c r="D1127" s="5" t="s">
        <v>393</v>
      </c>
      <c r="E1127" s="5" t="s">
        <v>4856</v>
      </c>
      <c r="F1127" s="5" t="s">
        <v>4857</v>
      </c>
      <c r="G1127" s="3" t="s">
        <v>440</v>
      </c>
      <c r="H1127" s="5" t="s">
        <v>450</v>
      </c>
      <c r="I1127" s="5" t="s">
        <v>17</v>
      </c>
      <c r="J1127" s="5">
        <v>7</v>
      </c>
      <c r="K1127" s="6" t="str">
        <f>CONCATENATE(C1127,"-",D1127)</f>
        <v>Jaipur-E-learning</v>
      </c>
      <c r="L1127" s="1" t="str">
        <f>LEFT(B1127,3)</f>
        <v>202</v>
      </c>
      <c r="M1127" s="15"/>
      <c r="N1127" s="1" t="str">
        <f>_xlfn.XLOOKUP(C1127,Tier!A:A,Tier!B:B)</f>
        <v>Tier 2</v>
      </c>
    </row>
    <row r="1128" spans="1:14">
      <c r="A1128" s="5" t="s">
        <v>4859</v>
      </c>
      <c r="B1128" s="5">
        <v>2021</v>
      </c>
      <c r="C1128" s="5" t="s">
        <v>53</v>
      </c>
      <c r="D1128" s="5" t="s">
        <v>4860</v>
      </c>
      <c r="E1128" s="5" t="s">
        <v>4861</v>
      </c>
      <c r="F1128" s="5" t="s">
        <v>4862</v>
      </c>
      <c r="G1128" s="3" t="s">
        <v>4863</v>
      </c>
      <c r="H1128" s="5" t="s">
        <v>117</v>
      </c>
      <c r="I1128" s="5" t="s">
        <v>17</v>
      </c>
      <c r="J1128" s="5">
        <v>7</v>
      </c>
      <c r="K1128" s="6" t="str">
        <f>CONCATENATE(C1128,"-",D1128)</f>
        <v>Gurugram-NFT Marketplace</v>
      </c>
      <c r="L1128" s="1" t="str">
        <f>LEFT(B1128,3)</f>
        <v>202</v>
      </c>
      <c r="M1128" s="15"/>
      <c r="N1128" s="1" t="str">
        <f>_xlfn.XLOOKUP(C1128,Tier!A:A,Tier!B:B)</f>
        <v>Tier 2</v>
      </c>
    </row>
    <row r="1129" spans="1:14">
      <c r="A1129" s="5" t="s">
        <v>4865</v>
      </c>
      <c r="B1129" s="5">
        <v>2021</v>
      </c>
      <c r="C1129" s="5" t="s">
        <v>53</v>
      </c>
      <c r="D1129" s="5" t="s">
        <v>208</v>
      </c>
      <c r="E1129" s="5" t="s">
        <v>4866</v>
      </c>
      <c r="F1129" s="5" t="s">
        <v>4867</v>
      </c>
      <c r="G1129" s="3" t="s">
        <v>4868</v>
      </c>
      <c r="H1129" s="5" t="s">
        <v>117</v>
      </c>
      <c r="I1129" s="5"/>
      <c r="J1129" s="5">
        <v>7</v>
      </c>
      <c r="K1129" s="6" t="str">
        <f>CONCATENATE(C1129,"-",D1129)</f>
        <v>Gurugram-Consumer Goods</v>
      </c>
      <c r="L1129" s="1" t="str">
        <f>LEFT(B1129,3)</f>
        <v>202</v>
      </c>
      <c r="M1129" s="15"/>
      <c r="N1129" s="1" t="str">
        <f>_xlfn.XLOOKUP(C1129,Tier!A:A,Tier!B:B)</f>
        <v>Tier 2</v>
      </c>
    </row>
    <row r="1130" spans="1:14">
      <c r="A1130" s="5" t="s">
        <v>4869</v>
      </c>
      <c r="B1130" s="5">
        <v>2020</v>
      </c>
      <c r="C1130" s="5" t="s">
        <v>53</v>
      </c>
      <c r="D1130" s="5" t="s">
        <v>1012</v>
      </c>
      <c r="E1130" s="5" t="s">
        <v>4870</v>
      </c>
      <c r="F1130" s="5" t="s">
        <v>4871</v>
      </c>
      <c r="G1130" s="3" t="s">
        <v>4872</v>
      </c>
      <c r="H1130" s="5" t="s">
        <v>117</v>
      </c>
      <c r="I1130" s="5" t="s">
        <v>17</v>
      </c>
      <c r="J1130" s="5">
        <v>6</v>
      </c>
      <c r="K1130" s="6" t="str">
        <f>CONCATENATE(C1130,"-",D1130)</f>
        <v>Gurugram-D2C Fashion</v>
      </c>
      <c r="L1130" s="1" t="str">
        <f>LEFT(B1130,3)</f>
        <v>202</v>
      </c>
      <c r="M1130" s="15"/>
      <c r="N1130" s="1" t="str">
        <f>_xlfn.XLOOKUP(C1130,Tier!A:A,Tier!B:B)</f>
        <v>Tier 2</v>
      </c>
    </row>
    <row r="1131" spans="1:14">
      <c r="A1131" s="5" t="s">
        <v>4874</v>
      </c>
      <c r="B1131" s="5">
        <v>2020</v>
      </c>
      <c r="C1131" s="5" t="s">
        <v>44</v>
      </c>
      <c r="D1131" s="5" t="s">
        <v>801</v>
      </c>
      <c r="E1131" s="5" t="s">
        <v>4875</v>
      </c>
      <c r="F1131" s="5" t="s">
        <v>4876</v>
      </c>
      <c r="G1131" s="3" t="s">
        <v>1633</v>
      </c>
      <c r="H1131" s="5" t="s">
        <v>117</v>
      </c>
      <c r="I1131" s="5" t="s">
        <v>496</v>
      </c>
      <c r="J1131" s="5">
        <v>6</v>
      </c>
      <c r="K1131" s="6" t="str">
        <f>CONCATENATE(C1131,"-",D1131)</f>
        <v>Chennai-SpaceTech</v>
      </c>
      <c r="L1131" s="1" t="str">
        <f>LEFT(B1131,3)</f>
        <v>202</v>
      </c>
      <c r="M1131" s="15"/>
      <c r="N1131" s="1" t="str">
        <f>_xlfn.XLOOKUP(C1131,Tier!A:A,Tier!B:B)</f>
        <v>Tier 2</v>
      </c>
    </row>
    <row r="1132" spans="1:14">
      <c r="A1132" s="5" t="s">
        <v>4877</v>
      </c>
      <c r="B1132" s="5">
        <v>2020</v>
      </c>
      <c r="C1132" s="5" t="s">
        <v>53</v>
      </c>
      <c r="D1132" s="5" t="s">
        <v>113</v>
      </c>
      <c r="E1132" s="5" t="s">
        <v>4878</v>
      </c>
      <c r="F1132" s="5" t="s">
        <v>4879</v>
      </c>
      <c r="G1132" s="3" t="s">
        <v>585</v>
      </c>
      <c r="H1132" s="5" t="s">
        <v>117</v>
      </c>
      <c r="I1132" s="5" t="s">
        <v>17</v>
      </c>
      <c r="J1132" s="5">
        <v>6</v>
      </c>
      <c r="K1132" s="6" t="str">
        <f>CONCATENATE(C1132,"-",D1132)</f>
        <v>Gurugram-Food &amp; Beverages</v>
      </c>
      <c r="L1132" s="1" t="str">
        <f>LEFT(B1132,3)</f>
        <v>202</v>
      </c>
      <c r="M1132" s="15"/>
      <c r="N1132" s="1" t="str">
        <f>_xlfn.XLOOKUP(C1132,Tier!A:A,Tier!B:B)</f>
        <v>Tier 2</v>
      </c>
    </row>
    <row r="1133" spans="1:14">
      <c r="A1133" s="5" t="s">
        <v>4880</v>
      </c>
      <c r="B1133" s="5">
        <v>2020</v>
      </c>
      <c r="C1133" s="5" t="s">
        <v>53</v>
      </c>
      <c r="D1133" s="5" t="s">
        <v>4881</v>
      </c>
      <c r="E1133" s="5" t="s">
        <v>4882</v>
      </c>
      <c r="F1133" s="5" t="s">
        <v>4883</v>
      </c>
      <c r="G1133" s="3" t="s">
        <v>4884</v>
      </c>
      <c r="H1133" s="5" t="s">
        <v>117</v>
      </c>
      <c r="I1133" s="5" t="s">
        <v>17</v>
      </c>
      <c r="J1133" s="5">
        <v>6</v>
      </c>
      <c r="K1133" s="6" t="str">
        <f>CONCATENATE(C1133,"-",D1133)</f>
        <v>Gurugram-Consumer goods</v>
      </c>
      <c r="L1133" s="1" t="str">
        <f>LEFT(B1133,3)</f>
        <v>202</v>
      </c>
      <c r="M1133" s="15"/>
      <c r="N1133" s="1" t="str">
        <f>_xlfn.XLOOKUP(C1133,Tier!A:A,Tier!B:B)</f>
        <v>Tier 2</v>
      </c>
    </row>
    <row r="1134" spans="1:14">
      <c r="A1134" s="5" t="s">
        <v>4886</v>
      </c>
      <c r="B1134" s="5">
        <v>2020</v>
      </c>
      <c r="C1134" s="5" t="s">
        <v>53</v>
      </c>
      <c r="D1134" s="5" t="s">
        <v>4887</v>
      </c>
      <c r="E1134" s="5" t="s">
        <v>4888</v>
      </c>
      <c r="F1134" s="5" t="s">
        <v>4889</v>
      </c>
      <c r="G1134" s="3" t="s">
        <v>4890</v>
      </c>
      <c r="H1134" s="5" t="s">
        <v>892</v>
      </c>
      <c r="I1134" s="5"/>
      <c r="J1134" s="5">
        <v>4</v>
      </c>
      <c r="K1134" s="6" t="str">
        <f>CONCATENATE(C1134,"-",D1134)</f>
        <v>Gurugram-Fantasy sports</v>
      </c>
      <c r="L1134" s="1" t="str">
        <f>LEFT(B1134,3)</f>
        <v>202</v>
      </c>
      <c r="M1134" s="15"/>
      <c r="N1134" s="1" t="str">
        <f>_xlfn.XLOOKUP(C1134,Tier!A:A,Tier!B:B)</f>
        <v>Tier 2</v>
      </c>
    </row>
    <row r="1135" spans="1:14">
      <c r="A1135" s="5" t="s">
        <v>4892</v>
      </c>
      <c r="B1135" s="5">
        <v>2020</v>
      </c>
      <c r="C1135" s="5" t="s">
        <v>44</v>
      </c>
      <c r="D1135" s="5" t="s">
        <v>528</v>
      </c>
      <c r="E1135" s="5" t="s">
        <v>4893</v>
      </c>
      <c r="F1135" s="5" t="s">
        <v>4894</v>
      </c>
      <c r="G1135" s="3" t="s">
        <v>4895</v>
      </c>
      <c r="H1135" s="5" t="s">
        <v>77</v>
      </c>
      <c r="I1135" s="5" t="s">
        <v>17</v>
      </c>
      <c r="J1135" s="5">
        <v>5</v>
      </c>
      <c r="K1135" s="6" t="str">
        <f>CONCATENATE(C1135,"-",D1135)</f>
        <v>Chennai-AI startup</v>
      </c>
      <c r="L1135" s="1" t="str">
        <f>LEFT(B1135,3)</f>
        <v>202</v>
      </c>
      <c r="M1135" s="15"/>
      <c r="N1135" s="1" t="str">
        <f>_xlfn.XLOOKUP(C1135,Tier!A:A,Tier!B:B)</f>
        <v>Tier 2</v>
      </c>
    </row>
    <row r="1136" spans="1:14">
      <c r="A1136" s="5" t="s">
        <v>4903</v>
      </c>
      <c r="B1136" s="5">
        <v>2021</v>
      </c>
      <c r="C1136" s="5" t="s">
        <v>53</v>
      </c>
      <c r="D1136" s="5" t="s">
        <v>45</v>
      </c>
      <c r="E1136" s="5" t="s">
        <v>4904</v>
      </c>
      <c r="F1136" s="5" t="s">
        <v>4905</v>
      </c>
      <c r="G1136" s="3" t="s">
        <v>4906</v>
      </c>
      <c r="H1136" s="5" t="s">
        <v>40</v>
      </c>
      <c r="I1136" s="5" t="s">
        <v>17</v>
      </c>
      <c r="J1136" s="5">
        <v>4</v>
      </c>
      <c r="K1136" s="6" t="str">
        <f>CONCATENATE(C1136,"-",D1136)</f>
        <v>Gurugram-FinTech</v>
      </c>
      <c r="L1136" s="1" t="str">
        <f>LEFT(B1136,3)</f>
        <v>202</v>
      </c>
      <c r="M1136" s="15"/>
      <c r="N1136" s="1" t="str">
        <f>_xlfn.XLOOKUP(C1136,Tier!A:A,Tier!B:B)</f>
        <v>Tier 2</v>
      </c>
    </row>
    <row r="1137" spans="1:14">
      <c r="A1137" s="5" t="s">
        <v>4907</v>
      </c>
      <c r="B1137" s="5">
        <v>2020</v>
      </c>
      <c r="C1137" s="5" t="s">
        <v>53</v>
      </c>
      <c r="D1137" s="5" t="s">
        <v>4908</v>
      </c>
      <c r="E1137" s="5" t="s">
        <v>4909</v>
      </c>
      <c r="F1137" s="5" t="s">
        <v>4910</v>
      </c>
      <c r="G1137" s="3" t="s">
        <v>4911</v>
      </c>
      <c r="H1137" s="5" t="s">
        <v>40</v>
      </c>
      <c r="I1137" s="5" t="s">
        <v>17</v>
      </c>
      <c r="J1137" s="5">
        <v>2</v>
      </c>
      <c r="K1137" s="6" t="str">
        <f>CONCATENATE(C1137,"-",D1137)</f>
        <v>Gurugram-Trading platform</v>
      </c>
      <c r="L1137" s="1" t="str">
        <f>LEFT(B1137,3)</f>
        <v>202</v>
      </c>
      <c r="M1137" s="15"/>
      <c r="N1137" s="1" t="str">
        <f>_xlfn.XLOOKUP(C1137,Tier!A:A,Tier!B:B)</f>
        <v>Tier 2</v>
      </c>
    </row>
    <row r="1138" spans="1:14">
      <c r="A1138" s="5" t="s">
        <v>4913</v>
      </c>
      <c r="B1138" s="5">
        <v>2020</v>
      </c>
      <c r="C1138" s="5" t="s">
        <v>3474</v>
      </c>
      <c r="D1138" s="5" t="s">
        <v>4914</v>
      </c>
      <c r="E1138" s="5" t="s">
        <v>4915</v>
      </c>
      <c r="F1138" s="5" t="s">
        <v>4916</v>
      </c>
      <c r="G1138" s="3" t="s">
        <v>4917</v>
      </c>
      <c r="H1138" s="5" t="s">
        <v>1303</v>
      </c>
      <c r="I1138" s="5" t="s">
        <v>17</v>
      </c>
      <c r="J1138" s="5">
        <v>2</v>
      </c>
      <c r="K1138" s="6" t="str">
        <f>CONCATENATE(C1138,"-",D1138)</f>
        <v>Indore-Software company</v>
      </c>
      <c r="L1138" s="1" t="str">
        <f>LEFT(B1138,3)</f>
        <v>202</v>
      </c>
      <c r="M1138" s="15"/>
      <c r="N1138" s="1" t="str">
        <f>_xlfn.XLOOKUP(C1138,Tier!A:A,Tier!B:B)</f>
        <v>Tier 2</v>
      </c>
    </row>
    <row r="1139" spans="1:14">
      <c r="A1139" s="5" t="s">
        <v>4919</v>
      </c>
      <c r="B1139" s="5">
        <v>2020</v>
      </c>
      <c r="C1139" s="5" t="s">
        <v>53</v>
      </c>
      <c r="D1139" s="5" t="s">
        <v>274</v>
      </c>
      <c r="E1139" s="5" t="s">
        <v>4920</v>
      </c>
      <c r="F1139" s="5" t="s">
        <v>4921</v>
      </c>
      <c r="G1139" s="3" t="s">
        <v>1311</v>
      </c>
      <c r="H1139" s="5" t="s">
        <v>1303</v>
      </c>
      <c r="I1139" s="5"/>
      <c r="J1139" s="5">
        <v>2</v>
      </c>
      <c r="K1139" s="6" t="str">
        <f>CONCATENATE(C1139,"-",D1139)</f>
        <v>Gurugram-E-commerce</v>
      </c>
      <c r="L1139" s="1" t="str">
        <f>LEFT(B1139,3)</f>
        <v>202</v>
      </c>
      <c r="M1139" s="15"/>
      <c r="N1139" s="1" t="str">
        <f>_xlfn.XLOOKUP(C1139,Tier!A:A,Tier!B:B)</f>
        <v>Tier 2</v>
      </c>
    </row>
    <row r="1140" spans="1:14">
      <c r="A1140" s="5" t="s">
        <v>4922</v>
      </c>
      <c r="B1140" s="5">
        <v>2021</v>
      </c>
      <c r="C1140" s="5" t="s">
        <v>53</v>
      </c>
      <c r="D1140" s="5" t="s">
        <v>13</v>
      </c>
      <c r="E1140" s="5" t="s">
        <v>4923</v>
      </c>
      <c r="F1140" s="5" t="s">
        <v>4924</v>
      </c>
      <c r="G1140" s="3"/>
      <c r="H1140" s="5" t="s">
        <v>320</v>
      </c>
      <c r="I1140" s="5" t="s">
        <v>17</v>
      </c>
      <c r="J1140" s="5">
        <v>4</v>
      </c>
      <c r="K1140" s="6" t="str">
        <f>CONCATENATE(C1140,"-",D1140)</f>
        <v>Gurugram-Logistics</v>
      </c>
      <c r="L1140" s="1" t="str">
        <f>LEFT(B1140,3)</f>
        <v>202</v>
      </c>
      <c r="M1140" s="15"/>
      <c r="N1140" s="1" t="str">
        <f>_xlfn.XLOOKUP(C1140,Tier!A:A,Tier!B:B)</f>
        <v>Tier 2</v>
      </c>
    </row>
    <row r="1141" spans="1:14">
      <c r="A1141" s="5" t="s">
        <v>4925</v>
      </c>
      <c r="B1141" s="5">
        <v>2020</v>
      </c>
      <c r="C1141" s="5" t="s">
        <v>53</v>
      </c>
      <c r="D1141" s="5" t="s">
        <v>4926</v>
      </c>
      <c r="E1141" s="5" t="s">
        <v>4927</v>
      </c>
      <c r="F1141" s="5" t="s">
        <v>4928</v>
      </c>
      <c r="G1141" s="3" t="s">
        <v>4929</v>
      </c>
      <c r="H1141" s="5" t="s">
        <v>320</v>
      </c>
      <c r="I1141" s="5" t="s">
        <v>17</v>
      </c>
      <c r="J1141" s="5">
        <v>4</v>
      </c>
      <c r="K1141" s="6" t="str">
        <f>CONCATENATE(C1141,"-",D1141)</f>
        <v>Gurugram-Skill development</v>
      </c>
      <c r="L1141" s="1" t="str">
        <f>LEFT(B1141,3)</f>
        <v>202</v>
      </c>
      <c r="M1141" s="15"/>
      <c r="N1141" s="1" t="str">
        <f>_xlfn.XLOOKUP(C1141,Tier!A:A,Tier!B:B)</f>
        <v>Tier 2</v>
      </c>
    </row>
    <row r="1142" spans="1:14">
      <c r="A1142" s="5" t="s">
        <v>4931</v>
      </c>
      <c r="B1142" s="5">
        <v>2020</v>
      </c>
      <c r="C1142" s="5" t="s">
        <v>53</v>
      </c>
      <c r="D1142" s="5" t="s">
        <v>138</v>
      </c>
      <c r="E1142" s="5" t="s">
        <v>4932</v>
      </c>
      <c r="F1142" s="5" t="s">
        <v>4933</v>
      </c>
      <c r="G1142" s="3" t="s">
        <v>4934</v>
      </c>
      <c r="H1142" s="5" t="s">
        <v>320</v>
      </c>
      <c r="I1142" s="5" t="s">
        <v>17</v>
      </c>
      <c r="J1142" s="5">
        <v>3</v>
      </c>
      <c r="K1142" s="6" t="str">
        <f>CONCATENATE(C1142,"-",D1142)</f>
        <v>Gurugram-EdTech</v>
      </c>
      <c r="L1142" s="1" t="str">
        <f>LEFT(B1142,3)</f>
        <v>202</v>
      </c>
      <c r="M1142" s="15"/>
      <c r="N1142" s="1" t="str">
        <f>_xlfn.XLOOKUP(C1142,Tier!A:A,Tier!B:B)</f>
        <v>Tier 2</v>
      </c>
    </row>
    <row r="1143" spans="1:14">
      <c r="A1143" s="5" t="s">
        <v>4935</v>
      </c>
      <c r="B1143" s="5">
        <v>2020</v>
      </c>
      <c r="C1143" s="5" t="s">
        <v>53</v>
      </c>
      <c r="D1143" s="5" t="s">
        <v>4936</v>
      </c>
      <c r="E1143" s="5" t="s">
        <v>4937</v>
      </c>
      <c r="F1143" s="5" t="s">
        <v>4938</v>
      </c>
      <c r="G1143" s="3" t="s">
        <v>4939</v>
      </c>
      <c r="H1143" s="5" t="s">
        <v>320</v>
      </c>
      <c r="I1143" s="5" t="s">
        <v>17</v>
      </c>
      <c r="J1143" s="5">
        <v>2</v>
      </c>
      <c r="K1143" s="6" t="str">
        <f>CONCATENATE(C1143,"-",D1143)</f>
        <v>Gurugram-Celebrity Engagement</v>
      </c>
      <c r="L1143" s="1" t="str">
        <f>LEFT(B1143,3)</f>
        <v>202</v>
      </c>
      <c r="M1143" s="15"/>
      <c r="N1143" s="1" t="str">
        <f>_xlfn.XLOOKUP(C1143,Tier!A:A,Tier!B:B)</f>
        <v>Tier 2</v>
      </c>
    </row>
    <row r="1144" spans="1:14">
      <c r="A1144" s="5" t="s">
        <v>4941</v>
      </c>
      <c r="B1144" s="5">
        <v>2020</v>
      </c>
      <c r="C1144" s="5" t="s">
        <v>3555</v>
      </c>
      <c r="D1144" s="5" t="s">
        <v>1054</v>
      </c>
      <c r="E1144" s="5" t="s">
        <v>4942</v>
      </c>
      <c r="F1144" s="5" t="s">
        <v>4943</v>
      </c>
      <c r="G1144" s="3" t="s">
        <v>4944</v>
      </c>
      <c r="H1144" s="5" t="s">
        <v>1543</v>
      </c>
      <c r="I1144" s="5"/>
      <c r="J1144" s="5">
        <v>2</v>
      </c>
      <c r="K1144" s="6" t="str">
        <f>CONCATENATE(C1144,"-",D1144)</f>
        <v>Ghaziabad-Transportation</v>
      </c>
      <c r="L1144" s="1" t="str">
        <f>LEFT(B1144,3)</f>
        <v>202</v>
      </c>
      <c r="M1144" s="15"/>
      <c r="N1144" s="1" t="str">
        <f>_xlfn.XLOOKUP(C1144,Tier!A:A,Tier!B:B)</f>
        <v>Tier 2</v>
      </c>
    </row>
    <row r="1145" spans="1:14">
      <c r="A1145" s="5" t="s">
        <v>4946</v>
      </c>
      <c r="B1145" s="5">
        <v>2020</v>
      </c>
      <c r="C1145" s="5" t="s">
        <v>97</v>
      </c>
      <c r="D1145" s="5" t="s">
        <v>528</v>
      </c>
      <c r="E1145" s="5" t="s">
        <v>4947</v>
      </c>
      <c r="F1145" s="5" t="s">
        <v>4948</v>
      </c>
      <c r="G1145" s="3" t="s">
        <v>1829</v>
      </c>
      <c r="H1145" s="5" t="s">
        <v>110</v>
      </c>
      <c r="I1145" s="5" t="s">
        <v>17</v>
      </c>
      <c r="J1145" s="5">
        <v>3</v>
      </c>
      <c r="K1145" s="6" t="str">
        <f>CONCATENATE(C1145,"-",D1145)</f>
        <v>Jaipur-AI startup</v>
      </c>
      <c r="L1145" s="1" t="str">
        <f>LEFT(B1145,3)</f>
        <v>202</v>
      </c>
      <c r="M1145" s="15"/>
      <c r="N1145" s="1" t="str">
        <f>_xlfn.XLOOKUP(C1145,Tier!A:A,Tier!B:B)</f>
        <v>Tier 2</v>
      </c>
    </row>
    <row r="1146" spans="1:14">
      <c r="A1146" s="5" t="s">
        <v>4950</v>
      </c>
      <c r="B1146" s="5">
        <v>2020</v>
      </c>
      <c r="C1146" s="5" t="s">
        <v>3176</v>
      </c>
      <c r="D1146" s="5" t="s">
        <v>1951</v>
      </c>
      <c r="E1146" s="5" t="s">
        <v>4951</v>
      </c>
      <c r="F1146" s="5" t="s">
        <v>4952</v>
      </c>
      <c r="G1146" s="3" t="s">
        <v>1678</v>
      </c>
      <c r="H1146" s="5">
        <v>125000000</v>
      </c>
      <c r="I1146" s="5" t="s">
        <v>136</v>
      </c>
      <c r="J1146" s="5">
        <v>10</v>
      </c>
      <c r="K1146" s="6" t="str">
        <f>CONCATENATE(C1146,"-",D1146)</f>
        <v>Ahmedabad-Software Startup</v>
      </c>
      <c r="L1146" s="1" t="str">
        <f>LEFT(B1146,3)</f>
        <v>202</v>
      </c>
      <c r="M1146" s="15"/>
      <c r="N1146" s="1" t="str">
        <f>_xlfn.XLOOKUP(C1146,Tier!A:A,Tier!B:B)</f>
        <v>Tier 2</v>
      </c>
    </row>
    <row r="1147" spans="1:14">
      <c r="A1147" s="5" t="s">
        <v>4954</v>
      </c>
      <c r="B1147" s="5">
        <v>2021</v>
      </c>
      <c r="C1147" s="5" t="s">
        <v>53</v>
      </c>
      <c r="D1147" s="5" t="s">
        <v>274</v>
      </c>
      <c r="E1147" s="5" t="s">
        <v>4955</v>
      </c>
      <c r="F1147" s="5" t="s">
        <v>4956</v>
      </c>
      <c r="G1147" s="3"/>
      <c r="H1147" s="5">
        <v>42000000</v>
      </c>
      <c r="I1147" s="5"/>
      <c r="J1147" s="5">
        <v>8</v>
      </c>
      <c r="K1147" s="6" t="str">
        <f>CONCATENATE(C1147,"-",D1147)</f>
        <v>Gurugram-E-commerce</v>
      </c>
      <c r="L1147" s="1" t="str">
        <f>LEFT(B1147,3)</f>
        <v>202</v>
      </c>
      <c r="M1147" s="15"/>
      <c r="N1147" s="1" t="str">
        <f>_xlfn.XLOOKUP(C1147,Tier!A:A,Tier!B:B)</f>
        <v>Tier 2</v>
      </c>
    </row>
    <row r="1148" spans="1:14">
      <c r="A1148" s="5" t="s">
        <v>4957</v>
      </c>
      <c r="B1148" s="5">
        <v>2021</v>
      </c>
      <c r="C1148" s="5" t="s">
        <v>53</v>
      </c>
      <c r="D1148" s="5" t="s">
        <v>705</v>
      </c>
      <c r="E1148" s="5" t="s">
        <v>4958</v>
      </c>
      <c r="F1148" s="5" t="s">
        <v>4959</v>
      </c>
      <c r="G1148" s="3" t="s">
        <v>4960</v>
      </c>
      <c r="H1148" s="5">
        <v>32000000</v>
      </c>
      <c r="I1148" s="5" t="s">
        <v>17</v>
      </c>
      <c r="J1148" s="5">
        <v>12</v>
      </c>
      <c r="K1148" s="6" t="str">
        <f>CONCATENATE(C1148,"-",D1148)</f>
        <v>Gurugram-Social network</v>
      </c>
      <c r="L1148" s="1" t="str">
        <f>LEFT(B1148,3)</f>
        <v>202</v>
      </c>
      <c r="M1148" s="15"/>
      <c r="N1148" s="1" t="str">
        <f>_xlfn.XLOOKUP(C1148,Tier!A:A,Tier!B:B)</f>
        <v>Tier 2</v>
      </c>
    </row>
    <row r="1149" spans="1:14">
      <c r="A1149" s="5" t="s">
        <v>4957</v>
      </c>
      <c r="B1149" s="5">
        <v>2021</v>
      </c>
      <c r="C1149" s="5" t="s">
        <v>53</v>
      </c>
      <c r="D1149" s="5" t="s">
        <v>705</v>
      </c>
      <c r="E1149" s="5" t="s">
        <v>4958</v>
      </c>
      <c r="F1149" s="5" t="s">
        <v>4959</v>
      </c>
      <c r="G1149" s="3" t="s">
        <v>4960</v>
      </c>
      <c r="H1149" s="5">
        <v>32000000</v>
      </c>
      <c r="I1149" s="5" t="s">
        <v>17</v>
      </c>
      <c r="J1149" s="5">
        <v>12</v>
      </c>
      <c r="K1149" s="6" t="str">
        <f>CONCATENATE(C1149,"-",D1149)</f>
        <v>Gurugram-Social network</v>
      </c>
      <c r="L1149" s="1" t="str">
        <f>LEFT(B1149,3)</f>
        <v>202</v>
      </c>
      <c r="M1149" s="15"/>
      <c r="N1149" s="1" t="str">
        <f>_xlfn.XLOOKUP(C1149,Tier!A:A,Tier!B:B)</f>
        <v>Tier 2</v>
      </c>
    </row>
    <row r="1150" spans="1:14">
      <c r="A1150" s="5" t="s">
        <v>4176</v>
      </c>
      <c r="B1150" s="5">
        <v>2020</v>
      </c>
      <c r="C1150" s="5" t="s">
        <v>53</v>
      </c>
      <c r="D1150" s="5" t="s">
        <v>2210</v>
      </c>
      <c r="E1150" s="5" t="s">
        <v>4962</v>
      </c>
      <c r="F1150" s="5" t="s">
        <v>4963</v>
      </c>
      <c r="G1150" s="3" t="s">
        <v>3464</v>
      </c>
      <c r="H1150" s="5">
        <v>20000000</v>
      </c>
      <c r="I1150" s="5" t="s">
        <v>191</v>
      </c>
      <c r="J1150" s="5">
        <v>8</v>
      </c>
      <c r="K1150" s="6" t="str">
        <f>CONCATENATE(C1150,"-",D1150)</f>
        <v>Gurugram-Apparel &amp; Fashion</v>
      </c>
      <c r="L1150" s="1" t="str">
        <f>LEFT(B1150,3)</f>
        <v>202</v>
      </c>
      <c r="M1150" s="15"/>
      <c r="N1150" s="1" t="str">
        <f>_xlfn.XLOOKUP(C1150,Tier!A:A,Tier!B:B)</f>
        <v>Tier 2</v>
      </c>
    </row>
    <row r="1151" spans="1:14">
      <c r="A1151" s="5" t="s">
        <v>4964</v>
      </c>
      <c r="B1151" s="5">
        <v>2020</v>
      </c>
      <c r="C1151" s="5" t="s">
        <v>53</v>
      </c>
      <c r="D1151" s="5" t="s">
        <v>113</v>
      </c>
      <c r="E1151" s="5" t="s">
        <v>4965</v>
      </c>
      <c r="F1151" s="5" t="s">
        <v>4966</v>
      </c>
      <c r="G1151" s="3" t="s">
        <v>4967</v>
      </c>
      <c r="H1151" s="5">
        <v>10200000</v>
      </c>
      <c r="I1151" s="5" t="s">
        <v>191</v>
      </c>
      <c r="J1151" s="5">
        <v>7</v>
      </c>
      <c r="K1151" s="6" t="str">
        <f>CONCATENATE(C1151,"-",D1151)</f>
        <v>Gurugram-Food &amp; Beverages</v>
      </c>
      <c r="L1151" s="1" t="str">
        <f>LEFT(B1151,3)</f>
        <v>202</v>
      </c>
      <c r="M1151" s="15"/>
      <c r="N1151" s="1" t="str">
        <f>_xlfn.XLOOKUP(C1151,Tier!A:A,Tier!B:B)</f>
        <v>Tier 2</v>
      </c>
    </row>
    <row r="1152" spans="1:14">
      <c r="A1152" s="5" t="s">
        <v>4968</v>
      </c>
      <c r="B1152" s="5">
        <v>2020</v>
      </c>
      <c r="C1152" s="5" t="s">
        <v>97</v>
      </c>
      <c r="D1152" s="5" t="s">
        <v>194</v>
      </c>
      <c r="E1152" s="5" t="s">
        <v>4969</v>
      </c>
      <c r="F1152" s="5" t="s">
        <v>4970</v>
      </c>
      <c r="G1152" s="3" t="s">
        <v>2305</v>
      </c>
      <c r="H1152" s="5">
        <v>10000000</v>
      </c>
      <c r="I1152" s="5" t="s">
        <v>191</v>
      </c>
      <c r="J1152" s="5">
        <v>7</v>
      </c>
      <c r="K1152" s="6" t="str">
        <f>CONCATENATE(C1152,"-",D1152)</f>
        <v>Jaipur-Cosmetics</v>
      </c>
      <c r="L1152" s="1" t="str">
        <f>LEFT(B1152,3)</f>
        <v>202</v>
      </c>
      <c r="M1152" s="15"/>
      <c r="N1152" s="1" t="str">
        <f>_xlfn.XLOOKUP(C1152,Tier!A:A,Tier!B:B)</f>
        <v>Tier 2</v>
      </c>
    </row>
    <row r="1153" spans="1:14">
      <c r="A1153" s="5" t="s">
        <v>4972</v>
      </c>
      <c r="B1153" s="5">
        <v>2021</v>
      </c>
      <c r="C1153" s="5" t="s">
        <v>3122</v>
      </c>
      <c r="D1153" s="5" t="s">
        <v>4648</v>
      </c>
      <c r="E1153" s="5" t="s">
        <v>4973</v>
      </c>
      <c r="F1153" s="5" t="s">
        <v>4974</v>
      </c>
      <c r="G1153" s="3" t="s">
        <v>4975</v>
      </c>
      <c r="H1153" s="5">
        <v>8000000</v>
      </c>
      <c r="I1153" s="5" t="s">
        <v>17</v>
      </c>
      <c r="J1153" s="5">
        <v>11</v>
      </c>
      <c r="K1153" s="6" t="str">
        <f>CONCATENATE(C1153,"-",D1153)</f>
        <v>Haryana-Professional Training &amp; Coaching</v>
      </c>
      <c r="L1153" s="1" t="str">
        <f>LEFT(B1153,3)</f>
        <v>202</v>
      </c>
      <c r="M1153" s="15"/>
      <c r="N1153" s="1" t="str">
        <f>_xlfn.XLOOKUP(C1153,Tier!A:A,Tier!B:B)</f>
        <v>Tier 2</v>
      </c>
    </row>
    <row r="1154" spans="1:14">
      <c r="A1154" s="5" t="s">
        <v>4931</v>
      </c>
      <c r="B1154" s="5">
        <v>2020</v>
      </c>
      <c r="C1154" s="5" t="s">
        <v>53</v>
      </c>
      <c r="D1154" s="5" t="s">
        <v>138</v>
      </c>
      <c r="E1154" s="5" t="s">
        <v>4977</v>
      </c>
      <c r="F1154" s="5" t="s">
        <v>4978</v>
      </c>
      <c r="G1154" s="3" t="s">
        <v>4979</v>
      </c>
      <c r="H1154" s="5">
        <v>6750000</v>
      </c>
      <c r="I1154" s="5" t="s">
        <v>191</v>
      </c>
      <c r="J1154" s="5">
        <v>10</v>
      </c>
      <c r="K1154" s="6" t="str">
        <f>CONCATENATE(C1154,"-",D1154)</f>
        <v>Gurugram-EdTech</v>
      </c>
      <c r="L1154" s="1" t="str">
        <f>LEFT(B1154,3)</f>
        <v>202</v>
      </c>
      <c r="M1154" s="15"/>
      <c r="N1154" s="1" t="str">
        <f>_xlfn.XLOOKUP(C1154,Tier!A:A,Tier!B:B)</f>
        <v>Tier 2</v>
      </c>
    </row>
    <row r="1155" spans="1:14">
      <c r="A1155" s="5" t="s">
        <v>4980</v>
      </c>
      <c r="B1155" s="5">
        <v>2020</v>
      </c>
      <c r="C1155" s="5" t="s">
        <v>53</v>
      </c>
      <c r="D1155" s="5" t="s">
        <v>138</v>
      </c>
      <c r="E1155" s="5" t="s">
        <v>4981</v>
      </c>
      <c r="F1155" s="5" t="s">
        <v>4982</v>
      </c>
      <c r="G1155" s="3" t="s">
        <v>1639</v>
      </c>
      <c r="H1155" s="5">
        <v>6000000</v>
      </c>
      <c r="I1155" s="5"/>
      <c r="J1155" s="5">
        <v>8</v>
      </c>
      <c r="K1155" s="6" t="str">
        <f>CONCATENATE(C1155,"-",D1155)</f>
        <v>Gurugram-EdTech</v>
      </c>
      <c r="L1155" s="1" t="str">
        <f>LEFT(B1155,3)</f>
        <v>202</v>
      </c>
      <c r="M1155" s="15"/>
      <c r="N1155" s="1" t="str">
        <f>_xlfn.XLOOKUP(C1155,Tier!A:A,Tier!B:B)</f>
        <v>Tier 2</v>
      </c>
    </row>
    <row r="1156" spans="1:14">
      <c r="A1156" s="5" t="s">
        <v>4983</v>
      </c>
      <c r="B1156" s="5">
        <v>2020</v>
      </c>
      <c r="C1156" s="5" t="s">
        <v>53</v>
      </c>
      <c r="D1156" s="5" t="s">
        <v>393</v>
      </c>
      <c r="E1156" s="5" t="s">
        <v>4984</v>
      </c>
      <c r="F1156" s="5" t="s">
        <v>4985</v>
      </c>
      <c r="G1156" s="3" t="s">
        <v>4986</v>
      </c>
      <c r="H1156" s="5">
        <v>4000000</v>
      </c>
      <c r="I1156" s="5" t="s">
        <v>496</v>
      </c>
      <c r="J1156" s="5">
        <v>12</v>
      </c>
      <c r="K1156" s="6" t="str">
        <f>CONCATENATE(C1156,"-",D1156)</f>
        <v>Gurugram-E-learning</v>
      </c>
      <c r="L1156" s="1" t="str">
        <f>LEFT(B1156,3)</f>
        <v>202</v>
      </c>
      <c r="M1156" s="15"/>
      <c r="N1156" s="1" t="str">
        <f>_xlfn.XLOOKUP(C1156,Tier!A:A,Tier!B:B)</f>
        <v>Tier 2</v>
      </c>
    </row>
    <row r="1157" spans="1:14">
      <c r="A1157" s="5" t="s">
        <v>4987</v>
      </c>
      <c r="B1157" s="5">
        <v>2020</v>
      </c>
      <c r="C1157" s="5" t="s">
        <v>53</v>
      </c>
      <c r="D1157" s="5" t="s">
        <v>98</v>
      </c>
      <c r="E1157" s="5" t="s">
        <v>4988</v>
      </c>
      <c r="F1157" s="5" t="s">
        <v>4989</v>
      </c>
      <c r="G1157" s="3" t="s">
        <v>4990</v>
      </c>
      <c r="H1157" s="5">
        <v>4000000</v>
      </c>
      <c r="I1157" s="5" t="s">
        <v>17</v>
      </c>
      <c r="J1157" s="5">
        <v>11</v>
      </c>
      <c r="K1157" s="6" t="str">
        <f>CONCATENATE(C1157,"-",D1157)</f>
        <v>Gurugram-Financial Services</v>
      </c>
      <c r="L1157" s="1" t="str">
        <f>LEFT(B1157,3)</f>
        <v>202</v>
      </c>
      <c r="M1157" s="15"/>
      <c r="N1157" s="1" t="str">
        <f>_xlfn.XLOOKUP(C1157,Tier!A:A,Tier!B:B)</f>
        <v>Tier 2</v>
      </c>
    </row>
    <row r="1158" spans="1:14">
      <c r="A1158" s="5" t="s">
        <v>4991</v>
      </c>
      <c r="B1158" s="5">
        <v>2020</v>
      </c>
      <c r="C1158" s="5" t="s">
        <v>53</v>
      </c>
      <c r="D1158" s="5" t="s">
        <v>98</v>
      </c>
      <c r="E1158" s="5" t="s">
        <v>4992</v>
      </c>
      <c r="F1158" s="5" t="s">
        <v>4993</v>
      </c>
      <c r="G1158" s="3" t="s">
        <v>4994</v>
      </c>
      <c r="H1158" s="5">
        <v>3500000</v>
      </c>
      <c r="I1158" s="5" t="s">
        <v>191</v>
      </c>
      <c r="J1158" s="5">
        <v>10</v>
      </c>
      <c r="K1158" s="6" t="str">
        <f>CONCATENATE(C1158,"-",D1158)</f>
        <v>Gurugram-Financial Services</v>
      </c>
      <c r="L1158" s="1" t="str">
        <f>LEFT(B1158,3)</f>
        <v>202</v>
      </c>
      <c r="M1158" s="15"/>
      <c r="N1158" s="1" t="str">
        <f>_xlfn.XLOOKUP(C1158,Tier!A:A,Tier!B:B)</f>
        <v>Tier 2</v>
      </c>
    </row>
    <row r="1159" spans="1:14">
      <c r="A1159" s="5" t="s">
        <v>4995</v>
      </c>
      <c r="B1159" s="5">
        <v>2020</v>
      </c>
      <c r="C1159" s="5" t="s">
        <v>44</v>
      </c>
      <c r="D1159" s="5" t="s">
        <v>722</v>
      </c>
      <c r="E1159" s="5" t="s">
        <v>4996</v>
      </c>
      <c r="F1159" s="5" t="s">
        <v>4997</v>
      </c>
      <c r="G1159" s="3" t="s">
        <v>3974</v>
      </c>
      <c r="H1159" s="5">
        <v>3500000</v>
      </c>
      <c r="I1159" s="5" t="s">
        <v>17</v>
      </c>
      <c r="J1159" s="5">
        <v>8</v>
      </c>
      <c r="K1159" s="6" t="str">
        <f>CONCATENATE(C1159,"-",D1159)</f>
        <v>Chennai-Logistics &amp; Supply Chain</v>
      </c>
      <c r="L1159" s="1" t="str">
        <f>LEFT(B1159,3)</f>
        <v>202</v>
      </c>
      <c r="M1159" s="15"/>
      <c r="N1159" s="1" t="str">
        <f>_xlfn.XLOOKUP(C1159,Tier!A:A,Tier!B:B)</f>
        <v>Tier 2</v>
      </c>
    </row>
    <row r="1160" spans="1:14">
      <c r="A1160" s="5" t="s">
        <v>4999</v>
      </c>
      <c r="B1160" s="5">
        <v>2021</v>
      </c>
      <c r="C1160" s="5" t="s">
        <v>53</v>
      </c>
      <c r="D1160" s="5" t="s">
        <v>82</v>
      </c>
      <c r="E1160" s="5" t="s">
        <v>5000</v>
      </c>
      <c r="F1160" s="5" t="s">
        <v>5001</v>
      </c>
      <c r="G1160" s="3" t="s">
        <v>5002</v>
      </c>
      <c r="H1160" s="5">
        <v>3000000</v>
      </c>
      <c r="I1160" s="5" t="s">
        <v>17</v>
      </c>
      <c r="J1160" s="5">
        <v>10</v>
      </c>
      <c r="K1160" s="6" t="str">
        <f>CONCATENATE(C1160,"-",D1160)</f>
        <v>Gurugram-Information Technology &amp; Services</v>
      </c>
      <c r="L1160" s="1" t="str">
        <f>LEFT(B1160,3)</f>
        <v>202</v>
      </c>
      <c r="M1160" s="15"/>
      <c r="N1160" s="1" t="str">
        <f>_xlfn.XLOOKUP(C1160,Tier!A:A,Tier!B:B)</f>
        <v>Tier 2</v>
      </c>
    </row>
    <row r="1161" spans="1:14">
      <c r="A1161" s="5" t="s">
        <v>5003</v>
      </c>
      <c r="B1161" s="5">
        <v>2020</v>
      </c>
      <c r="C1161" s="5" t="s">
        <v>53</v>
      </c>
      <c r="D1161" s="5" t="s">
        <v>98</v>
      </c>
      <c r="E1161" s="5" t="s">
        <v>5004</v>
      </c>
      <c r="F1161" s="5" t="s">
        <v>5005</v>
      </c>
      <c r="G1161" s="3" t="s">
        <v>5006</v>
      </c>
      <c r="H1161" s="5">
        <v>3000000</v>
      </c>
      <c r="I1161" s="5" t="s">
        <v>191</v>
      </c>
      <c r="J1161" s="5">
        <v>8</v>
      </c>
      <c r="K1161" s="6" t="str">
        <f>CONCATENATE(C1161,"-",D1161)</f>
        <v>Gurugram-Financial Services</v>
      </c>
      <c r="L1161" s="1" t="str">
        <f>LEFT(B1161,3)</f>
        <v>202</v>
      </c>
      <c r="M1161" s="15"/>
      <c r="N1161" s="1" t="str">
        <f>_xlfn.XLOOKUP(C1161,Tier!A:A,Tier!B:B)</f>
        <v>Tier 2</v>
      </c>
    </row>
    <row r="1162" spans="1:14">
      <c r="A1162" s="5" t="s">
        <v>5007</v>
      </c>
      <c r="B1162" s="5">
        <v>2020</v>
      </c>
      <c r="C1162" s="5" t="s">
        <v>53</v>
      </c>
      <c r="D1162" s="5" t="s">
        <v>45</v>
      </c>
      <c r="E1162" s="5" t="s">
        <v>5008</v>
      </c>
      <c r="F1162" s="5" t="s">
        <v>5009</v>
      </c>
      <c r="G1162" s="3" t="s">
        <v>5010</v>
      </c>
      <c r="H1162" s="5">
        <v>2300000</v>
      </c>
      <c r="I1162" s="5" t="s">
        <v>17</v>
      </c>
      <c r="J1162" s="5">
        <v>9</v>
      </c>
      <c r="K1162" s="6" t="str">
        <f>CONCATENATE(C1162,"-",D1162)</f>
        <v>Gurugram-FinTech</v>
      </c>
      <c r="L1162" s="1" t="str">
        <f>LEFT(B1162,3)</f>
        <v>202</v>
      </c>
      <c r="M1162" s="15"/>
      <c r="N1162" s="1" t="str">
        <f>_xlfn.XLOOKUP(C1162,Tier!A:A,Tier!B:B)</f>
        <v>Tier 2</v>
      </c>
    </row>
    <row r="1163" spans="1:14">
      <c r="A1163" s="5" t="s">
        <v>5011</v>
      </c>
      <c r="B1163" s="5">
        <v>2021</v>
      </c>
      <c r="C1163" s="5" t="s">
        <v>53</v>
      </c>
      <c r="D1163" s="5" t="s">
        <v>326</v>
      </c>
      <c r="E1163" s="5" t="s">
        <v>5012</v>
      </c>
      <c r="F1163" s="5" t="s">
        <v>5013</v>
      </c>
      <c r="G1163" s="3">
        <v>2000000</v>
      </c>
      <c r="H1163" s="5">
        <v>2000000</v>
      </c>
      <c r="I1163" s="5" t="s">
        <v>321</v>
      </c>
      <c r="J1163" s="5">
        <v>11</v>
      </c>
      <c r="K1163" s="6" t="str">
        <f>CONCATENATE(C1163,"-",D1163)</f>
        <v>Gurugram-Eyewear</v>
      </c>
      <c r="L1163" s="1" t="str">
        <f>LEFT(B1163,3)</f>
        <v>202</v>
      </c>
      <c r="M1163" s="15"/>
      <c r="N1163" s="1" t="str">
        <f>_xlfn.XLOOKUP(C1163,Tier!A:A,Tier!B:B)</f>
        <v>Tier 2</v>
      </c>
    </row>
    <row r="1164" spans="1:14">
      <c r="A1164" s="5" t="s">
        <v>4886</v>
      </c>
      <c r="B1164" s="5">
        <v>2020</v>
      </c>
      <c r="C1164" s="5" t="s">
        <v>53</v>
      </c>
      <c r="D1164" s="5" t="s">
        <v>3076</v>
      </c>
      <c r="E1164" s="5" t="s">
        <v>5015</v>
      </c>
      <c r="F1164" s="5" t="s">
        <v>5016</v>
      </c>
      <c r="G1164" s="3" t="s">
        <v>5017</v>
      </c>
      <c r="H1164" s="5">
        <v>2000000</v>
      </c>
      <c r="I1164" s="5" t="s">
        <v>191</v>
      </c>
      <c r="J1164" s="5">
        <v>9</v>
      </c>
      <c r="K1164" s="6" t="str">
        <f>CONCATENATE(C1164,"-",D1164)</f>
        <v>Gurugram-sports</v>
      </c>
      <c r="L1164" s="1" t="str">
        <f>LEFT(B1164,3)</f>
        <v>202</v>
      </c>
      <c r="M1164" s="15"/>
      <c r="N1164" s="1" t="str">
        <f>_xlfn.XLOOKUP(C1164,Tier!A:A,Tier!B:B)</f>
        <v>Tier 2</v>
      </c>
    </row>
    <row r="1165" spans="1:14">
      <c r="A1165" s="5" t="s">
        <v>5018</v>
      </c>
      <c r="B1165" s="5">
        <v>2021</v>
      </c>
      <c r="C1165" s="5" t="s">
        <v>53</v>
      </c>
      <c r="D1165" s="5" t="s">
        <v>4328</v>
      </c>
      <c r="E1165" s="5" t="s">
        <v>5019</v>
      </c>
      <c r="F1165" s="5" t="s">
        <v>5020</v>
      </c>
      <c r="G1165" s="3" t="s">
        <v>2585</v>
      </c>
      <c r="H1165" s="5">
        <v>2000000</v>
      </c>
      <c r="I1165" s="5"/>
      <c r="J1165" s="5">
        <v>9</v>
      </c>
      <c r="K1165" s="6" t="str">
        <f>CONCATENATE(C1165,"-",D1165)</f>
        <v>Gurugram-B2B</v>
      </c>
      <c r="L1165" s="1" t="str">
        <f>LEFT(B1165,3)</f>
        <v>202</v>
      </c>
      <c r="M1165" s="15"/>
      <c r="N1165" s="1" t="str">
        <f>_xlfn.XLOOKUP(C1165,Tier!A:A,Tier!B:B)</f>
        <v>Tier 2</v>
      </c>
    </row>
    <row r="1166" spans="1:14">
      <c r="A1166" s="5" t="s">
        <v>5022</v>
      </c>
      <c r="B1166" s="5">
        <v>2020</v>
      </c>
      <c r="C1166" s="5" t="s">
        <v>53</v>
      </c>
      <c r="D1166" s="5" t="s">
        <v>5023</v>
      </c>
      <c r="E1166" s="5" t="s">
        <v>5024</v>
      </c>
      <c r="F1166" s="5"/>
      <c r="G1166" s="3" t="s">
        <v>5025</v>
      </c>
      <c r="H1166" s="5">
        <v>1500000</v>
      </c>
      <c r="I1166" s="5" t="s">
        <v>496</v>
      </c>
      <c r="J1166" s="5">
        <v>9</v>
      </c>
      <c r="K1166" s="6" t="str">
        <f>CONCATENATE(C1166,"-",D1166)</f>
        <v>Gurugram-Management Consulting</v>
      </c>
      <c r="L1166" s="1" t="str">
        <f>LEFT(B1166,3)</f>
        <v>202</v>
      </c>
      <c r="M1166" s="15"/>
      <c r="N1166" s="1" t="str">
        <f>_xlfn.XLOOKUP(C1166,Tier!A:A,Tier!B:B)</f>
        <v>Tier 2</v>
      </c>
    </row>
    <row r="1167" spans="1:14">
      <c r="A1167" s="5" t="s">
        <v>5027</v>
      </c>
      <c r="B1167" s="5">
        <v>2020</v>
      </c>
      <c r="C1167" s="5" t="s">
        <v>3122</v>
      </c>
      <c r="D1167" s="5" t="s">
        <v>731</v>
      </c>
      <c r="E1167" s="5" t="s">
        <v>5028</v>
      </c>
      <c r="F1167" s="5" t="s">
        <v>5029</v>
      </c>
      <c r="G1167" s="3"/>
      <c r="H1167" s="5">
        <v>1500000</v>
      </c>
      <c r="I1167" s="5" t="s">
        <v>17</v>
      </c>
      <c r="J1167" s="5">
        <v>6</v>
      </c>
      <c r="K1167" s="6" t="str">
        <f>CONCATENATE(C1167,"-",D1167)</f>
        <v>Haryana-Tech Startup</v>
      </c>
      <c r="L1167" s="1" t="str">
        <f>LEFT(B1167,3)</f>
        <v>202</v>
      </c>
      <c r="M1167" s="15"/>
      <c r="N1167" s="1" t="str">
        <f>_xlfn.XLOOKUP(C1167,Tier!A:A,Tier!B:B)</f>
        <v>Tier 2</v>
      </c>
    </row>
    <row r="1168" spans="1:14">
      <c r="A1168" s="5" t="s">
        <v>5031</v>
      </c>
      <c r="B1168" s="5">
        <v>2020</v>
      </c>
      <c r="C1168" s="5" t="s">
        <v>53</v>
      </c>
      <c r="D1168" s="5" t="s">
        <v>194</v>
      </c>
      <c r="E1168" s="5" t="s">
        <v>5032</v>
      </c>
      <c r="F1168" s="5" t="s">
        <v>5033</v>
      </c>
      <c r="G1168" s="3" t="s">
        <v>2595</v>
      </c>
      <c r="H1168" s="5">
        <v>1200000</v>
      </c>
      <c r="I1168" s="5" t="s">
        <v>17</v>
      </c>
      <c r="J1168" s="5">
        <v>7</v>
      </c>
      <c r="K1168" s="6" t="str">
        <f>CONCATENATE(C1168,"-",D1168)</f>
        <v>Gurugram-Cosmetics</v>
      </c>
      <c r="L1168" s="1" t="str">
        <f>LEFT(B1168,3)</f>
        <v>202</v>
      </c>
      <c r="M1168" s="15"/>
      <c r="N1168" s="1" t="str">
        <f>_xlfn.XLOOKUP(C1168,Tier!A:A,Tier!B:B)</f>
        <v>Tier 2</v>
      </c>
    </row>
    <row r="1169" spans="1:14">
      <c r="A1169" s="5" t="s">
        <v>5035</v>
      </c>
      <c r="B1169" s="5">
        <v>2020</v>
      </c>
      <c r="C1169" s="5" t="s">
        <v>53</v>
      </c>
      <c r="D1169" s="5" t="s">
        <v>5036</v>
      </c>
      <c r="E1169" s="5" t="s">
        <v>5037</v>
      </c>
      <c r="F1169" s="5" t="s">
        <v>5038</v>
      </c>
      <c r="G1169" s="3" t="s">
        <v>5039</v>
      </c>
      <c r="H1169" s="5">
        <v>1000000</v>
      </c>
      <c r="I1169" s="5" t="s">
        <v>321</v>
      </c>
      <c r="J1169" s="5">
        <v>11</v>
      </c>
      <c r="K1169" s="6" t="str">
        <f>CONCATENATE(C1169,"-",D1169)</f>
        <v>Gurugram-Commerce</v>
      </c>
      <c r="L1169" s="1" t="str">
        <f>LEFT(B1169,3)</f>
        <v>202</v>
      </c>
      <c r="M1169" s="15"/>
      <c r="N1169" s="1" t="str">
        <f>_xlfn.XLOOKUP(C1169,Tier!A:A,Tier!B:B)</f>
        <v>Tier 2</v>
      </c>
    </row>
    <row r="1170" spans="1:14">
      <c r="A1170" s="5" t="s">
        <v>4859</v>
      </c>
      <c r="B1170" s="5">
        <v>2021</v>
      </c>
      <c r="C1170" s="5" t="s">
        <v>53</v>
      </c>
      <c r="D1170" s="5" t="s">
        <v>4499</v>
      </c>
      <c r="E1170" s="5" t="s">
        <v>5041</v>
      </c>
      <c r="F1170" s="5" t="s">
        <v>4862</v>
      </c>
      <c r="G1170" s="3" t="s">
        <v>5042</v>
      </c>
      <c r="H1170" s="5">
        <v>1000000</v>
      </c>
      <c r="I1170" s="5" t="s">
        <v>17</v>
      </c>
      <c r="J1170" s="5">
        <v>10</v>
      </c>
      <c r="K1170" s="6" t="str">
        <f>CONCATENATE(C1170,"-",D1170)</f>
        <v>Gurugram-NFT</v>
      </c>
      <c r="L1170" s="1" t="str">
        <f>LEFT(B1170,3)</f>
        <v>202</v>
      </c>
      <c r="M1170" s="15"/>
      <c r="N1170" s="1" t="str">
        <f>_xlfn.XLOOKUP(C1170,Tier!A:A,Tier!B:B)</f>
        <v>Tier 2</v>
      </c>
    </row>
    <row r="1171" spans="1:14">
      <c r="A1171" s="5" t="s">
        <v>5044</v>
      </c>
      <c r="B1171" s="5">
        <v>2020</v>
      </c>
      <c r="C1171" s="5" t="s">
        <v>53</v>
      </c>
      <c r="D1171" s="5" t="s">
        <v>113</v>
      </c>
      <c r="E1171" s="5" t="s">
        <v>5045</v>
      </c>
      <c r="F1171" s="5" t="s">
        <v>5046</v>
      </c>
      <c r="G1171" s="3" t="s">
        <v>5047</v>
      </c>
      <c r="H1171" s="5">
        <v>1000000</v>
      </c>
      <c r="I1171" s="5" t="s">
        <v>321</v>
      </c>
      <c r="J1171" s="5">
        <v>10</v>
      </c>
      <c r="K1171" s="6" t="str">
        <f>CONCATENATE(C1171,"-",D1171)</f>
        <v>Gurugram-Food &amp; Beverages</v>
      </c>
      <c r="L1171" s="1" t="str">
        <f>LEFT(B1171,3)</f>
        <v>202</v>
      </c>
      <c r="M1171" s="15"/>
      <c r="N1171" s="1" t="str">
        <f>_xlfn.XLOOKUP(C1171,Tier!A:A,Tier!B:B)</f>
        <v>Tier 2</v>
      </c>
    </row>
    <row r="1172" spans="1:14">
      <c r="A1172" s="5" t="s">
        <v>5048</v>
      </c>
      <c r="B1172" s="5">
        <v>2020</v>
      </c>
      <c r="C1172" s="5" t="s">
        <v>53</v>
      </c>
      <c r="D1172" s="5" t="s">
        <v>393</v>
      </c>
      <c r="E1172" s="5" t="s">
        <v>5049</v>
      </c>
      <c r="F1172" s="5" t="s">
        <v>5050</v>
      </c>
      <c r="G1172" s="3" t="s">
        <v>5051</v>
      </c>
      <c r="H1172" s="5">
        <v>1000000</v>
      </c>
      <c r="I1172" s="5" t="s">
        <v>17</v>
      </c>
      <c r="J1172" s="5">
        <v>9</v>
      </c>
      <c r="K1172" s="6" t="str">
        <f>CONCATENATE(C1172,"-",D1172)</f>
        <v>Gurugram-E-learning</v>
      </c>
      <c r="L1172" s="1" t="str">
        <f>LEFT(B1172,3)</f>
        <v>202</v>
      </c>
      <c r="M1172" s="15"/>
      <c r="N1172" s="1" t="str">
        <f>_xlfn.XLOOKUP(C1172,Tier!A:A,Tier!B:B)</f>
        <v>Tier 2</v>
      </c>
    </row>
    <row r="1173" spans="1:14">
      <c r="A1173" s="5" t="s">
        <v>5052</v>
      </c>
      <c r="B1173" s="5">
        <v>2020</v>
      </c>
      <c r="C1173" s="5" t="s">
        <v>53</v>
      </c>
      <c r="D1173" s="5" t="s">
        <v>286</v>
      </c>
      <c r="E1173" s="5" t="s">
        <v>5053</v>
      </c>
      <c r="F1173" s="5" t="s">
        <v>5054</v>
      </c>
      <c r="G1173" s="3" t="s">
        <v>465</v>
      </c>
      <c r="H1173" s="5">
        <v>1000000</v>
      </c>
      <c r="I1173" s="5"/>
      <c r="J1173" s="5">
        <v>7</v>
      </c>
      <c r="K1173" s="6" t="str">
        <f>CONCATENATE(C1173,"-",D1173)</f>
        <v>Gurugram-IT</v>
      </c>
      <c r="L1173" s="1" t="str">
        <f>LEFT(B1173,3)</f>
        <v>202</v>
      </c>
      <c r="M1173" s="15"/>
      <c r="N1173" s="1" t="str">
        <f>_xlfn.XLOOKUP(C1173,Tier!A:A,Tier!B:B)</f>
        <v>Tier 2</v>
      </c>
    </row>
    <row r="1174" spans="1:14">
      <c r="A1174" s="5" t="s">
        <v>5055</v>
      </c>
      <c r="B1174" s="5">
        <v>2020</v>
      </c>
      <c r="C1174" s="5" t="s">
        <v>44</v>
      </c>
      <c r="D1174" s="5" t="s">
        <v>2168</v>
      </c>
      <c r="E1174" s="5" t="s">
        <v>5056</v>
      </c>
      <c r="F1174" s="5" t="s">
        <v>5057</v>
      </c>
      <c r="G1174" s="3" t="s">
        <v>5058</v>
      </c>
      <c r="H1174" s="5">
        <v>700000</v>
      </c>
      <c r="I1174" s="5" t="s">
        <v>17</v>
      </c>
      <c r="J1174" s="5">
        <v>9</v>
      </c>
      <c r="K1174" s="6" t="str">
        <f>CONCATENATE(C1174,"-",D1174)</f>
        <v>Chennai-Blockchain</v>
      </c>
      <c r="L1174" s="1" t="str">
        <f>LEFT(B1174,3)</f>
        <v>202</v>
      </c>
      <c r="M1174" s="15"/>
      <c r="N1174" s="1" t="str">
        <f>_xlfn.XLOOKUP(C1174,Tier!A:A,Tier!B:B)</f>
        <v>Tier 2</v>
      </c>
    </row>
    <row r="1175" spans="1:14">
      <c r="A1175" s="5" t="s">
        <v>5060</v>
      </c>
      <c r="B1175" s="5">
        <v>2020</v>
      </c>
      <c r="C1175" s="5" t="s">
        <v>53</v>
      </c>
      <c r="D1175" s="5" t="s">
        <v>208</v>
      </c>
      <c r="E1175" s="5" t="s">
        <v>5061</v>
      </c>
      <c r="F1175" s="5" t="s">
        <v>5062</v>
      </c>
      <c r="G1175" s="3" t="s">
        <v>5063</v>
      </c>
      <c r="H1175" s="5">
        <v>400000</v>
      </c>
      <c r="I1175" s="5" t="s">
        <v>17</v>
      </c>
      <c r="J1175" s="5">
        <v>10</v>
      </c>
      <c r="K1175" s="6" t="str">
        <f>CONCATENATE(C1175,"-",D1175)</f>
        <v>Gurugram-Consumer Goods</v>
      </c>
      <c r="L1175" s="1" t="str">
        <f>LEFT(B1175,3)</f>
        <v>202</v>
      </c>
      <c r="M1175" s="15"/>
      <c r="N1175" s="1" t="str">
        <f>_xlfn.XLOOKUP(C1175,Tier!A:A,Tier!B:B)</f>
        <v>Tier 2</v>
      </c>
    </row>
    <row r="1176" spans="1:14">
      <c r="A1176" s="5" t="s">
        <v>5064</v>
      </c>
      <c r="B1176" s="5">
        <v>2020</v>
      </c>
      <c r="C1176" s="5" t="s">
        <v>53</v>
      </c>
      <c r="D1176" s="5" t="s">
        <v>208</v>
      </c>
      <c r="E1176" s="5" t="s">
        <v>5065</v>
      </c>
      <c r="F1176" s="5" t="s">
        <v>5066</v>
      </c>
      <c r="G1176" s="3" t="s">
        <v>5067</v>
      </c>
      <c r="H1176" s="5">
        <v>300000</v>
      </c>
      <c r="I1176" s="5" t="s">
        <v>496</v>
      </c>
      <c r="J1176" s="5">
        <v>8</v>
      </c>
      <c r="K1176" s="6" t="str">
        <f>CONCATENATE(C1176,"-",D1176)</f>
        <v>Gurugram-Consumer Goods</v>
      </c>
      <c r="L1176" s="1" t="str">
        <f>LEFT(B1176,3)</f>
        <v>202</v>
      </c>
      <c r="M1176" s="15"/>
      <c r="N1176" s="1" t="str">
        <f>_xlfn.XLOOKUP(C1176,Tier!A:A,Tier!B:B)</f>
        <v>Tier 2</v>
      </c>
    </row>
    <row r="1177" spans="1:14">
      <c r="A1177" s="5" t="s">
        <v>5068</v>
      </c>
      <c r="B1177" s="5">
        <v>2021</v>
      </c>
      <c r="C1177" s="5" t="s">
        <v>53</v>
      </c>
      <c r="D1177" s="5" t="s">
        <v>208</v>
      </c>
      <c r="E1177" s="5" t="s">
        <v>5069</v>
      </c>
      <c r="F1177" s="5" t="s">
        <v>5070</v>
      </c>
      <c r="G1177" s="3" t="s">
        <v>5071</v>
      </c>
      <c r="H1177" s="5">
        <v>260000</v>
      </c>
      <c r="I1177" s="5" t="s">
        <v>496</v>
      </c>
      <c r="J1177" s="5">
        <v>12</v>
      </c>
      <c r="K1177" s="6" t="str">
        <f>CONCATENATE(C1177,"-",D1177)</f>
        <v>Gurugram-Consumer Goods</v>
      </c>
      <c r="L1177" s="1" t="str">
        <f>LEFT(B1177,3)</f>
        <v>202</v>
      </c>
      <c r="M1177" s="15"/>
      <c r="N1177" s="1" t="str">
        <f>_xlfn.XLOOKUP(C1177,Tier!A:A,Tier!B:B)</f>
        <v>Tier 2</v>
      </c>
    </row>
    <row r="1178" spans="1:14">
      <c r="A1178" s="5" t="s">
        <v>5072</v>
      </c>
      <c r="B1178" s="5">
        <v>2020</v>
      </c>
      <c r="C1178" s="5" t="s">
        <v>53</v>
      </c>
      <c r="D1178" s="5" t="s">
        <v>3252</v>
      </c>
      <c r="E1178" s="5" t="s">
        <v>5073</v>
      </c>
      <c r="F1178" s="5" t="s">
        <v>5074</v>
      </c>
      <c r="G1178" s="3" t="s">
        <v>5075</v>
      </c>
      <c r="H1178" s="5">
        <v>200000</v>
      </c>
      <c r="I1178" s="5" t="s">
        <v>496</v>
      </c>
      <c r="J1178" s="5">
        <v>10</v>
      </c>
      <c r="K1178" s="6" t="str">
        <f>CONCATENATE(C1178,"-",D1178)</f>
        <v>Gurugram-Marketing</v>
      </c>
      <c r="L1178" s="1" t="str">
        <f>LEFT(B1178,3)</f>
        <v>202</v>
      </c>
      <c r="M1178" s="15"/>
      <c r="N1178" s="1" t="str">
        <f>_xlfn.XLOOKUP(C1178,Tier!A:A,Tier!B:B)</f>
        <v>Tier 2</v>
      </c>
    </row>
    <row r="1179" spans="1:14">
      <c r="A1179" s="5" t="s">
        <v>5076</v>
      </c>
      <c r="B1179" s="5">
        <v>2020</v>
      </c>
      <c r="C1179" s="5" t="s">
        <v>53</v>
      </c>
      <c r="D1179" s="5" t="s">
        <v>138</v>
      </c>
      <c r="E1179" s="5" t="s">
        <v>5077</v>
      </c>
      <c r="F1179" s="5" t="s">
        <v>5078</v>
      </c>
      <c r="G1179" s="3" t="s">
        <v>5079</v>
      </c>
      <c r="H1179" s="5">
        <v>200000</v>
      </c>
      <c r="I1179" s="5" t="s">
        <v>496</v>
      </c>
      <c r="J1179" s="5">
        <v>8</v>
      </c>
      <c r="K1179" s="6" t="str">
        <f>CONCATENATE(C1179,"-",D1179)</f>
        <v>Gurugram-EdTech</v>
      </c>
      <c r="L1179" s="1" t="str">
        <f>LEFT(B1179,3)</f>
        <v>202</v>
      </c>
      <c r="M1179" s="15"/>
      <c r="N1179" s="1" t="str">
        <f>_xlfn.XLOOKUP(C1179,Tier!A:A,Tier!B:B)</f>
        <v>Tier 2</v>
      </c>
    </row>
    <row r="1180" spans="1:14">
      <c r="A1180" s="5" t="s">
        <v>5080</v>
      </c>
      <c r="B1180" s="5">
        <v>2021</v>
      </c>
      <c r="C1180" s="5" t="s">
        <v>53</v>
      </c>
      <c r="D1180" s="5" t="s">
        <v>82</v>
      </c>
      <c r="E1180" s="5" t="s">
        <v>5081</v>
      </c>
      <c r="F1180" s="5" t="s">
        <v>5082</v>
      </c>
      <c r="G1180" s="3"/>
      <c r="H1180" s="5">
        <v>150000</v>
      </c>
      <c r="I1180" s="5"/>
      <c r="J1180" s="5">
        <v>9</v>
      </c>
      <c r="K1180" s="6" t="str">
        <f>CONCATENATE(C1180,"-",D1180)</f>
        <v>Gurugram-Information Technology &amp; Services</v>
      </c>
      <c r="L1180" s="1" t="str">
        <f>LEFT(B1180,3)</f>
        <v>202</v>
      </c>
      <c r="M1180" s="15"/>
      <c r="N1180" s="1" t="str">
        <f>_xlfn.XLOOKUP(C1180,Tier!A:A,Tier!B:B)</f>
        <v>Tier 2</v>
      </c>
    </row>
    <row r="1181" spans="1:14">
      <c r="A1181" s="5" t="s">
        <v>5083</v>
      </c>
      <c r="B1181" s="5">
        <v>2021</v>
      </c>
      <c r="C1181" s="5" t="s">
        <v>5084</v>
      </c>
      <c r="D1181" s="5" t="s">
        <v>388</v>
      </c>
      <c r="E1181" s="5" t="s">
        <v>5085</v>
      </c>
      <c r="F1181" s="5" t="s">
        <v>5086</v>
      </c>
      <c r="G1181" s="3" t="s">
        <v>5087</v>
      </c>
      <c r="H1181" s="5" t="s">
        <v>117</v>
      </c>
      <c r="I1181" s="5"/>
      <c r="J1181" s="5">
        <v>10</v>
      </c>
      <c r="K1181" s="6" t="str">
        <f>CONCATENATE(C1181,"-",D1181)</f>
        <v>Jharkhand-Farming</v>
      </c>
      <c r="L1181" s="1" t="str">
        <f>LEFT(B1181,3)</f>
        <v>202</v>
      </c>
      <c r="M1181" s="15"/>
      <c r="N1181" s="1" t="str">
        <f>_xlfn.XLOOKUP(C1181,Tier!A:A,Tier!B:B)</f>
        <v>Tier 3</v>
      </c>
    </row>
    <row r="1182" spans="1:14">
      <c r="A1182" s="5" t="s">
        <v>5089</v>
      </c>
      <c r="B1182" s="5">
        <v>2020</v>
      </c>
      <c r="C1182" s="5" t="s">
        <v>3877</v>
      </c>
      <c r="D1182" s="5" t="s">
        <v>125</v>
      </c>
      <c r="E1182" s="5" t="s">
        <v>5090</v>
      </c>
      <c r="F1182" s="5" t="s">
        <v>5091</v>
      </c>
      <c r="G1182" s="3" t="s">
        <v>5092</v>
      </c>
      <c r="H1182" s="5" t="s">
        <v>117</v>
      </c>
      <c r="I1182" s="5"/>
      <c r="J1182" s="5">
        <v>1</v>
      </c>
      <c r="K1182" s="6" t="str">
        <f>CONCATENATE(C1182,"-",D1182)</f>
        <v>Chandigarh-Gaming</v>
      </c>
      <c r="L1182" s="1" t="str">
        <f>LEFT(B1182,3)</f>
        <v>202</v>
      </c>
      <c r="M1182" s="15"/>
      <c r="N1182" s="1" t="str">
        <f>_xlfn.XLOOKUP(C1182,Tier!A:A,Tier!B:B)</f>
        <v>Tier 3</v>
      </c>
    </row>
    <row r="1183" spans="1:14">
      <c r="A1183" s="5" t="s">
        <v>5094</v>
      </c>
      <c r="B1183" s="5">
        <v>2021</v>
      </c>
      <c r="C1183" s="5" t="s">
        <v>5095</v>
      </c>
      <c r="D1183" s="5" t="s">
        <v>5096</v>
      </c>
      <c r="E1183" s="5" t="s">
        <v>5097</v>
      </c>
      <c r="F1183" s="5" t="s">
        <v>5098</v>
      </c>
      <c r="G1183" s="3">
        <v>5000000</v>
      </c>
      <c r="H1183" s="5" t="s">
        <v>17</v>
      </c>
      <c r="I1183" s="5"/>
      <c r="J1183" s="5">
        <v>12</v>
      </c>
      <c r="K1183" s="6" t="str">
        <f>CONCATENATE(C1183,"-",D1183)</f>
        <v>Gurugram #REF!-MoEVing is India's only Electric Mobility focused Technology Platform with a vision to accelerate EV adoption in India.</v>
      </c>
      <c r="L1183" s="1" t="str">
        <f>LEFT(B1183,3)</f>
        <v>202</v>
      </c>
      <c r="M1183" s="15"/>
      <c r="N1183" s="1" t="str">
        <f>_xlfn.XLOOKUP(C1183,Tier!A:A,Tier!B:B)</f>
        <v>Tier 3</v>
      </c>
    </row>
    <row r="1184" spans="1:14">
      <c r="A1184" s="5" t="s">
        <v>5100</v>
      </c>
      <c r="B1184" s="5">
        <v>2020</v>
      </c>
      <c r="C1184" s="5" t="s">
        <v>3807</v>
      </c>
      <c r="D1184" s="5" t="s">
        <v>5101</v>
      </c>
      <c r="E1184" s="5" t="s">
        <v>5102</v>
      </c>
      <c r="F1184" s="5" t="s">
        <v>5103</v>
      </c>
      <c r="G1184" s="3" t="s">
        <v>5104</v>
      </c>
      <c r="H1184" s="5" t="s">
        <v>5105</v>
      </c>
      <c r="I1184" s="5" t="s">
        <v>17</v>
      </c>
      <c r="J1184" s="5">
        <v>4</v>
      </c>
      <c r="K1184" s="6" t="str">
        <f>CONCATENATE(C1184,"-",D1184)</f>
        <v>Faridabad, Haryana-AI Chatbot</v>
      </c>
      <c r="L1184" s="1" t="str">
        <f>LEFT(B1184,3)</f>
        <v>202</v>
      </c>
      <c r="M1184" s="15"/>
      <c r="N1184" s="1" t="str">
        <f>_xlfn.XLOOKUP(C1184,Tier!A:A,Tier!B:B)</f>
        <v>Tier 3</v>
      </c>
    </row>
    <row r="1185" spans="1:14">
      <c r="A1185" s="5" t="s">
        <v>5107</v>
      </c>
      <c r="B1185" s="5">
        <v>2020</v>
      </c>
      <c r="C1185" s="5" t="s">
        <v>3877</v>
      </c>
      <c r="D1185" s="5" t="s">
        <v>132</v>
      </c>
      <c r="E1185" s="5" t="s">
        <v>5108</v>
      </c>
      <c r="F1185" s="5" t="s">
        <v>5109</v>
      </c>
      <c r="G1185" s="3" t="s">
        <v>2595</v>
      </c>
      <c r="H1185" s="5" t="s">
        <v>1063</v>
      </c>
      <c r="I1185" s="5"/>
      <c r="J1185" s="5">
        <v>2</v>
      </c>
      <c r="K1185" s="6" t="str">
        <f>CONCATENATE(C1185,"-",D1185)</f>
        <v>Chandigarh-HealthTech</v>
      </c>
      <c r="L1185" s="1" t="str">
        <f>LEFT(B1185,3)</f>
        <v>202</v>
      </c>
      <c r="M1185" s="15"/>
      <c r="N1185" s="1" t="str">
        <f>_xlfn.XLOOKUP(C1185,Tier!A:A,Tier!B:B)</f>
        <v>Tier 3</v>
      </c>
    </row>
    <row r="1186" spans="1:14">
      <c r="A1186" s="5" t="s">
        <v>5111</v>
      </c>
      <c r="B1186" s="5">
        <v>2021</v>
      </c>
      <c r="C1186" s="5" t="s">
        <v>3802</v>
      </c>
      <c r="D1186" s="5" t="s">
        <v>166</v>
      </c>
      <c r="E1186" s="5" t="s">
        <v>5112</v>
      </c>
      <c r="F1186" s="5" t="s">
        <v>5113</v>
      </c>
      <c r="G1186" s="3" t="s">
        <v>5114</v>
      </c>
      <c r="H1186" s="5" t="s">
        <v>1303</v>
      </c>
      <c r="I1186" s="5"/>
      <c r="J1186" s="5">
        <v>5</v>
      </c>
      <c r="K1186" s="6" t="str">
        <f>CONCATENATE(C1186,"-",D1186)</f>
        <v>Ahmadabad-Consulting</v>
      </c>
      <c r="L1186" s="1" t="str">
        <f>LEFT(B1186,3)</f>
        <v>202</v>
      </c>
      <c r="M1186" s="15"/>
      <c r="N1186" s="1" t="str">
        <f>_xlfn.XLOOKUP(C1186,Tier!A:A,Tier!B:B)</f>
        <v>Tier 3</v>
      </c>
    </row>
    <row r="1187" spans="1:14">
      <c r="A1187" s="5" t="s">
        <v>5116</v>
      </c>
      <c r="B1187" s="5">
        <v>2020</v>
      </c>
      <c r="C1187" s="5" t="s">
        <v>3877</v>
      </c>
      <c r="D1187" s="5" t="s">
        <v>528</v>
      </c>
      <c r="E1187" s="5" t="s">
        <v>5117</v>
      </c>
      <c r="F1187" s="5" t="s">
        <v>5118</v>
      </c>
      <c r="G1187" s="3" t="s">
        <v>5119</v>
      </c>
      <c r="H1187" s="5" t="s">
        <v>1303</v>
      </c>
      <c r="I1187" s="5"/>
      <c r="J1187" s="5">
        <v>5</v>
      </c>
      <c r="K1187" s="6" t="str">
        <f>CONCATENATE(C1187,"-",D1187)</f>
        <v>Chandigarh-AI startup</v>
      </c>
      <c r="L1187" s="1" t="str">
        <f>LEFT(B1187,3)</f>
        <v>202</v>
      </c>
      <c r="M1187" s="15"/>
      <c r="N1187" s="1" t="str">
        <f>_xlfn.XLOOKUP(C1187,Tier!A:A,Tier!B:B)</f>
        <v>Tier 3</v>
      </c>
    </row>
    <row r="1188" spans="1:14">
      <c r="A1188" s="5" t="s">
        <v>5121</v>
      </c>
      <c r="B1188" s="5">
        <v>2020</v>
      </c>
      <c r="C1188" s="5" t="s">
        <v>5122</v>
      </c>
      <c r="D1188" s="5" t="s">
        <v>499</v>
      </c>
      <c r="E1188" s="5" t="s">
        <v>5123</v>
      </c>
      <c r="F1188" s="5" t="s">
        <v>5124</v>
      </c>
      <c r="G1188" s="3"/>
      <c r="H1188" s="5" t="s">
        <v>1618</v>
      </c>
      <c r="I1188" s="5" t="s">
        <v>17</v>
      </c>
      <c r="J1188" s="5">
        <v>5</v>
      </c>
      <c r="K1188" s="6" t="str">
        <f>CONCATENATE(C1188,"-",D1188)</f>
        <v>Jodhpur-HealthCare</v>
      </c>
      <c r="L1188" s="1" t="str">
        <f>LEFT(B1188,3)</f>
        <v>202</v>
      </c>
      <c r="M1188" s="15"/>
      <c r="N1188" s="1" t="str">
        <f>_xlfn.XLOOKUP(C1188,Tier!A:A,Tier!B:B)</f>
        <v>Tier 3</v>
      </c>
    </row>
    <row r="1189" spans="1:14">
      <c r="A1189" s="5" t="s">
        <v>5126</v>
      </c>
      <c r="B1189" s="5">
        <v>2021</v>
      </c>
      <c r="C1189" s="5" t="s">
        <v>3877</v>
      </c>
      <c r="D1189" s="5" t="s">
        <v>2168</v>
      </c>
      <c r="E1189" s="5" t="s">
        <v>5127</v>
      </c>
      <c r="F1189" s="5" t="s">
        <v>5128</v>
      </c>
      <c r="G1189" s="3" t="s">
        <v>5129</v>
      </c>
      <c r="H1189" s="5">
        <v>2500000</v>
      </c>
      <c r="I1189" s="5" t="s">
        <v>17</v>
      </c>
      <c r="J1189" s="5">
        <v>9</v>
      </c>
      <c r="K1189" s="6" t="str">
        <f>CONCATENATE(C1189,"-",D1189)</f>
        <v>Chandigarh-Blockchain</v>
      </c>
      <c r="L1189" s="1" t="str">
        <f>LEFT(B1189,3)</f>
        <v>202</v>
      </c>
      <c r="M1189" s="15"/>
      <c r="N1189" s="1" t="str">
        <f>_xlfn.XLOOKUP(C1189,Tier!A:A,Tier!B:B)</f>
        <v>Tier 3</v>
      </c>
    </row>
    <row r="1190" spans="1:14">
      <c r="A1190" s="5" t="s">
        <v>5131</v>
      </c>
      <c r="B1190" s="5">
        <v>2020</v>
      </c>
      <c r="C1190" s="5" t="s">
        <v>3833</v>
      </c>
      <c r="D1190" s="5" t="s">
        <v>138</v>
      </c>
      <c r="E1190" s="5" t="s">
        <v>5132</v>
      </c>
      <c r="F1190" s="5" t="s">
        <v>5133</v>
      </c>
      <c r="G1190" s="3" t="s">
        <v>5134</v>
      </c>
      <c r="H1190" s="5">
        <v>400000</v>
      </c>
      <c r="I1190" s="5" t="s">
        <v>496</v>
      </c>
      <c r="J1190" s="5">
        <v>8</v>
      </c>
      <c r="K1190" s="6" t="str">
        <f>CONCATENATE(C1190,"-",D1190)</f>
        <v>Goa-EdTech</v>
      </c>
      <c r="L1190" s="1" t="str">
        <f>LEFT(B1190,3)</f>
        <v>202</v>
      </c>
      <c r="M1190" s="15"/>
      <c r="N1190" s="1" t="str">
        <f>_xlfn.XLOOKUP(C1190,Tier!A:A,Tier!B:B)</f>
        <v>Tier 3</v>
      </c>
    </row>
    <row r="1191" spans="1:14">
      <c r="A1191" s="5" t="s">
        <v>5136</v>
      </c>
      <c r="B1191" s="5">
        <v>2021</v>
      </c>
      <c r="C1191" s="5" t="s">
        <v>5137</v>
      </c>
      <c r="D1191" s="5" t="s">
        <v>393</v>
      </c>
      <c r="E1191" s="5" t="s">
        <v>5138</v>
      </c>
      <c r="F1191" s="5" t="s">
        <v>5139</v>
      </c>
      <c r="G1191" s="3" t="s">
        <v>5140</v>
      </c>
      <c r="H1191" s="5">
        <v>300000</v>
      </c>
      <c r="I1191" s="5" t="s">
        <v>17</v>
      </c>
      <c r="J1191" s="5">
        <v>11</v>
      </c>
      <c r="K1191" s="6" t="str">
        <f>CONCATENATE(C1191,"-",D1191)</f>
        <v>Trivandrum-E-learning</v>
      </c>
      <c r="L1191" s="1" t="str">
        <f>LEFT(B1191,3)</f>
        <v>202</v>
      </c>
      <c r="M1191" s="15"/>
      <c r="N1191" s="1" t="str">
        <f>_xlfn.XLOOKUP(C1191,Tier!A:A,Tier!B:B)</f>
        <v>Tier 3</v>
      </c>
    </row>
    <row r="1192" spans="1:14">
      <c r="A1192" s="5" t="s">
        <v>5142</v>
      </c>
      <c r="B1192" s="5">
        <v>2020</v>
      </c>
      <c r="C1192" s="5" t="s">
        <v>3790</v>
      </c>
      <c r="D1192" s="5" t="s">
        <v>5143</v>
      </c>
      <c r="E1192" s="5" t="s">
        <v>5144</v>
      </c>
      <c r="F1192" s="5" t="s">
        <v>5145</v>
      </c>
      <c r="G1192" s="3" t="s">
        <v>609</v>
      </c>
      <c r="H1192" s="5">
        <v>100000</v>
      </c>
      <c r="I1192" s="5" t="s">
        <v>17</v>
      </c>
      <c r="J1192" s="5">
        <v>11</v>
      </c>
      <c r="K1192" s="6" t="str">
        <f>CONCATENATE(C1192,"-",D1192)</f>
        <v>Coimbatore-Oil &amp; Energy</v>
      </c>
      <c r="L1192" s="1" t="str">
        <f>LEFT(B1192,3)</f>
        <v>202</v>
      </c>
      <c r="M1192" s="15"/>
      <c r="N1192" s="1" t="str">
        <f>_xlfn.XLOOKUP(C1192,Tier!A:A,Tier!B:B)</f>
        <v>Tier 3</v>
      </c>
    </row>
    <row r="1193" spans="1:14">
      <c r="A1193" s="5" t="s">
        <v>5147</v>
      </c>
      <c r="B1193" s="5">
        <v>2020</v>
      </c>
      <c r="C1193" s="5" t="s">
        <v>3892</v>
      </c>
      <c r="D1193" s="5" t="s">
        <v>393</v>
      </c>
      <c r="E1193" s="5" t="s">
        <v>5148</v>
      </c>
      <c r="F1193" s="5" t="s">
        <v>5149</v>
      </c>
      <c r="G1193" s="3" t="s">
        <v>5150</v>
      </c>
      <c r="H1193" s="5">
        <v>100000</v>
      </c>
      <c r="I1193" s="5" t="s">
        <v>496</v>
      </c>
      <c r="J1193" s="5">
        <v>11</v>
      </c>
      <c r="K1193" s="6" t="str">
        <f>CONCATENATE(C1193,"-",D1193)</f>
        <v>Surat-E-learning</v>
      </c>
      <c r="L1193" s="1" t="str">
        <f>LEFT(B1193,3)</f>
        <v>202</v>
      </c>
      <c r="M1193" s="15"/>
      <c r="N1193" s="1" t="str">
        <f>_xlfn.XLOOKUP(C1193,Tier!A:A,Tier!B:B)</f>
        <v>Tier 3</v>
      </c>
    </row>
    <row r="1194" spans="1:14">
      <c r="A1194" s="5" t="s">
        <v>4897</v>
      </c>
      <c r="B1194" s="5">
        <v>2020</v>
      </c>
      <c r="C1194" s="5" t="s">
        <v>4898</v>
      </c>
      <c r="D1194" s="5" t="s">
        <v>132</v>
      </c>
      <c r="E1194" s="5" t="s">
        <v>4899</v>
      </c>
      <c r="F1194" s="5" t="s">
        <v>4900</v>
      </c>
      <c r="G1194" s="3" t="s">
        <v>4901</v>
      </c>
      <c r="H1194" s="5" t="s">
        <v>1163</v>
      </c>
      <c r="I1194" s="5" t="s">
        <v>496</v>
      </c>
      <c r="J1194" s="5">
        <v>2</v>
      </c>
      <c r="K1194" s="6" t="str">
        <f>CONCATENATE(C1194,"-",D1194)</f>
        <v>Nagpur-HealthTech</v>
      </c>
      <c r="L1194" s="1" t="str">
        <f>LEFT(B1194,3)</f>
        <v>202</v>
      </c>
      <c r="M1194" s="15"/>
      <c r="N1194" s="1" t="e">
        <f>_xlfn.XLOOKUP(C1194,Tier!A:A,Tier!B:B)</f>
        <v>#N/A</v>
      </c>
    </row>
    <row r="1195" spans="1:14">
      <c r="A1195" s="5" t="s">
        <v>5163</v>
      </c>
      <c r="B1195" s="5">
        <v>2020</v>
      </c>
      <c r="C1195" s="5" t="s">
        <v>106</v>
      </c>
      <c r="D1195" s="5" t="s">
        <v>45</v>
      </c>
      <c r="E1195" s="5" t="s">
        <v>5164</v>
      </c>
      <c r="F1195" s="5" t="s">
        <v>5165</v>
      </c>
      <c r="G1195" s="3" t="s">
        <v>5166</v>
      </c>
      <c r="H1195" s="5" t="s">
        <v>1169</v>
      </c>
      <c r="I1195" s="5" t="s">
        <v>496</v>
      </c>
      <c r="J1195" s="5">
        <v>2</v>
      </c>
      <c r="K1195" s="6" t="str">
        <f>CONCATENATE(C1195,"-",D1195)</f>
        <v>Gujarat-FinTech</v>
      </c>
      <c r="L1195" s="1" t="str">
        <f>LEFT(B1195,3)</f>
        <v>202</v>
      </c>
      <c r="M1195" s="15"/>
      <c r="N1195" s="1" t="e">
        <f>_xlfn.XLOOKUP(C1195,Tier!A:A,Tier!B:B)</f>
        <v>#N/A</v>
      </c>
    </row>
  </sheetData>
  <sortState xmlns:xlrd2="http://schemas.microsoft.com/office/spreadsheetml/2017/richdata2" ref="A2:N1195">
    <sortCondition ref="L2:L1195"/>
    <sortCondition ref="N2:N1195"/>
    <sortCondition descending="1" ref="H2:H1195"/>
  </sortState>
  <conditionalFormatting sqref="A1:A1048576">
    <cfRule type="duplicateValues" dxfId="3" priority="2"/>
  </conditionalFormatting>
  <conditionalFormatting sqref="I1:I1048576">
    <cfRule type="containsText" dxfId="2" priority="1" operator="containsText" text="Series D">
      <formula>NOT(ISERROR(SEARCH("Series D",I1)))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61B35-EF1D-4805-B4AD-26066F653183}">
  <dimension ref="A1:V1195"/>
  <sheetViews>
    <sheetView topLeftCell="Q1" workbookViewId="0">
      <selection activeCell="Q5" sqref="Q5"/>
    </sheetView>
  </sheetViews>
  <sheetFormatPr defaultRowHeight="15"/>
  <cols>
    <col min="1" max="1" width="29.28515625" bestFit="1" customWidth="1"/>
    <col min="2" max="2" width="9" bestFit="1" customWidth="1"/>
    <col min="3" max="3" width="32.28515625" bestFit="1" customWidth="1"/>
    <col min="4" max="4" width="129.42578125" bestFit="1" customWidth="1"/>
    <col min="5" max="5" width="227.28515625" bestFit="1" customWidth="1"/>
    <col min="6" max="6" width="116.5703125" bestFit="1" customWidth="1"/>
    <col min="7" max="7" width="86.5703125" bestFit="1" customWidth="1"/>
    <col min="8" max="8" width="30.5703125" bestFit="1" customWidth="1"/>
    <col min="9" max="9" width="12.5703125" bestFit="1" customWidth="1"/>
    <col min="10" max="10" width="7.140625" bestFit="1" customWidth="1"/>
    <col min="11" max="11" width="150.5703125" bestFit="1" customWidth="1"/>
    <col min="12" max="12" width="7.7109375" bestFit="1" customWidth="1"/>
    <col min="14" max="14" width="6" style="1" bestFit="1" customWidth="1"/>
    <col min="16" max="16" width="29.28515625" bestFit="1" customWidth="1"/>
    <col min="17" max="17" width="25" bestFit="1" customWidth="1"/>
    <col min="18" max="18" width="26.5703125" bestFit="1" customWidth="1"/>
  </cols>
  <sheetData>
    <row r="1" spans="1:22">
      <c r="A1" s="4" t="s">
        <v>0</v>
      </c>
      <c r="B1" s="4" t="s">
        <v>1</v>
      </c>
      <c r="C1" s="4" t="s">
        <v>3</v>
      </c>
      <c r="D1" s="4" t="s">
        <v>4</v>
      </c>
      <c r="E1" s="4" t="s">
        <v>5</v>
      </c>
      <c r="F1" s="4" t="s">
        <v>6</v>
      </c>
      <c r="G1" s="4" t="s">
        <v>7</v>
      </c>
      <c r="H1" s="4" t="s">
        <v>8</v>
      </c>
      <c r="I1" s="4" t="s">
        <v>9</v>
      </c>
      <c r="J1" s="4" t="s">
        <v>10</v>
      </c>
      <c r="K1" s="7" t="s">
        <v>5189</v>
      </c>
      <c r="L1" s="7" t="s">
        <v>5186</v>
      </c>
      <c r="M1" s="7" t="s">
        <v>5187</v>
      </c>
      <c r="N1" s="14" t="s">
        <v>5188</v>
      </c>
      <c r="P1" s="10" t="s">
        <v>0</v>
      </c>
      <c r="Q1" t="s">
        <v>5190</v>
      </c>
      <c r="R1" t="s">
        <v>5191</v>
      </c>
      <c r="T1" s="13" t="s">
        <v>5192</v>
      </c>
      <c r="U1" s="12"/>
      <c r="V1" s="12"/>
    </row>
    <row r="2" spans="1:22">
      <c r="A2" s="5" t="s">
        <v>11</v>
      </c>
      <c r="B2" s="5">
        <v>1961</v>
      </c>
      <c r="C2" s="5" t="s">
        <v>12</v>
      </c>
      <c r="D2" s="5" t="s">
        <v>13</v>
      </c>
      <c r="E2" s="5" t="s">
        <v>14</v>
      </c>
      <c r="F2" s="5" t="s">
        <v>15</v>
      </c>
      <c r="G2" s="3" t="s">
        <v>16</v>
      </c>
      <c r="H2" s="3">
        <v>1000</v>
      </c>
      <c r="I2" s="5" t="s">
        <v>17</v>
      </c>
      <c r="J2" s="5">
        <v>8</v>
      </c>
      <c r="K2" s="6" t="str">
        <f>CONCATENATE(C2,"-",D2)</f>
        <v>Mumbai-Logistics</v>
      </c>
      <c r="L2" s="1" t="str">
        <f>LEFT(B2,3)</f>
        <v>196</v>
      </c>
      <c r="M2" s="15" t="str" cm="1">
        <f t="array" ref="M2">IFERROR(_xlfn.IFS(AND(H2&gt;4500000, OR(C2="Bangalore",C2="Pune",C2="Mumbai",C2="Delhi")),"CAT A", AND(H2&gt;450000, OR(C2="Gurugram",C2="Surat",C2="Jaipur",C2="Hyderabad") ),"CAT B"),"CAT C")</f>
        <v>CAT C</v>
      </c>
      <c r="N2" s="1" t="str">
        <f>_xlfn.XLOOKUP(C2,Tier!A:A,Tier!B:B)</f>
        <v>Tier 1</v>
      </c>
      <c r="P2" t="s">
        <v>124</v>
      </c>
      <c r="Q2" s="11">
        <v>840000000</v>
      </c>
      <c r="R2" s="11">
        <v>2</v>
      </c>
    </row>
    <row r="3" spans="1:22">
      <c r="A3" s="5" t="s">
        <v>21</v>
      </c>
      <c r="B3" s="5">
        <v>1963</v>
      </c>
      <c r="C3" s="5" t="s">
        <v>22</v>
      </c>
      <c r="D3" s="5" t="s">
        <v>23</v>
      </c>
      <c r="E3" s="5" t="s">
        <v>24</v>
      </c>
      <c r="F3" s="5" t="s">
        <v>25</v>
      </c>
      <c r="G3" s="3" t="s">
        <v>26</v>
      </c>
      <c r="H3" s="3">
        <v>60000000</v>
      </c>
      <c r="I3" s="5"/>
      <c r="J3" s="5">
        <v>10</v>
      </c>
      <c r="K3" s="6" t="str">
        <f t="shared" ref="K3:K66" si="0">CONCATENATE(C3,"-",D3)</f>
        <v>Bangalore-Furniture</v>
      </c>
      <c r="L3" s="1" t="str">
        <f t="shared" ref="L3:L66" si="1">LEFT(B3,3)</f>
        <v>196</v>
      </c>
      <c r="M3" s="15" t="str" cm="1">
        <f t="array" ref="M3">IFERROR(_xlfn.IFS(AND(H3&gt;4500000, OR(C3="Bangalore",C3="Pune",C3="Mumbai",C3="Delhi")),"CAT A", AND(H3&gt;450000, OR(C3="Gurugram",C3="Surat",C3="Jaipur",C3="Hyderabad") ),"CAT B"),"CAT C")</f>
        <v>CAT A</v>
      </c>
      <c r="N3" s="1" t="str">
        <f>_xlfn.XLOOKUP(C3,Tier!A:A,Tier!B:B)</f>
        <v>Tier 1</v>
      </c>
      <c r="P3" t="s">
        <v>1436</v>
      </c>
      <c r="Q3" s="11">
        <v>750000000</v>
      </c>
      <c r="R3" s="11">
        <v>3</v>
      </c>
    </row>
    <row r="4" spans="1:22">
      <c r="A4" s="5" t="s">
        <v>28</v>
      </c>
      <c r="B4" s="5">
        <v>1978</v>
      </c>
      <c r="C4" s="5" t="s">
        <v>22</v>
      </c>
      <c r="D4" s="5" t="s">
        <v>29</v>
      </c>
      <c r="E4" s="5" t="s">
        <v>30</v>
      </c>
      <c r="F4" s="5" t="s">
        <v>31</v>
      </c>
      <c r="G4" s="3" t="s">
        <v>32</v>
      </c>
      <c r="H4" s="3" t="s">
        <v>33</v>
      </c>
      <c r="I4" s="5"/>
      <c r="J4" s="5">
        <v>1</v>
      </c>
      <c r="K4" s="6" t="str">
        <f t="shared" si="0"/>
        <v>Bangalore-BioTechnology</v>
      </c>
      <c r="L4" s="1" t="str">
        <f t="shared" si="1"/>
        <v>197</v>
      </c>
      <c r="M4" s="15" t="str" cm="1">
        <f t="array" ref="M4">IFERROR(_xlfn.IFS(AND(H4&gt;4500000, OR(C4="Bangalore",C4="Pune",C4="Mumbai",C4="Delhi")),"CAT A", AND(H4&gt;450000, OR(C4="Gurugram",C4="Surat",C4="Jaipur",C4="Hyderabad") ),"CAT B"),"CAT C")</f>
        <v>CAT A</v>
      </c>
      <c r="N4" s="1" t="str">
        <f>_xlfn.XLOOKUP(C4,Tier!A:A,Tier!B:B)</f>
        <v>Tier 1</v>
      </c>
      <c r="P4" t="s">
        <v>819</v>
      </c>
      <c r="Q4" s="11">
        <v>665000000</v>
      </c>
      <c r="R4" s="11">
        <v>4</v>
      </c>
    </row>
    <row r="5" spans="1:22">
      <c r="A5" s="5" t="s">
        <v>35</v>
      </c>
      <c r="B5" s="5">
        <v>1989</v>
      </c>
      <c r="C5" s="5" t="s">
        <v>12</v>
      </c>
      <c r="D5" s="5" t="s">
        <v>36</v>
      </c>
      <c r="E5" s="5" t="s">
        <v>37</v>
      </c>
      <c r="F5" s="5" t="s">
        <v>38</v>
      </c>
      <c r="G5" s="3" t="s">
        <v>39</v>
      </c>
      <c r="H5" s="3" t="s">
        <v>40</v>
      </c>
      <c r="I5" s="5" t="s">
        <v>17</v>
      </c>
      <c r="J5" s="5">
        <v>4</v>
      </c>
      <c r="K5" s="6" t="str">
        <f t="shared" si="0"/>
        <v>Mumbai-Renewable Energy</v>
      </c>
      <c r="L5" s="1" t="str">
        <f t="shared" si="1"/>
        <v>198</v>
      </c>
      <c r="M5" s="15" t="str" cm="1">
        <f t="array" ref="M5">IFERROR(_xlfn.IFS(AND(H5&gt;4500000, OR(C5="Bangalore",C5="Pune",C5="Mumbai",C5="Delhi")),"CAT A", AND(H5&gt;450000, OR(C5="Gurugram",C5="Surat",C5="Jaipur",C5="Hyderabad") ),"CAT B"),"CAT C")</f>
        <v>CAT A</v>
      </c>
      <c r="N5" s="1" t="str">
        <f>_xlfn.XLOOKUP(C5,Tier!A:A,Tier!B:B)</f>
        <v>Tier 1</v>
      </c>
      <c r="P5" t="s">
        <v>991</v>
      </c>
      <c r="Q5" s="11">
        <v>650000000</v>
      </c>
      <c r="R5" s="11">
        <v>4</v>
      </c>
    </row>
    <row r="6" spans="1:22">
      <c r="A6" s="5" t="s">
        <v>43</v>
      </c>
      <c r="B6" s="5">
        <v>1984</v>
      </c>
      <c r="C6" s="5" t="s">
        <v>44</v>
      </c>
      <c r="D6" s="5" t="s">
        <v>45</v>
      </c>
      <c r="E6" s="5" t="s">
        <v>46</v>
      </c>
      <c r="F6" s="5" t="s">
        <v>47</v>
      </c>
      <c r="G6" s="3" t="s">
        <v>48</v>
      </c>
      <c r="H6" s="3" t="s">
        <v>49</v>
      </c>
      <c r="I6" s="5"/>
      <c r="J6" s="5">
        <v>3</v>
      </c>
      <c r="K6" s="6" t="str">
        <f t="shared" si="0"/>
        <v>Chennai-FinTech</v>
      </c>
      <c r="L6" s="1" t="str">
        <f t="shared" si="1"/>
        <v>198</v>
      </c>
      <c r="M6" s="15" t="str" cm="1">
        <f t="array" ref="M6">IFERROR(_xlfn.IFS(AND(H6&gt;4500000, OR(C6="Bangalore",C6="Pune",C6="Mumbai",C6="Delhi")),"CAT A", AND(H6&gt;450000, OR(C6="Gurugram",C6="Surat",C6="Jaipur",C6="Hyderabad") ),"CAT B"),"CAT C")</f>
        <v>CAT C</v>
      </c>
      <c r="N6" s="1" t="str">
        <f>_xlfn.XLOOKUP(C6,Tier!A:A,Tier!B:B)</f>
        <v>Tier 2</v>
      </c>
      <c r="P6" t="s">
        <v>1153</v>
      </c>
      <c r="Q6" s="11">
        <v>570000000</v>
      </c>
      <c r="R6" s="11">
        <v>2</v>
      </c>
    </row>
    <row r="7" spans="1:22">
      <c r="A7" s="5" t="s">
        <v>52</v>
      </c>
      <c r="B7" s="5">
        <v>1989</v>
      </c>
      <c r="C7" s="5" t="s">
        <v>53</v>
      </c>
      <c r="D7" s="5" t="s">
        <v>54</v>
      </c>
      <c r="E7" s="5" t="s">
        <v>55</v>
      </c>
      <c r="F7" s="5" t="s">
        <v>56</v>
      </c>
      <c r="G7" s="3"/>
      <c r="H7" s="3">
        <v>4000000</v>
      </c>
      <c r="I7" s="5"/>
      <c r="J7" s="5">
        <v>10</v>
      </c>
      <c r="K7" s="6" t="str">
        <f t="shared" si="0"/>
        <v>Gurugram-Health, Wellness &amp; Fitness</v>
      </c>
      <c r="L7" s="1" t="str">
        <f t="shared" si="1"/>
        <v>198</v>
      </c>
      <c r="M7" s="15" t="str" cm="1">
        <f t="array" ref="M7">IFERROR(_xlfn.IFS(AND(H7&gt;4500000, OR(C7="Bangalore",C7="Pune",C7="Mumbai",C7="Delhi")),"CAT A", AND(H7&gt;450000, OR(C7="Gurugram",C7="Surat",C7="Jaipur",C7="Hyderabad") ),"CAT B"),"CAT C")</f>
        <v>CAT B</v>
      </c>
      <c r="N7" s="1" t="str">
        <f>_xlfn.XLOOKUP(C7,Tier!A:A,Tier!B:B)</f>
        <v>Tier 2</v>
      </c>
      <c r="P7" t="s">
        <v>1712</v>
      </c>
      <c r="Q7" s="11">
        <v>500000000</v>
      </c>
      <c r="R7" s="11">
        <v>3</v>
      </c>
    </row>
    <row r="8" spans="1:22">
      <c r="A8" s="5" t="s">
        <v>58</v>
      </c>
      <c r="B8" s="5">
        <v>1991</v>
      </c>
      <c r="C8" s="5" t="s">
        <v>59</v>
      </c>
      <c r="D8" s="5" t="s">
        <v>60</v>
      </c>
      <c r="E8" s="5" t="s">
        <v>61</v>
      </c>
      <c r="F8" s="5" t="s">
        <v>62</v>
      </c>
      <c r="G8" s="3" t="s">
        <v>63</v>
      </c>
      <c r="H8" s="3" t="s">
        <v>64</v>
      </c>
      <c r="I8" s="5"/>
      <c r="J8" s="5">
        <v>3</v>
      </c>
      <c r="K8" s="6" t="str">
        <f t="shared" si="0"/>
        <v>New Delhi-AgriTech</v>
      </c>
      <c r="L8" s="1" t="str">
        <f t="shared" si="1"/>
        <v>199</v>
      </c>
      <c r="M8" s="15" t="str" cm="1">
        <f t="array" ref="M8">IFERROR(_xlfn.IFS(AND(H8&gt;4500000, OR(C8="Bangalore",C8="Pune",C8="Mumbai",C8="Delhi")),"CAT A", AND(H8&gt;450000, OR(C8="Gurugram",C8="Surat",C8="Jaipur",C8="Hyderabad") ),"CAT B"),"CAT C")</f>
        <v>CAT C</v>
      </c>
      <c r="N8" s="1" t="str">
        <f>_xlfn.XLOOKUP(C8,Tier!A:A,Tier!B:B)</f>
        <v>Tier 1</v>
      </c>
      <c r="P8" t="s">
        <v>1661</v>
      </c>
      <c r="Q8" s="11">
        <v>500000000</v>
      </c>
      <c r="R8" s="11">
        <v>1</v>
      </c>
    </row>
    <row r="9" spans="1:22">
      <c r="A9" s="5" t="s">
        <v>66</v>
      </c>
      <c r="B9" s="5">
        <v>1993</v>
      </c>
      <c r="C9" s="5" t="s">
        <v>22</v>
      </c>
      <c r="D9" s="5" t="s">
        <v>67</v>
      </c>
      <c r="E9" s="5" t="s">
        <v>68</v>
      </c>
      <c r="F9" s="5" t="s">
        <v>69</v>
      </c>
      <c r="G9" s="3" t="s">
        <v>70</v>
      </c>
      <c r="H9" s="3" t="s">
        <v>71</v>
      </c>
      <c r="I9" s="5"/>
      <c r="J9" s="5">
        <v>4</v>
      </c>
      <c r="K9" s="6" t="str">
        <f t="shared" si="0"/>
        <v>Bangalore-Electronics</v>
      </c>
      <c r="L9" s="1" t="str">
        <f t="shared" si="1"/>
        <v>199</v>
      </c>
      <c r="M9" s="15" t="str" cm="1">
        <f t="array" ref="M9">IFERROR(_xlfn.IFS(AND(H9&gt;4500000, OR(C9="Bangalore",C9="Pune",C9="Mumbai",C9="Delhi")),"CAT A", AND(H9&gt;450000, OR(C9="Gurugram",C9="Surat",C9="Jaipur",C9="Hyderabad") ),"CAT B"),"CAT C")</f>
        <v>CAT A</v>
      </c>
      <c r="N9" s="1" t="str">
        <f>_xlfn.XLOOKUP(C9,Tier!A:A,Tier!B:B)</f>
        <v>Tier 1</v>
      </c>
      <c r="P9" t="s">
        <v>3338</v>
      </c>
      <c r="Q9" s="11">
        <v>471000000</v>
      </c>
      <c r="R9" s="11">
        <v>3</v>
      </c>
    </row>
    <row r="10" spans="1:22">
      <c r="A10" s="5" t="s">
        <v>73</v>
      </c>
      <c r="B10" s="5">
        <v>1994</v>
      </c>
      <c r="C10" s="5" t="s">
        <v>12</v>
      </c>
      <c r="D10" s="5" t="s">
        <v>45</v>
      </c>
      <c r="E10" s="5" t="s">
        <v>74</v>
      </c>
      <c r="F10" s="5" t="s">
        <v>75</v>
      </c>
      <c r="G10" s="3" t="s">
        <v>76</v>
      </c>
      <c r="H10" s="3" t="s">
        <v>77</v>
      </c>
      <c r="I10" s="5" t="s">
        <v>78</v>
      </c>
      <c r="J10" s="5">
        <v>3</v>
      </c>
      <c r="K10" s="6" t="str">
        <f t="shared" si="0"/>
        <v>Mumbai-FinTech</v>
      </c>
      <c r="L10" s="1" t="str">
        <f t="shared" si="1"/>
        <v>199</v>
      </c>
      <c r="M10" s="15" t="str" cm="1">
        <f t="array" ref="M10">IFERROR(_xlfn.IFS(AND(H10&gt;4500000, OR(C10="Bangalore",C10="Pune",C10="Mumbai",C10="Delhi")),"CAT A", AND(H10&gt;450000, OR(C10="Gurugram",C10="Surat",C10="Jaipur",C10="Hyderabad") ),"CAT B"),"CAT C")</f>
        <v>CAT A</v>
      </c>
      <c r="N10" s="1" t="str">
        <f>_xlfn.XLOOKUP(C10,Tier!A:A,Tier!B:B)</f>
        <v>Tier 1</v>
      </c>
      <c r="P10" t="s">
        <v>173</v>
      </c>
      <c r="Q10" s="11">
        <v>450000000</v>
      </c>
      <c r="R10" s="11">
        <v>2</v>
      </c>
    </row>
    <row r="11" spans="1:22">
      <c r="A11" s="5" t="s">
        <v>80</v>
      </c>
      <c r="B11" s="5">
        <v>1998</v>
      </c>
      <c r="C11" s="5" t="s">
        <v>81</v>
      </c>
      <c r="D11" s="5" t="s">
        <v>82</v>
      </c>
      <c r="E11" s="5" t="s">
        <v>83</v>
      </c>
      <c r="F11" s="5" t="s">
        <v>84</v>
      </c>
      <c r="G11" s="3" t="s">
        <v>85</v>
      </c>
      <c r="H11" s="3">
        <v>100000000</v>
      </c>
      <c r="I11" s="5"/>
      <c r="J11" s="5">
        <v>9</v>
      </c>
      <c r="K11" s="6" t="str">
        <f t="shared" si="0"/>
        <v>Noida-Information Technology &amp; Services</v>
      </c>
      <c r="L11" s="1" t="str">
        <f t="shared" si="1"/>
        <v>199</v>
      </c>
      <c r="M11" s="15" t="str" cm="1">
        <f t="array" ref="M11">IFERROR(_xlfn.IFS(AND(H11&gt;4500000, OR(C11="Bangalore",C11="Pune",C11="Mumbai",C11="Delhi")),"CAT A", AND(H11&gt;450000, OR(C11="Gurugram",C11="Surat",C11="Jaipur",C11="Hyderabad") ),"CAT B"),"CAT C")</f>
        <v>CAT C</v>
      </c>
      <c r="N11" s="1" t="str">
        <f>_xlfn.XLOOKUP(C11,Tier!A:A,Tier!B:B)</f>
        <v>Tier 1</v>
      </c>
      <c r="P11" t="s">
        <v>3330</v>
      </c>
      <c r="Q11" s="11">
        <v>450000000</v>
      </c>
      <c r="R11" s="11">
        <v>1</v>
      </c>
    </row>
    <row r="12" spans="1:22">
      <c r="A12" s="5" t="s">
        <v>87</v>
      </c>
      <c r="B12" s="5">
        <v>1999</v>
      </c>
      <c r="C12" s="5" t="s">
        <v>12</v>
      </c>
      <c r="D12" s="5" t="s">
        <v>88</v>
      </c>
      <c r="E12" s="5" t="s">
        <v>89</v>
      </c>
      <c r="F12" s="5" t="s">
        <v>90</v>
      </c>
      <c r="G12" s="3" t="s">
        <v>91</v>
      </c>
      <c r="H12" s="3">
        <v>60000000</v>
      </c>
      <c r="I12" s="5"/>
      <c r="J12" s="5">
        <v>6</v>
      </c>
      <c r="K12" s="6" t="str">
        <f t="shared" si="0"/>
        <v>Mumbai-Healthcare</v>
      </c>
      <c r="L12" s="1" t="str">
        <f t="shared" si="1"/>
        <v>199</v>
      </c>
      <c r="M12" s="15" t="str" cm="1">
        <f t="array" ref="M12">IFERROR(_xlfn.IFS(AND(H12&gt;4500000, OR(C12="Bangalore",C12="Pune",C12="Mumbai",C12="Delhi")),"CAT A", AND(H12&gt;450000, OR(C12="Gurugram",C12="Surat",C12="Jaipur",C12="Hyderabad") ),"CAT B"),"CAT C")</f>
        <v>CAT A</v>
      </c>
      <c r="N12" s="1" t="str">
        <f>_xlfn.XLOOKUP(C12,Tier!A:A,Tier!B:B)</f>
        <v>Tier 1</v>
      </c>
      <c r="P12" t="s">
        <v>749</v>
      </c>
      <c r="Q12" s="11">
        <v>400000000</v>
      </c>
      <c r="R12" s="11">
        <v>8</v>
      </c>
    </row>
    <row r="13" spans="1:22">
      <c r="A13" s="5" t="s">
        <v>80</v>
      </c>
      <c r="B13" s="5">
        <v>1998</v>
      </c>
      <c r="C13" s="5" t="s">
        <v>81</v>
      </c>
      <c r="D13" s="5" t="s">
        <v>93</v>
      </c>
      <c r="E13" s="5" t="s">
        <v>83</v>
      </c>
      <c r="F13" s="5" t="s">
        <v>84</v>
      </c>
      <c r="G13" s="3" t="s">
        <v>94</v>
      </c>
      <c r="H13" s="3">
        <v>600000</v>
      </c>
      <c r="I13" s="5"/>
      <c r="J13" s="5">
        <v>7</v>
      </c>
      <c r="K13" s="6" t="str">
        <f t="shared" si="0"/>
        <v>Noida-Information Technology</v>
      </c>
      <c r="L13" s="1" t="str">
        <f t="shared" si="1"/>
        <v>199</v>
      </c>
      <c r="M13" s="15" t="str" cm="1">
        <f t="array" ref="M13">IFERROR(_xlfn.IFS(AND(H13&gt;4500000, OR(C13="Bangalore",C13="Pune",C13="Mumbai",C13="Delhi")),"CAT A", AND(H13&gt;450000, OR(C13="Gurugram",C13="Surat",C13="Jaipur",C13="Hyderabad") ),"CAT B"),"CAT C")</f>
        <v>CAT C</v>
      </c>
      <c r="N13" s="1" t="str">
        <f>_xlfn.XLOOKUP(C13,Tier!A:A,Tier!B:B)</f>
        <v>Tier 1</v>
      </c>
      <c r="P13" t="s">
        <v>3154</v>
      </c>
      <c r="Q13" s="11">
        <v>356000000</v>
      </c>
      <c r="R13" s="11">
        <v>3</v>
      </c>
    </row>
    <row r="14" spans="1:22">
      <c r="A14" s="5" t="s">
        <v>96</v>
      </c>
      <c r="B14" s="5">
        <v>1994</v>
      </c>
      <c r="C14" s="5" t="s">
        <v>97</v>
      </c>
      <c r="D14" s="5" t="s">
        <v>98</v>
      </c>
      <c r="E14" s="5" t="s">
        <v>99</v>
      </c>
      <c r="F14" s="5" t="s">
        <v>100</v>
      </c>
      <c r="G14" s="3" t="s">
        <v>101</v>
      </c>
      <c r="H14" s="3">
        <v>53000000</v>
      </c>
      <c r="I14" s="5" t="s">
        <v>102</v>
      </c>
      <c r="J14" s="5">
        <v>12</v>
      </c>
      <c r="K14" s="6" t="str">
        <f t="shared" si="0"/>
        <v>Jaipur-Financial Services</v>
      </c>
      <c r="L14" s="1" t="str">
        <f t="shared" si="1"/>
        <v>199</v>
      </c>
      <c r="M14" s="15" t="str" cm="1">
        <f t="array" ref="M14">IFERROR(_xlfn.IFS(AND(H14&gt;4500000, OR(C14="Bangalore",C14="Pune",C14="Mumbai",C14="Delhi")),"CAT A", AND(H14&gt;450000, OR(C14="Gurugram",C14="Surat",C14="Jaipur",C14="Hyderabad") ),"CAT B"),"CAT C")</f>
        <v>CAT B</v>
      </c>
      <c r="N14" s="1" t="str">
        <f>_xlfn.XLOOKUP(C14,Tier!A:A,Tier!B:B)</f>
        <v>Tier 2</v>
      </c>
      <c r="P14" t="s">
        <v>3256</v>
      </c>
      <c r="Q14" s="11">
        <v>325000000</v>
      </c>
      <c r="R14" s="11">
        <v>2</v>
      </c>
    </row>
    <row r="15" spans="1:22">
      <c r="A15" s="5" t="s">
        <v>105</v>
      </c>
      <c r="B15" s="5">
        <v>1999</v>
      </c>
      <c r="C15" s="5" t="s">
        <v>106</v>
      </c>
      <c r="D15" s="5" t="s">
        <v>45</v>
      </c>
      <c r="E15" s="5" t="s">
        <v>107</v>
      </c>
      <c r="F15" s="5" t="s">
        <v>108</v>
      </c>
      <c r="G15" s="3" t="s">
        <v>109</v>
      </c>
      <c r="H15" s="3" t="s">
        <v>110</v>
      </c>
      <c r="I15" s="5" t="s">
        <v>78</v>
      </c>
      <c r="J15" s="5">
        <v>4</v>
      </c>
      <c r="K15" s="6" t="str">
        <f t="shared" si="0"/>
        <v>Gujarat-FinTech</v>
      </c>
      <c r="L15" s="1" t="str">
        <f t="shared" si="1"/>
        <v>199</v>
      </c>
      <c r="M15" s="15" t="str" cm="1">
        <f t="array" ref="M15">IFERROR(_xlfn.IFS(AND(H15&gt;4500000, OR(C15="Bangalore",C15="Pune",C15="Mumbai",C15="Delhi")),"CAT A", AND(H15&gt;450000, OR(C15="Gurugram",C15="Surat",C15="Jaipur",C15="Hyderabad") ),"CAT B"),"CAT C")</f>
        <v>CAT C</v>
      </c>
      <c r="N15" s="1" t="e">
        <f>_xlfn.XLOOKUP(C15,Tier!A:A,Tier!B:B)</f>
        <v>#N/A</v>
      </c>
      <c r="P15" t="s">
        <v>4289</v>
      </c>
      <c r="Q15" s="11">
        <v>300000000</v>
      </c>
      <c r="R15" s="11">
        <v>2</v>
      </c>
    </row>
    <row r="16" spans="1:22">
      <c r="A16" s="5" t="s">
        <v>112</v>
      </c>
      <c r="B16" s="5">
        <v>2008</v>
      </c>
      <c r="C16" s="5" t="s">
        <v>22</v>
      </c>
      <c r="D16" s="5" t="s">
        <v>113</v>
      </c>
      <c r="E16" s="5" t="s">
        <v>114</v>
      </c>
      <c r="F16" s="5" t="s">
        <v>115</v>
      </c>
      <c r="G16" s="3" t="s">
        <v>116</v>
      </c>
      <c r="H16" s="3" t="s">
        <v>117</v>
      </c>
      <c r="I16" s="5"/>
      <c r="J16" s="5">
        <v>7</v>
      </c>
      <c r="K16" s="6" t="str">
        <f t="shared" si="0"/>
        <v>Bangalore-Food &amp; Beverages</v>
      </c>
      <c r="L16" s="1" t="str">
        <f t="shared" si="1"/>
        <v>200</v>
      </c>
      <c r="M16" s="15" t="str" cm="1">
        <f t="array" ref="M16">IFERROR(_xlfn.IFS(AND(H16&gt;4500000, OR(C16="Bangalore",C16="Pune",C16="Mumbai",C16="Delhi")),"CAT A", AND(H16&gt;450000, OR(C16="Gurugram",C16="Surat",C16="Jaipur",C16="Hyderabad") ),"CAT B"),"CAT C")</f>
        <v>CAT A</v>
      </c>
      <c r="N16" s="1" t="str">
        <f>_xlfn.XLOOKUP(C16,Tier!A:A,Tier!B:B)</f>
        <v>Tier 1</v>
      </c>
      <c r="P16" t="s">
        <v>1674</v>
      </c>
      <c r="Q16" s="11">
        <v>266000000</v>
      </c>
      <c r="R16" s="11">
        <v>1</v>
      </c>
    </row>
    <row r="17" spans="1:18">
      <c r="A17" s="5" t="s">
        <v>119</v>
      </c>
      <c r="B17" s="5">
        <v>2008</v>
      </c>
      <c r="C17" s="5" t="s">
        <v>12</v>
      </c>
      <c r="D17" s="5" t="s">
        <v>45</v>
      </c>
      <c r="E17" s="5" t="s">
        <v>120</v>
      </c>
      <c r="F17" s="5" t="s">
        <v>121</v>
      </c>
      <c r="G17" s="3" t="s">
        <v>122</v>
      </c>
      <c r="H17" s="3" t="s">
        <v>123</v>
      </c>
      <c r="I17" s="5"/>
      <c r="J17" s="5">
        <v>3</v>
      </c>
      <c r="K17" s="6" t="str">
        <f t="shared" si="0"/>
        <v>Mumbai-FinTech</v>
      </c>
      <c r="L17" s="1" t="str">
        <f t="shared" si="1"/>
        <v>200</v>
      </c>
      <c r="M17" s="15" t="str" cm="1">
        <f t="array" ref="M17">IFERROR(_xlfn.IFS(AND(H17&gt;4500000, OR(C17="Bangalore",C17="Pune",C17="Mumbai",C17="Delhi")),"CAT A", AND(H17&gt;450000, OR(C17="Gurugram",C17="Surat",C17="Jaipur",C17="Hyderabad") ),"CAT B"),"CAT C")</f>
        <v>CAT A</v>
      </c>
      <c r="N17" s="1" t="str">
        <f>_xlfn.XLOOKUP(C17,Tier!A:A,Tier!B:B)</f>
        <v>Tier 1</v>
      </c>
      <c r="P17" t="s">
        <v>1287</v>
      </c>
      <c r="Q17" s="11">
        <v>260000000</v>
      </c>
      <c r="R17" s="11">
        <v>3</v>
      </c>
    </row>
    <row r="18" spans="1:18">
      <c r="A18" s="5" t="s">
        <v>124</v>
      </c>
      <c r="B18" s="5">
        <v>2008</v>
      </c>
      <c r="C18" s="5" t="s">
        <v>12</v>
      </c>
      <c r="D18" s="5" t="s">
        <v>125</v>
      </c>
      <c r="E18" s="5" t="s">
        <v>126</v>
      </c>
      <c r="F18" s="5" t="s">
        <v>127</v>
      </c>
      <c r="G18" s="3" t="s">
        <v>128</v>
      </c>
      <c r="H18" s="3" t="s">
        <v>129</v>
      </c>
      <c r="I18" s="5"/>
      <c r="J18" s="5">
        <v>3</v>
      </c>
      <c r="K18" s="6" t="str">
        <f t="shared" si="0"/>
        <v>Mumbai-Gaming</v>
      </c>
      <c r="L18" s="1" t="str">
        <f t="shared" si="1"/>
        <v>200</v>
      </c>
      <c r="M18" s="15" t="str" cm="1">
        <f t="array" ref="M18">IFERROR(_xlfn.IFS(AND(H18&gt;4500000, OR(C18="Bangalore",C18="Pune",C18="Mumbai",C18="Delhi")),"CAT A", AND(H18&gt;450000, OR(C18="Gurugram",C18="Surat",C18="Jaipur",C18="Hyderabad") ),"CAT B"),"CAT C")</f>
        <v>CAT A</v>
      </c>
      <c r="N18" s="1" t="str">
        <f>_xlfn.XLOOKUP(C18,Tier!A:A,Tier!B:B)</f>
        <v>Tier 1</v>
      </c>
      <c r="P18" t="s">
        <v>1684</v>
      </c>
      <c r="Q18" s="11">
        <v>255000000</v>
      </c>
      <c r="R18" s="11">
        <v>1</v>
      </c>
    </row>
    <row r="19" spans="1:18">
      <c r="A19" s="5" t="s">
        <v>131</v>
      </c>
      <c r="B19" s="5">
        <v>2000</v>
      </c>
      <c r="C19" s="5" t="s">
        <v>22</v>
      </c>
      <c r="D19" s="5" t="s">
        <v>132</v>
      </c>
      <c r="E19" s="5" t="s">
        <v>133</v>
      </c>
      <c r="F19" s="5" t="s">
        <v>134</v>
      </c>
      <c r="G19" s="3" t="s">
        <v>135</v>
      </c>
      <c r="H19" s="3" t="s">
        <v>71</v>
      </c>
      <c r="I19" s="5" t="s">
        <v>136</v>
      </c>
      <c r="J19" s="5">
        <v>2</v>
      </c>
      <c r="K19" s="6" t="str">
        <f t="shared" si="0"/>
        <v>Bangalore-HealthTech</v>
      </c>
      <c r="L19" s="1" t="str">
        <f t="shared" si="1"/>
        <v>200</v>
      </c>
      <c r="M19" s="15" t="str" cm="1">
        <f t="array" ref="M19">IFERROR(_xlfn.IFS(AND(H19&gt;4500000, OR(C19="Bangalore",C19="Pune",C19="Mumbai",C19="Delhi")),"CAT A", AND(H19&gt;450000, OR(C19="Gurugram",C19="Surat",C19="Jaipur",C19="Hyderabad") ),"CAT B"),"CAT C")</f>
        <v>CAT A</v>
      </c>
      <c r="N19" s="1" t="str">
        <f>_xlfn.XLOOKUP(C19,Tier!A:A,Tier!B:B)</f>
        <v>Tier 1</v>
      </c>
      <c r="P19" t="s">
        <v>779</v>
      </c>
      <c r="Q19" s="11">
        <v>250000000</v>
      </c>
      <c r="R19" s="11">
        <v>3</v>
      </c>
    </row>
    <row r="20" spans="1:18">
      <c r="A20" s="5" t="s">
        <v>131</v>
      </c>
      <c r="B20" s="5">
        <v>2000</v>
      </c>
      <c r="C20" s="5" t="s">
        <v>22</v>
      </c>
      <c r="D20" s="5" t="s">
        <v>138</v>
      </c>
      <c r="E20" s="5" t="s">
        <v>139</v>
      </c>
      <c r="F20" s="5" t="s">
        <v>140</v>
      </c>
      <c r="G20" s="3" t="s">
        <v>141</v>
      </c>
      <c r="H20" s="3" t="s">
        <v>77</v>
      </c>
      <c r="I20" s="5" t="s">
        <v>78</v>
      </c>
      <c r="J20" s="5">
        <v>2</v>
      </c>
      <c r="K20" s="6" t="str">
        <f t="shared" si="0"/>
        <v>Bangalore-EdTech</v>
      </c>
      <c r="L20" s="1" t="str">
        <f t="shared" si="1"/>
        <v>200</v>
      </c>
      <c r="M20" s="15" t="str" cm="1">
        <f t="array" ref="M20">IFERROR(_xlfn.IFS(AND(H20&gt;4500000, OR(C20="Bangalore",C20="Pune",C20="Mumbai",C20="Delhi")),"CAT A", AND(H20&gt;450000, OR(C20="Gurugram",C20="Surat",C20="Jaipur",C20="Hyderabad") ),"CAT B"),"CAT C")</f>
        <v>CAT A</v>
      </c>
      <c r="N20" s="1" t="str">
        <f>_xlfn.XLOOKUP(C20,Tier!A:A,Tier!B:B)</f>
        <v>Tier 1</v>
      </c>
      <c r="P20" t="s">
        <v>773</v>
      </c>
      <c r="Q20" s="11">
        <v>250000000</v>
      </c>
      <c r="R20" s="11">
        <v>2</v>
      </c>
    </row>
    <row r="21" spans="1:18">
      <c r="A21" s="5" t="s">
        <v>143</v>
      </c>
      <c r="B21" s="5">
        <v>2000</v>
      </c>
      <c r="C21" s="5" t="s">
        <v>12</v>
      </c>
      <c r="D21" s="5" t="s">
        <v>125</v>
      </c>
      <c r="E21" s="5" t="s">
        <v>144</v>
      </c>
      <c r="F21" s="5" t="s">
        <v>145</v>
      </c>
      <c r="G21" s="3" t="s">
        <v>146</v>
      </c>
      <c r="H21" s="3" t="s">
        <v>147</v>
      </c>
      <c r="I21" s="5"/>
      <c r="J21" s="5">
        <v>3</v>
      </c>
      <c r="K21" s="6" t="str">
        <f t="shared" si="0"/>
        <v>Mumbai-Gaming</v>
      </c>
      <c r="L21" s="1" t="str">
        <f t="shared" si="1"/>
        <v>200</v>
      </c>
      <c r="M21" s="15" t="str" cm="1">
        <f t="array" ref="M21">IFERROR(_xlfn.IFS(AND(H21&gt;4500000, OR(C21="Bangalore",C21="Pune",C21="Mumbai",C21="Delhi")),"CAT A", AND(H21&gt;450000, OR(C21="Gurugram",C21="Surat",C21="Jaipur",C21="Hyderabad") ),"CAT B"),"CAT C")</f>
        <v>CAT A</v>
      </c>
      <c r="N21" s="1" t="str">
        <f>_xlfn.XLOOKUP(C21,Tier!A:A,Tier!B:B)</f>
        <v>Tier 1</v>
      </c>
      <c r="P21" t="s">
        <v>1350</v>
      </c>
      <c r="Q21" s="11">
        <v>250000000</v>
      </c>
      <c r="R21" s="11">
        <v>2</v>
      </c>
    </row>
    <row r="22" spans="1:18">
      <c r="A22" s="5" t="s">
        <v>148</v>
      </c>
      <c r="B22" s="5">
        <v>2007</v>
      </c>
      <c r="C22" s="5" t="s">
        <v>12</v>
      </c>
      <c r="D22" s="5" t="s">
        <v>149</v>
      </c>
      <c r="E22" s="5" t="s">
        <v>150</v>
      </c>
      <c r="F22" s="5" t="s">
        <v>151</v>
      </c>
      <c r="G22" s="3" t="s">
        <v>152</v>
      </c>
      <c r="H22" s="3" t="s">
        <v>40</v>
      </c>
      <c r="I22" s="5"/>
      <c r="J22" s="5">
        <v>3</v>
      </c>
      <c r="K22" s="6" t="str">
        <f t="shared" si="0"/>
        <v>Mumbai-Drone</v>
      </c>
      <c r="L22" s="1" t="str">
        <f t="shared" si="1"/>
        <v>200</v>
      </c>
      <c r="M22" s="15" t="str" cm="1">
        <f t="array" ref="M22">IFERROR(_xlfn.IFS(AND(H22&gt;4500000, OR(C22="Bangalore",C22="Pune",C22="Mumbai",C22="Delhi")),"CAT A", AND(H22&gt;450000, OR(C22="Gurugram",C22="Surat",C22="Jaipur",C22="Hyderabad") ),"CAT B"),"CAT C")</f>
        <v>CAT A</v>
      </c>
      <c r="N22" s="1" t="str">
        <f>_xlfn.XLOOKUP(C22,Tier!A:A,Tier!B:B)</f>
        <v>Tier 1</v>
      </c>
      <c r="P22" t="s">
        <v>280</v>
      </c>
      <c r="Q22" s="11">
        <v>250000000</v>
      </c>
      <c r="R22" s="11">
        <v>1</v>
      </c>
    </row>
    <row r="23" spans="1:18">
      <c r="A23" s="5" t="s">
        <v>154</v>
      </c>
      <c r="B23" s="5">
        <v>2007</v>
      </c>
      <c r="C23" s="5" t="s">
        <v>22</v>
      </c>
      <c r="D23" s="5" t="s">
        <v>29</v>
      </c>
      <c r="E23" s="5" t="s">
        <v>155</v>
      </c>
      <c r="F23" s="5" t="s">
        <v>156</v>
      </c>
      <c r="G23" s="3" t="s">
        <v>157</v>
      </c>
      <c r="H23" s="3" t="s">
        <v>158</v>
      </c>
      <c r="I23" s="5" t="s">
        <v>136</v>
      </c>
      <c r="J23" s="5">
        <v>3</v>
      </c>
      <c r="K23" s="6" t="str">
        <f t="shared" si="0"/>
        <v>Bangalore-BioTechnology</v>
      </c>
      <c r="L23" s="1" t="str">
        <f t="shared" si="1"/>
        <v>200</v>
      </c>
      <c r="M23" s="15" t="str" cm="1">
        <f t="array" ref="M23">IFERROR(_xlfn.IFS(AND(H23&gt;4500000, OR(C23="Bangalore",C23="Pune",C23="Mumbai",C23="Delhi")),"CAT A", AND(H23&gt;450000, OR(C23="Gurugram",C23="Surat",C23="Jaipur",C23="Hyderabad") ),"CAT B"),"CAT C")</f>
        <v>CAT A</v>
      </c>
      <c r="N23" s="1" t="str">
        <f>_xlfn.XLOOKUP(C23,Tier!A:A,Tier!B:B)</f>
        <v>Tier 1</v>
      </c>
      <c r="P23" t="s">
        <v>1707</v>
      </c>
      <c r="Q23" s="11">
        <v>250000000</v>
      </c>
      <c r="R23" s="11">
        <v>3</v>
      </c>
    </row>
    <row r="24" spans="1:18">
      <c r="A24" s="5" t="s">
        <v>159</v>
      </c>
      <c r="B24" s="5">
        <v>2000</v>
      </c>
      <c r="C24" s="5" t="s">
        <v>59</v>
      </c>
      <c r="D24" s="5" t="s">
        <v>88</v>
      </c>
      <c r="E24" s="5" t="s">
        <v>160</v>
      </c>
      <c r="F24" s="5" t="s">
        <v>161</v>
      </c>
      <c r="G24" s="3" t="s">
        <v>162</v>
      </c>
      <c r="H24" s="3" t="s">
        <v>163</v>
      </c>
      <c r="I24" s="5"/>
      <c r="J24" s="5">
        <v>3</v>
      </c>
      <c r="K24" s="6" t="str">
        <f t="shared" si="0"/>
        <v>New Delhi-Healthcare</v>
      </c>
      <c r="L24" s="1" t="str">
        <f t="shared" si="1"/>
        <v>200</v>
      </c>
      <c r="M24" s="15" t="str" cm="1">
        <f t="array" ref="M24">IFERROR(_xlfn.IFS(AND(H24&gt;4500000, OR(C24="Bangalore",C24="Pune",C24="Mumbai",C24="Delhi")),"CAT A", AND(H24&gt;450000, OR(C24="Gurugram",C24="Surat",C24="Jaipur",C24="Hyderabad") ),"CAT B"),"CAT C")</f>
        <v>CAT C</v>
      </c>
      <c r="N24" s="1" t="str">
        <f>_xlfn.XLOOKUP(C24,Tier!A:A,Tier!B:B)</f>
        <v>Tier 1</v>
      </c>
      <c r="P24" t="s">
        <v>1723</v>
      </c>
      <c r="Q24" s="11">
        <v>244000000</v>
      </c>
      <c r="R24" s="11">
        <v>2</v>
      </c>
    </row>
    <row r="25" spans="1:18">
      <c r="A25" s="5" t="s">
        <v>165</v>
      </c>
      <c r="B25" s="5">
        <v>2008</v>
      </c>
      <c r="C25" s="5" t="s">
        <v>22</v>
      </c>
      <c r="D25" s="5" t="s">
        <v>166</v>
      </c>
      <c r="E25" s="5" t="s">
        <v>167</v>
      </c>
      <c r="F25" s="5" t="s">
        <v>168</v>
      </c>
      <c r="G25" s="3" t="s">
        <v>169</v>
      </c>
      <c r="H25" s="3" t="s">
        <v>110</v>
      </c>
      <c r="I25" s="5" t="s">
        <v>136</v>
      </c>
      <c r="J25" s="5">
        <v>5</v>
      </c>
      <c r="K25" s="6" t="str">
        <f t="shared" si="0"/>
        <v>Bangalore-Consulting</v>
      </c>
      <c r="L25" s="1" t="str">
        <f t="shared" si="1"/>
        <v>200</v>
      </c>
      <c r="M25" s="15" t="str" cm="1">
        <f t="array" ref="M25">IFERROR(_xlfn.IFS(AND(H25&gt;4500000, OR(C25="Bangalore",C25="Pune",C25="Mumbai",C25="Delhi")),"CAT A", AND(H25&gt;450000, OR(C25="Gurugram",C25="Surat",C25="Jaipur",C25="Hyderabad") ),"CAT B"),"CAT C")</f>
        <v>CAT A</v>
      </c>
      <c r="N25" s="1" t="str">
        <f>_xlfn.XLOOKUP(C25,Tier!A:A,Tier!B:B)</f>
        <v>Tier 1</v>
      </c>
      <c r="P25" t="s">
        <v>1702</v>
      </c>
      <c r="Q25" s="11">
        <v>225000000</v>
      </c>
      <c r="R25" s="11">
        <v>1</v>
      </c>
    </row>
    <row r="26" spans="1:18">
      <c r="A26" s="5" t="s">
        <v>143</v>
      </c>
      <c r="B26" s="5">
        <v>2000</v>
      </c>
      <c r="C26" s="5" t="s">
        <v>12</v>
      </c>
      <c r="D26" s="5" t="s">
        <v>125</v>
      </c>
      <c r="E26" s="5" t="s">
        <v>144</v>
      </c>
      <c r="F26" s="5" t="s">
        <v>145</v>
      </c>
      <c r="G26" s="3" t="s">
        <v>171</v>
      </c>
      <c r="H26" s="3" t="s">
        <v>172</v>
      </c>
      <c r="I26" s="5"/>
      <c r="J26" s="5">
        <v>2</v>
      </c>
      <c r="K26" s="6" t="str">
        <f t="shared" si="0"/>
        <v>Mumbai-Gaming</v>
      </c>
      <c r="L26" s="1" t="str">
        <f t="shared" si="1"/>
        <v>200</v>
      </c>
      <c r="M26" s="15" t="str" cm="1">
        <f t="array" ref="M26">IFERROR(_xlfn.IFS(AND(H26&gt;4500000, OR(C26="Bangalore",C26="Pune",C26="Mumbai",C26="Delhi")),"CAT A", AND(H26&gt;450000, OR(C26="Gurugram",C26="Surat",C26="Jaipur",C26="Hyderabad") ),"CAT B"),"CAT C")</f>
        <v>CAT A</v>
      </c>
      <c r="N26" s="1" t="str">
        <f>_xlfn.XLOOKUP(C26,Tier!A:A,Tier!B:B)</f>
        <v>Tier 1</v>
      </c>
      <c r="P26" t="s">
        <v>1698</v>
      </c>
      <c r="Q26" s="11">
        <v>225000000</v>
      </c>
      <c r="R26" s="11">
        <v>1</v>
      </c>
    </row>
    <row r="27" spans="1:18">
      <c r="A27" s="5" t="s">
        <v>173</v>
      </c>
      <c r="B27" s="5">
        <v>2007</v>
      </c>
      <c r="C27" s="5" t="s">
        <v>22</v>
      </c>
      <c r="D27" s="5" t="s">
        <v>174</v>
      </c>
      <c r="E27" s="5" t="s">
        <v>175</v>
      </c>
      <c r="F27" s="5" t="s">
        <v>176</v>
      </c>
      <c r="G27" s="3" t="s">
        <v>177</v>
      </c>
      <c r="H27" s="3" t="s">
        <v>178</v>
      </c>
      <c r="I27" s="5" t="s">
        <v>179</v>
      </c>
      <c r="J27" s="5">
        <v>2</v>
      </c>
      <c r="K27" s="6" t="str">
        <f t="shared" si="0"/>
        <v>Bangalore-Innovation Management</v>
      </c>
      <c r="L27" s="1" t="str">
        <f t="shared" si="1"/>
        <v>200</v>
      </c>
      <c r="M27" s="15" t="str" cm="1">
        <f t="array" ref="M27">IFERROR(_xlfn.IFS(AND(H27&gt;4500000, OR(C27="Bangalore",C27="Pune",C27="Mumbai",C27="Delhi")),"CAT A", AND(H27&gt;450000, OR(C27="Gurugram",C27="Surat",C27="Jaipur",C27="Hyderabad") ),"CAT B"),"CAT C")</f>
        <v>CAT A</v>
      </c>
      <c r="N27" s="1" t="str">
        <f>_xlfn.XLOOKUP(C27,Tier!A:A,Tier!B:B)</f>
        <v>Tier 1</v>
      </c>
      <c r="P27" t="s">
        <v>324</v>
      </c>
      <c r="Q27" s="11">
        <v>220000000</v>
      </c>
      <c r="R27" s="11">
        <v>2</v>
      </c>
    </row>
    <row r="28" spans="1:18">
      <c r="A28" s="5" t="s">
        <v>124</v>
      </c>
      <c r="B28" s="5">
        <v>2008</v>
      </c>
      <c r="C28" s="5" t="s">
        <v>12</v>
      </c>
      <c r="D28" s="5" t="s">
        <v>181</v>
      </c>
      <c r="E28" s="5" t="s">
        <v>182</v>
      </c>
      <c r="F28" s="5" t="s">
        <v>183</v>
      </c>
      <c r="G28" s="3" t="s">
        <v>184</v>
      </c>
      <c r="H28" s="3">
        <v>840000000</v>
      </c>
      <c r="I28" s="5"/>
      <c r="J28" s="5">
        <v>11</v>
      </c>
      <c r="K28" s="6" t="str">
        <f t="shared" si="0"/>
        <v>Mumbai-Sports</v>
      </c>
      <c r="L28" s="1" t="str">
        <f t="shared" si="1"/>
        <v>200</v>
      </c>
      <c r="M28" s="15" t="str" cm="1">
        <f t="array" ref="M28">IFERROR(_xlfn.IFS(AND(H28&gt;4500000, OR(C28="Bangalore",C28="Pune",C28="Mumbai",C28="Delhi")),"CAT A", AND(H28&gt;450000, OR(C28="Gurugram",C28="Surat",C28="Jaipur",C28="Hyderabad") ),"CAT B"),"CAT C")</f>
        <v>CAT A</v>
      </c>
      <c r="N28" s="1" t="str">
        <f>_xlfn.XLOOKUP(C28,Tier!A:A,Tier!B:B)</f>
        <v>Tier 1</v>
      </c>
      <c r="P28" t="s">
        <v>3346</v>
      </c>
      <c r="Q28" s="11">
        <v>200000000</v>
      </c>
      <c r="R28" s="11">
        <v>1</v>
      </c>
    </row>
    <row r="29" spans="1:18">
      <c r="A29" s="5" t="s">
        <v>186</v>
      </c>
      <c r="B29" s="5">
        <v>2008</v>
      </c>
      <c r="C29" s="5" t="s">
        <v>59</v>
      </c>
      <c r="D29" s="5" t="s">
        <v>187</v>
      </c>
      <c r="E29" s="5" t="s">
        <v>188</v>
      </c>
      <c r="F29" s="5" t="s">
        <v>189</v>
      </c>
      <c r="G29" s="3" t="s">
        <v>190</v>
      </c>
      <c r="H29" s="3">
        <v>37000000</v>
      </c>
      <c r="I29" s="5" t="s">
        <v>191</v>
      </c>
      <c r="J29" s="5">
        <v>8</v>
      </c>
      <c r="K29" s="6" t="str">
        <f t="shared" si="0"/>
        <v>New Delhi-Pet care</v>
      </c>
      <c r="L29" s="1" t="str">
        <f t="shared" si="1"/>
        <v>200</v>
      </c>
      <c r="M29" s="15" t="str" cm="1">
        <f t="array" ref="M29">IFERROR(_xlfn.IFS(AND(H29&gt;4500000, OR(C29="Bangalore",C29="Pune",C29="Mumbai",C29="Delhi")),"CAT A", AND(H29&gt;450000, OR(C29="Gurugram",C29="Surat",C29="Jaipur",C29="Hyderabad") ),"CAT B"),"CAT C")</f>
        <v>CAT C</v>
      </c>
      <c r="N29" s="1" t="str">
        <f>_xlfn.XLOOKUP(C29,Tier!A:A,Tier!B:B)</f>
        <v>Tier 1</v>
      </c>
      <c r="P29" t="s">
        <v>700</v>
      </c>
      <c r="Q29" s="11">
        <v>200000000</v>
      </c>
      <c r="R29" s="11">
        <v>2</v>
      </c>
    </row>
    <row r="30" spans="1:18">
      <c r="A30" s="5" t="s">
        <v>193</v>
      </c>
      <c r="B30" s="5">
        <v>2002</v>
      </c>
      <c r="C30" s="5" t="s">
        <v>81</v>
      </c>
      <c r="D30" s="5" t="s">
        <v>194</v>
      </c>
      <c r="E30" s="5" t="s">
        <v>195</v>
      </c>
      <c r="F30" s="5" t="s">
        <v>196</v>
      </c>
      <c r="G30" s="3" t="s">
        <v>197</v>
      </c>
      <c r="H30" s="3">
        <v>32000000</v>
      </c>
      <c r="I30" s="5" t="s">
        <v>191</v>
      </c>
      <c r="J30" s="5">
        <v>12</v>
      </c>
      <c r="K30" s="6" t="str">
        <f t="shared" si="0"/>
        <v>Noida-Cosmetics</v>
      </c>
      <c r="L30" s="1" t="str">
        <f t="shared" si="1"/>
        <v>200</v>
      </c>
      <c r="M30" s="15" t="str" cm="1">
        <f t="array" ref="M30">IFERROR(_xlfn.IFS(AND(H30&gt;4500000, OR(C30="Bangalore",C30="Pune",C30="Mumbai",C30="Delhi")),"CAT A", AND(H30&gt;450000, OR(C30="Gurugram",C30="Surat",C30="Jaipur",C30="Hyderabad") ),"CAT B"),"CAT C")</f>
        <v>CAT C</v>
      </c>
      <c r="N30" s="1" t="str">
        <f>_xlfn.XLOOKUP(C30,Tier!A:A,Tier!B:B)</f>
        <v>Tier 1</v>
      </c>
      <c r="P30" t="s">
        <v>950</v>
      </c>
      <c r="Q30" s="11">
        <v>200000000</v>
      </c>
      <c r="R30" s="11">
        <v>3</v>
      </c>
    </row>
    <row r="31" spans="1:18">
      <c r="A31" s="5" t="s">
        <v>199</v>
      </c>
      <c r="B31" s="5">
        <v>2009</v>
      </c>
      <c r="C31" s="5" t="s">
        <v>200</v>
      </c>
      <c r="D31" s="5" t="s">
        <v>201</v>
      </c>
      <c r="E31" s="5" t="s">
        <v>202</v>
      </c>
      <c r="F31" s="5" t="s">
        <v>203</v>
      </c>
      <c r="G31" s="3" t="s">
        <v>204</v>
      </c>
      <c r="H31" s="3">
        <v>24000000</v>
      </c>
      <c r="I31" s="5" t="s">
        <v>205</v>
      </c>
      <c r="J31" s="5">
        <v>12</v>
      </c>
      <c r="K31" s="6" t="str">
        <f t="shared" si="0"/>
        <v>Hyderabad-Hospital &amp; Health Care</v>
      </c>
      <c r="L31" s="1" t="str">
        <f t="shared" si="1"/>
        <v>200</v>
      </c>
      <c r="M31" s="15" t="str" cm="1">
        <f t="array" ref="M31">IFERROR(_xlfn.IFS(AND(H31&gt;4500000, OR(C31="Bangalore",C31="Pune",C31="Mumbai",C31="Delhi")),"CAT A", AND(H31&gt;450000, OR(C31="Gurugram",C31="Surat",C31="Jaipur",C31="Hyderabad") ),"CAT B"),"CAT C")</f>
        <v>CAT B</v>
      </c>
      <c r="N31" s="1" t="str">
        <f>_xlfn.XLOOKUP(C31,Tier!A:A,Tier!B:B)</f>
        <v>Tier 1</v>
      </c>
      <c r="P31" t="s">
        <v>1718</v>
      </c>
      <c r="Q31" s="11">
        <v>200000000</v>
      </c>
      <c r="R31" s="11">
        <v>1</v>
      </c>
    </row>
    <row r="32" spans="1:18">
      <c r="A32" s="5" t="s">
        <v>199</v>
      </c>
      <c r="B32" s="5">
        <v>2009</v>
      </c>
      <c r="C32" s="5" t="s">
        <v>200</v>
      </c>
      <c r="D32" s="5" t="s">
        <v>201</v>
      </c>
      <c r="E32" s="5" t="s">
        <v>202</v>
      </c>
      <c r="F32" s="5" t="s">
        <v>203</v>
      </c>
      <c r="G32" s="3" t="s">
        <v>204</v>
      </c>
      <c r="H32" s="3">
        <v>24000000</v>
      </c>
      <c r="I32" s="5" t="s">
        <v>205</v>
      </c>
      <c r="J32" s="5">
        <v>12</v>
      </c>
      <c r="K32" s="6" t="str">
        <f t="shared" si="0"/>
        <v>Hyderabad-Hospital &amp; Health Care</v>
      </c>
      <c r="L32" s="1" t="str">
        <f t="shared" si="1"/>
        <v>200</v>
      </c>
      <c r="M32" s="15" t="str" cm="1">
        <f t="array" ref="M32">IFERROR(_xlfn.IFS(AND(H32&gt;4500000, OR(C32="Bangalore",C32="Pune",C32="Mumbai",C32="Delhi")),"CAT A", AND(H32&gt;450000, OR(C32="Gurugram",C32="Surat",C32="Jaipur",C32="Hyderabad") ),"CAT B"),"CAT C")</f>
        <v>CAT B</v>
      </c>
      <c r="N32" s="1" t="str">
        <f>_xlfn.XLOOKUP(C32,Tier!A:A,Tier!B:B)</f>
        <v>Tier 1</v>
      </c>
      <c r="P32" t="s">
        <v>1727</v>
      </c>
      <c r="Q32" s="11">
        <v>175000000</v>
      </c>
      <c r="R32" s="11">
        <v>1</v>
      </c>
    </row>
    <row r="33" spans="1:18">
      <c r="A33" s="5" t="s">
        <v>207</v>
      </c>
      <c r="B33" s="5">
        <v>2009</v>
      </c>
      <c r="C33" s="5" t="s">
        <v>12</v>
      </c>
      <c r="D33" s="5" t="s">
        <v>208</v>
      </c>
      <c r="E33" s="5" t="s">
        <v>209</v>
      </c>
      <c r="F33" s="5" t="s">
        <v>210</v>
      </c>
      <c r="G33" s="3" t="s">
        <v>211</v>
      </c>
      <c r="H33" s="3">
        <v>20000000</v>
      </c>
      <c r="I33" s="5"/>
      <c r="J33" s="5">
        <v>11</v>
      </c>
      <c r="K33" s="6" t="str">
        <f t="shared" si="0"/>
        <v>Mumbai-Consumer Goods</v>
      </c>
      <c r="L33" s="1" t="str">
        <f t="shared" si="1"/>
        <v>200</v>
      </c>
      <c r="M33" s="15" t="str" cm="1">
        <f t="array" ref="M33">IFERROR(_xlfn.IFS(AND(H33&gt;4500000, OR(C33="Bangalore",C33="Pune",C33="Mumbai",C33="Delhi")),"CAT A", AND(H33&gt;450000, OR(C33="Gurugram",C33="Surat",C33="Jaipur",C33="Hyderabad") ),"CAT B"),"CAT C")</f>
        <v>CAT A</v>
      </c>
      <c r="N33" s="1" t="str">
        <f>_xlfn.XLOOKUP(C33,Tier!A:A,Tier!B:B)</f>
        <v>Tier 1</v>
      </c>
      <c r="P33" t="s">
        <v>1768</v>
      </c>
      <c r="Q33" s="11">
        <v>170000000</v>
      </c>
      <c r="R33" s="11">
        <v>2</v>
      </c>
    </row>
    <row r="34" spans="1:18">
      <c r="A34" s="5" t="s">
        <v>213</v>
      </c>
      <c r="B34" s="5">
        <v>2009</v>
      </c>
      <c r="C34" s="5" t="s">
        <v>12</v>
      </c>
      <c r="D34" s="5" t="s">
        <v>214</v>
      </c>
      <c r="E34" s="5" t="s">
        <v>215</v>
      </c>
      <c r="F34" s="5" t="s">
        <v>216</v>
      </c>
      <c r="G34" s="3" t="s">
        <v>217</v>
      </c>
      <c r="H34" s="3">
        <v>10000000</v>
      </c>
      <c r="I34" s="5" t="s">
        <v>191</v>
      </c>
      <c r="J34" s="5">
        <v>12</v>
      </c>
      <c r="K34" s="6" t="str">
        <f t="shared" si="0"/>
        <v>Mumbai-Computer Software</v>
      </c>
      <c r="L34" s="1" t="str">
        <f t="shared" si="1"/>
        <v>200</v>
      </c>
      <c r="M34" s="15" t="str" cm="1">
        <f t="array" ref="M34">IFERROR(_xlfn.IFS(AND(H34&gt;4500000, OR(C34="Bangalore",C34="Pune",C34="Mumbai",C34="Delhi")),"CAT A", AND(H34&gt;450000, OR(C34="Gurugram",C34="Surat",C34="Jaipur",C34="Hyderabad") ),"CAT B"),"CAT C")</f>
        <v>CAT A</v>
      </c>
      <c r="N34" s="1" t="str">
        <f>_xlfn.XLOOKUP(C34,Tier!A:A,Tier!B:B)</f>
        <v>Tier 1</v>
      </c>
      <c r="P34" t="s">
        <v>4306</v>
      </c>
      <c r="Q34" s="11">
        <v>160000000</v>
      </c>
      <c r="R34" s="11">
        <v>2</v>
      </c>
    </row>
    <row r="35" spans="1:18">
      <c r="A35" s="5" t="s">
        <v>219</v>
      </c>
      <c r="B35" s="5">
        <v>2002</v>
      </c>
      <c r="C35" s="5" t="s">
        <v>12</v>
      </c>
      <c r="D35" s="5" t="s">
        <v>220</v>
      </c>
      <c r="E35" s="5" t="s">
        <v>221</v>
      </c>
      <c r="F35" s="5" t="s">
        <v>222</v>
      </c>
      <c r="G35" s="3" t="s">
        <v>223</v>
      </c>
      <c r="H35" s="3">
        <v>6700000</v>
      </c>
      <c r="I35" s="5"/>
      <c r="J35" s="5">
        <v>12</v>
      </c>
      <c r="K35" s="6" t="str">
        <f t="shared" si="0"/>
        <v>Mumbai-Insurance</v>
      </c>
      <c r="L35" s="1" t="str">
        <f t="shared" si="1"/>
        <v>200</v>
      </c>
      <c r="M35" s="15" t="str" cm="1">
        <f t="array" ref="M35">IFERROR(_xlfn.IFS(AND(H35&gt;4500000, OR(C35="Bangalore",C35="Pune",C35="Mumbai",C35="Delhi")),"CAT A", AND(H35&gt;450000, OR(C35="Gurugram",C35="Surat",C35="Jaipur",C35="Hyderabad") ),"CAT B"),"CAT C")</f>
        <v>CAT A</v>
      </c>
      <c r="N35" s="1" t="str">
        <f>_xlfn.XLOOKUP(C35,Tier!A:A,Tier!B:B)</f>
        <v>Tier 1</v>
      </c>
      <c r="P35" t="s">
        <v>2112</v>
      </c>
      <c r="Q35" s="11">
        <v>150000000</v>
      </c>
      <c r="R35" s="11">
        <v>1</v>
      </c>
    </row>
    <row r="36" spans="1:18">
      <c r="A36" s="5" t="s">
        <v>225</v>
      </c>
      <c r="B36" s="5">
        <v>2007</v>
      </c>
      <c r="C36" s="5" t="s">
        <v>200</v>
      </c>
      <c r="D36" s="5" t="s">
        <v>226</v>
      </c>
      <c r="E36" s="5" t="s">
        <v>227</v>
      </c>
      <c r="F36" s="5" t="s">
        <v>228</v>
      </c>
      <c r="G36" s="3" t="s">
        <v>229</v>
      </c>
      <c r="H36" s="3">
        <v>5000000</v>
      </c>
      <c r="I36" s="5" t="s">
        <v>191</v>
      </c>
      <c r="J36" s="5">
        <v>10</v>
      </c>
      <c r="K36" s="6" t="str">
        <f t="shared" si="0"/>
        <v>Hyderabad-Telecommunications</v>
      </c>
      <c r="L36" s="1" t="str">
        <f t="shared" si="1"/>
        <v>200</v>
      </c>
      <c r="M36" s="15" t="str" cm="1">
        <f t="array" ref="M36">IFERROR(_xlfn.IFS(AND(H36&gt;4500000, OR(C36="Bangalore",C36="Pune",C36="Mumbai",C36="Delhi")),"CAT A", AND(H36&gt;450000, OR(C36="Gurugram",C36="Surat",C36="Jaipur",C36="Hyderabad") ),"CAT B"),"CAT C")</f>
        <v>CAT B</v>
      </c>
      <c r="N36" s="1" t="str">
        <f>_xlfn.XLOOKUP(C36,Tier!A:A,Tier!B:B)</f>
        <v>Tier 1</v>
      </c>
      <c r="P36" t="s">
        <v>4297</v>
      </c>
      <c r="Q36" s="11">
        <v>150000000</v>
      </c>
      <c r="R36" s="11">
        <v>1</v>
      </c>
    </row>
    <row r="37" spans="1:18">
      <c r="A37" s="5" t="s">
        <v>231</v>
      </c>
      <c r="B37" s="5">
        <v>2008</v>
      </c>
      <c r="C37" s="5" t="s">
        <v>12</v>
      </c>
      <c r="D37" s="5" t="s">
        <v>82</v>
      </c>
      <c r="E37" s="5" t="s">
        <v>232</v>
      </c>
      <c r="F37" s="5" t="s">
        <v>233</v>
      </c>
      <c r="G37" s="3" t="s">
        <v>234</v>
      </c>
      <c r="H37" s="3">
        <v>4700000</v>
      </c>
      <c r="I37" s="5"/>
      <c r="J37" s="5">
        <v>10</v>
      </c>
      <c r="K37" s="6" t="str">
        <f t="shared" si="0"/>
        <v>Mumbai-Information Technology &amp; Services</v>
      </c>
      <c r="L37" s="1" t="str">
        <f t="shared" si="1"/>
        <v>200</v>
      </c>
      <c r="M37" s="15" t="str" cm="1">
        <f t="array" ref="M37">IFERROR(_xlfn.IFS(AND(H37&gt;4500000, OR(C37="Bangalore",C37="Pune",C37="Mumbai",C37="Delhi")),"CAT A", AND(H37&gt;450000, OR(C37="Gurugram",C37="Surat",C37="Jaipur",C37="Hyderabad") ),"CAT B"),"CAT C")</f>
        <v>CAT A</v>
      </c>
      <c r="N37" s="1" t="str">
        <f>_xlfn.XLOOKUP(C37,Tier!A:A,Tier!B:B)</f>
        <v>Tier 1</v>
      </c>
      <c r="P37" t="s">
        <v>1754</v>
      </c>
      <c r="Q37" s="11">
        <v>145000000</v>
      </c>
      <c r="R37" s="11">
        <v>2</v>
      </c>
    </row>
    <row r="38" spans="1:18">
      <c r="A38" s="5" t="s">
        <v>236</v>
      </c>
      <c r="B38" s="5">
        <v>2009</v>
      </c>
      <c r="C38" s="5" t="s">
        <v>59</v>
      </c>
      <c r="D38" s="5" t="s">
        <v>13</v>
      </c>
      <c r="E38" s="5" t="s">
        <v>237</v>
      </c>
      <c r="F38" s="5" t="s">
        <v>238</v>
      </c>
      <c r="G38" s="3" t="s">
        <v>239</v>
      </c>
      <c r="H38" s="3">
        <v>3000000</v>
      </c>
      <c r="I38" s="5"/>
      <c r="J38" s="5">
        <v>6</v>
      </c>
      <c r="K38" s="6" t="str">
        <f t="shared" si="0"/>
        <v>New Delhi-Logistics</v>
      </c>
      <c r="L38" s="1" t="str">
        <f t="shared" si="1"/>
        <v>200</v>
      </c>
      <c r="M38" s="15" t="str" cm="1">
        <f t="array" ref="M38">IFERROR(_xlfn.IFS(AND(H38&gt;4500000, OR(C38="Bangalore",C38="Pune",C38="Mumbai",C38="Delhi")),"CAT A", AND(H38&gt;450000, OR(C38="Gurugram",C38="Surat",C38="Jaipur",C38="Hyderabad") ),"CAT B"),"CAT C")</f>
        <v>CAT C</v>
      </c>
      <c r="N38" s="1" t="str">
        <f>_xlfn.XLOOKUP(C38,Tier!A:A,Tier!B:B)</f>
        <v>Tier 1</v>
      </c>
      <c r="P38" t="s">
        <v>1736</v>
      </c>
      <c r="Q38" s="11">
        <v>145000000</v>
      </c>
      <c r="R38" s="11">
        <v>1</v>
      </c>
    </row>
    <row r="39" spans="1:18">
      <c r="A39" s="5" t="s">
        <v>131</v>
      </c>
      <c r="B39" s="5">
        <v>2000</v>
      </c>
      <c r="C39" s="5" t="s">
        <v>22</v>
      </c>
      <c r="D39" s="5" t="s">
        <v>241</v>
      </c>
      <c r="E39" s="5" t="s">
        <v>139</v>
      </c>
      <c r="F39" s="5" t="s">
        <v>242</v>
      </c>
      <c r="G39" s="3" t="s">
        <v>243</v>
      </c>
      <c r="H39" s="3">
        <v>3000000</v>
      </c>
      <c r="I39" s="5"/>
      <c r="J39" s="5">
        <v>6</v>
      </c>
      <c r="K39" s="6" t="str">
        <f t="shared" si="0"/>
        <v>Bangalore-Heathcare</v>
      </c>
      <c r="L39" s="1" t="str">
        <f t="shared" si="1"/>
        <v>200</v>
      </c>
      <c r="M39" s="15" t="str" cm="1">
        <f t="array" ref="M39">IFERROR(_xlfn.IFS(AND(H39&gt;4500000, OR(C39="Bangalore",C39="Pune",C39="Mumbai",C39="Delhi")),"CAT A", AND(H39&gt;450000, OR(C39="Gurugram",C39="Surat",C39="Jaipur",C39="Hyderabad") ),"CAT B"),"CAT C")</f>
        <v>CAT C</v>
      </c>
      <c r="N39" s="1" t="str">
        <f>_xlfn.XLOOKUP(C39,Tier!A:A,Tier!B:B)</f>
        <v>Tier 1</v>
      </c>
      <c r="P39" t="s">
        <v>1741</v>
      </c>
      <c r="Q39" s="11">
        <v>144000000</v>
      </c>
      <c r="R39" s="11">
        <v>3</v>
      </c>
    </row>
    <row r="40" spans="1:18">
      <c r="A40" s="5" t="s">
        <v>245</v>
      </c>
      <c r="B40" s="5">
        <v>2006</v>
      </c>
      <c r="C40" s="5" t="s">
        <v>22</v>
      </c>
      <c r="D40" s="5" t="s">
        <v>82</v>
      </c>
      <c r="E40" s="5" t="s">
        <v>246</v>
      </c>
      <c r="F40" s="5" t="s">
        <v>247</v>
      </c>
      <c r="G40" s="3"/>
      <c r="H40" s="3">
        <v>1000000</v>
      </c>
      <c r="I40" s="5" t="s">
        <v>248</v>
      </c>
      <c r="J40" s="5">
        <v>10</v>
      </c>
      <c r="K40" s="6" t="str">
        <f t="shared" si="0"/>
        <v>Bangalore-Information Technology &amp; Services</v>
      </c>
      <c r="L40" s="1" t="str">
        <f t="shared" si="1"/>
        <v>200</v>
      </c>
      <c r="M40" s="15" t="str" cm="1">
        <f t="array" ref="M40">IFERROR(_xlfn.IFS(AND(H40&gt;4500000, OR(C40="Bangalore",C40="Pune",C40="Mumbai",C40="Delhi")),"CAT A", AND(H40&gt;450000, OR(C40="Gurugram",C40="Surat",C40="Jaipur",C40="Hyderabad") ),"CAT B"),"CAT C")</f>
        <v>CAT C</v>
      </c>
      <c r="N40" s="1" t="str">
        <f>_xlfn.XLOOKUP(C40,Tier!A:A,Tier!B:B)</f>
        <v>Tier 1</v>
      </c>
      <c r="P40" t="s">
        <v>3351</v>
      </c>
      <c r="Q40" s="11">
        <v>140000000</v>
      </c>
      <c r="R40" s="11">
        <v>1</v>
      </c>
    </row>
    <row r="41" spans="1:18">
      <c r="A41" s="5" t="s">
        <v>250</v>
      </c>
      <c r="B41" s="5">
        <v>2003</v>
      </c>
      <c r="C41" s="5" t="s">
        <v>81</v>
      </c>
      <c r="D41" s="5" t="s">
        <v>251</v>
      </c>
      <c r="E41" s="5" t="s">
        <v>252</v>
      </c>
      <c r="F41" s="5" t="s">
        <v>253</v>
      </c>
      <c r="G41" s="3" t="s">
        <v>254</v>
      </c>
      <c r="H41" s="3">
        <v>1000000</v>
      </c>
      <c r="I41" s="5"/>
      <c r="J41" s="5">
        <v>7</v>
      </c>
      <c r="K41" s="6" t="str">
        <f t="shared" si="0"/>
        <v>Noida-Environmental Services</v>
      </c>
      <c r="L41" s="1" t="str">
        <f t="shared" si="1"/>
        <v>200</v>
      </c>
      <c r="M41" s="15" t="str" cm="1">
        <f t="array" ref="M41">IFERROR(_xlfn.IFS(AND(H41&gt;4500000, OR(C41="Bangalore",C41="Pune",C41="Mumbai",C41="Delhi")),"CAT A", AND(H41&gt;450000, OR(C41="Gurugram",C41="Surat",C41="Jaipur",C41="Hyderabad") ),"CAT B"),"CAT C")</f>
        <v>CAT C</v>
      </c>
      <c r="N41" s="1" t="str">
        <f>_xlfn.XLOOKUP(C41,Tier!A:A,Tier!B:B)</f>
        <v>Tier 1</v>
      </c>
      <c r="P41" t="s">
        <v>4303</v>
      </c>
      <c r="Q41" s="11">
        <v>135000000</v>
      </c>
      <c r="R41" s="11">
        <v>1</v>
      </c>
    </row>
    <row r="42" spans="1:18">
      <c r="A42" s="5" t="s">
        <v>256</v>
      </c>
      <c r="B42" s="5">
        <v>2008</v>
      </c>
      <c r="C42" s="5" t="s">
        <v>53</v>
      </c>
      <c r="D42" s="5" t="s">
        <v>220</v>
      </c>
      <c r="E42" s="5" t="s">
        <v>257</v>
      </c>
      <c r="F42" s="5" t="s">
        <v>258</v>
      </c>
      <c r="G42" s="3" t="s">
        <v>259</v>
      </c>
      <c r="H42" s="3" t="s">
        <v>260</v>
      </c>
      <c r="I42" s="5"/>
      <c r="J42" s="5">
        <v>3</v>
      </c>
      <c r="K42" s="6" t="str">
        <f t="shared" si="0"/>
        <v>Gurugram-Insurance</v>
      </c>
      <c r="L42" s="1" t="str">
        <f t="shared" si="1"/>
        <v>200</v>
      </c>
      <c r="M42" s="15" t="str" cm="1">
        <f t="array" ref="M42">IFERROR(_xlfn.IFS(AND(H42&gt;4500000, OR(C42="Bangalore",C42="Pune",C42="Mumbai",C42="Delhi")),"CAT A", AND(H42&gt;450000, OR(C42="Gurugram",C42="Surat",C42="Jaipur",C42="Hyderabad") ),"CAT B"),"CAT C")</f>
        <v>CAT B</v>
      </c>
      <c r="N42" s="1" t="str">
        <f>_xlfn.XLOOKUP(C42,Tier!A:A,Tier!B:B)</f>
        <v>Tier 2</v>
      </c>
      <c r="P42" t="s">
        <v>4950</v>
      </c>
      <c r="Q42" s="11">
        <v>125000000</v>
      </c>
      <c r="R42" s="11">
        <v>1</v>
      </c>
    </row>
    <row r="43" spans="1:18">
      <c r="A43" s="5" t="s">
        <v>262</v>
      </c>
      <c r="B43" s="5">
        <v>2008</v>
      </c>
      <c r="C43" s="5" t="s">
        <v>44</v>
      </c>
      <c r="D43" s="5" t="s">
        <v>45</v>
      </c>
      <c r="E43" s="5" t="s">
        <v>263</v>
      </c>
      <c r="F43" s="5" t="s">
        <v>264</v>
      </c>
      <c r="G43" s="3" t="s">
        <v>265</v>
      </c>
      <c r="H43" s="3" t="s">
        <v>266</v>
      </c>
      <c r="I43" s="5"/>
      <c r="J43" s="5">
        <v>4</v>
      </c>
      <c r="K43" s="6" t="str">
        <f t="shared" si="0"/>
        <v>Chennai-FinTech</v>
      </c>
      <c r="L43" s="1" t="str">
        <f t="shared" si="1"/>
        <v>200</v>
      </c>
      <c r="M43" s="15" t="str" cm="1">
        <f t="array" ref="M43">IFERROR(_xlfn.IFS(AND(H43&gt;4500000, OR(C43="Bangalore",C43="Pune",C43="Mumbai",C43="Delhi")),"CAT A", AND(H43&gt;450000, OR(C43="Gurugram",C43="Surat",C43="Jaipur",C43="Hyderabad") ),"CAT B"),"CAT C")</f>
        <v>CAT C</v>
      </c>
      <c r="N43" s="1" t="str">
        <f>_xlfn.XLOOKUP(C43,Tier!A:A,Tier!B:B)</f>
        <v>Tier 2</v>
      </c>
      <c r="P43" t="s">
        <v>1744</v>
      </c>
      <c r="Q43" s="11">
        <v>125000000</v>
      </c>
      <c r="R43" s="11">
        <v>1</v>
      </c>
    </row>
    <row r="44" spans="1:18">
      <c r="A44" s="5" t="s">
        <v>262</v>
      </c>
      <c r="B44" s="5">
        <v>2008</v>
      </c>
      <c r="C44" s="5" t="s">
        <v>44</v>
      </c>
      <c r="D44" s="5" t="s">
        <v>45</v>
      </c>
      <c r="E44" s="5" t="s">
        <v>267</v>
      </c>
      <c r="F44" s="5" t="s">
        <v>264</v>
      </c>
      <c r="G44" s="3" t="s">
        <v>268</v>
      </c>
      <c r="H44" s="3" t="s">
        <v>64</v>
      </c>
      <c r="I44" s="5" t="s">
        <v>78</v>
      </c>
      <c r="J44" s="5">
        <v>3</v>
      </c>
      <c r="K44" s="6" t="str">
        <f t="shared" si="0"/>
        <v>Chennai-FinTech</v>
      </c>
      <c r="L44" s="1" t="str">
        <f t="shared" si="1"/>
        <v>200</v>
      </c>
      <c r="M44" s="15" t="str" cm="1">
        <f t="array" ref="M44">IFERROR(_xlfn.IFS(AND(H44&gt;4500000, OR(C44="Bangalore",C44="Pune",C44="Mumbai",C44="Delhi")),"CAT A", AND(H44&gt;450000, OR(C44="Gurugram",C44="Surat",C44="Jaipur",C44="Hyderabad") ),"CAT B"),"CAT C")</f>
        <v>CAT C</v>
      </c>
      <c r="N44" s="1" t="str">
        <f>_xlfn.XLOOKUP(C44,Tier!A:A,Tier!B:B)</f>
        <v>Tier 2</v>
      </c>
      <c r="P44" t="s">
        <v>3822</v>
      </c>
      <c r="Q44" s="11">
        <v>125000000</v>
      </c>
      <c r="R44" s="11">
        <v>3</v>
      </c>
    </row>
    <row r="45" spans="1:18">
      <c r="A45" s="5" t="s">
        <v>269</v>
      </c>
      <c r="B45" s="5">
        <v>2007</v>
      </c>
      <c r="C45" s="5" t="s">
        <v>44</v>
      </c>
      <c r="D45" s="5" t="s">
        <v>45</v>
      </c>
      <c r="E45" s="5" t="s">
        <v>270</v>
      </c>
      <c r="F45" s="5" t="s">
        <v>271</v>
      </c>
      <c r="G45" s="3" t="s">
        <v>272</v>
      </c>
      <c r="H45" s="3" t="s">
        <v>110</v>
      </c>
      <c r="I45" s="5"/>
      <c r="J45" s="5">
        <v>5</v>
      </c>
      <c r="K45" s="6" t="str">
        <f t="shared" si="0"/>
        <v>Chennai-FinTech</v>
      </c>
      <c r="L45" s="1" t="str">
        <f t="shared" si="1"/>
        <v>200</v>
      </c>
      <c r="M45" s="15" t="str" cm="1">
        <f t="array" ref="M45">IFERROR(_xlfn.IFS(AND(H45&gt;4500000, OR(C45="Bangalore",C45="Pune",C45="Mumbai",C45="Delhi")),"CAT A", AND(H45&gt;450000, OR(C45="Gurugram",C45="Surat",C45="Jaipur",C45="Hyderabad") ),"CAT B"),"CAT C")</f>
        <v>CAT C</v>
      </c>
      <c r="N45" s="1" t="str">
        <f>_xlfn.XLOOKUP(C45,Tier!A:A,Tier!B:B)</f>
        <v>Tier 2</v>
      </c>
      <c r="P45" t="s">
        <v>3360</v>
      </c>
      <c r="Q45" s="11">
        <v>115000000</v>
      </c>
      <c r="R45" s="11">
        <v>2</v>
      </c>
    </row>
    <row r="46" spans="1:18">
      <c r="A46" s="5" t="s">
        <v>273</v>
      </c>
      <c r="B46" s="5">
        <v>2009</v>
      </c>
      <c r="C46" s="5" t="s">
        <v>53</v>
      </c>
      <c r="D46" s="5" t="s">
        <v>274</v>
      </c>
      <c r="E46" s="5" t="s">
        <v>275</v>
      </c>
      <c r="F46" s="5" t="s">
        <v>276</v>
      </c>
      <c r="G46" s="3" t="s">
        <v>277</v>
      </c>
      <c r="H46" s="3" t="s">
        <v>110</v>
      </c>
      <c r="I46" s="5"/>
      <c r="J46" s="5">
        <v>3</v>
      </c>
      <c r="K46" s="6" t="str">
        <f t="shared" si="0"/>
        <v>Gurugram-E-commerce</v>
      </c>
      <c r="L46" s="1" t="str">
        <f t="shared" si="1"/>
        <v>200</v>
      </c>
      <c r="M46" s="15" t="str" cm="1">
        <f t="array" ref="M46">IFERROR(_xlfn.IFS(AND(H46&gt;4500000, OR(C46="Bangalore",C46="Pune",C46="Mumbai",C46="Delhi")),"CAT A", AND(H46&gt;450000, OR(C46="Gurugram",C46="Surat",C46="Jaipur",C46="Hyderabad") ),"CAT B"),"CAT C")</f>
        <v>CAT B</v>
      </c>
      <c r="N46" s="1" t="str">
        <f>_xlfn.XLOOKUP(C46,Tier!A:A,Tier!B:B)</f>
        <v>Tier 2</v>
      </c>
      <c r="P46" t="s">
        <v>80</v>
      </c>
      <c r="Q46" s="11">
        <v>100600000</v>
      </c>
      <c r="R46" s="11">
        <v>2</v>
      </c>
    </row>
    <row r="47" spans="1:18">
      <c r="A47" s="5" t="s">
        <v>262</v>
      </c>
      <c r="B47" s="5">
        <v>2008</v>
      </c>
      <c r="C47" s="5" t="s">
        <v>44</v>
      </c>
      <c r="D47" s="5" t="s">
        <v>45</v>
      </c>
      <c r="E47" s="5" t="s">
        <v>267</v>
      </c>
      <c r="F47" s="5" t="s">
        <v>264</v>
      </c>
      <c r="G47" s="3" t="s">
        <v>279</v>
      </c>
      <c r="H47" s="3" t="s">
        <v>172</v>
      </c>
      <c r="I47" s="5" t="s">
        <v>78</v>
      </c>
      <c r="J47" s="5">
        <v>3</v>
      </c>
      <c r="K47" s="6" t="str">
        <f t="shared" si="0"/>
        <v>Chennai-FinTech</v>
      </c>
      <c r="L47" s="1" t="str">
        <f t="shared" si="1"/>
        <v>200</v>
      </c>
      <c r="M47" s="15" t="str" cm="1">
        <f t="array" ref="M47">IFERROR(_xlfn.IFS(AND(H47&gt;4500000, OR(C47="Bangalore",C47="Pune",C47="Mumbai",C47="Delhi")),"CAT A", AND(H47&gt;450000, OR(C47="Gurugram",C47="Surat",C47="Jaipur",C47="Hyderabad") ),"CAT B"),"CAT C")</f>
        <v>CAT C</v>
      </c>
      <c r="N47" s="1" t="str">
        <f>_xlfn.XLOOKUP(C47,Tier!A:A,Tier!B:B)</f>
        <v>Tier 2</v>
      </c>
      <c r="P47" t="s">
        <v>1262</v>
      </c>
      <c r="Q47" s="11">
        <v>100000000</v>
      </c>
      <c r="R47" s="11">
        <v>2</v>
      </c>
    </row>
    <row r="48" spans="1:18">
      <c r="A48" s="5" t="s">
        <v>280</v>
      </c>
      <c r="B48" s="5">
        <v>2008</v>
      </c>
      <c r="C48" s="5" t="s">
        <v>97</v>
      </c>
      <c r="D48" s="5" t="s">
        <v>281</v>
      </c>
      <c r="E48" s="5" t="s">
        <v>282</v>
      </c>
      <c r="F48" s="5" t="s">
        <v>283</v>
      </c>
      <c r="G48" s="3"/>
      <c r="H48" s="3">
        <v>250000000</v>
      </c>
      <c r="I48" s="5" t="s">
        <v>205</v>
      </c>
      <c r="J48" s="5">
        <v>10</v>
      </c>
      <c r="K48" s="6" t="str">
        <f t="shared" si="0"/>
        <v>Jaipur-Automotive</v>
      </c>
      <c r="L48" s="1" t="str">
        <f t="shared" si="1"/>
        <v>200</v>
      </c>
      <c r="M48" s="15" t="str" cm="1">
        <f t="array" ref="M48">IFERROR(_xlfn.IFS(AND(H48&gt;4500000, OR(C48="Bangalore",C48="Pune",C48="Mumbai",C48="Delhi")),"CAT A", AND(H48&gt;450000, OR(C48="Gurugram",C48="Surat",C48="Jaipur",C48="Hyderabad") ),"CAT B"),"CAT C")</f>
        <v>CAT B</v>
      </c>
      <c r="N48" s="1" t="str">
        <f>_xlfn.XLOOKUP(C48,Tier!A:A,Tier!B:B)</f>
        <v>Tier 2</v>
      </c>
      <c r="P48" t="s">
        <v>1770</v>
      </c>
      <c r="Q48" s="11">
        <v>100000000</v>
      </c>
      <c r="R48" s="11">
        <v>1</v>
      </c>
    </row>
    <row r="49" spans="1:18">
      <c r="A49" s="5" t="s">
        <v>285</v>
      </c>
      <c r="B49" s="5">
        <v>2007</v>
      </c>
      <c r="C49" s="5" t="s">
        <v>53</v>
      </c>
      <c r="D49" s="5" t="s">
        <v>286</v>
      </c>
      <c r="E49" s="5" t="s">
        <v>287</v>
      </c>
      <c r="F49" s="5" t="s">
        <v>288</v>
      </c>
      <c r="G49" s="3" t="s">
        <v>289</v>
      </c>
      <c r="H49" s="3">
        <v>53000000</v>
      </c>
      <c r="I49" s="5"/>
      <c r="J49" s="5">
        <v>7</v>
      </c>
      <c r="K49" s="6" t="str">
        <f t="shared" si="0"/>
        <v>Gurugram-IT</v>
      </c>
      <c r="L49" s="1" t="str">
        <f t="shared" si="1"/>
        <v>200</v>
      </c>
      <c r="M49" s="15" t="str" cm="1">
        <f t="array" ref="M49">IFERROR(_xlfn.IFS(AND(H49&gt;4500000, OR(C49="Bangalore",C49="Pune",C49="Mumbai",C49="Delhi")),"CAT A", AND(H49&gt;450000, OR(C49="Gurugram",C49="Surat",C49="Jaipur",C49="Hyderabad") ),"CAT B"),"CAT C")</f>
        <v>CAT B</v>
      </c>
      <c r="N49" s="1" t="str">
        <f>_xlfn.XLOOKUP(C49,Tier!A:A,Tier!B:B)</f>
        <v>Tier 2</v>
      </c>
      <c r="P49" t="s">
        <v>1763</v>
      </c>
      <c r="Q49" s="11">
        <v>100000000</v>
      </c>
      <c r="R49" s="11">
        <v>1</v>
      </c>
    </row>
    <row r="50" spans="1:18">
      <c r="A50" s="5" t="s">
        <v>291</v>
      </c>
      <c r="B50" s="5">
        <v>2004</v>
      </c>
      <c r="C50" s="5" t="s">
        <v>44</v>
      </c>
      <c r="D50" s="5" t="s">
        <v>292</v>
      </c>
      <c r="E50" s="5" t="s">
        <v>293</v>
      </c>
      <c r="F50" s="5" t="s">
        <v>294</v>
      </c>
      <c r="G50" s="3" t="s">
        <v>295</v>
      </c>
      <c r="H50" s="3">
        <v>30000000</v>
      </c>
      <c r="I50" s="5"/>
      <c r="J50" s="5">
        <v>9</v>
      </c>
      <c r="K50" s="6" t="str">
        <f t="shared" si="0"/>
        <v>Chennai-Biotechnology</v>
      </c>
      <c r="L50" s="1" t="str">
        <f t="shared" si="1"/>
        <v>200</v>
      </c>
      <c r="M50" s="15" t="str" cm="1">
        <f t="array" ref="M50">IFERROR(_xlfn.IFS(AND(H50&gt;4500000, OR(C50="Bangalore",C50="Pune",C50="Mumbai",C50="Delhi")),"CAT A", AND(H50&gt;450000, OR(C50="Gurugram",C50="Surat",C50="Jaipur",C50="Hyderabad") ),"CAT B"),"CAT C")</f>
        <v>CAT C</v>
      </c>
      <c r="N50" s="1" t="str">
        <f>_xlfn.XLOOKUP(C50,Tier!A:A,Tier!B:B)</f>
        <v>Tier 2</v>
      </c>
      <c r="P50" t="s">
        <v>1758</v>
      </c>
      <c r="Q50" s="11">
        <v>100000000</v>
      </c>
      <c r="R50" s="11">
        <v>1</v>
      </c>
    </row>
    <row r="51" spans="1:18">
      <c r="A51" s="5" t="s">
        <v>297</v>
      </c>
      <c r="B51" s="5">
        <v>2008</v>
      </c>
      <c r="C51" s="5" t="s">
        <v>298</v>
      </c>
      <c r="D51" s="5" t="s">
        <v>113</v>
      </c>
      <c r="E51" s="5" t="s">
        <v>299</v>
      </c>
      <c r="F51" s="5" t="s">
        <v>300</v>
      </c>
      <c r="G51" s="3" t="s">
        <v>301</v>
      </c>
      <c r="H51" s="3">
        <v>15000000</v>
      </c>
      <c r="I51" s="5" t="s">
        <v>302</v>
      </c>
      <c r="J51" s="5">
        <v>9</v>
      </c>
      <c r="K51" s="6" t="str">
        <f t="shared" si="0"/>
        <v>Kolkata-Food &amp; Beverages</v>
      </c>
      <c r="L51" s="1" t="str">
        <f t="shared" si="1"/>
        <v>200</v>
      </c>
      <c r="M51" s="15" t="str" cm="1">
        <f t="array" ref="M51">IFERROR(_xlfn.IFS(AND(H51&gt;4500000, OR(C51="Bangalore",C51="Pune",C51="Mumbai",C51="Delhi")),"CAT A", AND(H51&gt;450000, OR(C51="Gurugram",C51="Surat",C51="Jaipur",C51="Hyderabad") ),"CAT B"),"CAT C")</f>
        <v>CAT C</v>
      </c>
      <c r="N51" s="1" t="str">
        <f>_xlfn.XLOOKUP(C51,Tier!A:A,Tier!B:B)</f>
        <v>Tier 2</v>
      </c>
      <c r="P51" t="s">
        <v>4277</v>
      </c>
      <c r="Q51" s="11">
        <v>98000000</v>
      </c>
      <c r="R51" s="11">
        <v>3</v>
      </c>
    </row>
    <row r="52" spans="1:18">
      <c r="A52" s="5" t="s">
        <v>304</v>
      </c>
      <c r="B52" s="5">
        <v>2005</v>
      </c>
      <c r="C52" s="5" t="s">
        <v>44</v>
      </c>
      <c r="D52" s="5" t="s">
        <v>82</v>
      </c>
      <c r="E52" s="5" t="s">
        <v>305</v>
      </c>
      <c r="F52" s="5" t="s">
        <v>306</v>
      </c>
      <c r="G52" s="3" t="s">
        <v>307</v>
      </c>
      <c r="H52" s="3">
        <v>4000000</v>
      </c>
      <c r="I52" s="5"/>
      <c r="J52" s="5">
        <v>10</v>
      </c>
      <c r="K52" s="6" t="str">
        <f t="shared" si="0"/>
        <v>Chennai-Information Technology &amp; Services</v>
      </c>
      <c r="L52" s="1" t="str">
        <f t="shared" si="1"/>
        <v>200</v>
      </c>
      <c r="M52" s="15" t="str" cm="1">
        <f t="array" ref="M52">IFERROR(_xlfn.IFS(AND(H52&gt;4500000, OR(C52="Bangalore",C52="Pune",C52="Mumbai",C52="Delhi")),"CAT A", AND(H52&gt;450000, OR(C52="Gurugram",C52="Surat",C52="Jaipur",C52="Hyderabad") ),"CAT B"),"CAT C")</f>
        <v>CAT C</v>
      </c>
      <c r="N52" s="1" t="str">
        <f>_xlfn.XLOOKUP(C52,Tier!A:A,Tier!B:B)</f>
        <v>Tier 2</v>
      </c>
      <c r="P52" t="s">
        <v>3164</v>
      </c>
      <c r="Q52" s="11">
        <v>96000000</v>
      </c>
      <c r="R52" s="11">
        <v>2</v>
      </c>
    </row>
    <row r="53" spans="1:18">
      <c r="A53" s="5" t="s">
        <v>309</v>
      </c>
      <c r="B53" s="5">
        <v>2008</v>
      </c>
      <c r="C53" s="5" t="s">
        <v>298</v>
      </c>
      <c r="D53" s="5" t="s">
        <v>138</v>
      </c>
      <c r="E53" s="5" t="s">
        <v>310</v>
      </c>
      <c r="F53" s="5" t="s">
        <v>311</v>
      </c>
      <c r="G53" s="3" t="s">
        <v>312</v>
      </c>
      <c r="H53" s="3">
        <v>1000000</v>
      </c>
      <c r="I53" s="5"/>
      <c r="J53" s="5">
        <v>7</v>
      </c>
      <c r="K53" s="6" t="str">
        <f t="shared" si="0"/>
        <v>Kolkata-EdTech</v>
      </c>
      <c r="L53" s="1" t="str">
        <f t="shared" si="1"/>
        <v>200</v>
      </c>
      <c r="M53" s="15" t="str" cm="1">
        <f t="array" ref="M53">IFERROR(_xlfn.IFS(AND(H53&gt;4500000, OR(C53="Bangalore",C53="Pune",C53="Mumbai",C53="Delhi")),"CAT A", AND(H53&gt;450000, OR(C53="Gurugram",C53="Surat",C53="Jaipur",C53="Hyderabad") ),"CAT B"),"CAT C")</f>
        <v>CAT C</v>
      </c>
      <c r="N53" s="1" t="str">
        <f>_xlfn.XLOOKUP(C53,Tier!A:A,Tier!B:B)</f>
        <v>Tier 2</v>
      </c>
      <c r="P53" t="s">
        <v>1780</v>
      </c>
      <c r="Q53" s="11">
        <v>92000000</v>
      </c>
      <c r="R53" s="11">
        <v>1</v>
      </c>
    </row>
    <row r="54" spans="1:18">
      <c r="A54" s="5" t="s">
        <v>314</v>
      </c>
      <c r="B54" s="5">
        <v>2004</v>
      </c>
      <c r="C54" s="5" t="s">
        <v>315</v>
      </c>
      <c r="D54" s="5" t="s">
        <v>316</v>
      </c>
      <c r="E54" s="5" t="s">
        <v>317</v>
      </c>
      <c r="F54" s="5" t="s">
        <v>318</v>
      </c>
      <c r="G54" s="3" t="s">
        <v>319</v>
      </c>
      <c r="H54" s="3" t="s">
        <v>320</v>
      </c>
      <c r="I54" s="5" t="s">
        <v>321</v>
      </c>
      <c r="J54" s="5">
        <v>3</v>
      </c>
      <c r="K54" s="6" t="str">
        <f t="shared" si="0"/>
        <v>Panaji-Tourism</v>
      </c>
      <c r="L54" s="1" t="str">
        <f t="shared" si="1"/>
        <v>200</v>
      </c>
      <c r="M54" s="15" t="str" cm="1">
        <f t="array" ref="M54">IFERROR(_xlfn.IFS(AND(H54&gt;4500000, OR(C54="Bangalore",C54="Pune",C54="Mumbai",C54="Delhi")),"CAT A", AND(H54&gt;450000, OR(C54="Gurugram",C54="Surat",C54="Jaipur",C54="Hyderabad") ),"CAT B"),"CAT C")</f>
        <v>CAT C</v>
      </c>
      <c r="N54" s="1" t="e">
        <f>_xlfn.XLOOKUP(C54,Tier!A:A,Tier!B:B)</f>
        <v>#N/A</v>
      </c>
      <c r="P54" t="s">
        <v>1784</v>
      </c>
      <c r="Q54" s="11">
        <v>90000000</v>
      </c>
      <c r="R54" s="11">
        <v>1</v>
      </c>
    </row>
    <row r="55" spans="1:18">
      <c r="A55" s="5" t="s">
        <v>324</v>
      </c>
      <c r="B55" s="5">
        <v>2008</v>
      </c>
      <c r="C55" s="5" t="s">
        <v>325</v>
      </c>
      <c r="D55" s="5" t="s">
        <v>326</v>
      </c>
      <c r="E55" s="5" t="s">
        <v>327</v>
      </c>
      <c r="F55" s="5" t="s">
        <v>328</v>
      </c>
      <c r="G55" s="3" t="s">
        <v>329</v>
      </c>
      <c r="H55" s="3">
        <v>220000000</v>
      </c>
      <c r="I55" s="5"/>
      <c r="J55" s="5">
        <v>7</v>
      </c>
      <c r="K55" s="6" t="str">
        <f t="shared" si="0"/>
        <v>Faridabad-Eyewear</v>
      </c>
      <c r="L55" s="1" t="str">
        <f t="shared" si="1"/>
        <v>200</v>
      </c>
      <c r="M55" s="15" t="str" cm="1">
        <f t="array" ref="M55">IFERROR(_xlfn.IFS(AND(H55&gt;4500000, OR(C55="Bangalore",C55="Pune",C55="Mumbai",C55="Delhi")),"CAT A", AND(H55&gt;450000, OR(C55="Gurugram",C55="Surat",C55="Jaipur",C55="Hyderabad") ),"CAT B"),"CAT C")</f>
        <v>CAT C</v>
      </c>
      <c r="N55" s="1" t="str">
        <f>_xlfn.XLOOKUP(C55,Tier!A:A,Tier!B:B)</f>
        <v>Tier 3</v>
      </c>
      <c r="P55" t="s">
        <v>3369</v>
      </c>
      <c r="Q55" s="11">
        <v>90000000</v>
      </c>
      <c r="R55" s="11">
        <v>1</v>
      </c>
    </row>
    <row r="56" spans="1:18">
      <c r="A56" s="5" t="s">
        <v>331</v>
      </c>
      <c r="B56" s="5">
        <v>2006</v>
      </c>
      <c r="C56" s="5" t="s">
        <v>332</v>
      </c>
      <c r="D56" s="5" t="s">
        <v>333</v>
      </c>
      <c r="E56" s="5" t="s">
        <v>334</v>
      </c>
      <c r="F56" s="5" t="s">
        <v>335</v>
      </c>
      <c r="G56" s="3"/>
      <c r="H56" s="3">
        <v>15000000</v>
      </c>
      <c r="I56" s="5"/>
      <c r="J56" s="5">
        <v>11</v>
      </c>
      <c r="K56" s="6" t="str">
        <f t="shared" si="0"/>
        <v>Santra-Venture Capital &amp; Private Equity</v>
      </c>
      <c r="L56" s="1" t="str">
        <f t="shared" si="1"/>
        <v>200</v>
      </c>
      <c r="M56" s="15" t="str" cm="1">
        <f t="array" ref="M56">IFERROR(_xlfn.IFS(AND(H56&gt;4500000, OR(C56="Bangalore",C56="Pune",C56="Mumbai",C56="Delhi")),"CAT A", AND(H56&gt;450000, OR(C56="Gurugram",C56="Surat",C56="Jaipur",C56="Hyderabad") ),"CAT B"),"CAT C")</f>
        <v>CAT C</v>
      </c>
      <c r="N56" s="1" t="str">
        <f>_xlfn.XLOOKUP(C56,Tier!A:A,Tier!B:B)</f>
        <v>Tier 3</v>
      </c>
      <c r="P56" t="s">
        <v>1566</v>
      </c>
      <c r="Q56" s="11">
        <v>89000000</v>
      </c>
      <c r="R56" s="11">
        <v>3</v>
      </c>
    </row>
    <row r="57" spans="1:18">
      <c r="A57" s="5" t="s">
        <v>337</v>
      </c>
      <c r="B57" s="5">
        <v>2009</v>
      </c>
      <c r="C57" s="5" t="s">
        <v>338</v>
      </c>
      <c r="D57" s="5" t="s">
        <v>339</v>
      </c>
      <c r="E57" s="5" t="s">
        <v>340</v>
      </c>
      <c r="F57" s="5" t="s">
        <v>341</v>
      </c>
      <c r="G57" s="3">
        <v>22000000</v>
      </c>
      <c r="H57" s="3" t="s">
        <v>302</v>
      </c>
      <c r="I57" s="5"/>
      <c r="J57" s="5">
        <v>12</v>
      </c>
      <c r="K57" s="6" t="str">
        <f t="shared" si="0"/>
        <v>Pharmaceuticals #REF!-Primary Business is Development and Manufacturing of Novel Healthcare Products in Effervescent forms using imported propriety ingredients.</v>
      </c>
      <c r="L57" s="1" t="str">
        <f t="shared" si="1"/>
        <v>200</v>
      </c>
      <c r="M57" s="15" t="str" cm="1">
        <f t="array" ref="M57">IFERROR(_xlfn.IFS(AND(H57&gt;4500000, OR(C57="Bangalore",C57="Pune",C57="Mumbai",C57="Delhi")),"CAT A", AND(H57&gt;450000, OR(C57="Gurugram",C57="Surat",C57="Jaipur",C57="Hyderabad") ),"CAT B"),"CAT C")</f>
        <v>CAT C</v>
      </c>
      <c r="N57" s="1">
        <f>_xlfn.XLOOKUP(C57,Tier!A:A,Tier!B:B)</f>
        <v>0</v>
      </c>
      <c r="P57" t="s">
        <v>1802</v>
      </c>
      <c r="Q57" s="11">
        <v>75000000</v>
      </c>
      <c r="R57" s="11">
        <v>1</v>
      </c>
    </row>
    <row r="58" spans="1:18">
      <c r="A58" s="5" t="s">
        <v>337</v>
      </c>
      <c r="B58" s="5">
        <v>2009</v>
      </c>
      <c r="C58" s="5" t="s">
        <v>338</v>
      </c>
      <c r="D58" s="5" t="s">
        <v>339</v>
      </c>
      <c r="E58" s="5" t="s">
        <v>340</v>
      </c>
      <c r="F58" s="5" t="s">
        <v>341</v>
      </c>
      <c r="G58" s="3">
        <v>22000000</v>
      </c>
      <c r="H58" s="3" t="s">
        <v>302</v>
      </c>
      <c r="I58" s="5"/>
      <c r="J58" s="5">
        <v>12</v>
      </c>
      <c r="K58" s="6" t="str">
        <f t="shared" si="0"/>
        <v>Pharmaceuticals #REF!-Primary Business is Development and Manufacturing of Novel Healthcare Products in Effervescent forms using imported propriety ingredients.</v>
      </c>
      <c r="L58" s="1" t="str">
        <f t="shared" si="1"/>
        <v>200</v>
      </c>
      <c r="M58" s="15" t="str" cm="1">
        <f t="array" ref="M58">IFERROR(_xlfn.IFS(AND(H58&gt;4500000, OR(C58="Bangalore",C58="Pune",C58="Mumbai",C58="Delhi")),"CAT A", AND(H58&gt;450000, OR(C58="Gurugram",C58="Surat",C58="Jaipur",C58="Hyderabad") ),"CAT B"),"CAT C")</f>
        <v>CAT C</v>
      </c>
      <c r="N58" s="1">
        <f>_xlfn.XLOOKUP(C58,Tier!A:A,Tier!B:B)</f>
        <v>0</v>
      </c>
      <c r="P58" t="s">
        <v>1792</v>
      </c>
      <c r="Q58" s="11">
        <v>75000000</v>
      </c>
      <c r="R58" s="11">
        <v>1</v>
      </c>
    </row>
    <row r="59" spans="1:18">
      <c r="A59" s="5" t="s">
        <v>343</v>
      </c>
      <c r="B59" s="5">
        <v>2009</v>
      </c>
      <c r="C59" s="5" t="s">
        <v>344</v>
      </c>
      <c r="D59" s="5" t="s">
        <v>45</v>
      </c>
      <c r="E59" s="5" t="s">
        <v>345</v>
      </c>
      <c r="F59" s="5" t="s">
        <v>346</v>
      </c>
      <c r="G59" s="3" t="s">
        <v>347</v>
      </c>
      <c r="H59" s="3" t="s">
        <v>147</v>
      </c>
      <c r="I59" s="5"/>
      <c r="J59" s="5">
        <v>3</v>
      </c>
      <c r="K59" s="6" t="str">
        <f t="shared" si="0"/>
        <v>Bhubaneswar-FinTech</v>
      </c>
      <c r="L59" s="1" t="str">
        <f t="shared" si="1"/>
        <v>200</v>
      </c>
      <c r="M59" s="15" t="str" cm="1">
        <f t="array" ref="M59">IFERROR(_xlfn.IFS(AND(H59&gt;4500000, OR(C59="Bangalore",C59="Pune",C59="Mumbai",C59="Delhi")),"CAT A", AND(H59&gt;450000, OR(C59="Gurugram",C59="Surat",C59="Jaipur",C59="Hyderabad") ),"CAT B"),"CAT C")</f>
        <v>CAT C</v>
      </c>
      <c r="N59" s="1" t="e">
        <f>_xlfn.XLOOKUP(C59,Tier!A:A,Tier!B:B)</f>
        <v>#N/A</v>
      </c>
      <c r="P59" t="s">
        <v>1796</v>
      </c>
      <c r="Q59" s="11">
        <v>75000000</v>
      </c>
      <c r="R59" s="11">
        <v>1</v>
      </c>
    </row>
    <row r="60" spans="1:18">
      <c r="A60" s="5" t="s">
        <v>349</v>
      </c>
      <c r="B60" s="5">
        <v>2019</v>
      </c>
      <c r="C60" s="5" t="s">
        <v>200</v>
      </c>
      <c r="D60" s="5" t="s">
        <v>214</v>
      </c>
      <c r="E60" s="5" t="s">
        <v>350</v>
      </c>
      <c r="F60" s="5" t="s">
        <v>351</v>
      </c>
      <c r="G60" s="3" t="s">
        <v>352</v>
      </c>
      <c r="H60" s="3" t="s">
        <v>117</v>
      </c>
      <c r="I60" s="5"/>
      <c r="J60" s="5">
        <v>11</v>
      </c>
      <c r="K60" s="6" t="str">
        <f t="shared" si="0"/>
        <v>Hyderabad-Computer Software</v>
      </c>
      <c r="L60" s="1" t="str">
        <f t="shared" si="1"/>
        <v>201</v>
      </c>
      <c r="M60" s="15" t="str" cm="1">
        <f t="array" ref="M60">IFERROR(_xlfn.IFS(AND(H60&gt;4500000, OR(C60="Bangalore",C60="Pune",C60="Mumbai",C60="Delhi")),"CAT A", AND(H60&gt;450000, OR(C60="Gurugram",C60="Surat",C60="Jaipur",C60="Hyderabad") ),"CAT B"),"CAT C")</f>
        <v>CAT B</v>
      </c>
      <c r="N60" s="1" t="str">
        <f>_xlfn.XLOOKUP(C60,Tier!A:A,Tier!B:B)</f>
        <v>Tier 1</v>
      </c>
      <c r="P60" t="s">
        <v>3987</v>
      </c>
      <c r="Q60" s="11">
        <v>75000000</v>
      </c>
      <c r="R60" s="11">
        <v>1</v>
      </c>
    </row>
    <row r="61" spans="1:18">
      <c r="A61" s="5" t="s">
        <v>354</v>
      </c>
      <c r="B61" s="5">
        <v>2017</v>
      </c>
      <c r="C61" s="5" t="s">
        <v>22</v>
      </c>
      <c r="D61" s="5" t="s">
        <v>355</v>
      </c>
      <c r="E61" s="5" t="s">
        <v>356</v>
      </c>
      <c r="F61" s="5" t="s">
        <v>357</v>
      </c>
      <c r="G61" s="3" t="s">
        <v>358</v>
      </c>
      <c r="H61" s="3" t="s">
        <v>117</v>
      </c>
      <c r="I61" s="5"/>
      <c r="J61" s="5">
        <v>11</v>
      </c>
      <c r="K61" s="6" t="str">
        <f t="shared" si="0"/>
        <v>Bangalore-Defense &amp; Space</v>
      </c>
      <c r="L61" s="1" t="str">
        <f t="shared" si="1"/>
        <v>201</v>
      </c>
      <c r="M61" s="15" t="str" cm="1">
        <f t="array" ref="M61">IFERROR(_xlfn.IFS(AND(H61&gt;4500000, OR(C61="Bangalore",C61="Pune",C61="Mumbai",C61="Delhi")),"CAT A", AND(H61&gt;450000, OR(C61="Gurugram",C61="Surat",C61="Jaipur",C61="Hyderabad") ),"CAT B"),"CAT C")</f>
        <v>CAT A</v>
      </c>
      <c r="N61" s="1" t="str">
        <f>_xlfn.XLOOKUP(C61,Tier!A:A,Tier!B:B)</f>
        <v>Tier 1</v>
      </c>
      <c r="P61" t="s">
        <v>1806</v>
      </c>
      <c r="Q61" s="11">
        <v>70000000</v>
      </c>
      <c r="R61" s="11">
        <v>1</v>
      </c>
    </row>
    <row r="62" spans="1:18">
      <c r="A62" s="5" t="s">
        <v>360</v>
      </c>
      <c r="B62" s="5">
        <v>2019</v>
      </c>
      <c r="C62" s="5" t="s">
        <v>59</v>
      </c>
      <c r="D62" s="5" t="s">
        <v>98</v>
      </c>
      <c r="E62" s="5" t="s">
        <v>361</v>
      </c>
      <c r="F62" s="5" t="s">
        <v>362</v>
      </c>
      <c r="G62" s="3" t="s">
        <v>363</v>
      </c>
      <c r="H62" s="3" t="s">
        <v>117</v>
      </c>
      <c r="I62" s="5"/>
      <c r="J62" s="5">
        <v>11</v>
      </c>
      <c r="K62" s="6" t="str">
        <f t="shared" si="0"/>
        <v>New Delhi-Financial Services</v>
      </c>
      <c r="L62" s="1" t="str">
        <f t="shared" si="1"/>
        <v>201</v>
      </c>
      <c r="M62" s="15" t="str" cm="1">
        <f t="array" ref="M62">IFERROR(_xlfn.IFS(AND(H62&gt;4500000, OR(C62="Bangalore",C62="Pune",C62="Mumbai",C62="Delhi")),"CAT A", AND(H62&gt;450000, OR(C62="Gurugram",C62="Surat",C62="Jaipur",C62="Hyderabad") ),"CAT B"),"CAT C")</f>
        <v>CAT C</v>
      </c>
      <c r="N62" s="1" t="str">
        <f>_xlfn.XLOOKUP(C62,Tier!A:A,Tier!B:B)</f>
        <v>Tier 1</v>
      </c>
      <c r="P62" t="s">
        <v>4313</v>
      </c>
      <c r="Q62" s="11">
        <v>70000000</v>
      </c>
      <c r="R62" s="11">
        <v>1</v>
      </c>
    </row>
    <row r="63" spans="1:18">
      <c r="A63" s="5" t="s">
        <v>365</v>
      </c>
      <c r="B63" s="5">
        <v>2011</v>
      </c>
      <c r="C63" s="5" t="s">
        <v>22</v>
      </c>
      <c r="D63" s="5" t="s">
        <v>214</v>
      </c>
      <c r="E63" s="5" t="s">
        <v>366</v>
      </c>
      <c r="F63" s="5" t="s">
        <v>367</v>
      </c>
      <c r="G63" s="3" t="s">
        <v>368</v>
      </c>
      <c r="H63" s="3" t="s">
        <v>117</v>
      </c>
      <c r="I63" s="5"/>
      <c r="J63" s="5">
        <v>10</v>
      </c>
      <c r="K63" s="6" t="str">
        <f t="shared" si="0"/>
        <v>Bangalore-Computer Software</v>
      </c>
      <c r="L63" s="1" t="str">
        <f t="shared" si="1"/>
        <v>201</v>
      </c>
      <c r="M63" s="15" t="str" cm="1">
        <f t="array" ref="M63">IFERROR(_xlfn.IFS(AND(H63&gt;4500000, OR(C63="Bangalore",C63="Pune",C63="Mumbai",C63="Delhi")),"CAT A", AND(H63&gt;450000, OR(C63="Gurugram",C63="Surat",C63="Jaipur",C63="Hyderabad") ),"CAT B"),"CAT C")</f>
        <v>CAT A</v>
      </c>
      <c r="N63" s="1" t="str">
        <f>_xlfn.XLOOKUP(C63,Tier!A:A,Tier!B:B)</f>
        <v>Tier 1</v>
      </c>
      <c r="P63" t="s">
        <v>1041</v>
      </c>
      <c r="Q63" s="11">
        <v>70000000</v>
      </c>
      <c r="R63" s="11">
        <v>2</v>
      </c>
    </row>
    <row r="64" spans="1:18">
      <c r="A64" s="5" t="s">
        <v>370</v>
      </c>
      <c r="B64" s="5">
        <v>2014</v>
      </c>
      <c r="C64" s="5" t="s">
        <v>22</v>
      </c>
      <c r="D64" s="5" t="s">
        <v>371</v>
      </c>
      <c r="E64" s="5" t="s">
        <v>372</v>
      </c>
      <c r="F64" s="5" t="s">
        <v>373</v>
      </c>
      <c r="G64" s="3" t="s">
        <v>374</v>
      </c>
      <c r="H64" s="3" t="s">
        <v>117</v>
      </c>
      <c r="I64" s="5"/>
      <c r="J64" s="5">
        <v>10</v>
      </c>
      <c r="K64" s="6" t="str">
        <f t="shared" si="0"/>
        <v>Bangalore-Retail</v>
      </c>
      <c r="L64" s="1" t="str">
        <f t="shared" si="1"/>
        <v>201</v>
      </c>
      <c r="M64" s="15" t="str" cm="1">
        <f t="array" ref="M64">IFERROR(_xlfn.IFS(AND(H64&gt;4500000, OR(C64="Bangalore",C64="Pune",C64="Mumbai",C64="Delhi")),"CAT A", AND(H64&gt;450000, OR(C64="Gurugram",C64="Surat",C64="Jaipur",C64="Hyderabad") ),"CAT B"),"CAT C")</f>
        <v>CAT A</v>
      </c>
      <c r="N64" s="1" t="str">
        <f>_xlfn.XLOOKUP(C64,Tier!A:A,Tier!B:B)</f>
        <v>Tier 1</v>
      </c>
      <c r="P64" t="s">
        <v>1817</v>
      </c>
      <c r="Q64" s="11">
        <v>67000000</v>
      </c>
      <c r="R64" s="11">
        <v>1</v>
      </c>
    </row>
    <row r="65" spans="1:18">
      <c r="A65" s="5" t="s">
        <v>376</v>
      </c>
      <c r="B65" s="5">
        <v>2013</v>
      </c>
      <c r="C65" s="5" t="s">
        <v>81</v>
      </c>
      <c r="D65" s="5" t="s">
        <v>377</v>
      </c>
      <c r="E65" s="5" t="s">
        <v>378</v>
      </c>
      <c r="F65" s="5" t="s">
        <v>379</v>
      </c>
      <c r="G65" s="3" t="s">
        <v>380</v>
      </c>
      <c r="H65" s="3" t="s">
        <v>117</v>
      </c>
      <c r="I65" s="5"/>
      <c r="J65" s="5">
        <v>10</v>
      </c>
      <c r="K65" s="6" t="str">
        <f t="shared" si="0"/>
        <v>Noida-Arts &amp; Crafts</v>
      </c>
      <c r="L65" s="1" t="str">
        <f t="shared" si="1"/>
        <v>201</v>
      </c>
      <c r="M65" s="15" t="str" cm="1">
        <f t="array" ref="M65">IFERROR(_xlfn.IFS(AND(H65&gt;4500000, OR(C65="Bangalore",C65="Pune",C65="Mumbai",C65="Delhi")),"CAT A", AND(H65&gt;450000, OR(C65="Gurugram",C65="Surat",C65="Jaipur",C65="Hyderabad") ),"CAT B"),"CAT C")</f>
        <v>CAT C</v>
      </c>
      <c r="N65" s="1" t="str">
        <f>_xlfn.XLOOKUP(C65,Tier!A:A,Tier!B:B)</f>
        <v>Tier 1</v>
      </c>
      <c r="P65" t="s">
        <v>1821</v>
      </c>
      <c r="Q65" s="11">
        <v>65000000</v>
      </c>
      <c r="R65" s="11">
        <v>1</v>
      </c>
    </row>
    <row r="66" spans="1:18">
      <c r="A66" s="5" t="s">
        <v>382</v>
      </c>
      <c r="B66" s="5">
        <v>2019</v>
      </c>
      <c r="C66" s="5" t="s">
        <v>12</v>
      </c>
      <c r="D66" s="5" t="s">
        <v>113</v>
      </c>
      <c r="E66" s="5" t="s">
        <v>383</v>
      </c>
      <c r="F66" s="5" t="s">
        <v>384</v>
      </c>
      <c r="G66" s="3" t="s">
        <v>385</v>
      </c>
      <c r="H66" s="3" t="s">
        <v>117</v>
      </c>
      <c r="I66" s="5" t="s">
        <v>17</v>
      </c>
      <c r="J66" s="5">
        <v>9</v>
      </c>
      <c r="K66" s="6" t="str">
        <f t="shared" si="0"/>
        <v>Mumbai-Food &amp; Beverages</v>
      </c>
      <c r="L66" s="1" t="str">
        <f t="shared" si="1"/>
        <v>201</v>
      </c>
      <c r="M66" s="15" t="str" cm="1">
        <f t="array" ref="M66">IFERROR(_xlfn.IFS(AND(H66&gt;4500000, OR(C66="Bangalore",C66="Pune",C66="Mumbai",C66="Delhi")),"CAT A", AND(H66&gt;450000, OR(C66="Gurugram",C66="Surat",C66="Jaipur",C66="Hyderabad") ),"CAT B"),"CAT C")</f>
        <v>CAT A</v>
      </c>
      <c r="N66" s="1" t="str">
        <f>_xlfn.XLOOKUP(C66,Tier!A:A,Tier!B:B)</f>
        <v>Tier 1</v>
      </c>
      <c r="P66" t="s">
        <v>1826</v>
      </c>
      <c r="Q66" s="11">
        <v>65000000</v>
      </c>
      <c r="R66" s="11">
        <v>1</v>
      </c>
    </row>
    <row r="67" spans="1:18">
      <c r="A67" s="5" t="s">
        <v>387</v>
      </c>
      <c r="B67" s="5">
        <v>2016</v>
      </c>
      <c r="C67" s="5" t="s">
        <v>22</v>
      </c>
      <c r="D67" s="5" t="s">
        <v>388</v>
      </c>
      <c r="E67" s="5" t="s">
        <v>389</v>
      </c>
      <c r="F67" s="5" t="s">
        <v>390</v>
      </c>
      <c r="G67" s="3"/>
      <c r="H67" s="3" t="s">
        <v>117</v>
      </c>
      <c r="I67" s="5" t="s">
        <v>17</v>
      </c>
      <c r="J67" s="5">
        <v>9</v>
      </c>
      <c r="K67" s="6" t="str">
        <f t="shared" ref="K67:K130" si="2">CONCATENATE(C67,"-",D67)</f>
        <v>Bangalore-Farming</v>
      </c>
      <c r="L67" s="1" t="str">
        <f t="shared" ref="L67:L130" si="3">LEFT(B67,3)</f>
        <v>201</v>
      </c>
      <c r="M67" s="15" t="str" cm="1">
        <f t="array" ref="M67">IFERROR(_xlfn.IFS(AND(H67&gt;4500000, OR(C67="Bangalore",C67="Pune",C67="Mumbai",C67="Delhi")),"CAT A", AND(H67&gt;450000, OR(C67="Gurugram",C67="Surat",C67="Jaipur",C67="Hyderabad") ),"CAT B"),"CAT C")</f>
        <v>CAT A</v>
      </c>
      <c r="N67" s="1" t="str">
        <f>_xlfn.XLOOKUP(C67,Tier!A:A,Tier!B:B)</f>
        <v>Tier 1</v>
      </c>
      <c r="P67" t="s">
        <v>4957</v>
      </c>
      <c r="Q67" s="11">
        <v>64000000</v>
      </c>
      <c r="R67" s="11">
        <v>2</v>
      </c>
    </row>
    <row r="68" spans="1:18">
      <c r="A68" s="5" t="s">
        <v>392</v>
      </c>
      <c r="B68" s="5">
        <v>2019</v>
      </c>
      <c r="C68" s="5" t="s">
        <v>12</v>
      </c>
      <c r="D68" s="5" t="s">
        <v>393</v>
      </c>
      <c r="E68" s="5" t="s">
        <v>394</v>
      </c>
      <c r="F68" s="5" t="s">
        <v>395</v>
      </c>
      <c r="G68" s="3" t="s">
        <v>396</v>
      </c>
      <c r="H68" s="3" t="s">
        <v>117</v>
      </c>
      <c r="I68" s="5"/>
      <c r="J68" s="5">
        <v>9</v>
      </c>
      <c r="K68" s="6" t="str">
        <f t="shared" si="2"/>
        <v>Mumbai-E-learning</v>
      </c>
      <c r="L68" s="1" t="str">
        <f t="shared" si="3"/>
        <v>201</v>
      </c>
      <c r="M68" s="15" t="str" cm="1">
        <f t="array" ref="M68">IFERROR(_xlfn.IFS(AND(H68&gt;4500000, OR(C68="Bangalore",C68="Pune",C68="Mumbai",C68="Delhi")),"CAT A", AND(H68&gt;450000, OR(C68="Gurugram",C68="Surat",C68="Jaipur",C68="Hyderabad") ),"CAT B"),"CAT C")</f>
        <v>CAT A</v>
      </c>
      <c r="N68" s="1" t="str">
        <f>_xlfn.XLOOKUP(C68,Tier!A:A,Tier!B:B)</f>
        <v>Tier 1</v>
      </c>
      <c r="P68" t="s">
        <v>1829</v>
      </c>
      <c r="Q68" s="11">
        <v>64000000</v>
      </c>
      <c r="R68" s="11">
        <v>1</v>
      </c>
    </row>
    <row r="69" spans="1:18">
      <c r="A69" s="5" t="s">
        <v>398</v>
      </c>
      <c r="B69" s="5">
        <v>2017</v>
      </c>
      <c r="C69" s="5" t="s">
        <v>59</v>
      </c>
      <c r="D69" s="5" t="s">
        <v>399</v>
      </c>
      <c r="E69" s="5" t="s">
        <v>400</v>
      </c>
      <c r="F69" s="5" t="s">
        <v>401</v>
      </c>
      <c r="G69" s="3" t="s">
        <v>402</v>
      </c>
      <c r="H69" s="3" t="s">
        <v>117</v>
      </c>
      <c r="I69" s="5"/>
      <c r="J69" s="5">
        <v>9</v>
      </c>
      <c r="K69" s="6" t="str">
        <f t="shared" si="2"/>
        <v>New Delhi-Higher Education</v>
      </c>
      <c r="L69" s="1" t="str">
        <f t="shared" si="3"/>
        <v>201</v>
      </c>
      <c r="M69" s="15" t="str" cm="1">
        <f t="array" ref="M69">IFERROR(_xlfn.IFS(AND(H69&gt;4500000, OR(C69="Bangalore",C69="Pune",C69="Mumbai",C69="Delhi")),"CAT A", AND(H69&gt;450000, OR(C69="Gurugram",C69="Surat",C69="Jaipur",C69="Hyderabad") ),"CAT B"),"CAT C")</f>
        <v>CAT C</v>
      </c>
      <c r="N69" s="1" t="str">
        <f>_xlfn.XLOOKUP(C69,Tier!A:A,Tier!B:B)</f>
        <v>Tier 1</v>
      </c>
      <c r="P69" t="s">
        <v>1934</v>
      </c>
      <c r="Q69" s="11">
        <v>61000000</v>
      </c>
      <c r="R69" s="11">
        <v>2</v>
      </c>
    </row>
    <row r="70" spans="1:18">
      <c r="A70" s="5" t="s">
        <v>404</v>
      </c>
      <c r="B70" s="5">
        <v>2012</v>
      </c>
      <c r="C70" s="5" t="s">
        <v>12</v>
      </c>
      <c r="D70" s="5" t="s">
        <v>405</v>
      </c>
      <c r="E70" s="5" t="s">
        <v>406</v>
      </c>
      <c r="F70" s="5" t="s">
        <v>407</v>
      </c>
      <c r="G70" s="3" t="s">
        <v>408</v>
      </c>
      <c r="H70" s="3" t="s">
        <v>117</v>
      </c>
      <c r="I70" s="5"/>
      <c r="J70" s="5">
        <v>9</v>
      </c>
      <c r="K70" s="6" t="str">
        <f t="shared" si="2"/>
        <v>Mumbai-Consumer Electronics</v>
      </c>
      <c r="L70" s="1" t="str">
        <f t="shared" si="3"/>
        <v>201</v>
      </c>
      <c r="M70" s="15" t="str" cm="1">
        <f t="array" ref="M70">IFERROR(_xlfn.IFS(AND(H70&gt;4500000, OR(C70="Bangalore",C70="Pune",C70="Mumbai",C70="Delhi")),"CAT A", AND(H70&gt;450000, OR(C70="Gurugram",C70="Surat",C70="Jaipur",C70="Hyderabad") ),"CAT B"),"CAT C")</f>
        <v>CAT A</v>
      </c>
      <c r="N70" s="1" t="str">
        <f>_xlfn.XLOOKUP(C70,Tier!A:A,Tier!B:B)</f>
        <v>Tier 1</v>
      </c>
      <c r="P70" t="s">
        <v>4319</v>
      </c>
      <c r="Q70" s="11">
        <v>61000000</v>
      </c>
      <c r="R70" s="11">
        <v>2</v>
      </c>
    </row>
    <row r="71" spans="1:18">
      <c r="A71" s="5" t="s">
        <v>410</v>
      </c>
      <c r="B71" s="5">
        <v>2013</v>
      </c>
      <c r="C71" s="5" t="s">
        <v>12</v>
      </c>
      <c r="D71" s="5" t="s">
        <v>138</v>
      </c>
      <c r="E71" s="5" t="s">
        <v>411</v>
      </c>
      <c r="F71" s="5" t="s">
        <v>412</v>
      </c>
      <c r="G71" s="3" t="s">
        <v>413</v>
      </c>
      <c r="H71" s="3" t="s">
        <v>117</v>
      </c>
      <c r="I71" s="5"/>
      <c r="J71" s="5">
        <v>9</v>
      </c>
      <c r="K71" s="6" t="str">
        <f t="shared" si="2"/>
        <v>Mumbai-EdTech</v>
      </c>
      <c r="L71" s="1" t="str">
        <f t="shared" si="3"/>
        <v>201</v>
      </c>
      <c r="M71" s="15" t="str" cm="1">
        <f t="array" ref="M71">IFERROR(_xlfn.IFS(AND(H71&gt;4500000, OR(C71="Bangalore",C71="Pune",C71="Mumbai",C71="Delhi")),"CAT A", AND(H71&gt;450000, OR(C71="Gurugram",C71="Surat",C71="Jaipur",C71="Hyderabad") ),"CAT B"),"CAT C")</f>
        <v>CAT A</v>
      </c>
      <c r="N71" s="1" t="str">
        <f>_xlfn.XLOOKUP(C71,Tier!A:A,Tier!B:B)</f>
        <v>Tier 1</v>
      </c>
      <c r="P71" t="s">
        <v>1068</v>
      </c>
      <c r="Q71" s="11">
        <v>60000000</v>
      </c>
      <c r="R71" s="11">
        <v>2</v>
      </c>
    </row>
    <row r="72" spans="1:18">
      <c r="A72" s="5" t="s">
        <v>415</v>
      </c>
      <c r="B72" s="5">
        <v>2019</v>
      </c>
      <c r="C72" s="5" t="s">
        <v>12</v>
      </c>
      <c r="D72" s="5" t="s">
        <v>214</v>
      </c>
      <c r="E72" s="5" t="s">
        <v>416</v>
      </c>
      <c r="F72" s="5" t="s">
        <v>417</v>
      </c>
      <c r="G72" s="3" t="s">
        <v>418</v>
      </c>
      <c r="H72" s="3" t="s">
        <v>117</v>
      </c>
      <c r="I72" s="5"/>
      <c r="J72" s="5">
        <v>9</v>
      </c>
      <c r="K72" s="6" t="str">
        <f t="shared" si="2"/>
        <v>Mumbai-Computer Software</v>
      </c>
      <c r="L72" s="1" t="str">
        <f t="shared" si="3"/>
        <v>201</v>
      </c>
      <c r="M72" s="15" t="str" cm="1">
        <f t="array" ref="M72">IFERROR(_xlfn.IFS(AND(H72&gt;4500000, OR(C72="Bangalore",C72="Pune",C72="Mumbai",C72="Delhi")),"CAT A", AND(H72&gt;450000, OR(C72="Gurugram",C72="Surat",C72="Jaipur",C72="Hyderabad") ),"CAT B"),"CAT C")</f>
        <v>CAT A</v>
      </c>
      <c r="N72" s="1" t="str">
        <f>_xlfn.XLOOKUP(C72,Tier!A:A,Tier!B:B)</f>
        <v>Tier 1</v>
      </c>
      <c r="P72" t="s">
        <v>21</v>
      </c>
      <c r="Q72" s="11">
        <v>60000000</v>
      </c>
      <c r="R72" s="11">
        <v>1</v>
      </c>
    </row>
    <row r="73" spans="1:18">
      <c r="A73" s="5" t="s">
        <v>419</v>
      </c>
      <c r="B73" s="5">
        <v>2019</v>
      </c>
      <c r="C73" s="5" t="s">
        <v>22</v>
      </c>
      <c r="D73" s="5" t="s">
        <v>45</v>
      </c>
      <c r="E73" s="5" t="s">
        <v>420</v>
      </c>
      <c r="F73" s="5" t="s">
        <v>421</v>
      </c>
      <c r="G73" s="3" t="s">
        <v>422</v>
      </c>
      <c r="H73" s="3" t="s">
        <v>117</v>
      </c>
      <c r="I73" s="5"/>
      <c r="J73" s="5">
        <v>8</v>
      </c>
      <c r="K73" s="6" t="str">
        <f t="shared" si="2"/>
        <v>Bangalore-FinTech</v>
      </c>
      <c r="L73" s="1" t="str">
        <f t="shared" si="3"/>
        <v>201</v>
      </c>
      <c r="M73" s="15" t="str" cm="1">
        <f t="array" ref="M73">IFERROR(_xlfn.IFS(AND(H73&gt;4500000, OR(C73="Bangalore",C73="Pune",C73="Mumbai",C73="Delhi")),"CAT A", AND(H73&gt;450000, OR(C73="Gurugram",C73="Surat",C73="Jaipur",C73="Hyderabad") ),"CAT B"),"CAT C")</f>
        <v>CAT A</v>
      </c>
      <c r="N73" s="1" t="str">
        <f>_xlfn.XLOOKUP(C73,Tier!A:A,Tier!B:B)</f>
        <v>Tier 1</v>
      </c>
      <c r="P73" t="s">
        <v>1834</v>
      </c>
      <c r="Q73" s="11">
        <v>60000000</v>
      </c>
      <c r="R73" s="11">
        <v>1</v>
      </c>
    </row>
    <row r="74" spans="1:18">
      <c r="A74" s="5" t="s">
        <v>424</v>
      </c>
      <c r="B74" s="5">
        <v>2011</v>
      </c>
      <c r="C74" s="5" t="s">
        <v>12</v>
      </c>
      <c r="D74" s="5" t="s">
        <v>208</v>
      </c>
      <c r="E74" s="5" t="s">
        <v>425</v>
      </c>
      <c r="F74" s="5" t="s">
        <v>426</v>
      </c>
      <c r="G74" s="3" t="s">
        <v>380</v>
      </c>
      <c r="H74" s="3" t="s">
        <v>117</v>
      </c>
      <c r="I74" s="5"/>
      <c r="J74" s="5">
        <v>8</v>
      </c>
      <c r="K74" s="6" t="str">
        <f t="shared" si="2"/>
        <v>Mumbai-Consumer Goods</v>
      </c>
      <c r="L74" s="1" t="str">
        <f t="shared" si="3"/>
        <v>201</v>
      </c>
      <c r="M74" s="15" t="str" cm="1">
        <f t="array" ref="M74">IFERROR(_xlfn.IFS(AND(H74&gt;4500000, OR(C74="Bangalore",C74="Pune",C74="Mumbai",C74="Delhi")),"CAT A", AND(H74&gt;450000, OR(C74="Gurugram",C74="Surat",C74="Jaipur",C74="Hyderabad") ),"CAT B"),"CAT C")</f>
        <v>CAT A</v>
      </c>
      <c r="N74" s="1" t="str">
        <f>_xlfn.XLOOKUP(C74,Tier!A:A,Tier!B:B)</f>
        <v>Tier 1</v>
      </c>
      <c r="P74" t="s">
        <v>87</v>
      </c>
      <c r="Q74" s="11">
        <v>60000000</v>
      </c>
      <c r="R74" s="11">
        <v>1</v>
      </c>
    </row>
    <row r="75" spans="1:18">
      <c r="A75" s="5" t="s">
        <v>427</v>
      </c>
      <c r="B75" s="5">
        <v>2012</v>
      </c>
      <c r="C75" s="5" t="s">
        <v>59</v>
      </c>
      <c r="D75" s="5" t="s">
        <v>93</v>
      </c>
      <c r="E75" s="5" t="s">
        <v>428</v>
      </c>
      <c r="F75" s="5" t="s">
        <v>429</v>
      </c>
      <c r="G75" s="3" t="s">
        <v>430</v>
      </c>
      <c r="H75" s="3" t="s">
        <v>117</v>
      </c>
      <c r="I75" s="5"/>
      <c r="J75" s="5">
        <v>8</v>
      </c>
      <c r="K75" s="6" t="str">
        <f t="shared" si="2"/>
        <v>New Delhi-Information Technology</v>
      </c>
      <c r="L75" s="1" t="str">
        <f t="shared" si="3"/>
        <v>201</v>
      </c>
      <c r="M75" s="15" t="str" cm="1">
        <f t="array" ref="M75">IFERROR(_xlfn.IFS(AND(H75&gt;4500000, OR(C75="Bangalore",C75="Pune",C75="Mumbai",C75="Delhi")),"CAT A", AND(H75&gt;450000, OR(C75="Gurugram",C75="Surat",C75="Jaipur",C75="Hyderabad") ),"CAT B"),"CAT C")</f>
        <v>CAT C</v>
      </c>
      <c r="N75" s="1" t="str">
        <f>_xlfn.XLOOKUP(C75,Tier!A:A,Tier!B:B)</f>
        <v>Tier 1</v>
      </c>
      <c r="P75" t="s">
        <v>1861</v>
      </c>
      <c r="Q75" s="11">
        <v>56000000</v>
      </c>
      <c r="R75" s="11">
        <v>2</v>
      </c>
    </row>
    <row r="76" spans="1:18">
      <c r="A76" s="5" t="s">
        <v>432</v>
      </c>
      <c r="B76" s="5">
        <v>2014</v>
      </c>
      <c r="C76" s="5" t="s">
        <v>12</v>
      </c>
      <c r="D76" s="5" t="s">
        <v>113</v>
      </c>
      <c r="E76" s="5" t="s">
        <v>433</v>
      </c>
      <c r="F76" s="5" t="s">
        <v>434</v>
      </c>
      <c r="G76" s="3" t="s">
        <v>435</v>
      </c>
      <c r="H76" s="3" t="s">
        <v>117</v>
      </c>
      <c r="I76" s="5"/>
      <c r="J76" s="5">
        <v>8</v>
      </c>
      <c r="K76" s="6" t="str">
        <f t="shared" si="2"/>
        <v>Mumbai-Food &amp; Beverages</v>
      </c>
      <c r="L76" s="1" t="str">
        <f t="shared" si="3"/>
        <v>201</v>
      </c>
      <c r="M76" s="15" t="str" cm="1">
        <f t="array" ref="M76">IFERROR(_xlfn.IFS(AND(H76&gt;4500000, OR(C76="Bangalore",C76="Pune",C76="Mumbai",C76="Delhi")),"CAT A", AND(H76&gt;450000, OR(C76="Gurugram",C76="Surat",C76="Jaipur",C76="Hyderabad") ),"CAT B"),"CAT C")</f>
        <v>CAT A</v>
      </c>
      <c r="N76" s="1" t="str">
        <f>_xlfn.XLOOKUP(C76,Tier!A:A,Tier!B:B)</f>
        <v>Tier 1</v>
      </c>
      <c r="P76" t="s">
        <v>3379</v>
      </c>
      <c r="Q76" s="11">
        <v>55000000</v>
      </c>
      <c r="R76" s="11">
        <v>2</v>
      </c>
    </row>
    <row r="77" spans="1:18">
      <c r="A77" s="5" t="s">
        <v>436</v>
      </c>
      <c r="B77" s="5">
        <v>2018</v>
      </c>
      <c r="C77" s="5" t="s">
        <v>437</v>
      </c>
      <c r="D77" s="5" t="s">
        <v>281</v>
      </c>
      <c r="E77" s="5" t="s">
        <v>438</v>
      </c>
      <c r="F77" s="5" t="s">
        <v>439</v>
      </c>
      <c r="G77" s="3" t="s">
        <v>440</v>
      </c>
      <c r="H77" s="3" t="s">
        <v>117</v>
      </c>
      <c r="I77" s="5" t="s">
        <v>17</v>
      </c>
      <c r="J77" s="5">
        <v>8</v>
      </c>
      <c r="K77" s="6" t="str">
        <f t="shared" si="2"/>
        <v>Pune-Automotive</v>
      </c>
      <c r="L77" s="1" t="str">
        <f t="shared" si="3"/>
        <v>201</v>
      </c>
      <c r="M77" s="15" t="str" cm="1">
        <f t="array" ref="M77">IFERROR(_xlfn.IFS(AND(H77&gt;4500000, OR(C77="Bangalore",C77="Pune",C77="Mumbai",C77="Delhi")),"CAT A", AND(H77&gt;450000, OR(C77="Gurugram",C77="Surat",C77="Jaipur",C77="Hyderabad") ),"CAT B"),"CAT C")</f>
        <v>CAT A</v>
      </c>
      <c r="N77" s="1" t="str">
        <f>_xlfn.XLOOKUP(C77,Tier!A:A,Tier!B:B)</f>
        <v>Tier 1</v>
      </c>
      <c r="P77" t="s">
        <v>1530</v>
      </c>
      <c r="Q77" s="11">
        <v>55000000</v>
      </c>
      <c r="R77" s="11">
        <v>2</v>
      </c>
    </row>
    <row r="78" spans="1:18">
      <c r="A78" s="5" t="s">
        <v>442</v>
      </c>
      <c r="B78" s="5">
        <v>2015</v>
      </c>
      <c r="C78" s="5" t="s">
        <v>22</v>
      </c>
      <c r="D78" s="5" t="s">
        <v>138</v>
      </c>
      <c r="E78" s="5" t="s">
        <v>443</v>
      </c>
      <c r="F78" s="5" t="s">
        <v>444</v>
      </c>
      <c r="G78" s="3" t="s">
        <v>445</v>
      </c>
      <c r="H78" s="3" t="s">
        <v>117</v>
      </c>
      <c r="I78" s="5"/>
      <c r="J78" s="5">
        <v>8</v>
      </c>
      <c r="K78" s="6" t="str">
        <f t="shared" si="2"/>
        <v>Bangalore-EdTech</v>
      </c>
      <c r="L78" s="1" t="str">
        <f t="shared" si="3"/>
        <v>201</v>
      </c>
      <c r="M78" s="15" t="str" cm="1">
        <f t="array" ref="M78">IFERROR(_xlfn.IFS(AND(H78&gt;4500000, OR(C78="Bangalore",C78="Pune",C78="Mumbai",C78="Delhi")),"CAT A", AND(H78&gt;450000, OR(C78="Gurugram",C78="Surat",C78="Jaipur",C78="Hyderabad") ),"CAT B"),"CAT C")</f>
        <v>CAT A</v>
      </c>
      <c r="N78" s="1" t="str">
        <f>_xlfn.XLOOKUP(C78,Tier!A:A,Tier!B:B)</f>
        <v>Tier 1</v>
      </c>
      <c r="P78" t="s">
        <v>96</v>
      </c>
      <c r="Q78" s="11">
        <v>53000000</v>
      </c>
      <c r="R78" s="11">
        <v>1</v>
      </c>
    </row>
    <row r="79" spans="1:18">
      <c r="A79" s="5" t="s">
        <v>446</v>
      </c>
      <c r="B79" s="5">
        <v>2017</v>
      </c>
      <c r="C79" s="5" t="s">
        <v>22</v>
      </c>
      <c r="D79" s="5" t="s">
        <v>88</v>
      </c>
      <c r="E79" s="5" t="s">
        <v>447</v>
      </c>
      <c r="F79" s="5" t="s">
        <v>448</v>
      </c>
      <c r="G79" s="3" t="s">
        <v>449</v>
      </c>
      <c r="H79" s="3" t="s">
        <v>450</v>
      </c>
      <c r="I79" s="5" t="s">
        <v>17</v>
      </c>
      <c r="J79" s="5">
        <v>8</v>
      </c>
      <c r="K79" s="6" t="str">
        <f t="shared" si="2"/>
        <v>Bangalore-Healthcare</v>
      </c>
      <c r="L79" s="1" t="str">
        <f t="shared" si="3"/>
        <v>201</v>
      </c>
      <c r="M79" s="15" t="str" cm="1">
        <f t="array" ref="M79">IFERROR(_xlfn.IFS(AND(H79&gt;4500000, OR(C79="Bangalore",C79="Pune",C79="Mumbai",C79="Delhi")),"CAT A", AND(H79&gt;450000, OR(C79="Gurugram",C79="Surat",C79="Jaipur",C79="Hyderabad") ),"CAT B"),"CAT C")</f>
        <v>CAT A</v>
      </c>
      <c r="N79" s="1" t="str">
        <f>_xlfn.XLOOKUP(C79,Tier!A:A,Tier!B:B)</f>
        <v>Tier 1</v>
      </c>
      <c r="P79" t="s">
        <v>285</v>
      </c>
      <c r="Q79" s="11">
        <v>53000000</v>
      </c>
      <c r="R79" s="11">
        <v>1</v>
      </c>
    </row>
    <row r="80" spans="1:18">
      <c r="A80" s="5" t="s">
        <v>452</v>
      </c>
      <c r="B80" s="5">
        <v>2014</v>
      </c>
      <c r="C80" s="5" t="s">
        <v>22</v>
      </c>
      <c r="D80" s="5" t="s">
        <v>138</v>
      </c>
      <c r="E80" s="5" t="s">
        <v>453</v>
      </c>
      <c r="F80" s="5" t="s">
        <v>454</v>
      </c>
      <c r="G80" s="3" t="s">
        <v>455</v>
      </c>
      <c r="H80" s="3" t="s">
        <v>450</v>
      </c>
      <c r="I80" s="5" t="s">
        <v>321</v>
      </c>
      <c r="J80" s="5">
        <v>8</v>
      </c>
      <c r="K80" s="6" t="str">
        <f t="shared" si="2"/>
        <v>Bangalore-EdTech</v>
      </c>
      <c r="L80" s="1" t="str">
        <f t="shared" si="3"/>
        <v>201</v>
      </c>
      <c r="M80" s="15" t="str" cm="1">
        <f t="array" ref="M80">IFERROR(_xlfn.IFS(AND(H80&gt;4500000, OR(C80="Bangalore",C80="Pune",C80="Mumbai",C80="Delhi")),"CAT A", AND(H80&gt;450000, OR(C80="Gurugram",C80="Surat",C80="Jaipur",C80="Hyderabad") ),"CAT B"),"CAT C")</f>
        <v>CAT A</v>
      </c>
      <c r="N80" s="1" t="str">
        <f>_xlfn.XLOOKUP(C80,Tier!A:A,Tier!B:B)</f>
        <v>Tier 1</v>
      </c>
      <c r="P80" t="s">
        <v>1132</v>
      </c>
      <c r="Q80" s="11">
        <v>52000000</v>
      </c>
      <c r="R80" s="11">
        <v>3</v>
      </c>
    </row>
    <row r="81" spans="1:18">
      <c r="A81" s="5" t="s">
        <v>456</v>
      </c>
      <c r="B81" s="5">
        <v>2019</v>
      </c>
      <c r="C81" s="5" t="s">
        <v>22</v>
      </c>
      <c r="D81" s="5" t="s">
        <v>457</v>
      </c>
      <c r="E81" s="5" t="s">
        <v>458</v>
      </c>
      <c r="F81" s="5" t="s">
        <v>459</v>
      </c>
      <c r="G81" s="3" t="s">
        <v>460</v>
      </c>
      <c r="H81" s="3" t="s">
        <v>117</v>
      </c>
      <c r="I81" s="5" t="s">
        <v>17</v>
      </c>
      <c r="J81" s="5">
        <v>7</v>
      </c>
      <c r="K81" s="6" t="str">
        <f t="shared" si="2"/>
        <v>Bangalore-Computer software</v>
      </c>
      <c r="L81" s="1" t="str">
        <f t="shared" si="3"/>
        <v>201</v>
      </c>
      <c r="M81" s="15" t="str" cm="1">
        <f t="array" ref="M81">IFERROR(_xlfn.IFS(AND(H81&gt;4500000, OR(C81="Bangalore",C81="Pune",C81="Mumbai",C81="Delhi")),"CAT A", AND(H81&gt;450000, OR(C81="Gurugram",C81="Surat",C81="Jaipur",C81="Hyderabad") ),"CAT B"),"CAT C")</f>
        <v>CAT A</v>
      </c>
      <c r="N81" s="1" t="str">
        <f>_xlfn.XLOOKUP(C81,Tier!A:A,Tier!B:B)</f>
        <v>Tier 1</v>
      </c>
      <c r="P81" t="s">
        <v>1053</v>
      </c>
      <c r="Q81" s="11">
        <v>52000000</v>
      </c>
      <c r="R81" s="11">
        <v>2</v>
      </c>
    </row>
    <row r="82" spans="1:18">
      <c r="A82" s="5" t="s">
        <v>462</v>
      </c>
      <c r="B82" s="5">
        <v>2017</v>
      </c>
      <c r="C82" s="5" t="s">
        <v>12</v>
      </c>
      <c r="D82" s="5" t="s">
        <v>138</v>
      </c>
      <c r="E82" s="5" t="s">
        <v>463</v>
      </c>
      <c r="F82" s="5" t="s">
        <v>464</v>
      </c>
      <c r="G82" s="3" t="s">
        <v>465</v>
      </c>
      <c r="H82" s="3" t="s">
        <v>117</v>
      </c>
      <c r="I82" s="5" t="s">
        <v>17</v>
      </c>
      <c r="J82" s="5">
        <v>7</v>
      </c>
      <c r="K82" s="6" t="str">
        <f t="shared" si="2"/>
        <v>Mumbai-EdTech</v>
      </c>
      <c r="L82" s="1" t="str">
        <f t="shared" si="3"/>
        <v>201</v>
      </c>
      <c r="M82" s="15" t="str" cm="1">
        <f t="array" ref="M82">IFERROR(_xlfn.IFS(AND(H82&gt;4500000, OR(C82="Bangalore",C82="Pune",C82="Mumbai",C82="Delhi")),"CAT A", AND(H82&gt;450000, OR(C82="Gurugram",C82="Surat",C82="Jaipur",C82="Hyderabad") ),"CAT B"),"CAT C")</f>
        <v>CAT A</v>
      </c>
      <c r="N82" s="1" t="str">
        <f>_xlfn.XLOOKUP(C82,Tier!A:A,Tier!B:B)</f>
        <v>Tier 1</v>
      </c>
      <c r="P82" t="s">
        <v>3375</v>
      </c>
      <c r="Q82" s="11">
        <v>50000000</v>
      </c>
      <c r="R82" s="11">
        <v>1</v>
      </c>
    </row>
    <row r="83" spans="1:18">
      <c r="A83" s="5" t="s">
        <v>466</v>
      </c>
      <c r="B83" s="5">
        <v>2017</v>
      </c>
      <c r="C83" s="5" t="s">
        <v>22</v>
      </c>
      <c r="D83" s="5" t="s">
        <v>457</v>
      </c>
      <c r="E83" s="5" t="s">
        <v>467</v>
      </c>
      <c r="F83" s="5" t="s">
        <v>468</v>
      </c>
      <c r="G83" s="3" t="s">
        <v>469</v>
      </c>
      <c r="H83" s="3" t="s">
        <v>117</v>
      </c>
      <c r="I83" s="5"/>
      <c r="J83" s="5">
        <v>7</v>
      </c>
      <c r="K83" s="6" t="str">
        <f t="shared" si="2"/>
        <v>Bangalore-Computer software</v>
      </c>
      <c r="L83" s="1" t="str">
        <f t="shared" si="3"/>
        <v>201</v>
      </c>
      <c r="M83" s="15" t="str" cm="1">
        <f t="array" ref="M83">IFERROR(_xlfn.IFS(AND(H83&gt;4500000, OR(C83="Bangalore",C83="Pune",C83="Mumbai",C83="Delhi")),"CAT A", AND(H83&gt;450000, OR(C83="Gurugram",C83="Surat",C83="Jaipur",C83="Hyderabad") ),"CAT B"),"CAT C")</f>
        <v>CAT A</v>
      </c>
      <c r="N83" s="1" t="str">
        <f>_xlfn.XLOOKUP(C83,Tier!A:A,Tier!B:B)</f>
        <v>Tier 1</v>
      </c>
      <c r="P83" t="s">
        <v>1849</v>
      </c>
      <c r="Q83" s="11">
        <v>50000000</v>
      </c>
      <c r="R83" s="11">
        <v>1</v>
      </c>
    </row>
    <row r="84" spans="1:18">
      <c r="A84" s="5" t="s">
        <v>470</v>
      </c>
      <c r="B84" s="5">
        <v>2017</v>
      </c>
      <c r="C84" s="5" t="s">
        <v>200</v>
      </c>
      <c r="D84" s="5" t="s">
        <v>113</v>
      </c>
      <c r="E84" s="5" t="s">
        <v>471</v>
      </c>
      <c r="F84" s="5" t="s">
        <v>472</v>
      </c>
      <c r="G84" s="3" t="s">
        <v>473</v>
      </c>
      <c r="H84" s="3" t="s">
        <v>117</v>
      </c>
      <c r="I84" s="5"/>
      <c r="J84" s="5">
        <v>7</v>
      </c>
      <c r="K84" s="6" t="str">
        <f t="shared" si="2"/>
        <v>Hyderabad-Food &amp; Beverages</v>
      </c>
      <c r="L84" s="1" t="str">
        <f t="shared" si="3"/>
        <v>201</v>
      </c>
      <c r="M84" s="15" t="str" cm="1">
        <f t="array" ref="M84">IFERROR(_xlfn.IFS(AND(H84&gt;4500000, OR(C84="Bangalore",C84="Pune",C84="Mumbai",C84="Delhi")),"CAT A", AND(H84&gt;450000, OR(C84="Gurugram",C84="Surat",C84="Jaipur",C84="Hyderabad") ),"CAT B"),"CAT C")</f>
        <v>CAT B</v>
      </c>
      <c r="N84" s="1" t="str">
        <f>_xlfn.XLOOKUP(C84,Tier!A:A,Tier!B:B)</f>
        <v>Tier 1</v>
      </c>
      <c r="P84" t="s">
        <v>1853</v>
      </c>
      <c r="Q84" s="11">
        <v>50000000</v>
      </c>
      <c r="R84" s="11">
        <v>1</v>
      </c>
    </row>
    <row r="85" spans="1:18">
      <c r="A85" s="5" t="s">
        <v>475</v>
      </c>
      <c r="B85" s="5">
        <v>2015</v>
      </c>
      <c r="C85" s="5" t="s">
        <v>437</v>
      </c>
      <c r="D85" s="5" t="s">
        <v>88</v>
      </c>
      <c r="E85" s="5" t="s">
        <v>476</v>
      </c>
      <c r="F85" s="5" t="s">
        <v>477</v>
      </c>
      <c r="G85" s="3" t="s">
        <v>116</v>
      </c>
      <c r="H85" s="3" t="s">
        <v>117</v>
      </c>
      <c r="I85" s="5"/>
      <c r="J85" s="5">
        <v>7</v>
      </c>
      <c r="K85" s="6" t="str">
        <f t="shared" si="2"/>
        <v>Pune-Healthcare</v>
      </c>
      <c r="L85" s="1" t="str">
        <f t="shared" si="3"/>
        <v>201</v>
      </c>
      <c r="M85" s="15" t="str" cm="1">
        <f t="array" ref="M85">IFERROR(_xlfn.IFS(AND(H85&gt;4500000, OR(C85="Bangalore",C85="Pune",C85="Mumbai",C85="Delhi")),"CAT A", AND(H85&gt;450000, OR(C85="Gurugram",C85="Surat",C85="Jaipur",C85="Hyderabad") ),"CAT B"),"CAT C")</f>
        <v>CAT A</v>
      </c>
      <c r="N85" s="1" t="str">
        <f>_xlfn.XLOOKUP(C85,Tier!A:A,Tier!B:B)</f>
        <v>Tier 1</v>
      </c>
      <c r="P85" t="s">
        <v>1865</v>
      </c>
      <c r="Q85" s="11">
        <v>50000000</v>
      </c>
      <c r="R85" s="11">
        <v>1</v>
      </c>
    </row>
    <row r="86" spans="1:18">
      <c r="A86" s="5" t="s">
        <v>479</v>
      </c>
      <c r="B86" s="5">
        <v>2019</v>
      </c>
      <c r="C86" s="5" t="s">
        <v>22</v>
      </c>
      <c r="D86" s="5" t="s">
        <v>45</v>
      </c>
      <c r="E86" s="5" t="s">
        <v>480</v>
      </c>
      <c r="F86" s="5" t="s">
        <v>481</v>
      </c>
      <c r="G86" s="3"/>
      <c r="H86" s="3" t="s">
        <v>117</v>
      </c>
      <c r="I86" s="5"/>
      <c r="J86" s="5">
        <v>7</v>
      </c>
      <c r="K86" s="6" t="str">
        <f t="shared" si="2"/>
        <v>Bangalore-FinTech</v>
      </c>
      <c r="L86" s="1" t="str">
        <f t="shared" si="3"/>
        <v>201</v>
      </c>
      <c r="M86" s="15" t="str" cm="1">
        <f t="array" ref="M86">IFERROR(_xlfn.IFS(AND(H86&gt;4500000, OR(C86="Bangalore",C86="Pune",C86="Mumbai",C86="Delhi")),"CAT A", AND(H86&gt;450000, OR(C86="Gurugram",C86="Surat",C86="Jaipur",C86="Hyderabad") ),"CAT B"),"CAT C")</f>
        <v>CAT A</v>
      </c>
      <c r="N86" s="1" t="str">
        <f>_xlfn.XLOOKUP(C86,Tier!A:A,Tier!B:B)</f>
        <v>Tier 1</v>
      </c>
      <c r="P86" t="s">
        <v>1857</v>
      </c>
      <c r="Q86" s="11">
        <v>50000000</v>
      </c>
      <c r="R86" s="11">
        <v>1</v>
      </c>
    </row>
    <row r="87" spans="1:18">
      <c r="A87" s="5" t="s">
        <v>482</v>
      </c>
      <c r="B87" s="5">
        <v>2016</v>
      </c>
      <c r="C87" s="5" t="s">
        <v>22</v>
      </c>
      <c r="D87" s="5" t="s">
        <v>93</v>
      </c>
      <c r="E87" s="5" t="s">
        <v>483</v>
      </c>
      <c r="F87" s="5" t="s">
        <v>484</v>
      </c>
      <c r="G87" s="3" t="s">
        <v>485</v>
      </c>
      <c r="H87" s="3" t="s">
        <v>117</v>
      </c>
      <c r="I87" s="5"/>
      <c r="J87" s="5">
        <v>7</v>
      </c>
      <c r="K87" s="6" t="str">
        <f t="shared" si="2"/>
        <v>Bangalore-Information Technology</v>
      </c>
      <c r="L87" s="1" t="str">
        <f t="shared" si="3"/>
        <v>201</v>
      </c>
      <c r="M87" s="15" t="str" cm="1">
        <f t="array" ref="M87">IFERROR(_xlfn.IFS(AND(H87&gt;4500000, OR(C87="Bangalore",C87="Pune",C87="Mumbai",C87="Delhi")),"CAT A", AND(H87&gt;450000, OR(C87="Gurugram",C87="Surat",C87="Jaipur",C87="Hyderabad") ),"CAT B"),"CAT C")</f>
        <v>CAT A</v>
      </c>
      <c r="N87" s="1" t="str">
        <f>_xlfn.XLOOKUP(C87,Tier!A:A,Tier!B:B)</f>
        <v>Tier 1</v>
      </c>
      <c r="P87" t="s">
        <v>1880</v>
      </c>
      <c r="Q87" s="11">
        <v>50000000</v>
      </c>
      <c r="R87" s="11">
        <v>1</v>
      </c>
    </row>
    <row r="88" spans="1:18">
      <c r="A88" s="5" t="s">
        <v>487</v>
      </c>
      <c r="B88" s="5">
        <v>2019</v>
      </c>
      <c r="C88" s="5" t="s">
        <v>22</v>
      </c>
      <c r="D88" s="5" t="s">
        <v>457</v>
      </c>
      <c r="E88" s="5" t="s">
        <v>488</v>
      </c>
      <c r="F88" s="5" t="s">
        <v>489</v>
      </c>
      <c r="G88" s="3" t="s">
        <v>490</v>
      </c>
      <c r="H88" s="3" t="s">
        <v>117</v>
      </c>
      <c r="I88" s="5" t="s">
        <v>17</v>
      </c>
      <c r="J88" s="5">
        <v>7</v>
      </c>
      <c r="K88" s="6" t="str">
        <f t="shared" si="2"/>
        <v>Bangalore-Computer software</v>
      </c>
      <c r="L88" s="1" t="str">
        <f t="shared" si="3"/>
        <v>201</v>
      </c>
      <c r="M88" s="15" t="str" cm="1">
        <f t="array" ref="M88">IFERROR(_xlfn.IFS(AND(H88&gt;4500000, OR(C88="Bangalore",C88="Pune",C88="Mumbai",C88="Delhi")),"CAT A", AND(H88&gt;450000, OR(C88="Gurugram",C88="Surat",C88="Jaipur",C88="Hyderabad") ),"CAT B"),"CAT C")</f>
        <v>CAT A</v>
      </c>
      <c r="N88" s="1" t="str">
        <f>_xlfn.XLOOKUP(C88,Tier!A:A,Tier!B:B)</f>
        <v>Tier 1</v>
      </c>
      <c r="P88" t="s">
        <v>1869</v>
      </c>
      <c r="Q88" s="11">
        <v>50000000</v>
      </c>
      <c r="R88" s="11">
        <v>1</v>
      </c>
    </row>
    <row r="89" spans="1:18">
      <c r="A89" s="5" t="s">
        <v>491</v>
      </c>
      <c r="B89" s="5">
        <v>2019</v>
      </c>
      <c r="C89" s="5" t="s">
        <v>81</v>
      </c>
      <c r="D89" s="5" t="s">
        <v>492</v>
      </c>
      <c r="E89" s="5" t="s">
        <v>493</v>
      </c>
      <c r="F89" s="5" t="s">
        <v>494</v>
      </c>
      <c r="G89" s="3" t="s">
        <v>495</v>
      </c>
      <c r="H89" s="3" t="s">
        <v>117</v>
      </c>
      <c r="I89" s="5" t="s">
        <v>496</v>
      </c>
      <c r="J89" s="5">
        <v>7</v>
      </c>
      <c r="K89" s="6" t="str">
        <f t="shared" si="2"/>
        <v>Noida-Environmental service</v>
      </c>
      <c r="L89" s="1" t="str">
        <f t="shared" si="3"/>
        <v>201</v>
      </c>
      <c r="M89" s="15" t="str" cm="1">
        <f t="array" ref="M89">IFERROR(_xlfn.IFS(AND(H89&gt;4500000, OR(C89="Bangalore",C89="Pune",C89="Mumbai",C89="Delhi")),"CAT A", AND(H89&gt;450000, OR(C89="Gurugram",C89="Surat",C89="Jaipur",C89="Hyderabad") ),"CAT B"),"CAT C")</f>
        <v>CAT C</v>
      </c>
      <c r="N89" s="1" t="str">
        <f>_xlfn.XLOOKUP(C89,Tier!A:A,Tier!B:B)</f>
        <v>Tier 1</v>
      </c>
      <c r="P89" t="s">
        <v>1875</v>
      </c>
      <c r="Q89" s="11">
        <v>50000000</v>
      </c>
      <c r="R89" s="11">
        <v>1</v>
      </c>
    </row>
    <row r="90" spans="1:18">
      <c r="A90" s="5" t="s">
        <v>498</v>
      </c>
      <c r="B90" s="5">
        <v>2019</v>
      </c>
      <c r="C90" s="5" t="s">
        <v>12</v>
      </c>
      <c r="D90" s="5" t="s">
        <v>499</v>
      </c>
      <c r="E90" s="5" t="s">
        <v>500</v>
      </c>
      <c r="F90" s="5" t="s">
        <v>501</v>
      </c>
      <c r="G90" s="3" t="s">
        <v>502</v>
      </c>
      <c r="H90" s="3" t="s">
        <v>117</v>
      </c>
      <c r="I90" s="5"/>
      <c r="J90" s="5">
        <v>6</v>
      </c>
      <c r="K90" s="6" t="str">
        <f t="shared" si="2"/>
        <v>Mumbai-HealthCare</v>
      </c>
      <c r="L90" s="1" t="str">
        <f t="shared" si="3"/>
        <v>201</v>
      </c>
      <c r="M90" s="15" t="str" cm="1">
        <f t="array" ref="M90">IFERROR(_xlfn.IFS(AND(H90&gt;4500000, OR(C90="Bangalore",C90="Pune",C90="Mumbai",C90="Delhi")),"CAT A", AND(H90&gt;450000, OR(C90="Gurugram",C90="Surat",C90="Jaipur",C90="Hyderabad") ),"CAT B"),"CAT C")</f>
        <v>CAT A</v>
      </c>
      <c r="N90" s="1" t="str">
        <f>_xlfn.XLOOKUP(C90,Tier!A:A,Tier!B:B)</f>
        <v>Tier 1</v>
      </c>
      <c r="P90" t="s">
        <v>1533</v>
      </c>
      <c r="Q90" s="11">
        <v>48000000</v>
      </c>
      <c r="R90" s="11">
        <v>2</v>
      </c>
    </row>
    <row r="91" spans="1:18">
      <c r="A91" s="5" t="s">
        <v>504</v>
      </c>
      <c r="B91" s="5">
        <v>2019</v>
      </c>
      <c r="C91" s="5" t="s">
        <v>22</v>
      </c>
      <c r="D91" s="5" t="s">
        <v>505</v>
      </c>
      <c r="E91" s="5" t="s">
        <v>506</v>
      </c>
      <c r="F91" s="5" t="s">
        <v>507</v>
      </c>
      <c r="G91" s="3" t="s">
        <v>508</v>
      </c>
      <c r="H91" s="3" t="s">
        <v>117</v>
      </c>
      <c r="I91" s="5"/>
      <c r="J91" s="5">
        <v>6</v>
      </c>
      <c r="K91" s="6" t="str">
        <f t="shared" si="2"/>
        <v>Bangalore-Fashion</v>
      </c>
      <c r="L91" s="1" t="str">
        <f t="shared" si="3"/>
        <v>201</v>
      </c>
      <c r="M91" s="15" t="str" cm="1">
        <f t="array" ref="M91">IFERROR(_xlfn.IFS(AND(H91&gt;4500000, OR(C91="Bangalore",C91="Pune",C91="Mumbai",C91="Delhi")),"CAT A", AND(H91&gt;450000, OR(C91="Gurugram",C91="Surat",C91="Jaipur",C91="Hyderabad") ),"CAT B"),"CAT C")</f>
        <v>CAT A</v>
      </c>
      <c r="N91" s="1" t="str">
        <f>_xlfn.XLOOKUP(C91,Tier!A:A,Tier!B:B)</f>
        <v>Tier 1</v>
      </c>
      <c r="P91" t="s">
        <v>199</v>
      </c>
      <c r="Q91" s="11">
        <v>48000000</v>
      </c>
      <c r="R91" s="11">
        <v>2</v>
      </c>
    </row>
    <row r="92" spans="1:18">
      <c r="A92" s="5" t="s">
        <v>510</v>
      </c>
      <c r="B92" s="5">
        <v>2015</v>
      </c>
      <c r="C92" s="5" t="s">
        <v>12</v>
      </c>
      <c r="D92" s="5" t="s">
        <v>45</v>
      </c>
      <c r="E92" s="5" t="s">
        <v>511</v>
      </c>
      <c r="F92" s="5" t="s">
        <v>512</v>
      </c>
      <c r="G92" s="3" t="s">
        <v>513</v>
      </c>
      <c r="H92" s="3" t="s">
        <v>117</v>
      </c>
      <c r="I92" s="5" t="s">
        <v>191</v>
      </c>
      <c r="J92" s="5">
        <v>6</v>
      </c>
      <c r="K92" s="6" t="str">
        <f t="shared" si="2"/>
        <v>Mumbai-FinTech</v>
      </c>
      <c r="L92" s="1" t="str">
        <f t="shared" si="3"/>
        <v>201</v>
      </c>
      <c r="M92" s="15" t="str" cm="1">
        <f t="array" ref="M92">IFERROR(_xlfn.IFS(AND(H92&gt;4500000, OR(C92="Bangalore",C92="Pune",C92="Mumbai",C92="Delhi")),"CAT A", AND(H92&gt;450000, OR(C92="Gurugram",C92="Surat",C92="Jaipur",C92="Hyderabad") ),"CAT B"),"CAT C")</f>
        <v>CAT A</v>
      </c>
      <c r="N92" s="1" t="str">
        <f>_xlfn.XLOOKUP(C92,Tier!A:A,Tier!B:B)</f>
        <v>Tier 1</v>
      </c>
      <c r="P92" t="s">
        <v>1886</v>
      </c>
      <c r="Q92" s="11">
        <v>48000000</v>
      </c>
      <c r="R92" s="11">
        <v>1</v>
      </c>
    </row>
    <row r="93" spans="1:18">
      <c r="A93" s="5" t="s">
        <v>514</v>
      </c>
      <c r="B93" s="5">
        <v>2015</v>
      </c>
      <c r="C93" s="5" t="s">
        <v>22</v>
      </c>
      <c r="D93" s="5" t="s">
        <v>45</v>
      </c>
      <c r="E93" s="5" t="s">
        <v>515</v>
      </c>
      <c r="F93" s="5" t="s">
        <v>516</v>
      </c>
      <c r="G93" s="3" t="s">
        <v>517</v>
      </c>
      <c r="H93" s="3" t="s">
        <v>117</v>
      </c>
      <c r="I93" s="5"/>
      <c r="J93" s="5">
        <v>6</v>
      </c>
      <c r="K93" s="6" t="str">
        <f t="shared" si="2"/>
        <v>Bangalore-FinTech</v>
      </c>
      <c r="L93" s="1" t="str">
        <f t="shared" si="3"/>
        <v>201</v>
      </c>
      <c r="M93" s="15" t="str" cm="1">
        <f t="array" ref="M93">IFERROR(_xlfn.IFS(AND(H93&gt;4500000, OR(C93="Bangalore",C93="Pune",C93="Mumbai",C93="Delhi")),"CAT A", AND(H93&gt;450000, OR(C93="Gurugram",C93="Surat",C93="Jaipur",C93="Hyderabad") ),"CAT B"),"CAT C")</f>
        <v>CAT A</v>
      </c>
      <c r="N93" s="1" t="str">
        <f>_xlfn.XLOOKUP(C93,Tier!A:A,Tier!B:B)</f>
        <v>Tier 1</v>
      </c>
      <c r="P93" t="s">
        <v>1895</v>
      </c>
      <c r="Q93" s="11">
        <v>44000000</v>
      </c>
      <c r="R93" s="11">
        <v>1</v>
      </c>
    </row>
    <row r="94" spans="1:18">
      <c r="A94" s="5" t="s">
        <v>518</v>
      </c>
      <c r="B94" s="5">
        <v>2019</v>
      </c>
      <c r="C94" s="5" t="s">
        <v>12</v>
      </c>
      <c r="D94" s="5" t="s">
        <v>499</v>
      </c>
      <c r="E94" s="5" t="s">
        <v>519</v>
      </c>
      <c r="F94" s="5" t="s">
        <v>520</v>
      </c>
      <c r="G94" s="3" t="s">
        <v>116</v>
      </c>
      <c r="H94" s="3" t="s">
        <v>117</v>
      </c>
      <c r="I94" s="5"/>
      <c r="J94" s="5">
        <v>6</v>
      </c>
      <c r="K94" s="6" t="str">
        <f t="shared" si="2"/>
        <v>Mumbai-HealthCare</v>
      </c>
      <c r="L94" s="1" t="str">
        <f t="shared" si="3"/>
        <v>201</v>
      </c>
      <c r="M94" s="15" t="str" cm="1">
        <f t="array" ref="M94">IFERROR(_xlfn.IFS(AND(H94&gt;4500000, OR(C94="Bangalore",C94="Pune",C94="Mumbai",C94="Delhi")),"CAT A", AND(H94&gt;450000, OR(C94="Gurugram",C94="Surat",C94="Jaipur",C94="Hyderabad") ),"CAT B"),"CAT C")</f>
        <v>CAT A</v>
      </c>
      <c r="N94" s="1" t="str">
        <f>_xlfn.XLOOKUP(C94,Tier!A:A,Tier!B:B)</f>
        <v>Tier 1</v>
      </c>
      <c r="P94" t="s">
        <v>4954</v>
      </c>
      <c r="Q94" s="11">
        <v>42000000</v>
      </c>
      <c r="R94" s="11">
        <v>1</v>
      </c>
    </row>
    <row r="95" spans="1:18">
      <c r="A95" s="5" t="s">
        <v>521</v>
      </c>
      <c r="B95" s="5">
        <v>2014</v>
      </c>
      <c r="C95" s="5" t="s">
        <v>22</v>
      </c>
      <c r="D95" s="5" t="s">
        <v>522</v>
      </c>
      <c r="E95" s="5" t="s">
        <v>523</v>
      </c>
      <c r="F95" s="5" t="s">
        <v>524</v>
      </c>
      <c r="G95" s="3" t="s">
        <v>525</v>
      </c>
      <c r="H95" s="3" t="s">
        <v>117</v>
      </c>
      <c r="I95" s="5"/>
      <c r="J95" s="5">
        <v>6</v>
      </c>
      <c r="K95" s="6" t="str">
        <f t="shared" si="2"/>
        <v>Bangalore-D2C startup</v>
      </c>
      <c r="L95" s="1" t="str">
        <f t="shared" si="3"/>
        <v>201</v>
      </c>
      <c r="M95" s="15" t="str" cm="1">
        <f t="array" ref="M95">IFERROR(_xlfn.IFS(AND(H95&gt;4500000, OR(C95="Bangalore",C95="Pune",C95="Mumbai",C95="Delhi")),"CAT A", AND(H95&gt;450000, OR(C95="Gurugram",C95="Surat",C95="Jaipur",C95="Hyderabad") ),"CAT B"),"CAT C")</f>
        <v>CAT A</v>
      </c>
      <c r="N95" s="1" t="str">
        <f>_xlfn.XLOOKUP(C95,Tier!A:A,Tier!B:B)</f>
        <v>Tier 1</v>
      </c>
      <c r="P95" t="s">
        <v>3384</v>
      </c>
      <c r="Q95" s="11">
        <v>42000000</v>
      </c>
      <c r="R95" s="11">
        <v>1</v>
      </c>
    </row>
    <row r="96" spans="1:18">
      <c r="A96" s="5" t="s">
        <v>527</v>
      </c>
      <c r="B96" s="5">
        <v>2017</v>
      </c>
      <c r="C96" s="5" t="s">
        <v>22</v>
      </c>
      <c r="D96" s="5" t="s">
        <v>528</v>
      </c>
      <c r="E96" s="5" t="s">
        <v>529</v>
      </c>
      <c r="F96" s="5" t="s">
        <v>530</v>
      </c>
      <c r="G96" s="3" t="s">
        <v>531</v>
      </c>
      <c r="H96" s="3" t="s">
        <v>117</v>
      </c>
      <c r="I96" s="5" t="s">
        <v>17</v>
      </c>
      <c r="J96" s="5">
        <v>6</v>
      </c>
      <c r="K96" s="6" t="str">
        <f t="shared" si="2"/>
        <v>Bangalore-AI startup</v>
      </c>
      <c r="L96" s="1" t="str">
        <f t="shared" si="3"/>
        <v>201</v>
      </c>
      <c r="M96" s="15" t="str" cm="1">
        <f t="array" ref="M96">IFERROR(_xlfn.IFS(AND(H96&gt;4500000, OR(C96="Bangalore",C96="Pune",C96="Mumbai",C96="Delhi")),"CAT A", AND(H96&gt;450000, OR(C96="Gurugram",C96="Surat",C96="Jaipur",C96="Hyderabad") ),"CAT B"),"CAT C")</f>
        <v>CAT A</v>
      </c>
      <c r="N96" s="1" t="str">
        <f>_xlfn.XLOOKUP(C96,Tier!A:A,Tier!B:B)</f>
        <v>Tier 1</v>
      </c>
      <c r="P96" t="s">
        <v>1901</v>
      </c>
      <c r="Q96" s="11">
        <v>41000000</v>
      </c>
      <c r="R96" s="11">
        <v>1</v>
      </c>
    </row>
    <row r="97" spans="1:18">
      <c r="A97" s="5" t="s">
        <v>533</v>
      </c>
      <c r="B97" s="5">
        <v>2019</v>
      </c>
      <c r="C97" s="5" t="s">
        <v>22</v>
      </c>
      <c r="D97" s="5" t="s">
        <v>499</v>
      </c>
      <c r="E97" s="5" t="s">
        <v>534</v>
      </c>
      <c r="F97" s="5" t="s">
        <v>535</v>
      </c>
      <c r="G97" s="3" t="s">
        <v>536</v>
      </c>
      <c r="H97" s="3" t="s">
        <v>117</v>
      </c>
      <c r="I97" s="5"/>
      <c r="J97" s="5">
        <v>6</v>
      </c>
      <c r="K97" s="6" t="str">
        <f t="shared" si="2"/>
        <v>Bangalore-HealthCare</v>
      </c>
      <c r="L97" s="1" t="str">
        <f t="shared" si="3"/>
        <v>201</v>
      </c>
      <c r="M97" s="15" t="str" cm="1">
        <f t="array" ref="M97">IFERROR(_xlfn.IFS(AND(H97&gt;4500000, OR(C97="Bangalore",C97="Pune",C97="Mumbai",C97="Delhi")),"CAT A", AND(H97&gt;450000, OR(C97="Gurugram",C97="Surat",C97="Jaipur",C97="Hyderabad") ),"CAT B"),"CAT C")</f>
        <v>CAT A</v>
      </c>
      <c r="N97" s="1" t="str">
        <f>_xlfn.XLOOKUP(C97,Tier!A:A,Tier!B:B)</f>
        <v>Tier 1</v>
      </c>
      <c r="P97" t="s">
        <v>1921</v>
      </c>
      <c r="Q97" s="11">
        <v>40000000</v>
      </c>
      <c r="R97" s="11">
        <v>1</v>
      </c>
    </row>
    <row r="98" spans="1:18">
      <c r="A98" s="5" t="s">
        <v>538</v>
      </c>
      <c r="B98" s="5">
        <v>2015</v>
      </c>
      <c r="C98" s="5" t="s">
        <v>22</v>
      </c>
      <c r="D98" s="5" t="s">
        <v>539</v>
      </c>
      <c r="E98" s="5" t="s">
        <v>540</v>
      </c>
      <c r="F98" s="5" t="s">
        <v>541</v>
      </c>
      <c r="G98" s="3" t="s">
        <v>542</v>
      </c>
      <c r="H98" s="3" t="s">
        <v>117</v>
      </c>
      <c r="I98" s="5" t="s">
        <v>321</v>
      </c>
      <c r="J98" s="5">
        <v>6</v>
      </c>
      <c r="K98" s="6" t="str">
        <f t="shared" si="2"/>
        <v>Bangalore-SaaS startup</v>
      </c>
      <c r="L98" s="1" t="str">
        <f t="shared" si="3"/>
        <v>201</v>
      </c>
      <c r="M98" s="15" t="str" cm="1">
        <f t="array" ref="M98">IFERROR(_xlfn.IFS(AND(H98&gt;4500000, OR(C98="Bangalore",C98="Pune",C98="Mumbai",C98="Delhi")),"CAT A", AND(H98&gt;450000, OR(C98="Gurugram",C98="Surat",C98="Jaipur",C98="Hyderabad") ),"CAT B"),"CAT C")</f>
        <v>CAT A</v>
      </c>
      <c r="N98" s="1" t="str">
        <f>_xlfn.XLOOKUP(C98,Tier!A:A,Tier!B:B)</f>
        <v>Tier 1</v>
      </c>
      <c r="P98" t="s">
        <v>1331</v>
      </c>
      <c r="Q98" s="11">
        <v>40000000</v>
      </c>
      <c r="R98" s="11">
        <v>2</v>
      </c>
    </row>
    <row r="99" spans="1:18">
      <c r="A99" s="5" t="s">
        <v>544</v>
      </c>
      <c r="B99" s="5">
        <v>2015</v>
      </c>
      <c r="C99" s="5" t="s">
        <v>59</v>
      </c>
      <c r="D99" s="5" t="s">
        <v>88</v>
      </c>
      <c r="E99" s="5" t="s">
        <v>545</v>
      </c>
      <c r="F99" s="5" t="s">
        <v>546</v>
      </c>
      <c r="G99" s="3" t="s">
        <v>547</v>
      </c>
      <c r="H99" s="3" t="s">
        <v>117</v>
      </c>
      <c r="I99" s="5" t="s">
        <v>321</v>
      </c>
      <c r="J99" s="5">
        <v>6</v>
      </c>
      <c r="K99" s="6" t="str">
        <f t="shared" si="2"/>
        <v>New Delhi-Healthcare</v>
      </c>
      <c r="L99" s="1" t="str">
        <f t="shared" si="3"/>
        <v>201</v>
      </c>
      <c r="M99" s="15" t="str" cm="1">
        <f t="array" ref="M99">IFERROR(_xlfn.IFS(AND(H99&gt;4500000, OR(C99="Bangalore",C99="Pune",C99="Mumbai",C99="Delhi")),"CAT A", AND(H99&gt;450000, OR(C99="Gurugram",C99="Surat",C99="Jaipur",C99="Hyderabad") ),"CAT B"),"CAT C")</f>
        <v>CAT C</v>
      </c>
      <c r="N99" s="1" t="str">
        <f>_xlfn.XLOOKUP(C99,Tier!A:A,Tier!B:B)</f>
        <v>Tier 1</v>
      </c>
      <c r="P99" t="s">
        <v>1906</v>
      </c>
      <c r="Q99" s="11">
        <v>40000000</v>
      </c>
      <c r="R99" s="11">
        <v>1</v>
      </c>
    </row>
    <row r="100" spans="1:18">
      <c r="A100" s="5" t="s">
        <v>548</v>
      </c>
      <c r="B100" s="5">
        <v>2019</v>
      </c>
      <c r="C100" s="5" t="s">
        <v>59</v>
      </c>
      <c r="D100" s="5" t="s">
        <v>45</v>
      </c>
      <c r="E100" s="5" t="s">
        <v>549</v>
      </c>
      <c r="F100" s="5" t="s">
        <v>550</v>
      </c>
      <c r="G100" s="3" t="s">
        <v>551</v>
      </c>
      <c r="H100" s="3" t="s">
        <v>117</v>
      </c>
      <c r="I100" s="5"/>
      <c r="J100" s="5">
        <v>6</v>
      </c>
      <c r="K100" s="6" t="str">
        <f t="shared" si="2"/>
        <v>New Delhi-FinTech</v>
      </c>
      <c r="L100" s="1" t="str">
        <f t="shared" si="3"/>
        <v>201</v>
      </c>
      <c r="M100" s="15" t="str" cm="1">
        <f t="array" ref="M100">IFERROR(_xlfn.IFS(AND(H100&gt;4500000, OR(C100="Bangalore",C100="Pune",C100="Mumbai",C100="Delhi")),"CAT A", AND(H100&gt;450000, OR(C100="Gurugram",C100="Surat",C100="Jaipur",C100="Hyderabad") ),"CAT B"),"CAT C")</f>
        <v>CAT C</v>
      </c>
      <c r="N100" s="1" t="str">
        <f>_xlfn.XLOOKUP(C100,Tier!A:A,Tier!B:B)</f>
        <v>Tier 1</v>
      </c>
      <c r="P100" t="s">
        <v>814</v>
      </c>
      <c r="Q100" s="11">
        <v>40000000</v>
      </c>
      <c r="R100" s="11">
        <v>2</v>
      </c>
    </row>
    <row r="101" spans="1:18">
      <c r="A101" s="5" t="s">
        <v>553</v>
      </c>
      <c r="B101" s="5">
        <v>2016</v>
      </c>
      <c r="C101" s="5" t="s">
        <v>12</v>
      </c>
      <c r="D101" s="5" t="s">
        <v>554</v>
      </c>
      <c r="E101" s="5" t="s">
        <v>555</v>
      </c>
      <c r="F101" s="5" t="s">
        <v>556</v>
      </c>
      <c r="G101" s="3" t="s">
        <v>557</v>
      </c>
      <c r="H101" s="3" t="s">
        <v>117</v>
      </c>
      <c r="I101" s="5"/>
      <c r="J101" s="5">
        <v>6</v>
      </c>
      <c r="K101" s="6" t="str">
        <f t="shared" si="2"/>
        <v>Mumbai-Consumer service</v>
      </c>
      <c r="L101" s="1" t="str">
        <f t="shared" si="3"/>
        <v>201</v>
      </c>
      <c r="M101" s="15" t="str" cm="1">
        <f t="array" ref="M101">IFERROR(_xlfn.IFS(AND(H101&gt;4500000, OR(C101="Bangalore",C101="Pune",C101="Mumbai",C101="Delhi")),"CAT A", AND(H101&gt;450000, OR(C101="Gurugram",C101="Surat",C101="Jaipur",C101="Hyderabad") ),"CAT B"),"CAT C")</f>
        <v>CAT A</v>
      </c>
      <c r="N101" s="1" t="str">
        <f>_xlfn.XLOOKUP(C101,Tier!A:A,Tier!B:B)</f>
        <v>Tier 1</v>
      </c>
      <c r="P101" t="s">
        <v>3160</v>
      </c>
      <c r="Q101" s="11">
        <v>40000000</v>
      </c>
      <c r="R101" s="11">
        <v>2</v>
      </c>
    </row>
    <row r="102" spans="1:18">
      <c r="A102" s="5" t="s">
        <v>559</v>
      </c>
      <c r="B102" s="5">
        <v>2019</v>
      </c>
      <c r="C102" s="5" t="s">
        <v>200</v>
      </c>
      <c r="D102" s="5" t="s">
        <v>138</v>
      </c>
      <c r="E102" s="5" t="s">
        <v>560</v>
      </c>
      <c r="F102" s="5" t="s">
        <v>561</v>
      </c>
      <c r="G102" s="3" t="s">
        <v>562</v>
      </c>
      <c r="H102" s="3" t="s">
        <v>117</v>
      </c>
      <c r="I102" s="5"/>
      <c r="J102" s="5">
        <v>6</v>
      </c>
      <c r="K102" s="6" t="str">
        <f t="shared" si="2"/>
        <v>Hyderabad-EdTech</v>
      </c>
      <c r="L102" s="1" t="str">
        <f t="shared" si="3"/>
        <v>201</v>
      </c>
      <c r="M102" s="15" t="str" cm="1">
        <f t="array" ref="M102">IFERROR(_xlfn.IFS(AND(H102&gt;4500000, OR(C102="Bangalore",C102="Pune",C102="Mumbai",C102="Delhi")),"CAT A", AND(H102&gt;450000, OR(C102="Gurugram",C102="Surat",C102="Jaipur",C102="Hyderabad") ),"CAT B"),"CAT C")</f>
        <v>CAT B</v>
      </c>
      <c r="N102" s="1" t="str">
        <f>_xlfn.XLOOKUP(C102,Tier!A:A,Tier!B:B)</f>
        <v>Tier 1</v>
      </c>
      <c r="P102" t="s">
        <v>4282</v>
      </c>
      <c r="Q102" s="11">
        <v>40000000</v>
      </c>
      <c r="R102" s="11">
        <v>2</v>
      </c>
    </row>
    <row r="103" spans="1:18">
      <c r="A103" s="5" t="s">
        <v>564</v>
      </c>
      <c r="B103" s="5">
        <v>2016</v>
      </c>
      <c r="C103" s="5" t="s">
        <v>22</v>
      </c>
      <c r="D103" s="5" t="s">
        <v>88</v>
      </c>
      <c r="E103" s="5" t="s">
        <v>565</v>
      </c>
      <c r="F103" s="5" t="s">
        <v>566</v>
      </c>
      <c r="G103" s="3" t="s">
        <v>567</v>
      </c>
      <c r="H103" s="3" t="s">
        <v>117</v>
      </c>
      <c r="I103" s="5"/>
      <c r="J103" s="5">
        <v>6</v>
      </c>
      <c r="K103" s="6" t="str">
        <f t="shared" si="2"/>
        <v>Bangalore-Healthcare</v>
      </c>
      <c r="L103" s="1" t="str">
        <f t="shared" si="3"/>
        <v>201</v>
      </c>
      <c r="M103" s="15" t="str" cm="1">
        <f t="array" ref="M103">IFERROR(_xlfn.IFS(AND(H103&gt;4500000, OR(C103="Bangalore",C103="Pune",C103="Mumbai",C103="Delhi")),"CAT A", AND(H103&gt;450000, OR(C103="Gurugram",C103="Surat",C103="Jaipur",C103="Hyderabad") ),"CAT B"),"CAT C")</f>
        <v>CAT A</v>
      </c>
      <c r="N103" s="1" t="str">
        <f>_xlfn.XLOOKUP(C103,Tier!A:A,Tier!B:B)</f>
        <v>Tier 1</v>
      </c>
      <c r="P103" t="s">
        <v>1909</v>
      </c>
      <c r="Q103" s="11">
        <v>40000000</v>
      </c>
      <c r="R103" s="11">
        <v>1</v>
      </c>
    </row>
    <row r="104" spans="1:18">
      <c r="A104" s="5" t="s">
        <v>568</v>
      </c>
      <c r="B104" s="5">
        <v>2019</v>
      </c>
      <c r="C104" s="5" t="s">
        <v>59</v>
      </c>
      <c r="D104" s="5" t="s">
        <v>36</v>
      </c>
      <c r="E104" s="5" t="s">
        <v>569</v>
      </c>
      <c r="F104" s="5" t="s">
        <v>570</v>
      </c>
      <c r="G104" s="3" t="s">
        <v>571</v>
      </c>
      <c r="H104" s="3" t="s">
        <v>117</v>
      </c>
      <c r="I104" s="5" t="s">
        <v>321</v>
      </c>
      <c r="J104" s="5">
        <v>6</v>
      </c>
      <c r="K104" s="6" t="str">
        <f t="shared" si="2"/>
        <v>New Delhi-Renewable Energy</v>
      </c>
      <c r="L104" s="1" t="str">
        <f t="shared" si="3"/>
        <v>201</v>
      </c>
      <c r="M104" s="15" t="str" cm="1">
        <f t="array" ref="M104">IFERROR(_xlfn.IFS(AND(H104&gt;4500000, OR(C104="Bangalore",C104="Pune",C104="Mumbai",C104="Delhi")),"CAT A", AND(H104&gt;450000, OR(C104="Gurugram",C104="Surat",C104="Jaipur",C104="Hyderabad") ),"CAT B"),"CAT C")</f>
        <v>CAT C</v>
      </c>
      <c r="N104" s="1" t="str">
        <f>_xlfn.XLOOKUP(C104,Tier!A:A,Tier!B:B)</f>
        <v>Tier 1</v>
      </c>
      <c r="P104" t="s">
        <v>1930</v>
      </c>
      <c r="Q104" s="11">
        <v>38000000</v>
      </c>
      <c r="R104" s="11">
        <v>1</v>
      </c>
    </row>
    <row r="105" spans="1:18">
      <c r="A105" s="5" t="s">
        <v>573</v>
      </c>
      <c r="B105" s="5">
        <v>2018</v>
      </c>
      <c r="C105" s="5" t="s">
        <v>59</v>
      </c>
      <c r="D105" s="5" t="s">
        <v>281</v>
      </c>
      <c r="E105" s="5" t="s">
        <v>574</v>
      </c>
      <c r="F105" s="5" t="s">
        <v>575</v>
      </c>
      <c r="G105" s="3" t="s">
        <v>576</v>
      </c>
      <c r="H105" s="3" t="s">
        <v>117</v>
      </c>
      <c r="I105" s="5" t="s">
        <v>17</v>
      </c>
      <c r="J105" s="5">
        <v>5</v>
      </c>
      <c r="K105" s="6" t="str">
        <f t="shared" si="2"/>
        <v>New Delhi-Automotive</v>
      </c>
      <c r="L105" s="1" t="str">
        <f t="shared" si="3"/>
        <v>201</v>
      </c>
      <c r="M105" s="15" t="str" cm="1">
        <f t="array" ref="M105">IFERROR(_xlfn.IFS(AND(H105&gt;4500000, OR(C105="Bangalore",C105="Pune",C105="Mumbai",C105="Delhi")),"CAT A", AND(H105&gt;450000, OR(C105="Gurugram",C105="Surat",C105="Jaipur",C105="Hyderabad") ),"CAT B"),"CAT C")</f>
        <v>CAT C</v>
      </c>
      <c r="N105" s="1" t="str">
        <f>_xlfn.XLOOKUP(C105,Tier!A:A,Tier!B:B)</f>
        <v>Tier 1</v>
      </c>
      <c r="P105" t="s">
        <v>186</v>
      </c>
      <c r="Q105" s="11">
        <v>37000000</v>
      </c>
      <c r="R105" s="11">
        <v>1</v>
      </c>
    </row>
    <row r="106" spans="1:18">
      <c r="A106" s="5" t="s">
        <v>578</v>
      </c>
      <c r="B106" s="5">
        <v>2016</v>
      </c>
      <c r="C106" s="5" t="s">
        <v>437</v>
      </c>
      <c r="D106" s="5" t="s">
        <v>579</v>
      </c>
      <c r="E106" s="5" t="s">
        <v>580</v>
      </c>
      <c r="F106" s="5" t="s">
        <v>581</v>
      </c>
      <c r="G106" s="3" t="s">
        <v>582</v>
      </c>
      <c r="H106" s="3" t="s">
        <v>117</v>
      </c>
      <c r="I106" s="5" t="s">
        <v>17</v>
      </c>
      <c r="J106" s="5">
        <v>5</v>
      </c>
      <c r="K106" s="6" t="str">
        <f t="shared" si="2"/>
        <v>Pune-AI company</v>
      </c>
      <c r="L106" s="1" t="str">
        <f t="shared" si="3"/>
        <v>201</v>
      </c>
      <c r="M106" s="15" t="str" cm="1">
        <f t="array" ref="M106">IFERROR(_xlfn.IFS(AND(H106&gt;4500000, OR(C106="Bangalore",C106="Pune",C106="Mumbai",C106="Delhi")),"CAT A", AND(H106&gt;450000, OR(C106="Gurugram",C106="Surat",C106="Jaipur",C106="Hyderabad") ),"CAT B"),"CAT C")</f>
        <v>CAT A</v>
      </c>
      <c r="N106" s="1" t="str">
        <f>_xlfn.XLOOKUP(C106,Tier!A:A,Tier!B:B)</f>
        <v>Tier 1</v>
      </c>
      <c r="P106" t="s">
        <v>4324</v>
      </c>
      <c r="Q106" s="11">
        <v>36000000</v>
      </c>
      <c r="R106" s="11">
        <v>1</v>
      </c>
    </row>
    <row r="107" spans="1:18">
      <c r="A107" s="5" t="s">
        <v>548</v>
      </c>
      <c r="B107" s="5">
        <v>2019</v>
      </c>
      <c r="C107" s="5" t="s">
        <v>59</v>
      </c>
      <c r="D107" s="5" t="s">
        <v>45</v>
      </c>
      <c r="E107" s="5" t="s">
        <v>584</v>
      </c>
      <c r="F107" s="5" t="s">
        <v>550</v>
      </c>
      <c r="G107" s="3" t="s">
        <v>585</v>
      </c>
      <c r="H107" s="3" t="s">
        <v>117</v>
      </c>
      <c r="I107" s="5" t="s">
        <v>17</v>
      </c>
      <c r="J107" s="5">
        <v>5</v>
      </c>
      <c r="K107" s="6" t="str">
        <f t="shared" si="2"/>
        <v>New Delhi-FinTech</v>
      </c>
      <c r="L107" s="1" t="str">
        <f t="shared" si="3"/>
        <v>201</v>
      </c>
      <c r="M107" s="15" t="str" cm="1">
        <f t="array" ref="M107">IFERROR(_xlfn.IFS(AND(H107&gt;4500000, OR(C107="Bangalore",C107="Pune",C107="Mumbai",C107="Delhi")),"CAT A", AND(H107&gt;450000, OR(C107="Gurugram",C107="Surat",C107="Jaipur",C107="Hyderabad") ),"CAT B"),"CAT C")</f>
        <v>CAT C</v>
      </c>
      <c r="N107" s="1" t="str">
        <f>_xlfn.XLOOKUP(C107,Tier!A:A,Tier!B:B)</f>
        <v>Tier 1</v>
      </c>
      <c r="P107" t="s">
        <v>1944</v>
      </c>
      <c r="Q107" s="11">
        <v>35000000</v>
      </c>
      <c r="R107" s="11">
        <v>1</v>
      </c>
    </row>
    <row r="108" spans="1:18">
      <c r="A108" s="5" t="s">
        <v>586</v>
      </c>
      <c r="B108" s="5">
        <v>2017</v>
      </c>
      <c r="C108" s="5" t="s">
        <v>22</v>
      </c>
      <c r="D108" s="5" t="s">
        <v>45</v>
      </c>
      <c r="E108" s="5" t="s">
        <v>587</v>
      </c>
      <c r="F108" s="5" t="s">
        <v>588</v>
      </c>
      <c r="G108" s="3" t="s">
        <v>589</v>
      </c>
      <c r="H108" s="3" t="s">
        <v>117</v>
      </c>
      <c r="I108" s="5" t="s">
        <v>321</v>
      </c>
      <c r="J108" s="5">
        <v>5</v>
      </c>
      <c r="K108" s="6" t="str">
        <f t="shared" si="2"/>
        <v>Bangalore-FinTech</v>
      </c>
      <c r="L108" s="1" t="str">
        <f t="shared" si="3"/>
        <v>201</v>
      </c>
      <c r="M108" s="15" t="str" cm="1">
        <f t="array" ref="M108">IFERROR(_xlfn.IFS(AND(H108&gt;4500000, OR(C108="Bangalore",C108="Pune",C108="Mumbai",C108="Delhi")),"CAT A", AND(H108&gt;450000, OR(C108="Gurugram",C108="Surat",C108="Jaipur",C108="Hyderabad") ),"CAT B"),"CAT C")</f>
        <v>CAT A</v>
      </c>
      <c r="N108" s="1" t="str">
        <f>_xlfn.XLOOKUP(C108,Tier!A:A,Tier!B:B)</f>
        <v>Tier 1</v>
      </c>
      <c r="P108" t="s">
        <v>1939</v>
      </c>
      <c r="Q108" s="11">
        <v>35000000</v>
      </c>
      <c r="R108" s="11">
        <v>1</v>
      </c>
    </row>
    <row r="109" spans="1:18">
      <c r="A109" s="5" t="s">
        <v>590</v>
      </c>
      <c r="B109" s="5">
        <v>2017</v>
      </c>
      <c r="C109" s="5" t="s">
        <v>81</v>
      </c>
      <c r="D109" s="5" t="s">
        <v>528</v>
      </c>
      <c r="E109" s="5" t="s">
        <v>591</v>
      </c>
      <c r="F109" s="5" t="s">
        <v>592</v>
      </c>
      <c r="G109" s="3" t="s">
        <v>593</v>
      </c>
      <c r="H109" s="3" t="s">
        <v>117</v>
      </c>
      <c r="I109" s="5" t="s">
        <v>17</v>
      </c>
      <c r="J109" s="5">
        <v>5</v>
      </c>
      <c r="K109" s="6" t="str">
        <f t="shared" si="2"/>
        <v>Noida-AI startup</v>
      </c>
      <c r="L109" s="1" t="str">
        <f t="shared" si="3"/>
        <v>201</v>
      </c>
      <c r="M109" s="15" t="str" cm="1">
        <f t="array" ref="M109">IFERROR(_xlfn.IFS(AND(H109&gt;4500000, OR(C109="Bangalore",C109="Pune",C109="Mumbai",C109="Delhi")),"CAT A", AND(H109&gt;450000, OR(C109="Gurugram",C109="Surat",C109="Jaipur",C109="Hyderabad") ),"CAT B"),"CAT C")</f>
        <v>CAT C</v>
      </c>
      <c r="N109" s="1" t="str">
        <f>_xlfn.XLOOKUP(C109,Tier!A:A,Tier!B:B)</f>
        <v>Tier 1</v>
      </c>
      <c r="P109" t="s">
        <v>2421</v>
      </c>
      <c r="Q109" s="11">
        <v>35000000</v>
      </c>
      <c r="R109" s="11">
        <v>1</v>
      </c>
    </row>
    <row r="110" spans="1:18">
      <c r="A110" s="5" t="s">
        <v>595</v>
      </c>
      <c r="B110" s="5">
        <v>2017</v>
      </c>
      <c r="C110" s="5" t="s">
        <v>12</v>
      </c>
      <c r="D110" s="5" t="s">
        <v>596</v>
      </c>
      <c r="E110" s="5" t="s">
        <v>597</v>
      </c>
      <c r="F110" s="5" t="s">
        <v>598</v>
      </c>
      <c r="G110" s="3" t="s">
        <v>599</v>
      </c>
      <c r="H110" s="3" t="s">
        <v>117</v>
      </c>
      <c r="I110" s="5"/>
      <c r="J110" s="5">
        <v>5</v>
      </c>
      <c r="K110" s="6" t="str">
        <f t="shared" si="2"/>
        <v>Mumbai-Crypto</v>
      </c>
      <c r="L110" s="1" t="str">
        <f t="shared" si="3"/>
        <v>201</v>
      </c>
      <c r="M110" s="15" t="str" cm="1">
        <f t="array" ref="M110">IFERROR(_xlfn.IFS(AND(H110&gt;4500000, OR(C110="Bangalore",C110="Pune",C110="Mumbai",C110="Delhi")),"CAT A", AND(H110&gt;450000, OR(C110="Gurugram",C110="Surat",C110="Jaipur",C110="Hyderabad") ),"CAT B"),"CAT C")</f>
        <v>CAT A</v>
      </c>
      <c r="N110" s="1" t="str">
        <f>_xlfn.XLOOKUP(C110,Tier!A:A,Tier!B:B)</f>
        <v>Tier 1</v>
      </c>
      <c r="P110" t="s">
        <v>193</v>
      </c>
      <c r="Q110" s="11">
        <v>32000000</v>
      </c>
      <c r="R110" s="11">
        <v>1</v>
      </c>
    </row>
    <row r="111" spans="1:18">
      <c r="A111" s="5" t="s">
        <v>601</v>
      </c>
      <c r="B111" s="5">
        <v>2018</v>
      </c>
      <c r="C111" s="5" t="s">
        <v>59</v>
      </c>
      <c r="D111" s="5" t="s">
        <v>138</v>
      </c>
      <c r="E111" s="5" t="s">
        <v>602</v>
      </c>
      <c r="F111" s="5" t="s">
        <v>603</v>
      </c>
      <c r="G111" s="3" t="s">
        <v>604</v>
      </c>
      <c r="H111" s="3" t="s">
        <v>117</v>
      </c>
      <c r="I111" s="5" t="s">
        <v>17</v>
      </c>
      <c r="J111" s="5">
        <v>5</v>
      </c>
      <c r="K111" s="6" t="str">
        <f t="shared" si="2"/>
        <v>New Delhi-EdTech</v>
      </c>
      <c r="L111" s="1" t="str">
        <f t="shared" si="3"/>
        <v>201</v>
      </c>
      <c r="M111" s="15" t="str" cm="1">
        <f t="array" ref="M111">IFERROR(_xlfn.IFS(AND(H111&gt;4500000, OR(C111="Bangalore",C111="Pune",C111="Mumbai",C111="Delhi")),"CAT A", AND(H111&gt;450000, OR(C111="Gurugram",C111="Surat",C111="Jaipur",C111="Hyderabad") ),"CAT B"),"CAT C")</f>
        <v>CAT C</v>
      </c>
      <c r="N111" s="1" t="str">
        <f>_xlfn.XLOOKUP(C111,Tier!A:A,Tier!B:B)</f>
        <v>Tier 1</v>
      </c>
      <c r="P111" t="s">
        <v>1636</v>
      </c>
      <c r="Q111" s="11">
        <v>31000000</v>
      </c>
      <c r="R111" s="11">
        <v>2</v>
      </c>
    </row>
    <row r="112" spans="1:18">
      <c r="A112" s="5" t="s">
        <v>606</v>
      </c>
      <c r="B112" s="5">
        <v>2016</v>
      </c>
      <c r="C112" s="5" t="s">
        <v>12</v>
      </c>
      <c r="D112" s="5" t="s">
        <v>132</v>
      </c>
      <c r="E112" s="5" t="s">
        <v>607</v>
      </c>
      <c r="F112" s="5" t="s">
        <v>608</v>
      </c>
      <c r="G112" s="3" t="s">
        <v>609</v>
      </c>
      <c r="H112" s="3" t="s">
        <v>117</v>
      </c>
      <c r="I112" s="5" t="s">
        <v>321</v>
      </c>
      <c r="J112" s="5">
        <v>4</v>
      </c>
      <c r="K112" s="6" t="str">
        <f t="shared" si="2"/>
        <v>Mumbai-HealthTech</v>
      </c>
      <c r="L112" s="1" t="str">
        <f t="shared" si="3"/>
        <v>201</v>
      </c>
      <c r="M112" s="15" t="str" cm="1">
        <f t="array" ref="M112">IFERROR(_xlfn.IFS(AND(H112&gt;4500000, OR(C112="Bangalore",C112="Pune",C112="Mumbai",C112="Delhi")),"CAT A", AND(H112&gt;450000, OR(C112="Gurugram",C112="Surat",C112="Jaipur",C112="Hyderabad") ),"CAT B"),"CAT C")</f>
        <v>CAT A</v>
      </c>
      <c r="N112" s="1" t="str">
        <f>_xlfn.XLOOKUP(C112,Tier!A:A,Tier!B:B)</f>
        <v>Tier 1</v>
      </c>
      <c r="P112" t="s">
        <v>3404</v>
      </c>
      <c r="Q112" s="11">
        <v>30000000</v>
      </c>
      <c r="R112" s="11">
        <v>1</v>
      </c>
    </row>
    <row r="113" spans="1:18">
      <c r="A113" s="5" t="s">
        <v>611</v>
      </c>
      <c r="B113" s="5">
        <v>2019</v>
      </c>
      <c r="C113" s="5" t="s">
        <v>12</v>
      </c>
      <c r="D113" s="5" t="s">
        <v>113</v>
      </c>
      <c r="E113" s="5" t="s">
        <v>612</v>
      </c>
      <c r="F113" s="5" t="s">
        <v>613</v>
      </c>
      <c r="G113" s="3" t="s">
        <v>585</v>
      </c>
      <c r="H113" s="3" t="s">
        <v>117</v>
      </c>
      <c r="I113" s="5" t="s">
        <v>17</v>
      </c>
      <c r="J113" s="5">
        <v>4</v>
      </c>
      <c r="K113" s="6" t="str">
        <f t="shared" si="2"/>
        <v>Mumbai-Food &amp; Beverages</v>
      </c>
      <c r="L113" s="1" t="str">
        <f t="shared" si="3"/>
        <v>201</v>
      </c>
      <c r="M113" s="15" t="str" cm="1">
        <f t="array" ref="M113">IFERROR(_xlfn.IFS(AND(H113&gt;4500000, OR(C113="Bangalore",C113="Pune",C113="Mumbai",C113="Delhi")),"CAT A", AND(H113&gt;450000, OR(C113="Gurugram",C113="Surat",C113="Jaipur",C113="Hyderabad") ),"CAT B"),"CAT C")</f>
        <v>CAT A</v>
      </c>
      <c r="N113" s="1" t="str">
        <f>_xlfn.XLOOKUP(C113,Tier!A:A,Tier!B:B)</f>
        <v>Tier 1</v>
      </c>
      <c r="P113" t="s">
        <v>1647</v>
      </c>
      <c r="Q113" s="11">
        <v>30000000</v>
      </c>
      <c r="R113" s="11">
        <v>2</v>
      </c>
    </row>
    <row r="114" spans="1:18">
      <c r="A114" s="5" t="s">
        <v>614</v>
      </c>
      <c r="B114" s="5">
        <v>2019</v>
      </c>
      <c r="C114" s="5" t="s">
        <v>22</v>
      </c>
      <c r="D114" s="5" t="s">
        <v>138</v>
      </c>
      <c r="E114" s="5" t="s">
        <v>615</v>
      </c>
      <c r="F114" s="5" t="s">
        <v>616</v>
      </c>
      <c r="G114" s="3" t="s">
        <v>617</v>
      </c>
      <c r="H114" s="3" t="s">
        <v>117</v>
      </c>
      <c r="I114" s="5" t="s">
        <v>17</v>
      </c>
      <c r="J114" s="5">
        <v>4</v>
      </c>
      <c r="K114" s="6" t="str">
        <f t="shared" si="2"/>
        <v>Bangalore-EdTech</v>
      </c>
      <c r="L114" s="1" t="str">
        <f t="shared" si="3"/>
        <v>201</v>
      </c>
      <c r="M114" s="15" t="str" cm="1">
        <f t="array" ref="M114">IFERROR(_xlfn.IFS(AND(H114&gt;4500000, OR(C114="Bangalore",C114="Pune",C114="Mumbai",C114="Delhi")),"CAT A", AND(H114&gt;450000, OR(C114="Gurugram",C114="Surat",C114="Jaipur",C114="Hyderabad") ),"CAT B"),"CAT C")</f>
        <v>CAT A</v>
      </c>
      <c r="N114" s="1" t="str">
        <f>_xlfn.XLOOKUP(C114,Tier!A:A,Tier!B:B)</f>
        <v>Tier 1</v>
      </c>
      <c r="P114" t="s">
        <v>1962</v>
      </c>
      <c r="Q114" s="11">
        <v>30000000</v>
      </c>
      <c r="R114" s="11">
        <v>1</v>
      </c>
    </row>
    <row r="115" spans="1:18">
      <c r="A115" s="5" t="s">
        <v>618</v>
      </c>
      <c r="B115" s="5">
        <v>2018</v>
      </c>
      <c r="C115" s="5" t="s">
        <v>59</v>
      </c>
      <c r="D115" s="5" t="s">
        <v>113</v>
      </c>
      <c r="E115" s="5" t="s">
        <v>619</v>
      </c>
      <c r="F115" s="5" t="s">
        <v>620</v>
      </c>
      <c r="G115" s="3" t="s">
        <v>621</v>
      </c>
      <c r="H115" s="3" t="s">
        <v>117</v>
      </c>
      <c r="I115" s="5" t="s">
        <v>321</v>
      </c>
      <c r="J115" s="5">
        <v>4</v>
      </c>
      <c r="K115" s="6" t="str">
        <f t="shared" si="2"/>
        <v>New Delhi-Food &amp; Beverages</v>
      </c>
      <c r="L115" s="1" t="str">
        <f t="shared" si="3"/>
        <v>201</v>
      </c>
      <c r="M115" s="15" t="str" cm="1">
        <f t="array" ref="M115">IFERROR(_xlfn.IFS(AND(H115&gt;4500000, OR(C115="Bangalore",C115="Pune",C115="Mumbai",C115="Delhi")),"CAT A", AND(H115&gt;450000, OR(C115="Gurugram",C115="Surat",C115="Jaipur",C115="Hyderabad") ),"CAT B"),"CAT C")</f>
        <v>CAT C</v>
      </c>
      <c r="N115" s="1" t="str">
        <f>_xlfn.XLOOKUP(C115,Tier!A:A,Tier!B:B)</f>
        <v>Tier 1</v>
      </c>
      <c r="P115" t="s">
        <v>291</v>
      </c>
      <c r="Q115" s="11">
        <v>30000000</v>
      </c>
      <c r="R115" s="11">
        <v>1</v>
      </c>
    </row>
    <row r="116" spans="1:18">
      <c r="A116" s="5" t="s">
        <v>623</v>
      </c>
      <c r="B116" s="5">
        <v>2014</v>
      </c>
      <c r="C116" s="5" t="s">
        <v>437</v>
      </c>
      <c r="D116" s="5" t="s">
        <v>45</v>
      </c>
      <c r="E116" s="5" t="s">
        <v>624</v>
      </c>
      <c r="F116" s="5" t="s">
        <v>625</v>
      </c>
      <c r="G116" s="3" t="s">
        <v>626</v>
      </c>
      <c r="H116" s="3" t="s">
        <v>117</v>
      </c>
      <c r="I116" s="5" t="s">
        <v>321</v>
      </c>
      <c r="J116" s="5">
        <v>4</v>
      </c>
      <c r="K116" s="6" t="str">
        <f t="shared" si="2"/>
        <v>Pune-FinTech</v>
      </c>
      <c r="L116" s="1" t="str">
        <f t="shared" si="3"/>
        <v>201</v>
      </c>
      <c r="M116" s="15" t="str" cm="1">
        <f t="array" ref="M116">IFERROR(_xlfn.IFS(AND(H116&gt;4500000, OR(C116="Bangalore",C116="Pune",C116="Mumbai",C116="Delhi")),"CAT A", AND(H116&gt;450000, OR(C116="Gurugram",C116="Surat",C116="Jaipur",C116="Hyderabad") ),"CAT B"),"CAT C")</f>
        <v>CAT A</v>
      </c>
      <c r="N116" s="1" t="str">
        <f>_xlfn.XLOOKUP(C116,Tier!A:A,Tier!B:B)</f>
        <v>Tier 1</v>
      </c>
      <c r="P116" t="s">
        <v>653</v>
      </c>
      <c r="Q116" s="11">
        <v>30000000</v>
      </c>
      <c r="R116" s="11">
        <v>2</v>
      </c>
    </row>
    <row r="117" spans="1:18">
      <c r="A117" s="5" t="s">
        <v>628</v>
      </c>
      <c r="B117" s="5">
        <v>2018</v>
      </c>
      <c r="C117" s="5" t="s">
        <v>22</v>
      </c>
      <c r="D117" s="5" t="s">
        <v>629</v>
      </c>
      <c r="E117" s="5" t="s">
        <v>630</v>
      </c>
      <c r="F117" s="5" t="s">
        <v>631</v>
      </c>
      <c r="G117" s="3" t="s">
        <v>632</v>
      </c>
      <c r="H117" s="3" t="s">
        <v>117</v>
      </c>
      <c r="I117" s="5"/>
      <c r="J117" s="5">
        <v>3</v>
      </c>
      <c r="K117" s="6" t="str">
        <f t="shared" si="2"/>
        <v>Bangalore-Content creation</v>
      </c>
      <c r="L117" s="1" t="str">
        <f t="shared" si="3"/>
        <v>201</v>
      </c>
      <c r="M117" s="15" t="str" cm="1">
        <f t="array" ref="M117">IFERROR(_xlfn.IFS(AND(H117&gt;4500000, OR(C117="Bangalore",C117="Pune",C117="Mumbai",C117="Delhi")),"CAT A", AND(H117&gt;450000, OR(C117="Gurugram",C117="Surat",C117="Jaipur",C117="Hyderabad") ),"CAT B"),"CAT C")</f>
        <v>CAT A</v>
      </c>
      <c r="N117" s="1" t="str">
        <f>_xlfn.XLOOKUP(C117,Tier!A:A,Tier!B:B)</f>
        <v>Tier 1</v>
      </c>
      <c r="P117" t="s">
        <v>3401</v>
      </c>
      <c r="Q117" s="11">
        <v>30000000</v>
      </c>
      <c r="R117" s="11">
        <v>1</v>
      </c>
    </row>
    <row r="118" spans="1:18">
      <c r="A118" s="5" t="s">
        <v>634</v>
      </c>
      <c r="B118" s="5">
        <v>2018</v>
      </c>
      <c r="C118" s="5" t="s">
        <v>22</v>
      </c>
      <c r="D118" s="5" t="s">
        <v>635</v>
      </c>
      <c r="E118" s="5" t="s">
        <v>636</v>
      </c>
      <c r="F118" s="5" t="s">
        <v>637</v>
      </c>
      <c r="G118" s="3" t="s">
        <v>638</v>
      </c>
      <c r="H118" s="3" t="s">
        <v>117</v>
      </c>
      <c r="I118" s="5"/>
      <c r="J118" s="5">
        <v>3</v>
      </c>
      <c r="K118" s="6" t="str">
        <f t="shared" si="2"/>
        <v>Bangalore-Augmented reality</v>
      </c>
      <c r="L118" s="1" t="str">
        <f t="shared" si="3"/>
        <v>201</v>
      </c>
      <c r="M118" s="15" t="str" cm="1">
        <f t="array" ref="M118">IFERROR(_xlfn.IFS(AND(H118&gt;4500000, OR(C118="Bangalore",C118="Pune",C118="Mumbai",C118="Delhi")),"CAT A", AND(H118&gt;450000, OR(C118="Gurugram",C118="Surat",C118="Jaipur",C118="Hyderabad") ),"CAT B"),"CAT C")</f>
        <v>CAT A</v>
      </c>
      <c r="N118" s="1" t="str">
        <f>_xlfn.XLOOKUP(C118,Tier!A:A,Tier!B:B)</f>
        <v>Tier 1</v>
      </c>
      <c r="P118" t="s">
        <v>3408</v>
      </c>
      <c r="Q118" s="11">
        <v>30000000</v>
      </c>
      <c r="R118" s="11">
        <v>1</v>
      </c>
    </row>
    <row r="119" spans="1:18">
      <c r="A119" s="5" t="s">
        <v>640</v>
      </c>
      <c r="B119" s="5">
        <v>2018</v>
      </c>
      <c r="C119" s="5" t="s">
        <v>22</v>
      </c>
      <c r="D119" s="5" t="s">
        <v>641</v>
      </c>
      <c r="E119" s="5" t="s">
        <v>642</v>
      </c>
      <c r="F119" s="5" t="s">
        <v>643</v>
      </c>
      <c r="G119" s="3" t="s">
        <v>644</v>
      </c>
      <c r="H119" s="3" t="s">
        <v>117</v>
      </c>
      <c r="I119" s="5" t="s">
        <v>321</v>
      </c>
      <c r="J119" s="5">
        <v>3</v>
      </c>
      <c r="K119" s="6" t="str">
        <f t="shared" si="2"/>
        <v>Bangalore-Rental space</v>
      </c>
      <c r="L119" s="1" t="str">
        <f t="shared" si="3"/>
        <v>201</v>
      </c>
      <c r="M119" s="15" t="str" cm="1">
        <f t="array" ref="M119">IFERROR(_xlfn.IFS(AND(H119&gt;4500000, OR(C119="Bangalore",C119="Pune",C119="Mumbai",C119="Delhi")),"CAT A", AND(H119&gt;450000, OR(C119="Gurugram",C119="Surat",C119="Jaipur",C119="Hyderabad") ),"CAT B"),"CAT C")</f>
        <v>CAT A</v>
      </c>
      <c r="N119" s="1" t="str">
        <f>_xlfn.XLOOKUP(C119,Tier!A:A,Tier!B:B)</f>
        <v>Tier 1</v>
      </c>
      <c r="P119" t="s">
        <v>3311</v>
      </c>
      <c r="Q119" s="11">
        <v>30000000</v>
      </c>
      <c r="R119" s="11">
        <v>2</v>
      </c>
    </row>
    <row r="120" spans="1:18">
      <c r="A120" s="5" t="s">
        <v>646</v>
      </c>
      <c r="B120" s="5">
        <v>2015</v>
      </c>
      <c r="C120" s="5" t="s">
        <v>22</v>
      </c>
      <c r="D120" s="5" t="s">
        <v>528</v>
      </c>
      <c r="E120" s="5" t="s">
        <v>647</v>
      </c>
      <c r="F120" s="5" t="s">
        <v>648</v>
      </c>
      <c r="G120" s="3" t="s">
        <v>649</v>
      </c>
      <c r="H120" s="3" t="s">
        <v>117</v>
      </c>
      <c r="I120" s="5"/>
      <c r="J120" s="5">
        <v>3</v>
      </c>
      <c r="K120" s="6" t="str">
        <f t="shared" si="2"/>
        <v>Bangalore-AI startup</v>
      </c>
      <c r="L120" s="1" t="str">
        <f t="shared" si="3"/>
        <v>201</v>
      </c>
      <c r="M120" s="15" t="str" cm="1">
        <f t="array" ref="M120">IFERROR(_xlfn.IFS(AND(H120&gt;4500000, OR(C120="Bangalore",C120="Pune",C120="Mumbai",C120="Delhi")),"CAT A", AND(H120&gt;450000, OR(C120="Gurugram",C120="Surat",C120="Jaipur",C120="Hyderabad") ),"CAT B"),"CAT C")</f>
        <v>CAT A</v>
      </c>
      <c r="N120" s="1" t="str">
        <f>_xlfn.XLOOKUP(C120,Tier!A:A,Tier!B:B)</f>
        <v>Tier 1</v>
      </c>
      <c r="P120" t="s">
        <v>1482</v>
      </c>
      <c r="Q120" s="11">
        <v>30000000</v>
      </c>
      <c r="R120" s="11">
        <v>2</v>
      </c>
    </row>
    <row r="121" spans="1:18">
      <c r="A121" s="5" t="s">
        <v>650</v>
      </c>
      <c r="B121" s="5">
        <v>2016</v>
      </c>
      <c r="C121" s="5" t="s">
        <v>12</v>
      </c>
      <c r="D121" s="5" t="s">
        <v>45</v>
      </c>
      <c r="E121" s="5" t="s">
        <v>651</v>
      </c>
      <c r="F121" s="5" t="s">
        <v>652</v>
      </c>
      <c r="G121" s="3"/>
      <c r="H121" s="3" t="s">
        <v>117</v>
      </c>
      <c r="I121" s="5" t="s">
        <v>496</v>
      </c>
      <c r="J121" s="5">
        <v>3</v>
      </c>
      <c r="K121" s="6" t="str">
        <f t="shared" si="2"/>
        <v>Mumbai-FinTech</v>
      </c>
      <c r="L121" s="1" t="str">
        <f t="shared" si="3"/>
        <v>201</v>
      </c>
      <c r="M121" s="15" t="str" cm="1">
        <f t="array" ref="M121">IFERROR(_xlfn.IFS(AND(H121&gt;4500000, OR(C121="Bangalore",C121="Pune",C121="Mumbai",C121="Delhi")),"CAT A", AND(H121&gt;450000, OR(C121="Gurugram",C121="Surat",C121="Jaipur",C121="Hyderabad") ),"CAT B"),"CAT C")</f>
        <v>CAT A</v>
      </c>
      <c r="N121" s="1" t="str">
        <f>_xlfn.XLOOKUP(C121,Tier!A:A,Tier!B:B)</f>
        <v>Tier 1</v>
      </c>
      <c r="P121" t="s">
        <v>3394</v>
      </c>
      <c r="Q121" s="11">
        <v>30000000</v>
      </c>
      <c r="R121" s="11">
        <v>1</v>
      </c>
    </row>
    <row r="122" spans="1:18">
      <c r="A122" s="5" t="s">
        <v>653</v>
      </c>
      <c r="B122" s="5">
        <v>2014</v>
      </c>
      <c r="C122" s="5" t="s">
        <v>59</v>
      </c>
      <c r="D122" s="5" t="s">
        <v>654</v>
      </c>
      <c r="E122" s="5" t="s">
        <v>655</v>
      </c>
      <c r="F122" s="5" t="s">
        <v>656</v>
      </c>
      <c r="G122" s="3" t="s">
        <v>657</v>
      </c>
      <c r="H122" s="3" t="s">
        <v>117</v>
      </c>
      <c r="I122" s="5"/>
      <c r="J122" s="5">
        <v>3</v>
      </c>
      <c r="K122" s="6" t="str">
        <f t="shared" si="2"/>
        <v>New Delhi-B2B service</v>
      </c>
      <c r="L122" s="1" t="str">
        <f t="shared" si="3"/>
        <v>201</v>
      </c>
      <c r="M122" s="15" t="str" cm="1">
        <f t="array" ref="M122">IFERROR(_xlfn.IFS(AND(H122&gt;4500000, OR(C122="Bangalore",C122="Pune",C122="Mumbai",C122="Delhi")),"CAT A", AND(H122&gt;450000, OR(C122="Gurugram",C122="Surat",C122="Jaipur",C122="Hyderabad") ),"CAT B"),"CAT C")</f>
        <v>CAT C</v>
      </c>
      <c r="N122" s="1" t="str">
        <f>_xlfn.XLOOKUP(C122,Tier!A:A,Tier!B:B)</f>
        <v>Tier 1</v>
      </c>
      <c r="P122" t="s">
        <v>1956</v>
      </c>
      <c r="Q122" s="11">
        <v>30000000</v>
      </c>
      <c r="R122" s="11">
        <v>1</v>
      </c>
    </row>
    <row r="123" spans="1:18">
      <c r="A123" s="5" t="s">
        <v>659</v>
      </c>
      <c r="B123" s="5">
        <v>2015</v>
      </c>
      <c r="C123" s="5" t="s">
        <v>59</v>
      </c>
      <c r="D123" s="5" t="s">
        <v>660</v>
      </c>
      <c r="E123" s="5" t="s">
        <v>661</v>
      </c>
      <c r="F123" s="5" t="s">
        <v>662</v>
      </c>
      <c r="G123" s="3" t="s">
        <v>663</v>
      </c>
      <c r="H123" s="3" t="s">
        <v>117</v>
      </c>
      <c r="I123" s="5"/>
      <c r="J123" s="5">
        <v>2</v>
      </c>
      <c r="K123" s="6" t="str">
        <f t="shared" si="2"/>
        <v>New Delhi-Podcast</v>
      </c>
      <c r="L123" s="1" t="str">
        <f t="shared" si="3"/>
        <v>201</v>
      </c>
      <c r="M123" s="15" t="str" cm="1">
        <f t="array" ref="M123">IFERROR(_xlfn.IFS(AND(H123&gt;4500000, OR(C123="Bangalore",C123="Pune",C123="Mumbai",C123="Delhi")),"CAT A", AND(H123&gt;450000, OR(C123="Gurugram",C123="Surat",C123="Jaipur",C123="Hyderabad") ),"CAT B"),"CAT C")</f>
        <v>CAT C</v>
      </c>
      <c r="N123" s="1" t="str">
        <f>_xlfn.XLOOKUP(C123,Tier!A:A,Tier!B:B)</f>
        <v>Tier 1</v>
      </c>
      <c r="P123" t="s">
        <v>4224</v>
      </c>
      <c r="Q123" s="11">
        <v>30000000</v>
      </c>
      <c r="R123" s="11">
        <v>2</v>
      </c>
    </row>
    <row r="124" spans="1:18">
      <c r="A124" s="5" t="s">
        <v>665</v>
      </c>
      <c r="B124" s="5">
        <v>2019</v>
      </c>
      <c r="C124" s="5" t="s">
        <v>59</v>
      </c>
      <c r="D124" s="5" t="s">
        <v>666</v>
      </c>
      <c r="E124" s="5" t="s">
        <v>667</v>
      </c>
      <c r="F124" s="5" t="s">
        <v>668</v>
      </c>
      <c r="G124" s="3" t="s">
        <v>669</v>
      </c>
      <c r="H124" s="3" t="s">
        <v>117</v>
      </c>
      <c r="I124" s="5" t="s">
        <v>17</v>
      </c>
      <c r="J124" s="5">
        <v>2</v>
      </c>
      <c r="K124" s="6" t="str">
        <f t="shared" si="2"/>
        <v>New Delhi-Battery</v>
      </c>
      <c r="L124" s="1" t="str">
        <f t="shared" si="3"/>
        <v>201</v>
      </c>
      <c r="M124" s="15" t="str" cm="1">
        <f t="array" ref="M124">IFERROR(_xlfn.IFS(AND(H124&gt;4500000, OR(C124="Bangalore",C124="Pune",C124="Mumbai",C124="Delhi")),"CAT A", AND(H124&gt;450000, OR(C124="Gurugram",C124="Surat",C124="Jaipur",C124="Hyderabad") ),"CAT B"),"CAT C")</f>
        <v>CAT C</v>
      </c>
      <c r="N124" s="1" t="str">
        <f>_xlfn.XLOOKUP(C124,Tier!A:A,Tier!B:B)</f>
        <v>Tier 1</v>
      </c>
      <c r="P124" t="s">
        <v>1950</v>
      </c>
      <c r="Q124" s="11">
        <v>30000000</v>
      </c>
      <c r="R124" s="11">
        <v>1</v>
      </c>
    </row>
    <row r="125" spans="1:18">
      <c r="A125" s="5" t="s">
        <v>671</v>
      </c>
      <c r="B125" s="5">
        <v>2019</v>
      </c>
      <c r="C125" s="5" t="s">
        <v>12</v>
      </c>
      <c r="D125" s="5" t="s">
        <v>88</v>
      </c>
      <c r="E125" s="5" t="s">
        <v>672</v>
      </c>
      <c r="F125" s="5" t="s">
        <v>501</v>
      </c>
      <c r="G125" s="3" t="s">
        <v>673</v>
      </c>
      <c r="H125" s="3" t="s">
        <v>117</v>
      </c>
      <c r="I125" s="5"/>
      <c r="J125" s="5">
        <v>2</v>
      </c>
      <c r="K125" s="6" t="str">
        <f t="shared" si="2"/>
        <v>Mumbai-Healthcare</v>
      </c>
      <c r="L125" s="1" t="str">
        <f t="shared" si="3"/>
        <v>201</v>
      </c>
      <c r="M125" s="15" t="str" cm="1">
        <f t="array" ref="M125">IFERROR(_xlfn.IFS(AND(H125&gt;4500000, OR(C125="Bangalore",C125="Pune",C125="Mumbai",C125="Delhi")),"CAT A", AND(H125&gt;450000, OR(C125="Gurugram",C125="Surat",C125="Jaipur",C125="Hyderabad") ),"CAT B"),"CAT C")</f>
        <v>CAT A</v>
      </c>
      <c r="N125" s="1" t="str">
        <f>_xlfn.XLOOKUP(C125,Tier!A:A,Tier!B:B)</f>
        <v>Tier 1</v>
      </c>
      <c r="P125" t="s">
        <v>3415</v>
      </c>
      <c r="Q125" s="11">
        <v>28000000</v>
      </c>
      <c r="R125" s="11">
        <v>1</v>
      </c>
    </row>
    <row r="126" spans="1:18">
      <c r="A126" s="5" t="s">
        <v>674</v>
      </c>
      <c r="B126" s="5">
        <v>2014</v>
      </c>
      <c r="C126" s="5" t="s">
        <v>22</v>
      </c>
      <c r="D126" s="5" t="s">
        <v>675</v>
      </c>
      <c r="E126" s="5" t="s">
        <v>676</v>
      </c>
      <c r="F126" s="5" t="s">
        <v>677</v>
      </c>
      <c r="G126" s="3" t="s">
        <v>678</v>
      </c>
      <c r="H126" s="3" t="s">
        <v>117</v>
      </c>
      <c r="I126" s="5" t="s">
        <v>321</v>
      </c>
      <c r="J126" s="5">
        <v>2</v>
      </c>
      <c r="K126" s="6" t="str">
        <f t="shared" si="2"/>
        <v>Bangalore-Dating</v>
      </c>
      <c r="L126" s="1" t="str">
        <f t="shared" si="3"/>
        <v>201</v>
      </c>
      <c r="M126" s="15" t="str" cm="1">
        <f t="array" ref="M126">IFERROR(_xlfn.IFS(AND(H126&gt;4500000, OR(C126="Bangalore",C126="Pune",C126="Mumbai",C126="Delhi")),"CAT A", AND(H126&gt;450000, OR(C126="Gurugram",C126="Surat",C126="Jaipur",C126="Hyderabad") ),"CAT B"),"CAT C")</f>
        <v>CAT A</v>
      </c>
      <c r="N126" s="1" t="str">
        <f>_xlfn.XLOOKUP(C126,Tier!A:A,Tier!B:B)</f>
        <v>Tier 1</v>
      </c>
      <c r="P126" t="s">
        <v>861</v>
      </c>
      <c r="Q126" s="11">
        <v>28000000</v>
      </c>
      <c r="R126" s="11">
        <v>2</v>
      </c>
    </row>
    <row r="127" spans="1:18">
      <c r="A127" s="5" t="s">
        <v>680</v>
      </c>
      <c r="B127" s="5">
        <v>2019</v>
      </c>
      <c r="C127" s="5" t="s">
        <v>81</v>
      </c>
      <c r="D127" s="5" t="s">
        <v>138</v>
      </c>
      <c r="E127" s="5" t="s">
        <v>681</v>
      </c>
      <c r="F127" s="5" t="s">
        <v>682</v>
      </c>
      <c r="G127" s="3" t="s">
        <v>547</v>
      </c>
      <c r="H127" s="3" t="s">
        <v>117</v>
      </c>
      <c r="I127" s="5" t="s">
        <v>321</v>
      </c>
      <c r="J127" s="5">
        <v>1</v>
      </c>
      <c r="K127" s="6" t="str">
        <f t="shared" si="2"/>
        <v>Noida-EdTech</v>
      </c>
      <c r="L127" s="1" t="str">
        <f t="shared" si="3"/>
        <v>201</v>
      </c>
      <c r="M127" s="15" t="str" cm="1">
        <f t="array" ref="M127">IFERROR(_xlfn.IFS(AND(H127&gt;4500000, OR(C127="Bangalore",C127="Pune",C127="Mumbai",C127="Delhi")),"CAT A", AND(H127&gt;450000, OR(C127="Gurugram",C127="Surat",C127="Jaipur",C127="Hyderabad") ),"CAT B"),"CAT C")</f>
        <v>CAT C</v>
      </c>
      <c r="N127" s="1" t="str">
        <f>_xlfn.XLOOKUP(C127,Tier!A:A,Tier!B:B)</f>
        <v>Tier 1</v>
      </c>
      <c r="P127" t="s">
        <v>4332</v>
      </c>
      <c r="Q127" s="11">
        <v>26000000</v>
      </c>
      <c r="R127" s="11">
        <v>1</v>
      </c>
    </row>
    <row r="128" spans="1:18">
      <c r="A128" s="5" t="s">
        <v>684</v>
      </c>
      <c r="B128" s="5">
        <v>2018</v>
      </c>
      <c r="C128" s="5" t="s">
        <v>12</v>
      </c>
      <c r="D128" s="5" t="s">
        <v>685</v>
      </c>
      <c r="E128" s="5" t="s">
        <v>686</v>
      </c>
      <c r="F128" s="5" t="s">
        <v>687</v>
      </c>
      <c r="G128" s="3" t="s">
        <v>688</v>
      </c>
      <c r="H128" s="3" t="s">
        <v>117</v>
      </c>
      <c r="I128" s="5" t="s">
        <v>17</v>
      </c>
      <c r="J128" s="5">
        <v>1</v>
      </c>
      <c r="K128" s="6" t="str">
        <f t="shared" si="2"/>
        <v>Mumbai-Health care</v>
      </c>
      <c r="L128" s="1" t="str">
        <f t="shared" si="3"/>
        <v>201</v>
      </c>
      <c r="M128" s="15" t="str" cm="1">
        <f t="array" ref="M128">IFERROR(_xlfn.IFS(AND(H128&gt;4500000, OR(C128="Bangalore",C128="Pune",C128="Mumbai",C128="Delhi")),"CAT A", AND(H128&gt;450000, OR(C128="Gurugram",C128="Surat",C128="Jaipur",C128="Hyderabad") ),"CAT B"),"CAT C")</f>
        <v>CAT A</v>
      </c>
      <c r="N128" s="1" t="str">
        <f>_xlfn.XLOOKUP(C128,Tier!A:A,Tier!B:B)</f>
        <v>Tier 1</v>
      </c>
      <c r="P128" t="s">
        <v>4363</v>
      </c>
      <c r="Q128" s="11">
        <v>26000000</v>
      </c>
      <c r="R128" s="11">
        <v>2</v>
      </c>
    </row>
    <row r="129" spans="1:18">
      <c r="A129" s="5" t="s">
        <v>690</v>
      </c>
      <c r="B129" s="5">
        <v>2018</v>
      </c>
      <c r="C129" s="5" t="s">
        <v>59</v>
      </c>
      <c r="D129" s="5" t="s">
        <v>45</v>
      </c>
      <c r="E129" s="5" t="s">
        <v>691</v>
      </c>
      <c r="F129" s="5" t="s">
        <v>692</v>
      </c>
      <c r="G129" s="3" t="s">
        <v>693</v>
      </c>
      <c r="H129" s="3" t="s">
        <v>117</v>
      </c>
      <c r="I129" s="5"/>
      <c r="J129" s="5">
        <v>1</v>
      </c>
      <c r="K129" s="6" t="str">
        <f t="shared" si="2"/>
        <v>New Delhi-FinTech</v>
      </c>
      <c r="L129" s="1" t="str">
        <f t="shared" si="3"/>
        <v>201</v>
      </c>
      <c r="M129" s="15" t="str" cm="1">
        <f t="array" ref="M129">IFERROR(_xlfn.IFS(AND(H129&gt;4500000, OR(C129="Bangalore",C129="Pune",C129="Mumbai",C129="Delhi")),"CAT A", AND(H129&gt;450000, OR(C129="Gurugram",C129="Surat",C129="Jaipur",C129="Hyderabad") ),"CAT B"),"CAT C")</f>
        <v>CAT C</v>
      </c>
      <c r="N129" s="1" t="str">
        <f>_xlfn.XLOOKUP(C129,Tier!A:A,Tier!B:B)</f>
        <v>Tier 1</v>
      </c>
      <c r="P129" t="s">
        <v>1981</v>
      </c>
      <c r="Q129" s="11">
        <v>25000000</v>
      </c>
      <c r="R129" s="11">
        <v>1</v>
      </c>
    </row>
    <row r="130" spans="1:18">
      <c r="A130" s="5" t="s">
        <v>694</v>
      </c>
      <c r="B130" s="5">
        <v>2016</v>
      </c>
      <c r="C130" s="5" t="s">
        <v>12</v>
      </c>
      <c r="D130" s="5" t="s">
        <v>695</v>
      </c>
      <c r="E130" s="5" t="s">
        <v>696</v>
      </c>
      <c r="F130" s="5" t="s">
        <v>697</v>
      </c>
      <c r="G130" s="3" t="s">
        <v>698</v>
      </c>
      <c r="H130" s="3" t="s">
        <v>117</v>
      </c>
      <c r="I130" s="5" t="s">
        <v>17</v>
      </c>
      <c r="J130" s="5">
        <v>1</v>
      </c>
      <c r="K130" s="6" t="str">
        <f t="shared" si="2"/>
        <v>Mumbai-Fashion and lifestyle</v>
      </c>
      <c r="L130" s="1" t="str">
        <f t="shared" si="3"/>
        <v>201</v>
      </c>
      <c r="M130" s="15" t="str" cm="1">
        <f t="array" ref="M130">IFERROR(_xlfn.IFS(AND(H130&gt;4500000, OR(C130="Bangalore",C130="Pune",C130="Mumbai",C130="Delhi")),"CAT A", AND(H130&gt;450000, OR(C130="Gurugram",C130="Surat",C130="Jaipur",C130="Hyderabad") ),"CAT B"),"CAT C")</f>
        <v>CAT A</v>
      </c>
      <c r="N130" s="1" t="str">
        <f>_xlfn.XLOOKUP(C130,Tier!A:A,Tier!B:B)</f>
        <v>Tier 1</v>
      </c>
      <c r="P130" t="s">
        <v>1975</v>
      </c>
      <c r="Q130" s="11">
        <v>25000000</v>
      </c>
      <c r="R130" s="11">
        <v>1</v>
      </c>
    </row>
    <row r="131" spans="1:18">
      <c r="A131" s="5" t="s">
        <v>700</v>
      </c>
      <c r="B131" s="5">
        <v>2016</v>
      </c>
      <c r="C131" s="5" t="s">
        <v>22</v>
      </c>
      <c r="D131" s="5" t="s">
        <v>45</v>
      </c>
      <c r="E131" s="5" t="s">
        <v>701</v>
      </c>
      <c r="F131" s="5" t="s">
        <v>702</v>
      </c>
      <c r="G131" s="3" t="s">
        <v>703</v>
      </c>
      <c r="H131" s="3" t="s">
        <v>117</v>
      </c>
      <c r="I131" s="5"/>
      <c r="J131" s="5">
        <v>1</v>
      </c>
      <c r="K131" s="6" t="str">
        <f t="shared" ref="K131:K194" si="4">CONCATENATE(C131,"-",D131)</f>
        <v>Bangalore-FinTech</v>
      </c>
      <c r="L131" s="1" t="str">
        <f t="shared" ref="L131:L194" si="5">LEFT(B131,3)</f>
        <v>201</v>
      </c>
      <c r="M131" s="15" t="str" cm="1">
        <f t="array" ref="M131">IFERROR(_xlfn.IFS(AND(H131&gt;4500000, OR(C131="Bangalore",C131="Pune",C131="Mumbai",C131="Delhi")),"CAT A", AND(H131&gt;450000, OR(C131="Gurugram",C131="Surat",C131="Jaipur",C131="Hyderabad") ),"CAT B"),"CAT C")</f>
        <v>CAT A</v>
      </c>
      <c r="N131" s="1" t="str">
        <f>_xlfn.XLOOKUP(C131,Tier!A:A,Tier!B:B)</f>
        <v>Tier 1</v>
      </c>
      <c r="P131" t="s">
        <v>1994</v>
      </c>
      <c r="Q131" s="11">
        <v>25000000</v>
      </c>
      <c r="R131" s="11">
        <v>1</v>
      </c>
    </row>
    <row r="132" spans="1:18">
      <c r="A132" s="5" t="s">
        <v>704</v>
      </c>
      <c r="B132" s="5">
        <v>2018</v>
      </c>
      <c r="C132" s="5" t="s">
        <v>22</v>
      </c>
      <c r="D132" s="5" t="s">
        <v>705</v>
      </c>
      <c r="E132" s="5" t="s">
        <v>706</v>
      </c>
      <c r="F132" s="5" t="s">
        <v>707</v>
      </c>
      <c r="G132" s="3" t="s">
        <v>708</v>
      </c>
      <c r="H132" s="3" t="s">
        <v>117</v>
      </c>
      <c r="I132" s="5"/>
      <c r="J132" s="5">
        <v>1</v>
      </c>
      <c r="K132" s="6" t="str">
        <f t="shared" si="4"/>
        <v>Bangalore-Social network</v>
      </c>
      <c r="L132" s="1" t="str">
        <f t="shared" si="5"/>
        <v>201</v>
      </c>
      <c r="M132" s="15" t="str" cm="1">
        <f t="array" ref="M132">IFERROR(_xlfn.IFS(AND(H132&gt;4500000, OR(C132="Bangalore",C132="Pune",C132="Mumbai",C132="Delhi")),"CAT A", AND(H132&gt;450000, OR(C132="Gurugram",C132="Surat",C132="Jaipur",C132="Hyderabad") ),"CAT B"),"CAT C")</f>
        <v>CAT A</v>
      </c>
      <c r="N132" s="1" t="str">
        <f>_xlfn.XLOOKUP(C132,Tier!A:A,Tier!B:B)</f>
        <v>Tier 1</v>
      </c>
      <c r="P132" t="s">
        <v>1990</v>
      </c>
      <c r="Q132" s="11">
        <v>25000000</v>
      </c>
      <c r="R132" s="11">
        <v>1</v>
      </c>
    </row>
    <row r="133" spans="1:18">
      <c r="A133" s="5" t="s">
        <v>710</v>
      </c>
      <c r="B133" s="5">
        <v>2019</v>
      </c>
      <c r="C133" s="5" t="s">
        <v>12</v>
      </c>
      <c r="D133" s="5" t="s">
        <v>711</v>
      </c>
      <c r="E133" s="5" t="s">
        <v>712</v>
      </c>
      <c r="F133" s="5" t="s">
        <v>713</v>
      </c>
      <c r="G133" s="3" t="s">
        <v>714</v>
      </c>
      <c r="H133" s="3" t="s">
        <v>117</v>
      </c>
      <c r="I133" s="5" t="s">
        <v>496</v>
      </c>
      <c r="J133" s="5">
        <v>1</v>
      </c>
      <c r="K133" s="6" t="str">
        <f t="shared" si="4"/>
        <v>Mumbai-Advisory firm</v>
      </c>
      <c r="L133" s="1" t="str">
        <f t="shared" si="5"/>
        <v>201</v>
      </c>
      <c r="M133" s="15" t="str" cm="1">
        <f t="array" ref="M133">IFERROR(_xlfn.IFS(AND(H133&gt;4500000, OR(C133="Bangalore",C133="Pune",C133="Mumbai",C133="Delhi")),"CAT A", AND(H133&gt;450000, OR(C133="Gurugram",C133="Surat",C133="Jaipur",C133="Hyderabad") ),"CAT B"),"CAT C")</f>
        <v>CAT A</v>
      </c>
      <c r="N133" s="1" t="str">
        <f>_xlfn.XLOOKUP(C133,Tier!A:A,Tier!B:B)</f>
        <v>Tier 1</v>
      </c>
      <c r="P133" t="s">
        <v>3420</v>
      </c>
      <c r="Q133" s="11">
        <v>25000000</v>
      </c>
      <c r="R133" s="11">
        <v>1</v>
      </c>
    </row>
    <row r="134" spans="1:18">
      <c r="A134" s="5" t="s">
        <v>716</v>
      </c>
      <c r="B134" s="5">
        <v>2018</v>
      </c>
      <c r="C134" s="5" t="s">
        <v>437</v>
      </c>
      <c r="D134" s="5" t="s">
        <v>60</v>
      </c>
      <c r="E134" s="5" t="s">
        <v>717</v>
      </c>
      <c r="F134" s="5" t="s">
        <v>718</v>
      </c>
      <c r="G134" s="3" t="s">
        <v>719</v>
      </c>
      <c r="H134" s="3" t="s">
        <v>117</v>
      </c>
      <c r="I134" s="5" t="s">
        <v>17</v>
      </c>
      <c r="J134" s="5">
        <v>1</v>
      </c>
      <c r="K134" s="6" t="str">
        <f t="shared" si="4"/>
        <v>Pune-AgriTech</v>
      </c>
      <c r="L134" s="1" t="str">
        <f t="shared" si="5"/>
        <v>201</v>
      </c>
      <c r="M134" s="15" t="str" cm="1">
        <f t="array" ref="M134">IFERROR(_xlfn.IFS(AND(H134&gt;4500000, OR(C134="Bangalore",C134="Pune",C134="Mumbai",C134="Delhi")),"CAT A", AND(H134&gt;450000, OR(C134="Gurugram",C134="Surat",C134="Jaipur",C134="Hyderabad") ),"CAT B"),"CAT C")</f>
        <v>CAT A</v>
      </c>
      <c r="N134" s="1" t="str">
        <f>_xlfn.XLOOKUP(C134,Tier!A:A,Tier!B:B)</f>
        <v>Tier 1</v>
      </c>
      <c r="P134" t="s">
        <v>1431</v>
      </c>
      <c r="Q134" s="11">
        <v>25000000</v>
      </c>
      <c r="R134" s="11">
        <v>2</v>
      </c>
    </row>
    <row r="135" spans="1:18">
      <c r="A135" s="5" t="s">
        <v>721</v>
      </c>
      <c r="B135" s="5">
        <v>2016</v>
      </c>
      <c r="C135" s="5" t="s">
        <v>12</v>
      </c>
      <c r="D135" s="5" t="s">
        <v>722</v>
      </c>
      <c r="E135" s="5" t="s">
        <v>723</v>
      </c>
      <c r="F135" s="5" t="s">
        <v>724</v>
      </c>
      <c r="G135" s="3" t="s">
        <v>725</v>
      </c>
      <c r="H135" s="3" t="s">
        <v>17</v>
      </c>
      <c r="I135" s="5"/>
      <c r="J135" s="5">
        <v>9</v>
      </c>
      <c r="K135" s="6" t="str">
        <f t="shared" si="4"/>
        <v>Mumbai-Logistics &amp; Supply Chain</v>
      </c>
      <c r="L135" s="1" t="str">
        <f t="shared" si="5"/>
        <v>201</v>
      </c>
      <c r="M135" s="15" t="str" cm="1">
        <f t="array" ref="M135">IFERROR(_xlfn.IFS(AND(H135&gt;4500000, OR(C135="Bangalore",C135="Pune",C135="Mumbai",C135="Delhi")),"CAT A", AND(H135&gt;450000, OR(C135="Gurugram",C135="Surat",C135="Jaipur",C135="Hyderabad") ),"CAT B"),"CAT C")</f>
        <v>CAT A</v>
      </c>
      <c r="N135" s="1" t="str">
        <f>_xlfn.XLOOKUP(C135,Tier!A:A,Tier!B:B)</f>
        <v>Tier 1</v>
      </c>
      <c r="P135" t="s">
        <v>2003</v>
      </c>
      <c r="Q135" s="11">
        <v>24000000</v>
      </c>
      <c r="R135" s="11">
        <v>1</v>
      </c>
    </row>
    <row r="136" spans="1:18">
      <c r="A136" s="5" t="s">
        <v>727</v>
      </c>
      <c r="B136" s="5">
        <v>2016</v>
      </c>
      <c r="C136" s="5" t="s">
        <v>81</v>
      </c>
      <c r="D136" s="5" t="s">
        <v>138</v>
      </c>
      <c r="E136" s="5" t="s">
        <v>728</v>
      </c>
      <c r="F136" s="5" t="s">
        <v>729</v>
      </c>
      <c r="G136" s="3">
        <v>1000000</v>
      </c>
      <c r="H136" s="3" t="s">
        <v>321</v>
      </c>
      <c r="I136" s="5"/>
      <c r="J136" s="5">
        <v>7</v>
      </c>
      <c r="K136" s="6" t="str">
        <f t="shared" si="4"/>
        <v>Noida-EdTech</v>
      </c>
      <c r="L136" s="1" t="str">
        <f t="shared" si="5"/>
        <v>201</v>
      </c>
      <c r="M136" s="15" t="str" cm="1">
        <f t="array" ref="M136">IFERROR(_xlfn.IFS(AND(H136&gt;4500000, OR(C136="Bangalore",C136="Pune",C136="Mumbai",C136="Delhi")),"CAT A", AND(H136&gt;450000, OR(C136="Gurugram",C136="Surat",C136="Jaipur",C136="Hyderabad") ),"CAT B"),"CAT C")</f>
        <v>CAT C</v>
      </c>
      <c r="N136" s="1" t="str">
        <f>_xlfn.XLOOKUP(C136,Tier!A:A,Tier!B:B)</f>
        <v>Tier 1</v>
      </c>
      <c r="P136" t="s">
        <v>1998</v>
      </c>
      <c r="Q136" s="11">
        <v>24000000</v>
      </c>
      <c r="R136" s="11">
        <v>1</v>
      </c>
    </row>
    <row r="137" spans="1:18">
      <c r="A137" s="5" t="s">
        <v>730</v>
      </c>
      <c r="B137" s="5">
        <v>2018</v>
      </c>
      <c r="C137" s="5" t="s">
        <v>200</v>
      </c>
      <c r="D137" s="5" t="s">
        <v>731</v>
      </c>
      <c r="E137" s="5" t="s">
        <v>732</v>
      </c>
      <c r="F137" s="5" t="s">
        <v>733</v>
      </c>
      <c r="G137" s="3" t="s">
        <v>734</v>
      </c>
      <c r="H137" s="3" t="s">
        <v>735</v>
      </c>
      <c r="I137" s="5"/>
      <c r="J137" s="5">
        <v>1</v>
      </c>
      <c r="K137" s="6" t="str">
        <f t="shared" si="4"/>
        <v>Hyderabad-Tech Startup</v>
      </c>
      <c r="L137" s="1" t="str">
        <f t="shared" si="5"/>
        <v>201</v>
      </c>
      <c r="M137" s="15" t="str" cm="1">
        <f t="array" ref="M137">IFERROR(_xlfn.IFS(AND(H137&gt;4500000, OR(C137="Bangalore",C137="Pune",C137="Mumbai",C137="Delhi")),"CAT A", AND(H137&gt;450000, OR(C137="Gurugram",C137="Surat",C137="Jaipur",C137="Hyderabad") ),"CAT B"),"CAT C")</f>
        <v>CAT B</v>
      </c>
      <c r="N137" s="1" t="str">
        <f>_xlfn.XLOOKUP(C137,Tier!A:A,Tier!B:B)</f>
        <v>Tier 1</v>
      </c>
      <c r="P137" t="s">
        <v>2009</v>
      </c>
      <c r="Q137" s="11">
        <v>24000000</v>
      </c>
      <c r="R137" s="11">
        <v>1</v>
      </c>
    </row>
    <row r="138" spans="1:18">
      <c r="A138" s="5" t="s">
        <v>737</v>
      </c>
      <c r="B138" s="5">
        <v>2018</v>
      </c>
      <c r="C138" s="5" t="s">
        <v>22</v>
      </c>
      <c r="D138" s="5" t="s">
        <v>125</v>
      </c>
      <c r="E138" s="5" t="s">
        <v>738</v>
      </c>
      <c r="F138" s="5" t="s">
        <v>739</v>
      </c>
      <c r="G138" s="3" t="s">
        <v>740</v>
      </c>
      <c r="H138" s="3" t="s">
        <v>741</v>
      </c>
      <c r="I138" s="5"/>
      <c r="J138" s="5">
        <v>2</v>
      </c>
      <c r="K138" s="6" t="str">
        <f t="shared" si="4"/>
        <v>Bangalore-Gaming</v>
      </c>
      <c r="L138" s="1" t="str">
        <f t="shared" si="5"/>
        <v>201</v>
      </c>
      <c r="M138" s="15" t="str" cm="1">
        <f t="array" ref="M138">IFERROR(_xlfn.IFS(AND(H138&gt;4500000, OR(C138="Bangalore",C138="Pune",C138="Mumbai",C138="Delhi")),"CAT A", AND(H138&gt;450000, OR(C138="Gurugram",C138="Surat",C138="Jaipur",C138="Hyderabad") ),"CAT B"),"CAT C")</f>
        <v>CAT A</v>
      </c>
      <c r="N138" s="1" t="str">
        <f>_xlfn.XLOOKUP(C138,Tier!A:A,Tier!B:B)</f>
        <v>Tier 1</v>
      </c>
      <c r="P138" t="s">
        <v>3452</v>
      </c>
      <c r="Q138" s="11">
        <v>24000000</v>
      </c>
      <c r="R138" s="11">
        <v>2</v>
      </c>
    </row>
    <row r="139" spans="1:18">
      <c r="A139" s="5" t="s">
        <v>743</v>
      </c>
      <c r="B139" s="5">
        <v>2015</v>
      </c>
      <c r="C139" s="5" t="s">
        <v>59</v>
      </c>
      <c r="D139" s="5" t="s">
        <v>744</v>
      </c>
      <c r="E139" s="5" t="s">
        <v>745</v>
      </c>
      <c r="F139" s="5" t="s">
        <v>746</v>
      </c>
      <c r="G139" s="3" t="s">
        <v>693</v>
      </c>
      <c r="H139" s="3" t="s">
        <v>747</v>
      </c>
      <c r="I139" s="5" t="s">
        <v>321</v>
      </c>
      <c r="J139" s="5">
        <v>1</v>
      </c>
      <c r="K139" s="6" t="str">
        <f t="shared" si="4"/>
        <v>New Delhi-Solar</v>
      </c>
      <c r="L139" s="1" t="str">
        <f t="shared" si="5"/>
        <v>201</v>
      </c>
      <c r="M139" s="15" t="str" cm="1">
        <f t="array" ref="M139">IFERROR(_xlfn.IFS(AND(H139&gt;4500000, OR(C139="Bangalore",C139="Pune",C139="Mumbai",C139="Delhi")),"CAT A", AND(H139&gt;450000, OR(C139="Gurugram",C139="Surat",C139="Jaipur",C139="Hyderabad") ),"CAT B"),"CAT C")</f>
        <v>CAT C</v>
      </c>
      <c r="N139" s="1" t="str">
        <f>_xlfn.XLOOKUP(C139,Tier!A:A,Tier!B:B)</f>
        <v>Tier 1</v>
      </c>
      <c r="P139" t="s">
        <v>2013</v>
      </c>
      <c r="Q139" s="11">
        <v>23000000</v>
      </c>
      <c r="R139" s="11">
        <v>1</v>
      </c>
    </row>
    <row r="140" spans="1:18">
      <c r="A140" s="5" t="s">
        <v>749</v>
      </c>
      <c r="B140" s="5">
        <v>2018</v>
      </c>
      <c r="C140" s="5" t="s">
        <v>59</v>
      </c>
      <c r="D140" s="5" t="s">
        <v>45</v>
      </c>
      <c r="E140" s="5" t="s">
        <v>750</v>
      </c>
      <c r="F140" s="5" t="s">
        <v>751</v>
      </c>
      <c r="G140" s="3" t="s">
        <v>752</v>
      </c>
      <c r="H140" s="3" t="s">
        <v>753</v>
      </c>
      <c r="I140" s="5" t="s">
        <v>78</v>
      </c>
      <c r="J140" s="5">
        <v>1</v>
      </c>
      <c r="K140" s="6" t="str">
        <f t="shared" si="4"/>
        <v>New Delhi-FinTech</v>
      </c>
      <c r="L140" s="1" t="str">
        <f t="shared" si="5"/>
        <v>201</v>
      </c>
      <c r="M140" s="15" t="str" cm="1">
        <f t="array" ref="M140">IFERROR(_xlfn.IFS(AND(H140&gt;4500000, OR(C140="Bangalore",C140="Pune",C140="Mumbai",C140="Delhi")),"CAT A", AND(H140&gt;450000, OR(C140="Gurugram",C140="Surat",C140="Jaipur",C140="Hyderabad") ),"CAT B"),"CAT C")</f>
        <v>CAT C</v>
      </c>
      <c r="N140" s="1" t="str">
        <f>_xlfn.XLOOKUP(C140,Tier!A:A,Tier!B:B)</f>
        <v>Tier 1</v>
      </c>
      <c r="P140" t="s">
        <v>3297</v>
      </c>
      <c r="Q140" s="11">
        <v>22000000</v>
      </c>
      <c r="R140" s="11">
        <v>2</v>
      </c>
    </row>
    <row r="141" spans="1:18">
      <c r="A141" s="5" t="s">
        <v>754</v>
      </c>
      <c r="B141" s="5">
        <v>2019</v>
      </c>
      <c r="C141" s="5" t="s">
        <v>12</v>
      </c>
      <c r="D141" s="5" t="s">
        <v>45</v>
      </c>
      <c r="E141" s="5" t="s">
        <v>755</v>
      </c>
      <c r="F141" s="5" t="s">
        <v>756</v>
      </c>
      <c r="G141" s="3" t="s">
        <v>757</v>
      </c>
      <c r="H141" s="3" t="s">
        <v>758</v>
      </c>
      <c r="I141" s="5" t="s">
        <v>17</v>
      </c>
      <c r="J141" s="5">
        <v>5</v>
      </c>
      <c r="K141" s="6" t="str">
        <f t="shared" si="4"/>
        <v>Mumbai-FinTech</v>
      </c>
      <c r="L141" s="1" t="str">
        <f t="shared" si="5"/>
        <v>201</v>
      </c>
      <c r="M141" s="15" t="str" cm="1">
        <f t="array" ref="M141">IFERROR(_xlfn.IFS(AND(H141&gt;4500000, OR(C141="Bangalore",C141="Pune",C141="Mumbai",C141="Delhi")),"CAT A", AND(H141&gt;450000, OR(C141="Gurugram",C141="Surat",C141="Jaipur",C141="Hyderabad") ),"CAT B"),"CAT C")</f>
        <v>CAT A</v>
      </c>
      <c r="N141" s="1" t="str">
        <f>_xlfn.XLOOKUP(C141,Tier!A:A,Tier!B:B)</f>
        <v>Tier 1</v>
      </c>
      <c r="P141" t="s">
        <v>116</v>
      </c>
      <c r="Q141" s="11">
        <v>22000000</v>
      </c>
      <c r="R141" s="11">
        <v>2</v>
      </c>
    </row>
    <row r="142" spans="1:18">
      <c r="A142" s="5" t="s">
        <v>759</v>
      </c>
      <c r="B142" s="5">
        <v>2014</v>
      </c>
      <c r="C142" s="5" t="s">
        <v>22</v>
      </c>
      <c r="D142" s="5" t="s">
        <v>760</v>
      </c>
      <c r="E142" s="5" t="s">
        <v>761</v>
      </c>
      <c r="F142" s="5" t="s">
        <v>762</v>
      </c>
      <c r="G142" s="3" t="s">
        <v>763</v>
      </c>
      <c r="H142" s="3" t="s">
        <v>764</v>
      </c>
      <c r="I142" s="5"/>
      <c r="J142" s="5">
        <v>4</v>
      </c>
      <c r="K142" s="6" t="str">
        <f t="shared" si="4"/>
        <v>Bangalore-Food delivery</v>
      </c>
      <c r="L142" s="1" t="str">
        <f t="shared" si="5"/>
        <v>201</v>
      </c>
      <c r="M142" s="15" t="str" cm="1">
        <f t="array" ref="M142">IFERROR(_xlfn.IFS(AND(H142&gt;4500000, OR(C142="Bangalore",C142="Pune",C142="Mumbai",C142="Delhi")),"CAT A", AND(H142&gt;450000, OR(C142="Gurugram",C142="Surat",C142="Jaipur",C142="Hyderabad") ),"CAT B"),"CAT C")</f>
        <v>CAT A</v>
      </c>
      <c r="N142" s="1" t="str">
        <f>_xlfn.XLOOKUP(C142,Tier!A:A,Tier!B:B)</f>
        <v>Tier 1</v>
      </c>
      <c r="P142" t="s">
        <v>2017</v>
      </c>
      <c r="Q142" s="11">
        <v>22000000</v>
      </c>
      <c r="R142" s="11">
        <v>1</v>
      </c>
    </row>
    <row r="143" spans="1:18">
      <c r="A143" s="5" t="s">
        <v>766</v>
      </c>
      <c r="B143" s="5">
        <v>2019</v>
      </c>
      <c r="C143" s="5" t="s">
        <v>22</v>
      </c>
      <c r="D143" s="5" t="s">
        <v>767</v>
      </c>
      <c r="E143" s="5" t="s">
        <v>768</v>
      </c>
      <c r="F143" s="5" t="s">
        <v>769</v>
      </c>
      <c r="G143" s="3" t="s">
        <v>770</v>
      </c>
      <c r="H143" s="3" t="s">
        <v>771</v>
      </c>
      <c r="I143" s="5" t="s">
        <v>17</v>
      </c>
      <c r="J143" s="5">
        <v>4</v>
      </c>
      <c r="K143" s="6" t="str">
        <f t="shared" si="4"/>
        <v>Bangalore-Deep Tech</v>
      </c>
      <c r="L143" s="1" t="str">
        <f t="shared" si="5"/>
        <v>201</v>
      </c>
      <c r="M143" s="15" t="str" cm="1">
        <f t="array" ref="M143">IFERROR(_xlfn.IFS(AND(H143&gt;4500000, OR(C143="Bangalore",C143="Pune",C143="Mumbai",C143="Delhi")),"CAT A", AND(H143&gt;450000, OR(C143="Gurugram",C143="Surat",C143="Jaipur",C143="Hyderabad") ),"CAT B"),"CAT C")</f>
        <v>CAT A</v>
      </c>
      <c r="N143" s="1" t="str">
        <f>_xlfn.XLOOKUP(C143,Tier!A:A,Tier!B:B)</f>
        <v>Tier 1</v>
      </c>
      <c r="P143" t="s">
        <v>3876</v>
      </c>
      <c r="Q143" s="11">
        <v>21000000</v>
      </c>
      <c r="R143" s="11">
        <v>1</v>
      </c>
    </row>
    <row r="144" spans="1:18">
      <c r="A144" s="5" t="s">
        <v>773</v>
      </c>
      <c r="B144" s="5">
        <v>2017</v>
      </c>
      <c r="C144" s="5" t="s">
        <v>22</v>
      </c>
      <c r="D144" s="5" t="s">
        <v>45</v>
      </c>
      <c r="E144" s="5" t="s">
        <v>774</v>
      </c>
      <c r="F144" s="5" t="s">
        <v>775</v>
      </c>
      <c r="G144" s="3" t="s">
        <v>776</v>
      </c>
      <c r="H144" s="3" t="s">
        <v>777</v>
      </c>
      <c r="I144" s="5" t="s">
        <v>778</v>
      </c>
      <c r="J144" s="5">
        <v>4</v>
      </c>
      <c r="K144" s="6" t="str">
        <f t="shared" si="4"/>
        <v>Bangalore-FinTech</v>
      </c>
      <c r="L144" s="1" t="str">
        <f t="shared" si="5"/>
        <v>201</v>
      </c>
      <c r="M144" s="15" t="str" cm="1">
        <f t="array" ref="M144">IFERROR(_xlfn.IFS(AND(H144&gt;4500000, OR(C144="Bangalore",C144="Pune",C144="Mumbai",C144="Delhi")),"CAT A", AND(H144&gt;450000, OR(C144="Gurugram",C144="Surat",C144="Jaipur",C144="Hyderabad") ),"CAT B"),"CAT C")</f>
        <v>CAT A</v>
      </c>
      <c r="N144" s="1" t="str">
        <f>_xlfn.XLOOKUP(C144,Tier!A:A,Tier!B:B)</f>
        <v>Tier 1</v>
      </c>
      <c r="P144" t="s">
        <v>2023</v>
      </c>
      <c r="Q144" s="11">
        <v>21000000</v>
      </c>
      <c r="R144" s="11">
        <v>1</v>
      </c>
    </row>
    <row r="145" spans="1:18">
      <c r="A145" s="5" t="s">
        <v>779</v>
      </c>
      <c r="B145" s="5">
        <v>2018</v>
      </c>
      <c r="C145" s="5" t="s">
        <v>22</v>
      </c>
      <c r="D145" s="5" t="s">
        <v>45</v>
      </c>
      <c r="E145" s="5" t="s">
        <v>780</v>
      </c>
      <c r="F145" s="5" t="s">
        <v>781</v>
      </c>
      <c r="G145" s="3" t="s">
        <v>782</v>
      </c>
      <c r="H145" s="3" t="s">
        <v>783</v>
      </c>
      <c r="I145" s="5" t="s">
        <v>302</v>
      </c>
      <c r="J145" s="5">
        <v>1</v>
      </c>
      <c r="K145" s="6" t="str">
        <f t="shared" si="4"/>
        <v>Bangalore-FinTech</v>
      </c>
      <c r="L145" s="1" t="str">
        <f t="shared" si="5"/>
        <v>201</v>
      </c>
      <c r="M145" s="15" t="str" cm="1">
        <f t="array" ref="M145">IFERROR(_xlfn.IFS(AND(H145&gt;4500000, OR(C145="Bangalore",C145="Pune",C145="Mumbai",C145="Delhi")),"CAT A", AND(H145&gt;450000, OR(C145="Gurugram",C145="Surat",C145="Jaipur",C145="Hyderabad") ),"CAT B"),"CAT C")</f>
        <v>CAT A</v>
      </c>
      <c r="N145" s="1" t="str">
        <f>_xlfn.XLOOKUP(C145,Tier!A:A,Tier!B:B)</f>
        <v>Tier 1</v>
      </c>
      <c r="P145" t="s">
        <v>207</v>
      </c>
      <c r="Q145" s="11">
        <v>20000000</v>
      </c>
      <c r="R145" s="11">
        <v>1</v>
      </c>
    </row>
    <row r="146" spans="1:18">
      <c r="A146" s="5" t="s">
        <v>784</v>
      </c>
      <c r="B146" s="5">
        <v>2018</v>
      </c>
      <c r="C146" s="5" t="s">
        <v>12</v>
      </c>
      <c r="D146" s="5" t="s">
        <v>785</v>
      </c>
      <c r="E146" s="5" t="s">
        <v>786</v>
      </c>
      <c r="F146" s="5" t="s">
        <v>787</v>
      </c>
      <c r="G146" s="3"/>
      <c r="H146" s="3" t="s">
        <v>788</v>
      </c>
      <c r="I146" s="5" t="s">
        <v>17</v>
      </c>
      <c r="J146" s="5">
        <v>5</v>
      </c>
      <c r="K146" s="6" t="str">
        <f t="shared" si="4"/>
        <v>Mumbai-IT startup</v>
      </c>
      <c r="L146" s="1" t="str">
        <f t="shared" si="5"/>
        <v>201</v>
      </c>
      <c r="M146" s="15" t="str" cm="1">
        <f t="array" ref="M146">IFERROR(_xlfn.IFS(AND(H146&gt;4500000, OR(C146="Bangalore",C146="Pune",C146="Mumbai",C146="Delhi")),"CAT A", AND(H146&gt;450000, OR(C146="Gurugram",C146="Surat",C146="Jaipur",C146="Hyderabad") ),"CAT B"),"CAT C")</f>
        <v>CAT A</v>
      </c>
      <c r="N146" s="1" t="str">
        <f>_xlfn.XLOOKUP(C146,Tier!A:A,Tier!B:B)</f>
        <v>Tier 1</v>
      </c>
      <c r="P146" t="s">
        <v>2030</v>
      </c>
      <c r="Q146" s="11">
        <v>20000000</v>
      </c>
      <c r="R146" s="11">
        <v>1</v>
      </c>
    </row>
    <row r="147" spans="1:18">
      <c r="A147" s="5" t="s">
        <v>790</v>
      </c>
      <c r="B147" s="5">
        <v>2018</v>
      </c>
      <c r="C147" s="5" t="s">
        <v>22</v>
      </c>
      <c r="D147" s="5" t="s">
        <v>138</v>
      </c>
      <c r="E147" s="5" t="s">
        <v>791</v>
      </c>
      <c r="F147" s="5" t="s">
        <v>792</v>
      </c>
      <c r="G147" s="3" t="s">
        <v>793</v>
      </c>
      <c r="H147" s="3" t="s">
        <v>788</v>
      </c>
      <c r="I147" s="5" t="s">
        <v>321</v>
      </c>
      <c r="J147" s="5">
        <v>2</v>
      </c>
      <c r="K147" s="6" t="str">
        <f t="shared" si="4"/>
        <v>Bangalore-EdTech</v>
      </c>
      <c r="L147" s="1" t="str">
        <f t="shared" si="5"/>
        <v>201</v>
      </c>
      <c r="M147" s="15" t="str" cm="1">
        <f t="array" ref="M147">IFERROR(_xlfn.IFS(AND(H147&gt;4500000, OR(C147="Bangalore",C147="Pune",C147="Mumbai",C147="Delhi")),"CAT A", AND(H147&gt;450000, OR(C147="Gurugram",C147="Surat",C147="Jaipur",C147="Hyderabad") ),"CAT B"),"CAT C")</f>
        <v>CAT A</v>
      </c>
      <c r="N147" s="1" t="str">
        <f>_xlfn.XLOOKUP(C147,Tier!A:A,Tier!B:B)</f>
        <v>Tier 1</v>
      </c>
      <c r="P147" t="s">
        <v>4355</v>
      </c>
      <c r="Q147" s="11">
        <v>20000000</v>
      </c>
      <c r="R147" s="11">
        <v>2</v>
      </c>
    </row>
    <row r="148" spans="1:18">
      <c r="A148" s="5" t="s">
        <v>794</v>
      </c>
      <c r="B148" s="5">
        <v>2018</v>
      </c>
      <c r="C148" s="5" t="s">
        <v>12</v>
      </c>
      <c r="D148" s="5" t="s">
        <v>274</v>
      </c>
      <c r="E148" s="5" t="s">
        <v>795</v>
      </c>
      <c r="F148" s="5" t="s">
        <v>796</v>
      </c>
      <c r="G148" s="3" t="s">
        <v>797</v>
      </c>
      <c r="H148" s="3" t="s">
        <v>798</v>
      </c>
      <c r="I148" s="5"/>
      <c r="J148" s="5">
        <v>4</v>
      </c>
      <c r="K148" s="6" t="str">
        <f t="shared" si="4"/>
        <v>Mumbai-E-commerce</v>
      </c>
      <c r="L148" s="1" t="str">
        <f t="shared" si="5"/>
        <v>201</v>
      </c>
      <c r="M148" s="15" t="str" cm="1">
        <f t="array" ref="M148">IFERROR(_xlfn.IFS(AND(H148&gt;4500000, OR(C148="Bangalore",C148="Pune",C148="Mumbai",C148="Delhi")),"CAT A", AND(H148&gt;450000, OR(C148="Gurugram",C148="Surat",C148="Jaipur",C148="Hyderabad") ),"CAT B"),"CAT C")</f>
        <v>CAT A</v>
      </c>
      <c r="N148" s="1" t="str">
        <f>_xlfn.XLOOKUP(C148,Tier!A:A,Tier!B:B)</f>
        <v>Tier 1</v>
      </c>
      <c r="P148" t="s">
        <v>4176</v>
      </c>
      <c r="Q148" s="11">
        <v>20000000</v>
      </c>
      <c r="R148" s="11">
        <v>2</v>
      </c>
    </row>
    <row r="149" spans="1:18">
      <c r="A149" s="5" t="s">
        <v>800</v>
      </c>
      <c r="B149" s="5">
        <v>2019</v>
      </c>
      <c r="C149" s="5" t="s">
        <v>22</v>
      </c>
      <c r="D149" s="5" t="s">
        <v>801</v>
      </c>
      <c r="E149" s="5" t="s">
        <v>802</v>
      </c>
      <c r="F149" s="5" t="s">
        <v>803</v>
      </c>
      <c r="G149" s="3" t="s">
        <v>804</v>
      </c>
      <c r="H149" s="3" t="s">
        <v>805</v>
      </c>
      <c r="I149" s="5" t="s">
        <v>17</v>
      </c>
      <c r="J149" s="5">
        <v>3</v>
      </c>
      <c r="K149" s="6" t="str">
        <f t="shared" si="4"/>
        <v>Bangalore-SpaceTech</v>
      </c>
      <c r="L149" s="1" t="str">
        <f t="shared" si="5"/>
        <v>201</v>
      </c>
      <c r="M149" s="15" t="str" cm="1">
        <f t="array" ref="M149">IFERROR(_xlfn.IFS(AND(H149&gt;4500000, OR(C149="Bangalore",C149="Pune",C149="Mumbai",C149="Delhi")),"CAT A", AND(H149&gt;450000, OR(C149="Gurugram",C149="Surat",C149="Jaipur",C149="Hyderabad") ),"CAT B"),"CAT C")</f>
        <v>CAT A</v>
      </c>
      <c r="N149" s="1" t="str">
        <f>_xlfn.XLOOKUP(C149,Tier!A:A,Tier!B:B)</f>
        <v>Tier 1</v>
      </c>
      <c r="P149" t="s">
        <v>3431</v>
      </c>
      <c r="Q149" s="11">
        <v>20000000</v>
      </c>
      <c r="R149" s="11">
        <v>1</v>
      </c>
    </row>
    <row r="150" spans="1:18">
      <c r="A150" s="5" t="s">
        <v>807</v>
      </c>
      <c r="B150" s="5">
        <v>2017</v>
      </c>
      <c r="C150" s="5" t="s">
        <v>81</v>
      </c>
      <c r="D150" s="5" t="s">
        <v>808</v>
      </c>
      <c r="E150" s="5" t="s">
        <v>809</v>
      </c>
      <c r="F150" s="5" t="s">
        <v>810</v>
      </c>
      <c r="G150" s="3" t="s">
        <v>811</v>
      </c>
      <c r="H150" s="3" t="s">
        <v>812</v>
      </c>
      <c r="I150" s="5"/>
      <c r="J150" s="5">
        <v>1</v>
      </c>
      <c r="K150" s="6" t="str">
        <f t="shared" si="4"/>
        <v>Noida-EV startup</v>
      </c>
      <c r="L150" s="1" t="str">
        <f t="shared" si="5"/>
        <v>201</v>
      </c>
      <c r="M150" s="15" t="str" cm="1">
        <f t="array" ref="M150">IFERROR(_xlfn.IFS(AND(H150&gt;4500000, OR(C150="Bangalore",C150="Pune",C150="Mumbai",C150="Delhi")),"CAT A", AND(H150&gt;450000, OR(C150="Gurugram",C150="Surat",C150="Jaipur",C150="Hyderabad") ),"CAT B"),"CAT C")</f>
        <v>CAT C</v>
      </c>
      <c r="N150" s="1" t="str">
        <f>_xlfn.XLOOKUP(C150,Tier!A:A,Tier!B:B)</f>
        <v>Tier 1</v>
      </c>
      <c r="P150" t="s">
        <v>939</v>
      </c>
      <c r="Q150" s="11">
        <v>20000000</v>
      </c>
      <c r="R150" s="11">
        <v>2</v>
      </c>
    </row>
    <row r="151" spans="1:18">
      <c r="A151" s="5" t="s">
        <v>814</v>
      </c>
      <c r="B151" s="5">
        <v>2014</v>
      </c>
      <c r="C151" s="5" t="s">
        <v>12</v>
      </c>
      <c r="D151" s="5" t="s">
        <v>286</v>
      </c>
      <c r="E151" s="5" t="s">
        <v>815</v>
      </c>
      <c r="F151" s="5" t="s">
        <v>816</v>
      </c>
      <c r="G151" s="3" t="s">
        <v>817</v>
      </c>
      <c r="H151" s="3" t="s">
        <v>812</v>
      </c>
      <c r="I151" s="5"/>
      <c r="J151" s="5">
        <v>1</v>
      </c>
      <c r="K151" s="6" t="str">
        <f t="shared" si="4"/>
        <v>Mumbai-IT</v>
      </c>
      <c r="L151" s="1" t="str">
        <f t="shared" si="5"/>
        <v>201</v>
      </c>
      <c r="M151" s="15" t="str" cm="1">
        <f t="array" ref="M151">IFERROR(_xlfn.IFS(AND(H151&gt;4500000, OR(C151="Bangalore",C151="Pune",C151="Mumbai",C151="Delhi")),"CAT A", AND(H151&gt;450000, OR(C151="Gurugram",C151="Surat",C151="Jaipur",C151="Hyderabad") ),"CAT B"),"CAT C")</f>
        <v>CAT A</v>
      </c>
      <c r="N151" s="1" t="str">
        <f>_xlfn.XLOOKUP(C151,Tier!A:A,Tier!B:B)</f>
        <v>Tier 1</v>
      </c>
      <c r="P151" t="s">
        <v>2034</v>
      </c>
      <c r="Q151" s="11">
        <v>20000000</v>
      </c>
      <c r="R151" s="11">
        <v>1</v>
      </c>
    </row>
    <row r="152" spans="1:18">
      <c r="A152" s="5" t="s">
        <v>819</v>
      </c>
      <c r="B152" s="5">
        <v>2012</v>
      </c>
      <c r="C152" s="5" t="s">
        <v>820</v>
      </c>
      <c r="D152" s="5" t="s">
        <v>821</v>
      </c>
      <c r="E152" s="5" t="s">
        <v>822</v>
      </c>
      <c r="F152" s="5" t="s">
        <v>823</v>
      </c>
      <c r="G152" s="3" t="s">
        <v>824</v>
      </c>
      <c r="H152" s="3" t="s">
        <v>812</v>
      </c>
      <c r="I152" s="5" t="s">
        <v>825</v>
      </c>
      <c r="J152" s="5">
        <v>1</v>
      </c>
      <c r="K152" s="6" t="str">
        <f t="shared" si="4"/>
        <v>Gurgaon-Hospitality</v>
      </c>
      <c r="L152" s="1" t="str">
        <f t="shared" si="5"/>
        <v>201</v>
      </c>
      <c r="M152" s="15" t="str" cm="1">
        <f t="array" ref="M152">IFERROR(_xlfn.IFS(AND(H152&gt;4500000, OR(C152="Bangalore",C152="Pune",C152="Mumbai",C152="Delhi")),"CAT A", AND(H152&gt;450000, OR(C152="Gurugram",C152="Surat",C152="Jaipur",C152="Hyderabad") ),"CAT B"),"CAT C")</f>
        <v>CAT C</v>
      </c>
      <c r="N152" s="1" t="str">
        <f>_xlfn.XLOOKUP(C152,Tier!A:A,Tier!B:B)</f>
        <v>Tier 1</v>
      </c>
      <c r="P152" t="s">
        <v>2027</v>
      </c>
      <c r="Q152" s="11">
        <v>20000000</v>
      </c>
      <c r="R152" s="11">
        <v>1</v>
      </c>
    </row>
    <row r="153" spans="1:18">
      <c r="A153" s="5" t="s">
        <v>827</v>
      </c>
      <c r="B153" s="5">
        <v>2015</v>
      </c>
      <c r="C153" s="5" t="s">
        <v>437</v>
      </c>
      <c r="D153" s="5" t="s">
        <v>274</v>
      </c>
      <c r="E153" s="5" t="s">
        <v>828</v>
      </c>
      <c r="F153" s="5" t="s">
        <v>829</v>
      </c>
      <c r="G153" s="3" t="s">
        <v>830</v>
      </c>
      <c r="H153" s="3" t="s">
        <v>260</v>
      </c>
      <c r="I153" s="5" t="s">
        <v>778</v>
      </c>
      <c r="J153" s="5">
        <v>5</v>
      </c>
      <c r="K153" s="6" t="str">
        <f t="shared" si="4"/>
        <v>Pune-E-commerce</v>
      </c>
      <c r="L153" s="1" t="str">
        <f t="shared" si="5"/>
        <v>201</v>
      </c>
      <c r="M153" s="15" t="str" cm="1">
        <f t="array" ref="M153">IFERROR(_xlfn.IFS(AND(H153&gt;4500000, OR(C153="Bangalore",C153="Pune",C153="Mumbai",C153="Delhi")),"CAT A", AND(H153&gt;450000, OR(C153="Gurugram",C153="Surat",C153="Jaipur",C153="Hyderabad") ),"CAT B"),"CAT C")</f>
        <v>CAT A</v>
      </c>
      <c r="N153" s="1" t="str">
        <f>_xlfn.XLOOKUP(C153,Tier!A:A,Tier!B:B)</f>
        <v>Tier 1</v>
      </c>
      <c r="P153" t="s">
        <v>2040</v>
      </c>
      <c r="Q153" s="11">
        <v>20000000</v>
      </c>
      <c r="R153" s="11">
        <v>1</v>
      </c>
    </row>
    <row r="154" spans="1:18">
      <c r="A154" s="5" t="s">
        <v>832</v>
      </c>
      <c r="B154" s="5">
        <v>2018</v>
      </c>
      <c r="C154" s="5" t="s">
        <v>22</v>
      </c>
      <c r="D154" s="5" t="s">
        <v>45</v>
      </c>
      <c r="E154" s="5" t="s">
        <v>833</v>
      </c>
      <c r="F154" s="5" t="s">
        <v>834</v>
      </c>
      <c r="G154" s="3" t="s">
        <v>835</v>
      </c>
      <c r="H154" s="3" t="s">
        <v>260</v>
      </c>
      <c r="I154" s="5" t="s">
        <v>17</v>
      </c>
      <c r="J154" s="5">
        <v>3</v>
      </c>
      <c r="K154" s="6" t="str">
        <f t="shared" si="4"/>
        <v>Bangalore-FinTech</v>
      </c>
      <c r="L154" s="1" t="str">
        <f t="shared" si="5"/>
        <v>201</v>
      </c>
      <c r="M154" s="15" t="str" cm="1">
        <f t="array" ref="M154">IFERROR(_xlfn.IFS(AND(H154&gt;4500000, OR(C154="Bangalore",C154="Pune",C154="Mumbai",C154="Delhi")),"CAT A", AND(H154&gt;450000, OR(C154="Gurugram",C154="Surat",C154="Jaipur",C154="Hyderabad") ),"CAT B"),"CAT C")</f>
        <v>CAT A</v>
      </c>
      <c r="N154" s="1" t="str">
        <f>_xlfn.XLOOKUP(C154,Tier!A:A,Tier!B:B)</f>
        <v>Tier 1</v>
      </c>
      <c r="P154" t="s">
        <v>380</v>
      </c>
      <c r="Q154" s="11">
        <v>20000000</v>
      </c>
      <c r="R154" s="11">
        <v>2</v>
      </c>
    </row>
    <row r="155" spans="1:18">
      <c r="A155" s="5" t="s">
        <v>832</v>
      </c>
      <c r="B155" s="5">
        <v>2018</v>
      </c>
      <c r="C155" s="5" t="s">
        <v>22</v>
      </c>
      <c r="D155" s="5" t="s">
        <v>45</v>
      </c>
      <c r="E155" s="5" t="s">
        <v>836</v>
      </c>
      <c r="F155" s="5" t="s">
        <v>837</v>
      </c>
      <c r="G155" s="3" t="s">
        <v>838</v>
      </c>
      <c r="H155" s="3" t="s">
        <v>260</v>
      </c>
      <c r="I155" s="5" t="s">
        <v>302</v>
      </c>
      <c r="J155" s="5">
        <v>2</v>
      </c>
      <c r="K155" s="6" t="str">
        <f t="shared" si="4"/>
        <v>Bangalore-FinTech</v>
      </c>
      <c r="L155" s="1" t="str">
        <f t="shared" si="5"/>
        <v>201</v>
      </c>
      <c r="M155" s="15" t="str" cm="1">
        <f t="array" ref="M155">IFERROR(_xlfn.IFS(AND(H155&gt;4500000, OR(C155="Bangalore",C155="Pune",C155="Mumbai",C155="Delhi")),"CAT A", AND(H155&gt;450000, OR(C155="Gurugram",C155="Surat",C155="Jaipur",C155="Hyderabad") ),"CAT B"),"CAT C")</f>
        <v>CAT A</v>
      </c>
      <c r="N155" s="1" t="str">
        <f>_xlfn.XLOOKUP(C155,Tier!A:A,Tier!B:B)</f>
        <v>Tier 1</v>
      </c>
      <c r="P155" t="s">
        <v>3427</v>
      </c>
      <c r="Q155" s="11">
        <v>20000000</v>
      </c>
      <c r="R155" s="11">
        <v>1</v>
      </c>
    </row>
    <row r="156" spans="1:18">
      <c r="A156" s="5" t="s">
        <v>839</v>
      </c>
      <c r="B156" s="5">
        <v>2014</v>
      </c>
      <c r="C156" s="5" t="s">
        <v>22</v>
      </c>
      <c r="D156" s="5" t="s">
        <v>840</v>
      </c>
      <c r="E156" s="5" t="s">
        <v>841</v>
      </c>
      <c r="F156" s="5" t="s">
        <v>842</v>
      </c>
      <c r="G156" s="3" t="s">
        <v>843</v>
      </c>
      <c r="H156" s="3" t="s">
        <v>844</v>
      </c>
      <c r="I156" s="5" t="s">
        <v>17</v>
      </c>
      <c r="J156" s="5">
        <v>4</v>
      </c>
      <c r="K156" s="6" t="str">
        <f t="shared" si="4"/>
        <v>Bangalore-Helathcare</v>
      </c>
      <c r="L156" s="1" t="str">
        <f t="shared" si="5"/>
        <v>201</v>
      </c>
      <c r="M156" s="15" t="str" cm="1">
        <f t="array" ref="M156">IFERROR(_xlfn.IFS(AND(H156&gt;4500000, OR(C156="Bangalore",C156="Pune",C156="Mumbai",C156="Delhi")),"CAT A", AND(H156&gt;450000, OR(C156="Gurugram",C156="Surat",C156="Jaipur",C156="Hyderabad") ),"CAT B"),"CAT C")</f>
        <v>CAT A</v>
      </c>
      <c r="N156" s="1" t="str">
        <f>_xlfn.XLOOKUP(C156,Tier!A:A,Tier!B:B)</f>
        <v>Tier 1</v>
      </c>
      <c r="P156" t="s">
        <v>4343</v>
      </c>
      <c r="Q156" s="11">
        <v>20000000</v>
      </c>
      <c r="R156" s="11">
        <v>1</v>
      </c>
    </row>
    <row r="157" spans="1:18">
      <c r="A157" s="5" t="s">
        <v>846</v>
      </c>
      <c r="B157" s="5">
        <v>2016</v>
      </c>
      <c r="C157" s="5" t="s">
        <v>200</v>
      </c>
      <c r="D157" s="5" t="s">
        <v>274</v>
      </c>
      <c r="E157" s="5" t="s">
        <v>847</v>
      </c>
      <c r="F157" s="5" t="s">
        <v>848</v>
      </c>
      <c r="G157" s="3" t="s">
        <v>849</v>
      </c>
      <c r="H157" s="3" t="s">
        <v>844</v>
      </c>
      <c r="I157" s="5" t="s">
        <v>321</v>
      </c>
      <c r="J157" s="5">
        <v>4</v>
      </c>
      <c r="K157" s="6" t="str">
        <f t="shared" si="4"/>
        <v>Hyderabad-E-commerce</v>
      </c>
      <c r="L157" s="1" t="str">
        <f t="shared" si="5"/>
        <v>201</v>
      </c>
      <c r="M157" s="15" t="str" cm="1">
        <f t="array" ref="M157">IFERROR(_xlfn.IFS(AND(H157&gt;4500000, OR(C157="Bangalore",C157="Pune",C157="Mumbai",C157="Delhi")),"CAT A", AND(H157&gt;450000, OR(C157="Gurugram",C157="Surat",C157="Jaipur",C157="Hyderabad") ),"CAT B"),"CAT C")</f>
        <v>CAT B</v>
      </c>
      <c r="N157" s="1" t="str">
        <f>_xlfn.XLOOKUP(C157,Tier!A:A,Tier!B:B)</f>
        <v>Tier 1</v>
      </c>
      <c r="P157" t="s">
        <v>1578</v>
      </c>
      <c r="Q157" s="11">
        <v>19000000</v>
      </c>
      <c r="R157" s="11">
        <v>2</v>
      </c>
    </row>
    <row r="158" spans="1:18">
      <c r="A158" s="5" t="s">
        <v>851</v>
      </c>
      <c r="B158" s="5">
        <v>2015</v>
      </c>
      <c r="C158" s="5" t="s">
        <v>59</v>
      </c>
      <c r="D158" s="5" t="s">
        <v>852</v>
      </c>
      <c r="E158" s="5" t="s">
        <v>853</v>
      </c>
      <c r="F158" s="5" t="s">
        <v>854</v>
      </c>
      <c r="G158" s="3" t="s">
        <v>855</v>
      </c>
      <c r="H158" s="3" t="s">
        <v>856</v>
      </c>
      <c r="I158" s="5"/>
      <c r="J158" s="5">
        <v>5</v>
      </c>
      <c r="K158" s="6" t="str">
        <f t="shared" si="4"/>
        <v>New Delhi-Mobility</v>
      </c>
      <c r="L158" s="1" t="str">
        <f t="shared" si="5"/>
        <v>201</v>
      </c>
      <c r="M158" s="15" t="str" cm="1">
        <f t="array" ref="M158">IFERROR(_xlfn.IFS(AND(H158&gt;4500000, OR(C158="Bangalore",C158="Pune",C158="Mumbai",C158="Delhi")),"CAT A", AND(H158&gt;450000, OR(C158="Gurugram",C158="Surat",C158="Jaipur",C158="Hyderabad") ),"CAT B"),"CAT C")</f>
        <v>CAT C</v>
      </c>
      <c r="N158" s="1" t="str">
        <f>_xlfn.XLOOKUP(C158,Tier!A:A,Tier!B:B)</f>
        <v>Tier 1</v>
      </c>
      <c r="P158" t="s">
        <v>2060</v>
      </c>
      <c r="Q158" s="11">
        <v>18000000</v>
      </c>
      <c r="R158" s="11">
        <v>1</v>
      </c>
    </row>
    <row r="159" spans="1:18">
      <c r="A159" s="5" t="s">
        <v>749</v>
      </c>
      <c r="B159" s="5">
        <v>2018</v>
      </c>
      <c r="C159" s="5" t="s">
        <v>59</v>
      </c>
      <c r="D159" s="5" t="s">
        <v>45</v>
      </c>
      <c r="E159" s="5" t="s">
        <v>858</v>
      </c>
      <c r="F159" s="5" t="s">
        <v>859</v>
      </c>
      <c r="G159" s="3" t="s">
        <v>860</v>
      </c>
      <c r="H159" s="3" t="s">
        <v>856</v>
      </c>
      <c r="I159" s="5" t="s">
        <v>78</v>
      </c>
      <c r="J159" s="5">
        <v>5</v>
      </c>
      <c r="K159" s="6" t="str">
        <f t="shared" si="4"/>
        <v>New Delhi-FinTech</v>
      </c>
      <c r="L159" s="1" t="str">
        <f t="shared" si="5"/>
        <v>201</v>
      </c>
      <c r="M159" s="15" t="str" cm="1">
        <f t="array" ref="M159">IFERROR(_xlfn.IFS(AND(H159&gt;4500000, OR(C159="Bangalore",C159="Pune",C159="Mumbai",C159="Delhi")),"CAT A", AND(H159&gt;450000, OR(C159="Gurugram",C159="Surat",C159="Jaipur",C159="Hyderabad") ),"CAT B"),"CAT C")</f>
        <v>CAT C</v>
      </c>
      <c r="N159" s="1" t="str">
        <f>_xlfn.XLOOKUP(C159,Tier!A:A,Tier!B:B)</f>
        <v>Tier 1</v>
      </c>
      <c r="P159" t="s">
        <v>4347</v>
      </c>
      <c r="Q159" s="11">
        <v>17500000</v>
      </c>
      <c r="R159" s="11">
        <v>1</v>
      </c>
    </row>
    <row r="160" spans="1:18">
      <c r="A160" s="5" t="s">
        <v>861</v>
      </c>
      <c r="B160" s="5">
        <v>2015</v>
      </c>
      <c r="C160" s="5" t="s">
        <v>12</v>
      </c>
      <c r="D160" s="5" t="s">
        <v>862</v>
      </c>
      <c r="E160" s="5" t="s">
        <v>863</v>
      </c>
      <c r="F160" s="5" t="s">
        <v>864</v>
      </c>
      <c r="G160" s="3" t="s">
        <v>865</v>
      </c>
      <c r="H160" s="3" t="s">
        <v>856</v>
      </c>
      <c r="I160" s="5"/>
      <c r="J160" s="5">
        <v>4</v>
      </c>
      <c r="K160" s="6" t="str">
        <f t="shared" si="4"/>
        <v>Mumbai-Robotics</v>
      </c>
      <c r="L160" s="1" t="str">
        <f t="shared" si="5"/>
        <v>201</v>
      </c>
      <c r="M160" s="15" t="str" cm="1">
        <f t="array" ref="M160">IFERROR(_xlfn.IFS(AND(H160&gt;4500000, OR(C160="Bangalore",C160="Pune",C160="Mumbai",C160="Delhi")),"CAT A", AND(H160&gt;450000, OR(C160="Gurugram",C160="Surat",C160="Jaipur",C160="Hyderabad") ),"CAT B"),"CAT C")</f>
        <v>CAT A</v>
      </c>
      <c r="N160" s="1" t="str">
        <f>_xlfn.XLOOKUP(C160,Tier!A:A,Tier!B:B)</f>
        <v>Tier 1</v>
      </c>
      <c r="P160" t="s">
        <v>2064</v>
      </c>
      <c r="Q160" s="11">
        <v>17000000</v>
      </c>
      <c r="R160" s="11">
        <v>1</v>
      </c>
    </row>
    <row r="161" spans="1:18">
      <c r="A161" s="5" t="s">
        <v>867</v>
      </c>
      <c r="B161" s="5">
        <v>2016</v>
      </c>
      <c r="C161" s="5" t="s">
        <v>59</v>
      </c>
      <c r="D161" s="5" t="s">
        <v>67</v>
      </c>
      <c r="E161" s="5" t="s">
        <v>868</v>
      </c>
      <c r="F161" s="5" t="s">
        <v>869</v>
      </c>
      <c r="G161" s="3" t="s">
        <v>870</v>
      </c>
      <c r="H161" s="3" t="s">
        <v>856</v>
      </c>
      <c r="I161" s="5"/>
      <c r="J161" s="5">
        <v>4</v>
      </c>
      <c r="K161" s="6" t="str">
        <f t="shared" si="4"/>
        <v>New Delhi-Electronics</v>
      </c>
      <c r="L161" s="1" t="str">
        <f t="shared" si="5"/>
        <v>201</v>
      </c>
      <c r="M161" s="15" t="str" cm="1">
        <f t="array" ref="M161">IFERROR(_xlfn.IFS(AND(H161&gt;4500000, OR(C161="Bangalore",C161="Pune",C161="Mumbai",C161="Delhi")),"CAT A", AND(H161&gt;450000, OR(C161="Gurugram",C161="Surat",C161="Jaipur",C161="Hyderabad") ),"CAT B"),"CAT C")</f>
        <v>CAT C</v>
      </c>
      <c r="N161" s="1" t="str">
        <f>_xlfn.XLOOKUP(C161,Tier!A:A,Tier!B:B)</f>
        <v>Tier 1</v>
      </c>
      <c r="P161" t="s">
        <v>3435</v>
      </c>
      <c r="Q161" s="11">
        <v>17000000</v>
      </c>
      <c r="R161" s="11">
        <v>1</v>
      </c>
    </row>
    <row r="162" spans="1:18">
      <c r="A162" s="5" t="s">
        <v>872</v>
      </c>
      <c r="B162" s="5">
        <v>2011</v>
      </c>
      <c r="C162" s="5" t="s">
        <v>22</v>
      </c>
      <c r="D162" s="5" t="s">
        <v>45</v>
      </c>
      <c r="E162" s="5" t="s">
        <v>873</v>
      </c>
      <c r="F162" s="5" t="s">
        <v>874</v>
      </c>
      <c r="G162" s="3" t="s">
        <v>875</v>
      </c>
      <c r="H162" s="3" t="s">
        <v>856</v>
      </c>
      <c r="I162" s="5"/>
      <c r="J162" s="5">
        <v>3</v>
      </c>
      <c r="K162" s="6" t="str">
        <f t="shared" si="4"/>
        <v>Bangalore-FinTech</v>
      </c>
      <c r="L162" s="1" t="str">
        <f t="shared" si="5"/>
        <v>201</v>
      </c>
      <c r="M162" s="15" t="str" cm="1">
        <f t="array" ref="M162">IFERROR(_xlfn.IFS(AND(H162&gt;4500000, OR(C162="Bangalore",C162="Pune",C162="Mumbai",C162="Delhi")),"CAT A", AND(H162&gt;450000, OR(C162="Gurugram",C162="Surat",C162="Jaipur",C162="Hyderabad") ),"CAT B"),"CAT C")</f>
        <v>CAT A</v>
      </c>
      <c r="N162" s="1" t="str">
        <f>_xlfn.XLOOKUP(C162,Tier!A:A,Tier!B:B)</f>
        <v>Tier 1</v>
      </c>
      <c r="P162" t="s">
        <v>2070</v>
      </c>
      <c r="Q162" s="11">
        <v>16000000</v>
      </c>
      <c r="R162" s="11">
        <v>1</v>
      </c>
    </row>
    <row r="163" spans="1:18">
      <c r="A163" s="5" t="s">
        <v>876</v>
      </c>
      <c r="B163" s="5">
        <v>2018</v>
      </c>
      <c r="C163" s="5" t="s">
        <v>12</v>
      </c>
      <c r="D163" s="5" t="s">
        <v>877</v>
      </c>
      <c r="E163" s="5" t="s">
        <v>878</v>
      </c>
      <c r="F163" s="5" t="s">
        <v>879</v>
      </c>
      <c r="G163" s="3" t="s">
        <v>880</v>
      </c>
      <c r="H163" s="3" t="s">
        <v>856</v>
      </c>
      <c r="I163" s="5"/>
      <c r="J163" s="5">
        <v>2</v>
      </c>
      <c r="K163" s="6" t="str">
        <f t="shared" si="4"/>
        <v>Mumbai-Personal Care</v>
      </c>
      <c r="L163" s="1" t="str">
        <f t="shared" si="5"/>
        <v>201</v>
      </c>
      <c r="M163" s="15" t="str" cm="1">
        <f t="array" ref="M163">IFERROR(_xlfn.IFS(AND(H163&gt;4500000, OR(C163="Bangalore",C163="Pune",C163="Mumbai",C163="Delhi")),"CAT A", AND(H163&gt;450000, OR(C163="Gurugram",C163="Surat",C163="Jaipur",C163="Hyderabad") ),"CAT B"),"CAT C")</f>
        <v>CAT A</v>
      </c>
      <c r="N163" s="1" t="str">
        <f>_xlfn.XLOOKUP(C163,Tier!A:A,Tier!B:B)</f>
        <v>Tier 1</v>
      </c>
      <c r="P163" t="s">
        <v>4351</v>
      </c>
      <c r="Q163" s="11">
        <v>16000000</v>
      </c>
      <c r="R163" s="11">
        <v>1</v>
      </c>
    </row>
    <row r="164" spans="1:18">
      <c r="A164" s="5" t="s">
        <v>882</v>
      </c>
      <c r="B164" s="5">
        <v>2016</v>
      </c>
      <c r="C164" s="5" t="s">
        <v>59</v>
      </c>
      <c r="D164" s="5" t="s">
        <v>695</v>
      </c>
      <c r="E164" s="5" t="s">
        <v>883</v>
      </c>
      <c r="F164" s="5" t="s">
        <v>884</v>
      </c>
      <c r="G164" s="3" t="s">
        <v>885</v>
      </c>
      <c r="H164" s="3" t="s">
        <v>856</v>
      </c>
      <c r="I164" s="5"/>
      <c r="J164" s="5">
        <v>1</v>
      </c>
      <c r="K164" s="6" t="str">
        <f t="shared" si="4"/>
        <v>New Delhi-Fashion and lifestyle</v>
      </c>
      <c r="L164" s="1" t="str">
        <f t="shared" si="5"/>
        <v>201</v>
      </c>
      <c r="M164" s="15" t="str" cm="1">
        <f t="array" ref="M164">IFERROR(_xlfn.IFS(AND(H164&gt;4500000, OR(C164="Bangalore",C164="Pune",C164="Mumbai",C164="Delhi")),"CAT A", AND(H164&gt;450000, OR(C164="Gurugram",C164="Surat",C164="Jaipur",C164="Hyderabad") ),"CAT B"),"CAT C")</f>
        <v>CAT C</v>
      </c>
      <c r="N164" s="1" t="str">
        <f>_xlfn.XLOOKUP(C164,Tier!A:A,Tier!B:B)</f>
        <v>Tier 1</v>
      </c>
      <c r="P164" t="s">
        <v>1011</v>
      </c>
      <c r="Q164" s="11">
        <v>16000000</v>
      </c>
      <c r="R164" s="11">
        <v>3</v>
      </c>
    </row>
    <row r="165" spans="1:18">
      <c r="A165" s="5" t="s">
        <v>749</v>
      </c>
      <c r="B165" s="5">
        <v>2018</v>
      </c>
      <c r="C165" s="5" t="s">
        <v>59</v>
      </c>
      <c r="D165" s="5" t="s">
        <v>45</v>
      </c>
      <c r="E165" s="5" t="s">
        <v>750</v>
      </c>
      <c r="F165" s="5" t="s">
        <v>751</v>
      </c>
      <c r="G165" s="3" t="s">
        <v>887</v>
      </c>
      <c r="H165" s="3" t="s">
        <v>856</v>
      </c>
      <c r="I165" s="5" t="s">
        <v>78</v>
      </c>
      <c r="J165" s="5">
        <v>1</v>
      </c>
      <c r="K165" s="6" t="str">
        <f t="shared" si="4"/>
        <v>New Delhi-FinTech</v>
      </c>
      <c r="L165" s="1" t="str">
        <f t="shared" si="5"/>
        <v>201</v>
      </c>
      <c r="M165" s="15" t="str" cm="1">
        <f t="array" ref="M165">IFERROR(_xlfn.IFS(AND(H165&gt;4500000, OR(C165="Bangalore",C165="Pune",C165="Mumbai",C165="Delhi")),"CAT A", AND(H165&gt;450000, OR(C165="Gurugram",C165="Surat",C165="Jaipur",C165="Hyderabad") ),"CAT B"),"CAT C")</f>
        <v>CAT C</v>
      </c>
      <c r="N165" s="1" t="str">
        <f>_xlfn.XLOOKUP(C165,Tier!A:A,Tier!B:B)</f>
        <v>Tier 1</v>
      </c>
      <c r="P165" t="s">
        <v>1283</v>
      </c>
      <c r="Q165" s="11">
        <v>15000000</v>
      </c>
      <c r="R165" s="11">
        <v>2</v>
      </c>
    </row>
    <row r="166" spans="1:18">
      <c r="A166" s="5" t="s">
        <v>888</v>
      </c>
      <c r="B166" s="5">
        <v>2016</v>
      </c>
      <c r="C166" s="5" t="s">
        <v>59</v>
      </c>
      <c r="D166" s="5" t="s">
        <v>29</v>
      </c>
      <c r="E166" s="5" t="s">
        <v>889</v>
      </c>
      <c r="F166" s="5" t="s">
        <v>890</v>
      </c>
      <c r="G166" s="3" t="s">
        <v>891</v>
      </c>
      <c r="H166" s="3" t="s">
        <v>892</v>
      </c>
      <c r="I166" s="5"/>
      <c r="J166" s="5">
        <v>5</v>
      </c>
      <c r="K166" s="6" t="str">
        <f t="shared" si="4"/>
        <v>New Delhi-BioTechnology</v>
      </c>
      <c r="L166" s="1" t="str">
        <f t="shared" si="5"/>
        <v>201</v>
      </c>
      <c r="M166" s="15" t="str" cm="1">
        <f t="array" ref="M166">IFERROR(_xlfn.IFS(AND(H166&gt;4500000, OR(C166="Bangalore",C166="Pune",C166="Mumbai",C166="Delhi")),"CAT A", AND(H166&gt;450000, OR(C166="Gurugram",C166="Surat",C166="Jaipur",C166="Hyderabad") ),"CAT B"),"CAT C")</f>
        <v>CAT C</v>
      </c>
      <c r="N166" s="1" t="str">
        <f>_xlfn.XLOOKUP(C166,Tier!A:A,Tier!B:B)</f>
        <v>Tier 1</v>
      </c>
      <c r="P166" t="s">
        <v>3440</v>
      </c>
      <c r="Q166" s="11">
        <v>15000000</v>
      </c>
      <c r="R166" s="11">
        <v>1</v>
      </c>
    </row>
    <row r="167" spans="1:18">
      <c r="A167" s="5" t="s">
        <v>894</v>
      </c>
      <c r="B167" s="5">
        <v>2017</v>
      </c>
      <c r="C167" s="5" t="s">
        <v>59</v>
      </c>
      <c r="D167" s="5" t="s">
        <v>895</v>
      </c>
      <c r="E167" s="5" t="s">
        <v>896</v>
      </c>
      <c r="F167" s="5" t="s">
        <v>897</v>
      </c>
      <c r="G167" s="3" t="s">
        <v>898</v>
      </c>
      <c r="H167" s="3" t="s">
        <v>892</v>
      </c>
      <c r="I167" s="5"/>
      <c r="J167" s="5">
        <v>4</v>
      </c>
      <c r="K167" s="6" t="str">
        <f t="shared" si="4"/>
        <v>New Delhi-LegalTech</v>
      </c>
      <c r="L167" s="1" t="str">
        <f t="shared" si="5"/>
        <v>201</v>
      </c>
      <c r="M167" s="15" t="str" cm="1">
        <f t="array" ref="M167">IFERROR(_xlfn.IFS(AND(H167&gt;4500000, OR(C167="Bangalore",C167="Pune",C167="Mumbai",C167="Delhi")),"CAT A", AND(H167&gt;450000, OR(C167="Gurugram",C167="Surat",C167="Jaipur",C167="Hyderabad") ),"CAT B"),"CAT C")</f>
        <v>CAT C</v>
      </c>
      <c r="N167" s="1" t="str">
        <f>_xlfn.XLOOKUP(C167,Tier!A:A,Tier!B:B)</f>
        <v>Tier 1</v>
      </c>
      <c r="P167" t="s">
        <v>2078</v>
      </c>
      <c r="Q167" s="11">
        <v>15000000</v>
      </c>
      <c r="R167" s="11">
        <v>1</v>
      </c>
    </row>
    <row r="168" spans="1:18">
      <c r="A168" s="5" t="s">
        <v>900</v>
      </c>
      <c r="B168" s="5">
        <v>2017</v>
      </c>
      <c r="C168" s="5" t="s">
        <v>59</v>
      </c>
      <c r="D168" s="5" t="s">
        <v>821</v>
      </c>
      <c r="E168" s="5" t="s">
        <v>901</v>
      </c>
      <c r="F168" s="5" t="s">
        <v>902</v>
      </c>
      <c r="G168" s="3" t="s">
        <v>903</v>
      </c>
      <c r="H168" s="3" t="s">
        <v>892</v>
      </c>
      <c r="I168" s="5" t="s">
        <v>321</v>
      </c>
      <c r="J168" s="5">
        <v>2</v>
      </c>
      <c r="K168" s="6" t="str">
        <f t="shared" si="4"/>
        <v>New Delhi-Hospitality</v>
      </c>
      <c r="L168" s="1" t="str">
        <f t="shared" si="5"/>
        <v>201</v>
      </c>
      <c r="M168" s="15" t="str" cm="1">
        <f t="array" ref="M168">IFERROR(_xlfn.IFS(AND(H168&gt;4500000, OR(C168="Bangalore",C168="Pune",C168="Mumbai",C168="Delhi")),"CAT A", AND(H168&gt;450000, OR(C168="Gurugram",C168="Surat",C168="Jaipur",C168="Hyderabad") ),"CAT B"),"CAT C")</f>
        <v>CAT C</v>
      </c>
      <c r="N168" s="1" t="str">
        <f>_xlfn.XLOOKUP(C168,Tier!A:A,Tier!B:B)</f>
        <v>Tier 1</v>
      </c>
      <c r="P168" t="s">
        <v>331</v>
      </c>
      <c r="Q168" s="11">
        <v>15000000</v>
      </c>
      <c r="R168" s="11">
        <v>1</v>
      </c>
    </row>
    <row r="169" spans="1:18">
      <c r="A169" s="5" t="s">
        <v>905</v>
      </c>
      <c r="B169" s="5">
        <v>2016</v>
      </c>
      <c r="C169" s="5" t="s">
        <v>12</v>
      </c>
      <c r="D169" s="5" t="s">
        <v>88</v>
      </c>
      <c r="E169" s="5" t="s">
        <v>906</v>
      </c>
      <c r="F169" s="5" t="s">
        <v>907</v>
      </c>
      <c r="G169" s="3" t="s">
        <v>908</v>
      </c>
      <c r="H169" s="3" t="s">
        <v>909</v>
      </c>
      <c r="I169" s="5" t="s">
        <v>191</v>
      </c>
      <c r="J169" s="5">
        <v>2</v>
      </c>
      <c r="K169" s="6" t="str">
        <f t="shared" si="4"/>
        <v>Mumbai-Healthcare</v>
      </c>
      <c r="L169" s="1" t="str">
        <f t="shared" si="5"/>
        <v>201</v>
      </c>
      <c r="M169" s="15" t="str" cm="1">
        <f t="array" ref="M169">IFERROR(_xlfn.IFS(AND(H169&gt;4500000, OR(C169="Bangalore",C169="Pune",C169="Mumbai",C169="Delhi")),"CAT A", AND(H169&gt;450000, OR(C169="Gurugram",C169="Surat",C169="Jaipur",C169="Hyderabad") ),"CAT B"),"CAT C")</f>
        <v>CAT A</v>
      </c>
      <c r="N169" s="1" t="str">
        <f>_xlfn.XLOOKUP(C169,Tier!A:A,Tier!B:B)</f>
        <v>Tier 1</v>
      </c>
      <c r="P169" t="s">
        <v>297</v>
      </c>
      <c r="Q169" s="11">
        <v>15000000</v>
      </c>
      <c r="R169" s="11">
        <v>1</v>
      </c>
    </row>
    <row r="170" spans="1:18">
      <c r="A170" s="5" t="s">
        <v>910</v>
      </c>
      <c r="B170" s="5">
        <v>2014</v>
      </c>
      <c r="C170" s="5" t="s">
        <v>59</v>
      </c>
      <c r="D170" s="5" t="s">
        <v>45</v>
      </c>
      <c r="E170" s="5" t="s">
        <v>911</v>
      </c>
      <c r="F170" s="5" t="s">
        <v>912</v>
      </c>
      <c r="G170" s="3" t="s">
        <v>913</v>
      </c>
      <c r="H170" s="3" t="s">
        <v>914</v>
      </c>
      <c r="I170" s="5"/>
      <c r="J170" s="5">
        <v>3</v>
      </c>
      <c r="K170" s="6" t="str">
        <f t="shared" si="4"/>
        <v>New Delhi-FinTech</v>
      </c>
      <c r="L170" s="1" t="str">
        <f t="shared" si="5"/>
        <v>201</v>
      </c>
      <c r="M170" s="15" t="str" cm="1">
        <f t="array" ref="M170">IFERROR(_xlfn.IFS(AND(H170&gt;4500000, OR(C170="Bangalore",C170="Pune",C170="Mumbai",C170="Delhi")),"CAT A", AND(H170&gt;450000, OR(C170="Gurugram",C170="Surat",C170="Jaipur",C170="Hyderabad") ),"CAT B"),"CAT C")</f>
        <v>CAT C</v>
      </c>
      <c r="N170" s="1" t="str">
        <f>_xlfn.XLOOKUP(C170,Tier!A:A,Tier!B:B)</f>
        <v>Tier 1</v>
      </c>
      <c r="P170" t="s">
        <v>4359</v>
      </c>
      <c r="Q170" s="11">
        <v>14000000</v>
      </c>
      <c r="R170" s="11">
        <v>1</v>
      </c>
    </row>
    <row r="171" spans="1:18">
      <c r="A171" s="5" t="s">
        <v>646</v>
      </c>
      <c r="B171" s="5">
        <v>2015</v>
      </c>
      <c r="C171" s="5" t="s">
        <v>22</v>
      </c>
      <c r="D171" s="5" t="s">
        <v>579</v>
      </c>
      <c r="E171" s="5" t="s">
        <v>647</v>
      </c>
      <c r="F171" s="5" t="s">
        <v>648</v>
      </c>
      <c r="G171" s="3" t="s">
        <v>915</v>
      </c>
      <c r="H171" s="3" t="s">
        <v>266</v>
      </c>
      <c r="I171" s="5" t="s">
        <v>191</v>
      </c>
      <c r="J171" s="5">
        <v>5</v>
      </c>
      <c r="K171" s="6" t="str">
        <f t="shared" si="4"/>
        <v>Bangalore-AI company</v>
      </c>
      <c r="L171" s="1" t="str">
        <f t="shared" si="5"/>
        <v>201</v>
      </c>
      <c r="M171" s="15" t="str" cm="1">
        <f t="array" ref="M171">IFERROR(_xlfn.IFS(AND(H171&gt;4500000, OR(C171="Bangalore",C171="Pune",C171="Mumbai",C171="Delhi")),"CAT A", AND(H171&gt;450000, OR(C171="Gurugram",C171="Surat",C171="Jaipur",C171="Hyderabad") ),"CAT B"),"CAT C")</f>
        <v>CAT A</v>
      </c>
      <c r="N171" s="1" t="str">
        <f>_xlfn.XLOOKUP(C171,Tier!A:A,Tier!B:B)</f>
        <v>Tier 1</v>
      </c>
      <c r="P171" t="s">
        <v>4381</v>
      </c>
      <c r="Q171" s="11">
        <v>14000000</v>
      </c>
      <c r="R171" s="11">
        <v>2</v>
      </c>
    </row>
    <row r="172" spans="1:18">
      <c r="A172" s="5" t="s">
        <v>917</v>
      </c>
      <c r="B172" s="5">
        <v>2019</v>
      </c>
      <c r="C172" s="5" t="s">
        <v>22</v>
      </c>
      <c r="D172" s="5" t="s">
        <v>138</v>
      </c>
      <c r="E172" s="5" t="s">
        <v>918</v>
      </c>
      <c r="F172" s="5" t="s">
        <v>919</v>
      </c>
      <c r="G172" s="3" t="s">
        <v>920</v>
      </c>
      <c r="H172" s="3" t="s">
        <v>266</v>
      </c>
      <c r="I172" s="5" t="s">
        <v>191</v>
      </c>
      <c r="J172" s="5">
        <v>3</v>
      </c>
      <c r="K172" s="6" t="str">
        <f t="shared" si="4"/>
        <v>Bangalore-EdTech</v>
      </c>
      <c r="L172" s="1" t="str">
        <f t="shared" si="5"/>
        <v>201</v>
      </c>
      <c r="M172" s="15" t="str" cm="1">
        <f t="array" ref="M172">IFERROR(_xlfn.IFS(AND(H172&gt;4500000, OR(C172="Bangalore",C172="Pune",C172="Mumbai",C172="Delhi")),"CAT A", AND(H172&gt;450000, OR(C172="Gurugram",C172="Surat",C172="Jaipur",C172="Hyderabad") ),"CAT B"),"CAT C")</f>
        <v>CAT A</v>
      </c>
      <c r="N172" s="1" t="str">
        <f>_xlfn.XLOOKUP(C172,Tier!A:A,Tier!B:B)</f>
        <v>Tier 1</v>
      </c>
      <c r="P172" t="s">
        <v>4405</v>
      </c>
      <c r="Q172" s="11">
        <v>13200000</v>
      </c>
      <c r="R172" s="11">
        <v>2</v>
      </c>
    </row>
    <row r="173" spans="1:18">
      <c r="A173" s="5" t="s">
        <v>921</v>
      </c>
      <c r="B173" s="5">
        <v>2017</v>
      </c>
      <c r="C173" s="5" t="s">
        <v>22</v>
      </c>
      <c r="D173" s="5" t="s">
        <v>641</v>
      </c>
      <c r="E173" s="5" t="s">
        <v>922</v>
      </c>
      <c r="F173" s="5" t="s">
        <v>923</v>
      </c>
      <c r="G173" s="3" t="s">
        <v>924</v>
      </c>
      <c r="H173" s="3" t="s">
        <v>266</v>
      </c>
      <c r="I173" s="5"/>
      <c r="J173" s="5">
        <v>3</v>
      </c>
      <c r="K173" s="6" t="str">
        <f t="shared" si="4"/>
        <v>Bangalore-Rental space</v>
      </c>
      <c r="L173" s="1" t="str">
        <f t="shared" si="5"/>
        <v>201</v>
      </c>
      <c r="M173" s="15" t="str" cm="1">
        <f t="array" ref="M173">IFERROR(_xlfn.IFS(AND(H173&gt;4500000, OR(C173="Bangalore",C173="Pune",C173="Mumbai",C173="Delhi")),"CAT A", AND(H173&gt;450000, OR(C173="Gurugram",C173="Surat",C173="Jaipur",C173="Hyderabad") ),"CAT B"),"CAT C")</f>
        <v>CAT A</v>
      </c>
      <c r="N173" s="1" t="str">
        <f>_xlfn.XLOOKUP(C173,Tier!A:A,Tier!B:B)</f>
        <v>Tier 1</v>
      </c>
      <c r="P173" t="s">
        <v>2081</v>
      </c>
      <c r="Q173" s="11">
        <v>13000000</v>
      </c>
      <c r="R173" s="11">
        <v>1</v>
      </c>
    </row>
    <row r="174" spans="1:18">
      <c r="A174" s="5" t="s">
        <v>925</v>
      </c>
      <c r="B174" s="5">
        <v>2018</v>
      </c>
      <c r="C174" s="5" t="s">
        <v>22</v>
      </c>
      <c r="D174" s="5" t="s">
        <v>926</v>
      </c>
      <c r="E174" s="5" t="s">
        <v>927</v>
      </c>
      <c r="F174" s="5" t="s">
        <v>928</v>
      </c>
      <c r="G174" s="3" t="s">
        <v>929</v>
      </c>
      <c r="H174" s="3" t="s">
        <v>266</v>
      </c>
      <c r="I174" s="5" t="s">
        <v>191</v>
      </c>
      <c r="J174" s="5">
        <v>3</v>
      </c>
      <c r="K174" s="6" t="str">
        <f t="shared" si="4"/>
        <v>Bangalore-InsureTech</v>
      </c>
      <c r="L174" s="1" t="str">
        <f t="shared" si="5"/>
        <v>201</v>
      </c>
      <c r="M174" s="15" t="str" cm="1">
        <f t="array" ref="M174">IFERROR(_xlfn.IFS(AND(H174&gt;4500000, OR(C174="Bangalore",C174="Pune",C174="Mumbai",C174="Delhi")),"CAT A", AND(H174&gt;450000, OR(C174="Gurugram",C174="Surat",C174="Jaipur",C174="Hyderabad") ),"CAT B"),"CAT C")</f>
        <v>CAT A</v>
      </c>
      <c r="N174" s="1" t="str">
        <f>_xlfn.XLOOKUP(C174,Tier!A:A,Tier!B:B)</f>
        <v>Tier 1</v>
      </c>
      <c r="P174" t="s">
        <v>4367</v>
      </c>
      <c r="Q174" s="11">
        <v>13000000</v>
      </c>
      <c r="R174" s="11">
        <v>1</v>
      </c>
    </row>
    <row r="175" spans="1:18">
      <c r="A175" s="5" t="s">
        <v>931</v>
      </c>
      <c r="B175" s="5">
        <v>2019</v>
      </c>
      <c r="C175" s="5" t="s">
        <v>22</v>
      </c>
      <c r="D175" s="5" t="s">
        <v>138</v>
      </c>
      <c r="E175" s="5" t="s">
        <v>932</v>
      </c>
      <c r="F175" s="5" t="s">
        <v>933</v>
      </c>
      <c r="G175" s="3" t="s">
        <v>934</v>
      </c>
      <c r="H175" s="3" t="s">
        <v>266</v>
      </c>
      <c r="I175" s="5" t="s">
        <v>191</v>
      </c>
      <c r="J175" s="5">
        <v>2</v>
      </c>
      <c r="K175" s="6" t="str">
        <f t="shared" si="4"/>
        <v>Bangalore-EdTech</v>
      </c>
      <c r="L175" s="1" t="str">
        <f t="shared" si="5"/>
        <v>201</v>
      </c>
      <c r="M175" s="15" t="str" cm="1">
        <f t="array" ref="M175">IFERROR(_xlfn.IFS(AND(H175&gt;4500000, OR(C175="Bangalore",C175="Pune",C175="Mumbai",C175="Delhi")),"CAT A", AND(H175&gt;450000, OR(C175="Gurugram",C175="Surat",C175="Jaipur",C175="Hyderabad") ),"CAT B"),"CAT C")</f>
        <v>CAT A</v>
      </c>
      <c r="N175" s="1" t="str">
        <f>_xlfn.XLOOKUP(C175,Tier!A:A,Tier!B:B)</f>
        <v>Tier 1</v>
      </c>
      <c r="P175" t="s">
        <v>3444</v>
      </c>
      <c r="Q175" s="11">
        <v>13000000</v>
      </c>
      <c r="R175" s="11">
        <v>1</v>
      </c>
    </row>
    <row r="176" spans="1:18">
      <c r="A176" s="5" t="s">
        <v>935</v>
      </c>
      <c r="B176" s="5">
        <v>2015</v>
      </c>
      <c r="C176" s="5" t="s">
        <v>59</v>
      </c>
      <c r="D176" s="5" t="s">
        <v>29</v>
      </c>
      <c r="E176" s="5" t="s">
        <v>936</v>
      </c>
      <c r="F176" s="5" t="s">
        <v>937</v>
      </c>
      <c r="G176" s="3" t="s">
        <v>938</v>
      </c>
      <c r="H176" s="3" t="s">
        <v>266</v>
      </c>
      <c r="I176" s="5" t="s">
        <v>321</v>
      </c>
      <c r="J176" s="5">
        <v>1</v>
      </c>
      <c r="K176" s="6" t="str">
        <f t="shared" si="4"/>
        <v>New Delhi-BioTechnology</v>
      </c>
      <c r="L176" s="1" t="str">
        <f t="shared" si="5"/>
        <v>201</v>
      </c>
      <c r="M176" s="15" t="str" cm="1">
        <f t="array" ref="M176">IFERROR(_xlfn.IFS(AND(H176&gt;4500000, OR(C176="Bangalore",C176="Pune",C176="Mumbai",C176="Delhi")),"CAT A", AND(H176&gt;450000, OR(C176="Gurugram",C176="Surat",C176="Jaipur",C176="Hyderabad") ),"CAT B"),"CAT C")</f>
        <v>CAT C</v>
      </c>
      <c r="N176" s="1" t="str">
        <f>_xlfn.XLOOKUP(C176,Tier!A:A,Tier!B:B)</f>
        <v>Tier 1</v>
      </c>
      <c r="P176" t="s">
        <v>3460</v>
      </c>
      <c r="Q176" s="11">
        <v>12000000</v>
      </c>
      <c r="R176" s="11">
        <v>1</v>
      </c>
    </row>
    <row r="177" spans="1:18">
      <c r="A177" s="5" t="s">
        <v>737</v>
      </c>
      <c r="B177" s="5">
        <v>2018</v>
      </c>
      <c r="C177" s="5" t="s">
        <v>22</v>
      </c>
      <c r="D177" s="5" t="s">
        <v>125</v>
      </c>
      <c r="E177" s="5" t="s">
        <v>738</v>
      </c>
      <c r="F177" s="5" t="s">
        <v>739</v>
      </c>
      <c r="G177" s="3" t="s">
        <v>740</v>
      </c>
      <c r="H177" s="3" t="s">
        <v>266</v>
      </c>
      <c r="I177" s="5"/>
      <c r="J177" s="5">
        <v>1</v>
      </c>
      <c r="K177" s="6" t="str">
        <f t="shared" si="4"/>
        <v>Bangalore-Gaming</v>
      </c>
      <c r="L177" s="1" t="str">
        <f t="shared" si="5"/>
        <v>201</v>
      </c>
      <c r="M177" s="15" t="str" cm="1">
        <f t="array" ref="M177">IFERROR(_xlfn.IFS(AND(H177&gt;4500000, OR(C177="Bangalore",C177="Pune",C177="Mumbai",C177="Delhi")),"CAT A", AND(H177&gt;450000, OR(C177="Gurugram",C177="Surat",C177="Jaipur",C177="Hyderabad") ),"CAT B"),"CAT C")</f>
        <v>CAT A</v>
      </c>
      <c r="N177" s="1" t="str">
        <f>_xlfn.XLOOKUP(C177,Tier!A:A,Tier!B:B)</f>
        <v>Tier 1</v>
      </c>
      <c r="P177" t="s">
        <v>3449</v>
      </c>
      <c r="Q177" s="11">
        <v>12000000</v>
      </c>
      <c r="R177" s="11">
        <v>1</v>
      </c>
    </row>
    <row r="178" spans="1:18">
      <c r="A178" s="5" t="s">
        <v>939</v>
      </c>
      <c r="B178" s="5">
        <v>2018</v>
      </c>
      <c r="C178" s="5" t="s">
        <v>12</v>
      </c>
      <c r="D178" s="5" t="s">
        <v>88</v>
      </c>
      <c r="E178" s="5" t="s">
        <v>940</v>
      </c>
      <c r="F178" s="5" t="s">
        <v>941</v>
      </c>
      <c r="G178" s="3" t="s">
        <v>942</v>
      </c>
      <c r="H178" s="3" t="s">
        <v>266</v>
      </c>
      <c r="I178" s="5" t="s">
        <v>191</v>
      </c>
      <c r="J178" s="5">
        <v>1</v>
      </c>
      <c r="K178" s="6" t="str">
        <f t="shared" si="4"/>
        <v>Mumbai-Healthcare</v>
      </c>
      <c r="L178" s="1" t="str">
        <f t="shared" si="5"/>
        <v>201</v>
      </c>
      <c r="M178" s="15" t="str" cm="1">
        <f t="array" ref="M178">IFERROR(_xlfn.IFS(AND(H178&gt;4500000, OR(C178="Bangalore",C178="Pune",C178="Mumbai",C178="Delhi")),"CAT A", AND(H178&gt;450000, OR(C178="Gurugram",C178="Surat",C178="Jaipur",C178="Hyderabad") ),"CAT B"),"CAT C")</f>
        <v>CAT A</v>
      </c>
      <c r="N178" s="1" t="str">
        <f>_xlfn.XLOOKUP(C178,Tier!A:A,Tier!B:B)</f>
        <v>Tier 1</v>
      </c>
      <c r="P178" t="s">
        <v>2085</v>
      </c>
      <c r="Q178" s="11">
        <v>12000000</v>
      </c>
      <c r="R178" s="11">
        <v>1</v>
      </c>
    </row>
    <row r="179" spans="1:18">
      <c r="A179" s="5" t="s">
        <v>943</v>
      </c>
      <c r="B179" s="5">
        <v>2015</v>
      </c>
      <c r="C179" s="5" t="s">
        <v>22</v>
      </c>
      <c r="D179" s="5" t="s">
        <v>944</v>
      </c>
      <c r="E179" s="5" t="s">
        <v>945</v>
      </c>
      <c r="F179" s="5" t="s">
        <v>946</v>
      </c>
      <c r="G179" s="3" t="s">
        <v>947</v>
      </c>
      <c r="H179" s="3" t="s">
        <v>948</v>
      </c>
      <c r="I179" s="5"/>
      <c r="J179" s="5">
        <v>4</v>
      </c>
      <c r="K179" s="6" t="str">
        <f t="shared" si="4"/>
        <v>Bangalore-Social Media</v>
      </c>
      <c r="L179" s="1" t="str">
        <f t="shared" si="5"/>
        <v>201</v>
      </c>
      <c r="M179" s="15" t="str" cm="1">
        <f t="array" ref="M179">IFERROR(_xlfn.IFS(AND(H179&gt;4500000, OR(C179="Bangalore",C179="Pune",C179="Mumbai",C179="Delhi")),"CAT A", AND(H179&gt;450000, OR(C179="Gurugram",C179="Surat",C179="Jaipur",C179="Hyderabad") ),"CAT B"),"CAT C")</f>
        <v>CAT A</v>
      </c>
      <c r="N179" s="1" t="str">
        <f>_xlfn.XLOOKUP(C179,Tier!A:A,Tier!B:B)</f>
        <v>Tier 1</v>
      </c>
      <c r="P179" t="s">
        <v>419</v>
      </c>
      <c r="Q179" s="11">
        <v>12000000</v>
      </c>
      <c r="R179" s="11">
        <v>3</v>
      </c>
    </row>
    <row r="180" spans="1:18">
      <c r="A180" s="5" t="s">
        <v>950</v>
      </c>
      <c r="B180" s="5">
        <v>2015</v>
      </c>
      <c r="C180" s="5" t="s">
        <v>12</v>
      </c>
      <c r="D180" s="5" t="s">
        <v>951</v>
      </c>
      <c r="E180" s="5" t="s">
        <v>952</v>
      </c>
      <c r="F180" s="5" t="s">
        <v>953</v>
      </c>
      <c r="G180" s="3" t="s">
        <v>954</v>
      </c>
      <c r="H180" s="3" t="s">
        <v>955</v>
      </c>
      <c r="I180" s="5" t="s">
        <v>302</v>
      </c>
      <c r="J180" s="5">
        <v>4</v>
      </c>
      <c r="K180" s="6" t="str">
        <f t="shared" si="4"/>
        <v>Mumbai-B2B E-commerce</v>
      </c>
      <c r="L180" s="1" t="str">
        <f t="shared" si="5"/>
        <v>201</v>
      </c>
      <c r="M180" s="15" t="str" cm="1">
        <f t="array" ref="M180">IFERROR(_xlfn.IFS(AND(H180&gt;4500000, OR(C180="Bangalore",C180="Pune",C180="Mumbai",C180="Delhi")),"CAT A", AND(H180&gt;450000, OR(C180="Gurugram",C180="Surat",C180="Jaipur",C180="Hyderabad") ),"CAT B"),"CAT C")</f>
        <v>CAT A</v>
      </c>
      <c r="N180" s="1" t="str">
        <f>_xlfn.XLOOKUP(C180,Tier!A:A,Tier!B:B)</f>
        <v>Tier 1</v>
      </c>
      <c r="P180" t="s">
        <v>3456</v>
      </c>
      <c r="Q180" s="11">
        <v>12000000</v>
      </c>
      <c r="R180" s="11">
        <v>1</v>
      </c>
    </row>
    <row r="181" spans="1:18">
      <c r="A181" s="5" t="s">
        <v>957</v>
      </c>
      <c r="B181" s="5">
        <v>2019</v>
      </c>
      <c r="C181" s="5" t="s">
        <v>200</v>
      </c>
      <c r="D181" s="5" t="s">
        <v>67</v>
      </c>
      <c r="E181" s="5" t="s">
        <v>958</v>
      </c>
      <c r="F181" s="5" t="s">
        <v>959</v>
      </c>
      <c r="G181" s="3" t="s">
        <v>960</v>
      </c>
      <c r="H181" s="3" t="s">
        <v>961</v>
      </c>
      <c r="I181" s="5" t="s">
        <v>321</v>
      </c>
      <c r="J181" s="5">
        <v>5</v>
      </c>
      <c r="K181" s="6" t="str">
        <f t="shared" si="4"/>
        <v>Hyderabad-Electronics</v>
      </c>
      <c r="L181" s="1" t="str">
        <f t="shared" si="5"/>
        <v>201</v>
      </c>
      <c r="M181" s="15" t="str" cm="1">
        <f t="array" ref="M181">IFERROR(_xlfn.IFS(AND(H181&gt;4500000, OR(C181="Bangalore",C181="Pune",C181="Mumbai",C181="Delhi")),"CAT A", AND(H181&gt;450000, OR(C181="Gurugram",C181="Surat",C181="Jaipur",C181="Hyderabad") ),"CAT B"),"CAT C")</f>
        <v>CAT B</v>
      </c>
      <c r="N181" s="1" t="str">
        <f>_xlfn.XLOOKUP(C181,Tier!A:A,Tier!B:B)</f>
        <v>Tier 1</v>
      </c>
      <c r="P181" t="s">
        <v>2089</v>
      </c>
      <c r="Q181" s="11">
        <v>12000000</v>
      </c>
      <c r="R181" s="11">
        <v>1</v>
      </c>
    </row>
    <row r="182" spans="1:18">
      <c r="A182" s="5" t="s">
        <v>963</v>
      </c>
      <c r="B182" s="5">
        <v>2019</v>
      </c>
      <c r="C182" s="5" t="s">
        <v>22</v>
      </c>
      <c r="D182" s="5" t="s">
        <v>964</v>
      </c>
      <c r="E182" s="5" t="s">
        <v>965</v>
      </c>
      <c r="F182" s="5" t="s">
        <v>966</v>
      </c>
      <c r="G182" s="3" t="s">
        <v>547</v>
      </c>
      <c r="H182" s="3" t="s">
        <v>961</v>
      </c>
      <c r="I182" s="5" t="s">
        <v>321</v>
      </c>
      <c r="J182" s="5">
        <v>4</v>
      </c>
      <c r="K182" s="6" t="str">
        <f t="shared" si="4"/>
        <v>Bangalore-Food</v>
      </c>
      <c r="L182" s="1" t="str">
        <f t="shared" si="5"/>
        <v>201</v>
      </c>
      <c r="M182" s="15" t="str" cm="1">
        <f t="array" ref="M182">IFERROR(_xlfn.IFS(AND(H182&gt;4500000, OR(C182="Bangalore",C182="Pune",C182="Mumbai",C182="Delhi")),"CAT A", AND(H182&gt;450000, OR(C182="Gurugram",C182="Surat",C182="Jaipur",C182="Hyderabad") ),"CAT B"),"CAT C")</f>
        <v>CAT A</v>
      </c>
      <c r="N182" s="1" t="str">
        <f>_xlfn.XLOOKUP(C182,Tier!A:A,Tier!B:B)</f>
        <v>Tier 1</v>
      </c>
      <c r="P182" t="s">
        <v>2327</v>
      </c>
      <c r="Q182" s="11">
        <v>11000000</v>
      </c>
      <c r="R182" s="11">
        <v>2</v>
      </c>
    </row>
    <row r="183" spans="1:18">
      <c r="A183" s="5" t="s">
        <v>968</v>
      </c>
      <c r="B183" s="5">
        <v>2016</v>
      </c>
      <c r="C183" s="5" t="s">
        <v>12</v>
      </c>
      <c r="D183" s="5" t="s">
        <v>125</v>
      </c>
      <c r="E183" s="5" t="s">
        <v>969</v>
      </c>
      <c r="F183" s="5" t="s">
        <v>970</v>
      </c>
      <c r="G183" s="3" t="s">
        <v>971</v>
      </c>
      <c r="H183" s="3" t="s">
        <v>961</v>
      </c>
      <c r="I183" s="5"/>
      <c r="J183" s="5">
        <v>3</v>
      </c>
      <c r="K183" s="6" t="str">
        <f t="shared" si="4"/>
        <v>Mumbai-Gaming</v>
      </c>
      <c r="L183" s="1" t="str">
        <f t="shared" si="5"/>
        <v>201</v>
      </c>
      <c r="M183" s="15" t="str" cm="1">
        <f t="array" ref="M183">IFERROR(_xlfn.IFS(AND(H183&gt;4500000, OR(C183="Bangalore",C183="Pune",C183="Mumbai",C183="Delhi")),"CAT A", AND(H183&gt;450000, OR(C183="Gurugram",C183="Surat",C183="Jaipur",C183="Hyderabad") ),"CAT B"),"CAT C")</f>
        <v>CAT A</v>
      </c>
      <c r="N183" s="1" t="str">
        <f>_xlfn.XLOOKUP(C183,Tier!A:A,Tier!B:B)</f>
        <v>Tier 1</v>
      </c>
      <c r="P183" t="s">
        <v>4371</v>
      </c>
      <c r="Q183" s="11">
        <v>11000000</v>
      </c>
      <c r="R183" s="11">
        <v>1</v>
      </c>
    </row>
    <row r="184" spans="1:18">
      <c r="A184" s="5" t="s">
        <v>972</v>
      </c>
      <c r="B184" s="5">
        <v>2018</v>
      </c>
      <c r="C184" s="5" t="s">
        <v>22</v>
      </c>
      <c r="D184" s="5" t="s">
        <v>973</v>
      </c>
      <c r="E184" s="5" t="s">
        <v>974</v>
      </c>
      <c r="F184" s="5" t="s">
        <v>975</v>
      </c>
      <c r="G184" s="3" t="s">
        <v>976</v>
      </c>
      <c r="H184" s="3" t="s">
        <v>961</v>
      </c>
      <c r="I184" s="5"/>
      <c r="J184" s="5">
        <v>3</v>
      </c>
      <c r="K184" s="6" t="str">
        <f t="shared" si="4"/>
        <v>Bangalore-CleanTech</v>
      </c>
      <c r="L184" s="1" t="str">
        <f t="shared" si="5"/>
        <v>201</v>
      </c>
      <c r="M184" s="15" t="str" cm="1">
        <f t="array" ref="M184">IFERROR(_xlfn.IFS(AND(H184&gt;4500000, OR(C184="Bangalore",C184="Pune",C184="Mumbai",C184="Delhi")),"CAT A", AND(H184&gt;450000, OR(C184="Gurugram",C184="Surat",C184="Jaipur",C184="Hyderabad") ),"CAT B"),"CAT C")</f>
        <v>CAT A</v>
      </c>
      <c r="N184" s="1" t="str">
        <f>_xlfn.XLOOKUP(C184,Tier!A:A,Tier!B:B)</f>
        <v>Tier 1</v>
      </c>
      <c r="P184" t="s">
        <v>2101</v>
      </c>
      <c r="Q184" s="11">
        <v>11000000</v>
      </c>
      <c r="R184" s="11">
        <v>1</v>
      </c>
    </row>
    <row r="185" spans="1:18">
      <c r="A185" s="5" t="s">
        <v>978</v>
      </c>
      <c r="B185" s="5">
        <v>2017</v>
      </c>
      <c r="C185" s="5" t="s">
        <v>200</v>
      </c>
      <c r="D185" s="5" t="s">
        <v>88</v>
      </c>
      <c r="E185" s="5" t="s">
        <v>979</v>
      </c>
      <c r="F185" s="5" t="s">
        <v>980</v>
      </c>
      <c r="G185" s="3" t="s">
        <v>981</v>
      </c>
      <c r="H185" s="3" t="s">
        <v>961</v>
      </c>
      <c r="I185" s="5"/>
      <c r="J185" s="5">
        <v>2</v>
      </c>
      <c r="K185" s="6" t="str">
        <f t="shared" si="4"/>
        <v>Hyderabad-Healthcare</v>
      </c>
      <c r="L185" s="1" t="str">
        <f t="shared" si="5"/>
        <v>201</v>
      </c>
      <c r="M185" s="15" t="str" cm="1">
        <f t="array" ref="M185">IFERROR(_xlfn.IFS(AND(H185&gt;4500000, OR(C185="Bangalore",C185="Pune",C185="Mumbai",C185="Delhi")),"CAT A", AND(H185&gt;450000, OR(C185="Gurugram",C185="Surat",C185="Jaipur",C185="Hyderabad") ),"CAT B"),"CAT C")</f>
        <v>CAT B</v>
      </c>
      <c r="N185" s="1" t="str">
        <f>_xlfn.XLOOKUP(C185,Tier!A:A,Tier!B:B)</f>
        <v>Tier 1</v>
      </c>
      <c r="P185" t="s">
        <v>2097</v>
      </c>
      <c r="Q185" s="11">
        <v>11000000</v>
      </c>
      <c r="R185" s="11">
        <v>1</v>
      </c>
    </row>
    <row r="186" spans="1:18">
      <c r="A186" s="5" t="s">
        <v>983</v>
      </c>
      <c r="B186" s="5">
        <v>2019</v>
      </c>
      <c r="C186" s="5" t="s">
        <v>12</v>
      </c>
      <c r="D186" s="5" t="s">
        <v>984</v>
      </c>
      <c r="E186" s="5" t="s">
        <v>985</v>
      </c>
      <c r="F186" s="5" t="s">
        <v>986</v>
      </c>
      <c r="G186" s="3" t="s">
        <v>124</v>
      </c>
      <c r="H186" s="3" t="s">
        <v>64</v>
      </c>
      <c r="I186" s="5"/>
      <c r="J186" s="5">
        <v>5</v>
      </c>
      <c r="K186" s="6" t="str">
        <f t="shared" si="4"/>
        <v>Mumbai-Sports startup</v>
      </c>
      <c r="L186" s="1" t="str">
        <f t="shared" si="5"/>
        <v>201</v>
      </c>
      <c r="M186" s="15" t="str" cm="1">
        <f t="array" ref="M186">IFERROR(_xlfn.IFS(AND(H186&gt;4500000, OR(C186="Bangalore",C186="Pune",C186="Mumbai",C186="Delhi")),"CAT A", AND(H186&gt;450000, OR(C186="Gurugram",C186="Surat",C186="Jaipur",C186="Hyderabad") ),"CAT B"),"CAT C")</f>
        <v>CAT A</v>
      </c>
      <c r="N186" s="1" t="str">
        <f>_xlfn.XLOOKUP(C186,Tier!A:A,Tier!B:B)</f>
        <v>Tier 1</v>
      </c>
      <c r="P186" t="s">
        <v>2187</v>
      </c>
      <c r="Q186" s="11">
        <v>10500000</v>
      </c>
      <c r="R186" s="11">
        <v>2</v>
      </c>
    </row>
    <row r="187" spans="1:18">
      <c r="A187" s="5" t="s">
        <v>442</v>
      </c>
      <c r="B187" s="5">
        <v>2015</v>
      </c>
      <c r="C187" s="5" t="s">
        <v>22</v>
      </c>
      <c r="D187" s="5" t="s">
        <v>138</v>
      </c>
      <c r="E187" s="5" t="s">
        <v>988</v>
      </c>
      <c r="F187" s="5" t="s">
        <v>989</v>
      </c>
      <c r="G187" s="3" t="s">
        <v>990</v>
      </c>
      <c r="H187" s="3" t="s">
        <v>64</v>
      </c>
      <c r="I187" s="5"/>
      <c r="J187" s="5">
        <v>1</v>
      </c>
      <c r="K187" s="6" t="str">
        <f t="shared" si="4"/>
        <v>Bangalore-EdTech</v>
      </c>
      <c r="L187" s="1" t="str">
        <f t="shared" si="5"/>
        <v>201</v>
      </c>
      <c r="M187" s="15" t="str" cm="1">
        <f t="array" ref="M187">IFERROR(_xlfn.IFS(AND(H187&gt;4500000, OR(C187="Bangalore",C187="Pune",C187="Mumbai",C187="Delhi")),"CAT A", AND(H187&gt;450000, OR(C187="Gurugram",C187="Surat",C187="Jaipur",C187="Hyderabad") ),"CAT B"),"CAT C")</f>
        <v>CAT A</v>
      </c>
      <c r="N187" s="1" t="str">
        <f>_xlfn.XLOOKUP(C187,Tier!A:A,Tier!B:B)</f>
        <v>Tier 1</v>
      </c>
      <c r="P187" t="s">
        <v>4964</v>
      </c>
      <c r="Q187" s="11">
        <v>10200000</v>
      </c>
      <c r="R187" s="11">
        <v>1</v>
      </c>
    </row>
    <row r="188" spans="1:18">
      <c r="A188" s="5" t="s">
        <v>991</v>
      </c>
      <c r="B188" s="5">
        <v>2011</v>
      </c>
      <c r="C188" s="5" t="s">
        <v>22</v>
      </c>
      <c r="D188" s="5" t="s">
        <v>138</v>
      </c>
      <c r="E188" s="5" t="s">
        <v>992</v>
      </c>
      <c r="F188" s="5" t="s">
        <v>993</v>
      </c>
      <c r="G188" s="3" t="s">
        <v>994</v>
      </c>
      <c r="H188" s="3" t="s">
        <v>995</v>
      </c>
      <c r="I188" s="5" t="s">
        <v>102</v>
      </c>
      <c r="J188" s="5">
        <v>3</v>
      </c>
      <c r="K188" s="6" t="str">
        <f t="shared" si="4"/>
        <v>Bangalore-EdTech</v>
      </c>
      <c r="L188" s="1" t="str">
        <f t="shared" si="5"/>
        <v>201</v>
      </c>
      <c r="M188" s="15" t="str" cm="1">
        <f t="array" ref="M188">IFERROR(_xlfn.IFS(AND(H188&gt;4500000, OR(C188="Bangalore",C188="Pune",C188="Mumbai",C188="Delhi")),"CAT A", AND(H188&gt;450000, OR(C188="Gurugram",C188="Surat",C188="Jaipur",C188="Hyderabad") ),"CAT B"),"CAT C")</f>
        <v>CAT A</v>
      </c>
      <c r="N188" s="1" t="str">
        <f>_xlfn.XLOOKUP(C188,Tier!A:A,Tier!B:B)</f>
        <v>Tier 1</v>
      </c>
      <c r="P188" t="s">
        <v>4386</v>
      </c>
      <c r="Q188" s="11">
        <v>10000000</v>
      </c>
      <c r="R188" s="11">
        <v>1</v>
      </c>
    </row>
    <row r="189" spans="1:18">
      <c r="A189" s="5" t="s">
        <v>996</v>
      </c>
      <c r="B189" s="5">
        <v>2019</v>
      </c>
      <c r="C189" s="5" t="s">
        <v>22</v>
      </c>
      <c r="D189" s="5" t="s">
        <v>45</v>
      </c>
      <c r="E189" s="5" t="s">
        <v>997</v>
      </c>
      <c r="F189" s="5" t="s">
        <v>998</v>
      </c>
      <c r="G189" s="3" t="s">
        <v>999</v>
      </c>
      <c r="H189" s="3" t="s">
        <v>1000</v>
      </c>
      <c r="I189" s="5" t="s">
        <v>321</v>
      </c>
      <c r="J189" s="5">
        <v>3</v>
      </c>
      <c r="K189" s="6" t="str">
        <f t="shared" si="4"/>
        <v>Bangalore-FinTech</v>
      </c>
      <c r="L189" s="1" t="str">
        <f t="shared" si="5"/>
        <v>201</v>
      </c>
      <c r="M189" s="15" t="str" cm="1">
        <f t="array" ref="M189">IFERROR(_xlfn.IFS(AND(H189&gt;4500000, OR(C189="Bangalore",C189="Pune",C189="Mumbai",C189="Delhi")),"CAT A", AND(H189&gt;450000, OR(C189="Gurugram",C189="Surat",C189="Jaipur",C189="Hyderabad") ),"CAT B"),"CAT C")</f>
        <v>CAT A</v>
      </c>
      <c r="N189" s="1" t="str">
        <f>_xlfn.XLOOKUP(C189,Tier!A:A,Tier!B:B)</f>
        <v>Tier 1</v>
      </c>
      <c r="P189" t="s">
        <v>2123</v>
      </c>
      <c r="Q189" s="11">
        <v>10000000</v>
      </c>
      <c r="R189" s="11">
        <v>1</v>
      </c>
    </row>
    <row r="190" spans="1:18">
      <c r="A190" s="5" t="s">
        <v>1001</v>
      </c>
      <c r="B190" s="5">
        <v>2011</v>
      </c>
      <c r="C190" s="5" t="s">
        <v>12</v>
      </c>
      <c r="D190" s="5" t="s">
        <v>1002</v>
      </c>
      <c r="E190" s="5" t="s">
        <v>1003</v>
      </c>
      <c r="F190" s="5" t="s">
        <v>1004</v>
      </c>
      <c r="G190" s="3" t="s">
        <v>1005</v>
      </c>
      <c r="H190" s="3" t="s">
        <v>123</v>
      </c>
      <c r="I190" s="5" t="s">
        <v>191</v>
      </c>
      <c r="J190" s="5">
        <v>5</v>
      </c>
      <c r="K190" s="6" t="str">
        <f t="shared" si="4"/>
        <v>Mumbai-Analytics</v>
      </c>
      <c r="L190" s="1" t="str">
        <f t="shared" si="5"/>
        <v>201</v>
      </c>
      <c r="M190" s="15" t="str" cm="1">
        <f t="array" ref="M190">IFERROR(_xlfn.IFS(AND(H190&gt;4500000, OR(C190="Bangalore",C190="Pune",C190="Mumbai",C190="Delhi")),"CAT A", AND(H190&gt;450000, OR(C190="Gurugram",C190="Surat",C190="Jaipur",C190="Hyderabad") ),"CAT B"),"CAT C")</f>
        <v>CAT A</v>
      </c>
      <c r="N190" s="1" t="str">
        <f>_xlfn.XLOOKUP(C190,Tier!A:A,Tier!B:B)</f>
        <v>Tier 1</v>
      </c>
      <c r="P190" t="s">
        <v>2117</v>
      </c>
      <c r="Q190" s="11">
        <v>10000000</v>
      </c>
      <c r="R190" s="11">
        <v>1</v>
      </c>
    </row>
    <row r="191" spans="1:18">
      <c r="A191" s="5" t="s">
        <v>1007</v>
      </c>
      <c r="B191" s="5">
        <v>2015</v>
      </c>
      <c r="C191" s="5" t="s">
        <v>437</v>
      </c>
      <c r="D191" s="5" t="s">
        <v>274</v>
      </c>
      <c r="E191" s="5" t="s">
        <v>1008</v>
      </c>
      <c r="F191" s="5" t="s">
        <v>1009</v>
      </c>
      <c r="G191" s="3" t="s">
        <v>1010</v>
      </c>
      <c r="H191" s="3" t="s">
        <v>123</v>
      </c>
      <c r="I191" s="5" t="s">
        <v>191</v>
      </c>
      <c r="J191" s="5">
        <v>4</v>
      </c>
      <c r="K191" s="6" t="str">
        <f t="shared" si="4"/>
        <v>Pune-E-commerce</v>
      </c>
      <c r="L191" s="1" t="str">
        <f t="shared" si="5"/>
        <v>201</v>
      </c>
      <c r="M191" s="15" t="str" cm="1">
        <f t="array" ref="M191">IFERROR(_xlfn.IFS(AND(H191&gt;4500000, OR(C191="Bangalore",C191="Pune",C191="Mumbai",C191="Delhi")),"CAT A", AND(H191&gt;450000, OR(C191="Gurugram",C191="Surat",C191="Jaipur",C191="Hyderabad") ),"CAT B"),"CAT C")</f>
        <v>CAT A</v>
      </c>
      <c r="N191" s="1" t="str">
        <f>_xlfn.XLOOKUP(C191,Tier!A:A,Tier!B:B)</f>
        <v>Tier 1</v>
      </c>
      <c r="P191" t="s">
        <v>2114</v>
      </c>
      <c r="Q191" s="11">
        <v>10000000</v>
      </c>
      <c r="R191" s="11">
        <v>1</v>
      </c>
    </row>
    <row r="192" spans="1:18">
      <c r="A192" s="5" t="s">
        <v>1011</v>
      </c>
      <c r="B192" s="5">
        <v>2011</v>
      </c>
      <c r="C192" s="5" t="s">
        <v>12</v>
      </c>
      <c r="D192" s="5" t="s">
        <v>1012</v>
      </c>
      <c r="E192" s="5" t="s">
        <v>1013</v>
      </c>
      <c r="F192" s="5" t="s">
        <v>1014</v>
      </c>
      <c r="G192" s="3" t="s">
        <v>1015</v>
      </c>
      <c r="H192" s="3" t="s">
        <v>123</v>
      </c>
      <c r="I192" s="5"/>
      <c r="J192" s="5">
        <v>3</v>
      </c>
      <c r="K192" s="6" t="str">
        <f t="shared" si="4"/>
        <v>Mumbai-D2C Fashion</v>
      </c>
      <c r="L192" s="1" t="str">
        <f t="shared" si="5"/>
        <v>201</v>
      </c>
      <c r="M192" s="15" t="str" cm="1">
        <f t="array" ref="M192">IFERROR(_xlfn.IFS(AND(H192&gt;4500000, OR(C192="Bangalore",C192="Pune",C192="Mumbai",C192="Delhi")),"CAT A", AND(H192&gt;450000, OR(C192="Gurugram",C192="Surat",C192="Jaipur",C192="Hyderabad") ),"CAT B"),"CAT C")</f>
        <v>CAT A</v>
      </c>
      <c r="N192" s="1" t="str">
        <f>_xlfn.XLOOKUP(C192,Tier!A:A,Tier!B:B)</f>
        <v>Tier 1</v>
      </c>
      <c r="P192" t="s">
        <v>2164</v>
      </c>
      <c r="Q192" s="11">
        <v>10000000</v>
      </c>
      <c r="R192" s="11">
        <v>1</v>
      </c>
    </row>
    <row r="193" spans="1:18">
      <c r="A193" s="5" t="s">
        <v>1017</v>
      </c>
      <c r="B193" s="5">
        <v>2018</v>
      </c>
      <c r="C193" s="5" t="s">
        <v>59</v>
      </c>
      <c r="D193" s="5" t="s">
        <v>281</v>
      </c>
      <c r="E193" s="5" t="s">
        <v>1018</v>
      </c>
      <c r="F193" s="5" t="s">
        <v>1019</v>
      </c>
      <c r="G193" s="3" t="s">
        <v>1020</v>
      </c>
      <c r="H193" s="3" t="s">
        <v>123</v>
      </c>
      <c r="I193" s="5" t="s">
        <v>191</v>
      </c>
      <c r="J193" s="5">
        <v>3</v>
      </c>
      <c r="K193" s="6" t="str">
        <f t="shared" si="4"/>
        <v>New Delhi-Automotive</v>
      </c>
      <c r="L193" s="1" t="str">
        <f t="shared" si="5"/>
        <v>201</v>
      </c>
      <c r="M193" s="15" t="str" cm="1">
        <f t="array" ref="M193">IFERROR(_xlfn.IFS(AND(H193&gt;4500000, OR(C193="Bangalore",C193="Pune",C193="Mumbai",C193="Delhi")),"CAT A", AND(H193&gt;450000, OR(C193="Gurugram",C193="Surat",C193="Jaipur",C193="Hyderabad") ),"CAT B"),"CAT C")</f>
        <v>CAT C</v>
      </c>
      <c r="N193" s="1" t="str">
        <f>_xlfn.XLOOKUP(C193,Tier!A:A,Tier!B:B)</f>
        <v>Tier 1</v>
      </c>
      <c r="P193" t="s">
        <v>2106</v>
      </c>
      <c r="Q193" s="11">
        <v>10000000</v>
      </c>
      <c r="R193" s="11">
        <v>1</v>
      </c>
    </row>
    <row r="194" spans="1:18">
      <c r="A194" s="5" t="s">
        <v>1021</v>
      </c>
      <c r="B194" s="5">
        <v>2017</v>
      </c>
      <c r="C194" s="5" t="s">
        <v>59</v>
      </c>
      <c r="D194" s="5" t="s">
        <v>138</v>
      </c>
      <c r="E194" s="5" t="s">
        <v>1022</v>
      </c>
      <c r="F194" s="5" t="s">
        <v>1023</v>
      </c>
      <c r="G194" s="3" t="s">
        <v>1024</v>
      </c>
      <c r="H194" s="3" t="s">
        <v>123</v>
      </c>
      <c r="I194" s="5" t="s">
        <v>136</v>
      </c>
      <c r="J194" s="5">
        <v>2</v>
      </c>
      <c r="K194" s="6" t="str">
        <f t="shared" si="4"/>
        <v>New Delhi-EdTech</v>
      </c>
      <c r="L194" s="1" t="str">
        <f t="shared" si="5"/>
        <v>201</v>
      </c>
      <c r="M194" s="15" t="str" cm="1">
        <f t="array" ref="M194">IFERROR(_xlfn.IFS(AND(H194&gt;4500000, OR(C194="Bangalore",C194="Pune",C194="Mumbai",C194="Delhi")),"CAT A", AND(H194&gt;450000, OR(C194="Gurugram",C194="Surat",C194="Jaipur",C194="Hyderabad") ),"CAT B"),"CAT C")</f>
        <v>CAT C</v>
      </c>
      <c r="N194" s="1" t="str">
        <f>_xlfn.XLOOKUP(C194,Tier!A:A,Tier!B:B)</f>
        <v>Tier 1</v>
      </c>
      <c r="P194" t="s">
        <v>3466</v>
      </c>
      <c r="Q194" s="11">
        <v>10000000</v>
      </c>
      <c r="R194" s="11">
        <v>1</v>
      </c>
    </row>
    <row r="195" spans="1:18">
      <c r="A195" s="5" t="s">
        <v>1025</v>
      </c>
      <c r="B195" s="5">
        <v>2019</v>
      </c>
      <c r="C195" s="5" t="s">
        <v>22</v>
      </c>
      <c r="D195" s="5" t="s">
        <v>132</v>
      </c>
      <c r="E195" s="5" t="s">
        <v>1026</v>
      </c>
      <c r="F195" s="5" t="s">
        <v>1027</v>
      </c>
      <c r="G195" s="3" t="s">
        <v>1028</v>
      </c>
      <c r="H195" s="3" t="s">
        <v>123</v>
      </c>
      <c r="I195" s="5" t="s">
        <v>17</v>
      </c>
      <c r="J195" s="5">
        <v>1</v>
      </c>
      <c r="K195" s="6" t="str">
        <f t="shared" ref="K195:K258" si="6">CONCATENATE(C195,"-",D195)</f>
        <v>Bangalore-HealthTech</v>
      </c>
      <c r="L195" s="1" t="str">
        <f t="shared" ref="L195:L258" si="7">LEFT(B195,3)</f>
        <v>201</v>
      </c>
      <c r="M195" s="15" t="str" cm="1">
        <f t="array" ref="M195">IFERROR(_xlfn.IFS(AND(H195&gt;4500000, OR(C195="Bangalore",C195="Pune",C195="Mumbai",C195="Delhi")),"CAT A", AND(H195&gt;450000, OR(C195="Gurugram",C195="Surat",C195="Jaipur",C195="Hyderabad") ),"CAT B"),"CAT C")</f>
        <v>CAT A</v>
      </c>
      <c r="N195" s="1" t="str">
        <f>_xlfn.XLOOKUP(C195,Tier!A:A,Tier!B:B)</f>
        <v>Tier 1</v>
      </c>
      <c r="P195" t="s">
        <v>3473</v>
      </c>
      <c r="Q195" s="11">
        <v>10000000</v>
      </c>
      <c r="R195" s="11">
        <v>1</v>
      </c>
    </row>
    <row r="196" spans="1:18">
      <c r="A196" s="5" t="s">
        <v>1029</v>
      </c>
      <c r="B196" s="5">
        <v>2015</v>
      </c>
      <c r="C196" s="5" t="s">
        <v>437</v>
      </c>
      <c r="D196" s="5" t="s">
        <v>45</v>
      </c>
      <c r="E196" s="5" t="s">
        <v>1030</v>
      </c>
      <c r="F196" s="5" t="s">
        <v>1031</v>
      </c>
      <c r="G196" s="3" t="s">
        <v>1032</v>
      </c>
      <c r="H196" s="3" t="s">
        <v>123</v>
      </c>
      <c r="I196" s="5" t="s">
        <v>191</v>
      </c>
      <c r="J196" s="5">
        <v>1</v>
      </c>
      <c r="K196" s="6" t="str">
        <f t="shared" si="6"/>
        <v>Pune-FinTech</v>
      </c>
      <c r="L196" s="1" t="str">
        <f t="shared" si="7"/>
        <v>201</v>
      </c>
      <c r="M196" s="15" t="str" cm="1">
        <f t="array" ref="M196">IFERROR(_xlfn.IFS(AND(H196&gt;4500000, OR(C196="Bangalore",C196="Pune",C196="Mumbai",C196="Delhi")),"CAT A", AND(H196&gt;450000, OR(C196="Gurugram",C196="Surat",C196="Jaipur",C196="Hyderabad") ),"CAT B"),"CAT C")</f>
        <v>CAT A</v>
      </c>
      <c r="N196" s="1" t="str">
        <f>_xlfn.XLOOKUP(C196,Tier!A:A,Tier!B:B)</f>
        <v>Tier 1</v>
      </c>
      <c r="P196" t="s">
        <v>2148</v>
      </c>
      <c r="Q196" s="11">
        <v>10000000</v>
      </c>
      <c r="R196" s="11">
        <v>1</v>
      </c>
    </row>
    <row r="197" spans="1:18">
      <c r="A197" s="5" t="s">
        <v>307</v>
      </c>
      <c r="B197" s="5">
        <v>2016</v>
      </c>
      <c r="C197" s="5" t="s">
        <v>12</v>
      </c>
      <c r="D197" s="5" t="s">
        <v>45</v>
      </c>
      <c r="E197" s="5" t="s">
        <v>1033</v>
      </c>
      <c r="F197" s="5" t="s">
        <v>1034</v>
      </c>
      <c r="G197" s="3" t="s">
        <v>1035</v>
      </c>
      <c r="H197" s="3" t="s">
        <v>123</v>
      </c>
      <c r="I197" s="5"/>
      <c r="J197" s="5">
        <v>1</v>
      </c>
      <c r="K197" s="6" t="str">
        <f t="shared" si="6"/>
        <v>Mumbai-FinTech</v>
      </c>
      <c r="L197" s="1" t="str">
        <f t="shared" si="7"/>
        <v>201</v>
      </c>
      <c r="M197" s="15" t="str" cm="1">
        <f t="array" ref="M197">IFERROR(_xlfn.IFS(AND(H197&gt;4500000, OR(C197="Bangalore",C197="Pune",C197="Mumbai",C197="Delhi")),"CAT A", AND(H197&gt;450000, OR(C197="Gurugram",C197="Surat",C197="Jaipur",C197="Hyderabad") ),"CAT B"),"CAT C")</f>
        <v>CAT A</v>
      </c>
      <c r="N197" s="1" t="str">
        <f>_xlfn.XLOOKUP(C197,Tier!A:A,Tier!B:B)</f>
        <v>Tier 1</v>
      </c>
      <c r="P197" t="s">
        <v>2132</v>
      </c>
      <c r="Q197" s="11">
        <v>10000000</v>
      </c>
      <c r="R197" s="11">
        <v>1</v>
      </c>
    </row>
    <row r="198" spans="1:18">
      <c r="A198" s="5" t="s">
        <v>1036</v>
      </c>
      <c r="B198" s="5">
        <v>2014</v>
      </c>
      <c r="C198" s="5" t="s">
        <v>59</v>
      </c>
      <c r="D198" s="5" t="s">
        <v>36</v>
      </c>
      <c r="E198" s="5" t="s">
        <v>1037</v>
      </c>
      <c r="F198" s="5" t="s">
        <v>1038</v>
      </c>
      <c r="G198" s="3" t="s">
        <v>1039</v>
      </c>
      <c r="H198" s="3" t="s">
        <v>1040</v>
      </c>
      <c r="I198" s="5"/>
      <c r="J198" s="5">
        <v>4</v>
      </c>
      <c r="K198" s="6" t="str">
        <f t="shared" si="6"/>
        <v>New Delhi-Renewable Energy</v>
      </c>
      <c r="L198" s="1" t="str">
        <f t="shared" si="7"/>
        <v>201</v>
      </c>
      <c r="M198" s="15" t="str" cm="1">
        <f t="array" ref="M198">IFERROR(_xlfn.IFS(AND(H198&gt;4500000, OR(C198="Bangalore",C198="Pune",C198="Mumbai",C198="Delhi")),"CAT A", AND(H198&gt;450000, OR(C198="Gurugram",C198="Surat",C198="Jaipur",C198="Hyderabad") ),"CAT B"),"CAT C")</f>
        <v>CAT C</v>
      </c>
      <c r="N198" s="1" t="str">
        <f>_xlfn.XLOOKUP(C198,Tier!A:A,Tier!B:B)</f>
        <v>Tier 1</v>
      </c>
      <c r="P198" t="s">
        <v>1341</v>
      </c>
      <c r="Q198" s="11">
        <v>10000000</v>
      </c>
      <c r="R198" s="11">
        <v>2</v>
      </c>
    </row>
    <row r="199" spans="1:18">
      <c r="A199" s="5" t="s">
        <v>1041</v>
      </c>
      <c r="B199" s="5">
        <v>2011</v>
      </c>
      <c r="C199" s="5" t="s">
        <v>12</v>
      </c>
      <c r="D199" s="5" t="s">
        <v>1042</v>
      </c>
      <c r="E199" s="5" t="s">
        <v>1043</v>
      </c>
      <c r="F199" s="5" t="s">
        <v>1044</v>
      </c>
      <c r="G199" s="3" t="s">
        <v>1045</v>
      </c>
      <c r="H199" s="3" t="s">
        <v>1046</v>
      </c>
      <c r="I199" s="5"/>
      <c r="J199" s="5">
        <v>3</v>
      </c>
      <c r="K199" s="6" t="str">
        <f t="shared" si="6"/>
        <v>Mumbai-Beauty products</v>
      </c>
      <c r="L199" s="1" t="str">
        <f t="shared" si="7"/>
        <v>201</v>
      </c>
      <c r="M199" s="15" t="str" cm="1">
        <f t="array" ref="M199">IFERROR(_xlfn.IFS(AND(H199&gt;4500000, OR(C199="Bangalore",C199="Pune",C199="Mumbai",C199="Delhi")),"CAT A", AND(H199&gt;450000, OR(C199="Gurugram",C199="Surat",C199="Jaipur",C199="Hyderabad") ),"CAT B"),"CAT C")</f>
        <v>CAT A</v>
      </c>
      <c r="N199" s="1" t="str">
        <f>_xlfn.XLOOKUP(C199,Tier!A:A,Tier!B:B)</f>
        <v>Tier 1</v>
      </c>
      <c r="P199" t="s">
        <v>2152</v>
      </c>
      <c r="Q199" s="11">
        <v>10000000</v>
      </c>
      <c r="R199" s="11">
        <v>1</v>
      </c>
    </row>
    <row r="200" spans="1:18">
      <c r="A200" s="5" t="s">
        <v>1048</v>
      </c>
      <c r="B200" s="5">
        <v>2015</v>
      </c>
      <c r="C200" s="5" t="s">
        <v>12</v>
      </c>
      <c r="D200" s="5" t="s">
        <v>926</v>
      </c>
      <c r="E200" s="5" t="s">
        <v>1049</v>
      </c>
      <c r="F200" s="5" t="s">
        <v>1050</v>
      </c>
      <c r="G200" s="3" t="s">
        <v>1051</v>
      </c>
      <c r="H200" s="3" t="s">
        <v>1046</v>
      </c>
      <c r="I200" s="5" t="s">
        <v>778</v>
      </c>
      <c r="J200" s="5">
        <v>3</v>
      </c>
      <c r="K200" s="6" t="str">
        <f t="shared" si="6"/>
        <v>Mumbai-InsureTech</v>
      </c>
      <c r="L200" s="1" t="str">
        <f t="shared" si="7"/>
        <v>201</v>
      </c>
      <c r="M200" s="15" t="str" cm="1">
        <f t="array" ref="M200">IFERROR(_xlfn.IFS(AND(H200&gt;4500000, OR(C200="Bangalore",C200="Pune",C200="Mumbai",C200="Delhi")),"CAT A", AND(H200&gt;450000, OR(C200="Gurugram",C200="Surat",C200="Jaipur",C200="Hyderabad") ),"CAT B"),"CAT C")</f>
        <v>CAT A</v>
      </c>
      <c r="N200" s="1" t="str">
        <f>_xlfn.XLOOKUP(C200,Tier!A:A,Tier!B:B)</f>
        <v>Tier 1</v>
      </c>
      <c r="P200" t="s">
        <v>1118</v>
      </c>
      <c r="Q200" s="11">
        <v>10000000</v>
      </c>
      <c r="R200" s="11">
        <v>2</v>
      </c>
    </row>
    <row r="201" spans="1:18">
      <c r="A201" s="5" t="s">
        <v>1053</v>
      </c>
      <c r="B201" s="5">
        <v>2015</v>
      </c>
      <c r="C201" s="5" t="s">
        <v>22</v>
      </c>
      <c r="D201" s="5" t="s">
        <v>1054</v>
      </c>
      <c r="E201" s="5" t="s">
        <v>1055</v>
      </c>
      <c r="F201" s="5" t="s">
        <v>1056</v>
      </c>
      <c r="G201" s="3" t="s">
        <v>1057</v>
      </c>
      <c r="H201" s="3" t="s">
        <v>1058</v>
      </c>
      <c r="I201" s="5" t="s">
        <v>302</v>
      </c>
      <c r="J201" s="5">
        <v>5</v>
      </c>
      <c r="K201" s="6" t="str">
        <f t="shared" si="6"/>
        <v>Bangalore-Transportation</v>
      </c>
      <c r="L201" s="1" t="str">
        <f t="shared" si="7"/>
        <v>201</v>
      </c>
      <c r="M201" s="15" t="str" cm="1">
        <f t="array" ref="M201">IFERROR(_xlfn.IFS(AND(H201&gt;4500000, OR(C201="Bangalore",C201="Pune",C201="Mumbai",C201="Delhi")),"CAT A", AND(H201&gt;450000, OR(C201="Gurugram",C201="Surat",C201="Jaipur",C201="Hyderabad") ),"CAT B"),"CAT C")</f>
        <v>CAT A</v>
      </c>
      <c r="N201" s="1" t="str">
        <f>_xlfn.XLOOKUP(C201,Tier!A:A,Tier!B:B)</f>
        <v>Tier 1</v>
      </c>
      <c r="P201" t="s">
        <v>213</v>
      </c>
      <c r="Q201" s="11">
        <v>10000000</v>
      </c>
      <c r="R201" s="11">
        <v>1</v>
      </c>
    </row>
    <row r="202" spans="1:18">
      <c r="A202" s="5" t="s">
        <v>1060</v>
      </c>
      <c r="B202" s="5">
        <v>2016</v>
      </c>
      <c r="C202" s="5" t="s">
        <v>59</v>
      </c>
      <c r="D202" s="5" t="s">
        <v>113</v>
      </c>
      <c r="E202" s="5" t="s">
        <v>1061</v>
      </c>
      <c r="F202" s="5" t="s">
        <v>1062</v>
      </c>
      <c r="G202" s="3" t="s">
        <v>609</v>
      </c>
      <c r="H202" s="3" t="s">
        <v>1063</v>
      </c>
      <c r="I202" s="5" t="s">
        <v>17</v>
      </c>
      <c r="J202" s="5">
        <v>3</v>
      </c>
      <c r="K202" s="6" t="str">
        <f t="shared" si="6"/>
        <v>New Delhi-Food &amp; Beverages</v>
      </c>
      <c r="L202" s="1" t="str">
        <f t="shared" si="7"/>
        <v>201</v>
      </c>
      <c r="M202" s="15" t="str" cm="1">
        <f t="array" ref="M202">IFERROR(_xlfn.IFS(AND(H202&gt;4500000, OR(C202="Bangalore",C202="Pune",C202="Mumbai",C202="Delhi")),"CAT A", AND(H202&gt;450000, OR(C202="Gurugram",C202="Surat",C202="Jaipur",C202="Hyderabad") ),"CAT B"),"CAT C")</f>
        <v>CAT C</v>
      </c>
      <c r="N202" s="1" t="str">
        <f>_xlfn.XLOOKUP(C202,Tier!A:A,Tier!B:B)</f>
        <v>Tier 1</v>
      </c>
      <c r="P202" t="s">
        <v>2158</v>
      </c>
      <c r="Q202" s="11">
        <v>10000000</v>
      </c>
      <c r="R202" s="11">
        <v>1</v>
      </c>
    </row>
    <row r="203" spans="1:18">
      <c r="A203" s="5" t="s">
        <v>1064</v>
      </c>
      <c r="B203" s="5">
        <v>2019</v>
      </c>
      <c r="C203" s="5" t="s">
        <v>59</v>
      </c>
      <c r="D203" s="5" t="s">
        <v>138</v>
      </c>
      <c r="E203" s="5" t="s">
        <v>1065</v>
      </c>
      <c r="F203" s="5" t="s">
        <v>1066</v>
      </c>
      <c r="G203" s="3" t="s">
        <v>1067</v>
      </c>
      <c r="H203" s="3" t="s">
        <v>1063</v>
      </c>
      <c r="I203" s="5" t="s">
        <v>17</v>
      </c>
      <c r="J203" s="5">
        <v>3</v>
      </c>
      <c r="K203" s="6" t="str">
        <f t="shared" si="6"/>
        <v>New Delhi-EdTech</v>
      </c>
      <c r="L203" s="1" t="str">
        <f t="shared" si="7"/>
        <v>201</v>
      </c>
      <c r="M203" s="15" t="str" cm="1">
        <f t="array" ref="M203">IFERROR(_xlfn.IFS(AND(H203&gt;4500000, OR(C203="Bangalore",C203="Pune",C203="Mumbai",C203="Delhi")),"CAT A", AND(H203&gt;450000, OR(C203="Gurugram",C203="Surat",C203="Jaipur",C203="Hyderabad") ),"CAT B"),"CAT C")</f>
        <v>CAT C</v>
      </c>
      <c r="N203" s="1" t="str">
        <f>_xlfn.XLOOKUP(C203,Tier!A:A,Tier!B:B)</f>
        <v>Tier 1</v>
      </c>
      <c r="P203" t="s">
        <v>2363</v>
      </c>
      <c r="Q203" s="11">
        <v>10000000</v>
      </c>
      <c r="R203" s="11">
        <v>2</v>
      </c>
    </row>
    <row r="204" spans="1:18">
      <c r="A204" s="5" t="s">
        <v>1068</v>
      </c>
      <c r="B204" s="5">
        <v>2013</v>
      </c>
      <c r="C204" s="5" t="s">
        <v>81</v>
      </c>
      <c r="D204" s="5" t="s">
        <v>1069</v>
      </c>
      <c r="E204" s="5" t="s">
        <v>1070</v>
      </c>
      <c r="F204" s="5" t="s">
        <v>1071</v>
      </c>
      <c r="G204" s="3" t="s">
        <v>1072</v>
      </c>
      <c r="H204" s="3" t="s">
        <v>71</v>
      </c>
      <c r="I204" s="5"/>
      <c r="J204" s="5">
        <v>3</v>
      </c>
      <c r="K204" s="6" t="str">
        <f t="shared" si="6"/>
        <v>Noida-Media</v>
      </c>
      <c r="L204" s="1" t="str">
        <f t="shared" si="7"/>
        <v>201</v>
      </c>
      <c r="M204" s="15" t="str" cm="1">
        <f t="array" ref="M204">IFERROR(_xlfn.IFS(AND(H204&gt;4500000, OR(C204="Bangalore",C204="Pune",C204="Mumbai",C204="Delhi")),"CAT A", AND(H204&gt;450000, OR(C204="Gurugram",C204="Surat",C204="Jaipur",C204="Hyderabad") ),"CAT B"),"CAT C")</f>
        <v>CAT C</v>
      </c>
      <c r="N204" s="1" t="str">
        <f>_xlfn.XLOOKUP(C204,Tier!A:A,Tier!B:B)</f>
        <v>Tier 1</v>
      </c>
      <c r="P204" t="s">
        <v>2142</v>
      </c>
      <c r="Q204" s="11">
        <v>10000000</v>
      </c>
      <c r="R204" s="11">
        <v>1</v>
      </c>
    </row>
    <row r="205" spans="1:18">
      <c r="A205" s="5" t="s">
        <v>1074</v>
      </c>
      <c r="B205" s="5">
        <v>2011</v>
      </c>
      <c r="C205" s="5" t="s">
        <v>12</v>
      </c>
      <c r="D205" s="5" t="s">
        <v>45</v>
      </c>
      <c r="E205" s="5" t="s">
        <v>1075</v>
      </c>
      <c r="F205" s="5" t="s">
        <v>1076</v>
      </c>
      <c r="G205" s="3"/>
      <c r="H205" s="3" t="s">
        <v>71</v>
      </c>
      <c r="I205" s="5"/>
      <c r="J205" s="5">
        <v>3</v>
      </c>
      <c r="K205" s="6" t="str">
        <f t="shared" si="6"/>
        <v>Mumbai-FinTech</v>
      </c>
      <c r="L205" s="1" t="str">
        <f t="shared" si="7"/>
        <v>201</v>
      </c>
      <c r="M205" s="15" t="str" cm="1">
        <f t="array" ref="M205">IFERROR(_xlfn.IFS(AND(H205&gt;4500000, OR(C205="Bangalore",C205="Pune",C205="Mumbai",C205="Delhi")),"CAT A", AND(H205&gt;450000, OR(C205="Gurugram",C205="Surat",C205="Jaipur",C205="Hyderabad") ),"CAT B"),"CAT C")</f>
        <v>CAT A</v>
      </c>
      <c r="N205" s="1" t="str">
        <f>_xlfn.XLOOKUP(C205,Tier!A:A,Tier!B:B)</f>
        <v>Tier 1</v>
      </c>
      <c r="P205" t="s">
        <v>3212</v>
      </c>
      <c r="Q205" s="11">
        <v>10000000</v>
      </c>
      <c r="R205" s="11">
        <v>2</v>
      </c>
    </row>
    <row r="206" spans="1:18">
      <c r="A206" s="5" t="s">
        <v>1077</v>
      </c>
      <c r="B206" s="5">
        <v>2011</v>
      </c>
      <c r="C206" s="5" t="s">
        <v>12</v>
      </c>
      <c r="D206" s="5" t="s">
        <v>45</v>
      </c>
      <c r="E206" s="5" t="s">
        <v>1078</v>
      </c>
      <c r="F206" s="5" t="s">
        <v>1079</v>
      </c>
      <c r="G206" s="3" t="s">
        <v>1080</v>
      </c>
      <c r="H206" s="3" t="s">
        <v>71</v>
      </c>
      <c r="I206" s="5"/>
      <c r="J206" s="5">
        <v>3</v>
      </c>
      <c r="K206" s="6" t="str">
        <f t="shared" si="6"/>
        <v>Mumbai-FinTech</v>
      </c>
      <c r="L206" s="1" t="str">
        <f t="shared" si="7"/>
        <v>201</v>
      </c>
      <c r="M206" s="15" t="str" cm="1">
        <f t="array" ref="M206">IFERROR(_xlfn.IFS(AND(H206&gt;4500000, OR(C206="Bangalore",C206="Pune",C206="Mumbai",C206="Delhi")),"CAT A", AND(H206&gt;450000, OR(C206="Gurugram",C206="Surat",C206="Jaipur",C206="Hyderabad") ),"CAT B"),"CAT C")</f>
        <v>CAT A</v>
      </c>
      <c r="N206" s="1" t="str">
        <f>_xlfn.XLOOKUP(C206,Tier!A:A,Tier!B:B)</f>
        <v>Tier 1</v>
      </c>
      <c r="P206" t="s">
        <v>2128</v>
      </c>
      <c r="Q206" s="11">
        <v>10000000</v>
      </c>
      <c r="R206" s="11">
        <v>1</v>
      </c>
    </row>
    <row r="207" spans="1:18">
      <c r="A207" s="5" t="s">
        <v>1081</v>
      </c>
      <c r="B207" s="5">
        <v>2015</v>
      </c>
      <c r="C207" s="5" t="s">
        <v>22</v>
      </c>
      <c r="D207" s="5" t="s">
        <v>1082</v>
      </c>
      <c r="E207" s="5" t="s">
        <v>1083</v>
      </c>
      <c r="F207" s="5" t="s">
        <v>1084</v>
      </c>
      <c r="G207" s="3" t="s">
        <v>1085</v>
      </c>
      <c r="H207" s="3" t="s">
        <v>71</v>
      </c>
      <c r="I207" s="5" t="s">
        <v>205</v>
      </c>
      <c r="J207" s="5">
        <v>1</v>
      </c>
      <c r="K207" s="6" t="str">
        <f t="shared" si="6"/>
        <v>Bangalore-Delivery service</v>
      </c>
      <c r="L207" s="1" t="str">
        <f t="shared" si="7"/>
        <v>201</v>
      </c>
      <c r="M207" s="15" t="str" cm="1">
        <f t="array" ref="M207">IFERROR(_xlfn.IFS(AND(H207&gt;4500000, OR(C207="Bangalore",C207="Pune",C207="Mumbai",C207="Delhi")),"CAT A", AND(H207&gt;450000, OR(C207="Gurugram",C207="Surat",C207="Jaipur",C207="Hyderabad") ),"CAT B"),"CAT C")</f>
        <v>CAT A</v>
      </c>
      <c r="N207" s="1" t="str">
        <f>_xlfn.XLOOKUP(C207,Tier!A:A,Tier!B:B)</f>
        <v>Tier 1</v>
      </c>
      <c r="P207" t="s">
        <v>4968</v>
      </c>
      <c r="Q207" s="11">
        <v>10000000</v>
      </c>
      <c r="R207" s="11">
        <v>1</v>
      </c>
    </row>
    <row r="208" spans="1:18">
      <c r="A208" s="5" t="s">
        <v>1087</v>
      </c>
      <c r="B208" s="5">
        <v>2016</v>
      </c>
      <c r="C208" s="5" t="s">
        <v>12</v>
      </c>
      <c r="D208" s="5" t="s">
        <v>45</v>
      </c>
      <c r="E208" s="5" t="s">
        <v>1088</v>
      </c>
      <c r="F208" s="5" t="s">
        <v>1089</v>
      </c>
      <c r="G208" s="3" t="s">
        <v>1090</v>
      </c>
      <c r="H208" s="3" t="s">
        <v>1091</v>
      </c>
      <c r="I208" s="5"/>
      <c r="J208" s="5">
        <v>2</v>
      </c>
      <c r="K208" s="6" t="str">
        <f t="shared" si="6"/>
        <v>Mumbai-FinTech</v>
      </c>
      <c r="L208" s="1" t="str">
        <f t="shared" si="7"/>
        <v>201</v>
      </c>
      <c r="M208" s="15" t="str" cm="1">
        <f t="array" ref="M208">IFERROR(_xlfn.IFS(AND(H208&gt;4500000, OR(C208="Bangalore",C208="Pune",C208="Mumbai",C208="Delhi")),"CAT A", AND(H208&gt;450000, OR(C208="Gurugram",C208="Surat",C208="Jaipur",C208="Hyderabad") ),"CAT B"),"CAT C")</f>
        <v>CAT A</v>
      </c>
      <c r="N208" s="1" t="str">
        <f>_xlfn.XLOOKUP(C208,Tier!A:A,Tier!B:B)</f>
        <v>Tier 1</v>
      </c>
      <c r="P208" t="s">
        <v>3479</v>
      </c>
      <c r="Q208" s="11">
        <v>10000000</v>
      </c>
      <c r="R208" s="11">
        <v>1</v>
      </c>
    </row>
    <row r="209" spans="1:18">
      <c r="A209" s="5" t="s">
        <v>1092</v>
      </c>
      <c r="B209" s="5">
        <v>2015</v>
      </c>
      <c r="C209" s="5" t="s">
        <v>22</v>
      </c>
      <c r="D209" s="5" t="s">
        <v>281</v>
      </c>
      <c r="E209" s="5" t="s">
        <v>1093</v>
      </c>
      <c r="F209" s="5" t="s">
        <v>1094</v>
      </c>
      <c r="G209" s="3" t="s">
        <v>1095</v>
      </c>
      <c r="H209" s="3" t="s">
        <v>1096</v>
      </c>
      <c r="I209" s="5" t="s">
        <v>1097</v>
      </c>
      <c r="J209" s="5">
        <v>4</v>
      </c>
      <c r="K209" s="6" t="str">
        <f t="shared" si="6"/>
        <v>Bangalore-Automotive</v>
      </c>
      <c r="L209" s="1" t="str">
        <f t="shared" si="7"/>
        <v>201</v>
      </c>
      <c r="M209" s="15" t="str" cm="1">
        <f t="array" ref="M209">IFERROR(_xlfn.IFS(AND(H209&gt;4500000, OR(C209="Bangalore",C209="Pune",C209="Mumbai",C209="Delhi")),"CAT A", AND(H209&gt;450000, OR(C209="Gurugram",C209="Surat",C209="Jaipur",C209="Hyderabad") ),"CAT B"),"CAT C")</f>
        <v>CAT A</v>
      </c>
      <c r="N209" s="1" t="str">
        <f>_xlfn.XLOOKUP(C209,Tier!A:A,Tier!B:B)</f>
        <v>Tier 1</v>
      </c>
      <c r="P209" t="s">
        <v>4377</v>
      </c>
      <c r="Q209" s="11">
        <v>10000000</v>
      </c>
      <c r="R209" s="11">
        <v>1</v>
      </c>
    </row>
    <row r="210" spans="1:18">
      <c r="A210" s="5" t="s">
        <v>1099</v>
      </c>
      <c r="B210" s="5">
        <v>2015</v>
      </c>
      <c r="C210" s="5" t="s">
        <v>12</v>
      </c>
      <c r="D210" s="5" t="s">
        <v>132</v>
      </c>
      <c r="E210" s="5" t="s">
        <v>1100</v>
      </c>
      <c r="F210" s="5" t="s">
        <v>1101</v>
      </c>
      <c r="G210" s="3" t="s">
        <v>1102</v>
      </c>
      <c r="H210" s="3" t="s">
        <v>1103</v>
      </c>
      <c r="I210" s="5" t="s">
        <v>205</v>
      </c>
      <c r="J210" s="5">
        <v>4</v>
      </c>
      <c r="K210" s="6" t="str">
        <f t="shared" si="6"/>
        <v>Mumbai-HealthTech</v>
      </c>
      <c r="L210" s="1" t="str">
        <f t="shared" si="7"/>
        <v>201</v>
      </c>
      <c r="M210" s="15" t="str" cm="1">
        <f t="array" ref="M210">IFERROR(_xlfn.IFS(AND(H210&gt;4500000, OR(C210="Bangalore",C210="Pune",C210="Mumbai",C210="Delhi")),"CAT A", AND(H210&gt;450000, OR(C210="Gurugram",C210="Surat",C210="Jaipur",C210="Hyderabad") ),"CAT B"),"CAT C")</f>
        <v>CAT A</v>
      </c>
      <c r="N210" s="1" t="str">
        <f>_xlfn.XLOOKUP(C210,Tier!A:A,Tier!B:B)</f>
        <v>Tier 1</v>
      </c>
      <c r="P210" t="s">
        <v>2138</v>
      </c>
      <c r="Q210" s="11">
        <v>10000000</v>
      </c>
      <c r="R210" s="11">
        <v>1</v>
      </c>
    </row>
    <row r="211" spans="1:18">
      <c r="A211" s="5" t="s">
        <v>1104</v>
      </c>
      <c r="B211" s="5">
        <v>2016</v>
      </c>
      <c r="C211" s="5" t="s">
        <v>22</v>
      </c>
      <c r="D211" s="5" t="s">
        <v>1105</v>
      </c>
      <c r="E211" s="5" t="s">
        <v>1106</v>
      </c>
      <c r="F211" s="5" t="s">
        <v>1107</v>
      </c>
      <c r="G211" s="3" t="s">
        <v>1108</v>
      </c>
      <c r="H211" s="3" t="s">
        <v>77</v>
      </c>
      <c r="I211" s="5" t="s">
        <v>321</v>
      </c>
      <c r="J211" s="5">
        <v>5</v>
      </c>
      <c r="K211" s="6" t="str">
        <f t="shared" si="6"/>
        <v>Bangalore-Matrimony</v>
      </c>
      <c r="L211" s="1" t="str">
        <f t="shared" si="7"/>
        <v>201</v>
      </c>
      <c r="M211" s="15" t="str" cm="1">
        <f t="array" ref="M211">IFERROR(_xlfn.IFS(AND(H211&gt;4500000, OR(C211="Bangalore",C211="Pune",C211="Mumbai",C211="Delhi")),"CAT A", AND(H211&gt;450000, OR(C211="Gurugram",C211="Surat",C211="Jaipur",C211="Hyderabad") ),"CAT B"),"CAT C")</f>
        <v>CAT A</v>
      </c>
      <c r="N211" s="1" t="str">
        <f>_xlfn.XLOOKUP(C211,Tier!A:A,Tier!B:B)</f>
        <v>Tier 1</v>
      </c>
      <c r="P211" t="s">
        <v>3488</v>
      </c>
      <c r="Q211" s="11">
        <v>10000000</v>
      </c>
      <c r="R211" s="11">
        <v>1</v>
      </c>
    </row>
    <row r="212" spans="1:18">
      <c r="A212" s="5" t="s">
        <v>1110</v>
      </c>
      <c r="B212" s="5">
        <v>2017</v>
      </c>
      <c r="C212" s="5" t="s">
        <v>22</v>
      </c>
      <c r="D212" s="5" t="s">
        <v>45</v>
      </c>
      <c r="E212" s="5" t="s">
        <v>1111</v>
      </c>
      <c r="F212" s="5" t="s">
        <v>1112</v>
      </c>
      <c r="G212" s="3" t="s">
        <v>1113</v>
      </c>
      <c r="H212" s="3" t="s">
        <v>77</v>
      </c>
      <c r="I212" s="5" t="s">
        <v>78</v>
      </c>
      <c r="J212" s="5">
        <v>5</v>
      </c>
      <c r="K212" s="6" t="str">
        <f t="shared" si="6"/>
        <v>Bangalore-FinTech</v>
      </c>
      <c r="L212" s="1" t="str">
        <f t="shared" si="7"/>
        <v>201</v>
      </c>
      <c r="M212" s="15" t="str" cm="1">
        <f t="array" ref="M212">IFERROR(_xlfn.IFS(AND(H212&gt;4500000, OR(C212="Bangalore",C212="Pune",C212="Mumbai",C212="Delhi")),"CAT A", AND(H212&gt;450000, OR(C212="Gurugram",C212="Surat",C212="Jaipur",C212="Hyderabad") ),"CAT B"),"CAT C")</f>
        <v>CAT A</v>
      </c>
      <c r="N212" s="1" t="str">
        <f>_xlfn.XLOOKUP(C212,Tier!A:A,Tier!B:B)</f>
        <v>Tier 1</v>
      </c>
      <c r="P212" t="s">
        <v>4391</v>
      </c>
      <c r="Q212" s="11">
        <v>9500000</v>
      </c>
      <c r="R212" s="11">
        <v>1</v>
      </c>
    </row>
    <row r="213" spans="1:18">
      <c r="A213" s="5" t="s">
        <v>1114</v>
      </c>
      <c r="B213" s="5">
        <v>2016</v>
      </c>
      <c r="C213" s="5" t="s">
        <v>12</v>
      </c>
      <c r="D213" s="5" t="s">
        <v>132</v>
      </c>
      <c r="E213" s="5" t="s">
        <v>1115</v>
      </c>
      <c r="F213" s="5" t="s">
        <v>1116</v>
      </c>
      <c r="G213" s="3" t="s">
        <v>1117</v>
      </c>
      <c r="H213" s="3" t="s">
        <v>77</v>
      </c>
      <c r="I213" s="5" t="s">
        <v>321</v>
      </c>
      <c r="J213" s="5">
        <v>4</v>
      </c>
      <c r="K213" s="6" t="str">
        <f t="shared" si="6"/>
        <v>Mumbai-HealthTech</v>
      </c>
      <c r="L213" s="1" t="str">
        <f t="shared" si="7"/>
        <v>201</v>
      </c>
      <c r="M213" s="15" t="str" cm="1">
        <f t="array" ref="M213">IFERROR(_xlfn.IFS(AND(H213&gt;4500000, OR(C213="Bangalore",C213="Pune",C213="Mumbai",C213="Delhi")),"CAT A", AND(H213&gt;450000, OR(C213="Gurugram",C213="Surat",C213="Jaipur",C213="Hyderabad") ),"CAT B"),"CAT C")</f>
        <v>CAT A</v>
      </c>
      <c r="N213" s="1" t="str">
        <f>_xlfn.XLOOKUP(C213,Tier!A:A,Tier!B:B)</f>
        <v>Tier 1</v>
      </c>
      <c r="P213" t="s">
        <v>3491</v>
      </c>
      <c r="Q213" s="11">
        <v>9500000</v>
      </c>
      <c r="R213" s="11">
        <v>1</v>
      </c>
    </row>
    <row r="214" spans="1:18">
      <c r="A214" s="5" t="s">
        <v>1118</v>
      </c>
      <c r="B214" s="5">
        <v>2015</v>
      </c>
      <c r="C214" s="5" t="s">
        <v>59</v>
      </c>
      <c r="D214" s="5" t="s">
        <v>132</v>
      </c>
      <c r="E214" s="5" t="s">
        <v>1119</v>
      </c>
      <c r="F214" s="5" t="s">
        <v>1120</v>
      </c>
      <c r="G214" s="3" t="s">
        <v>1121</v>
      </c>
      <c r="H214" s="3" t="s">
        <v>77</v>
      </c>
      <c r="I214" s="5" t="s">
        <v>191</v>
      </c>
      <c r="J214" s="5">
        <v>4</v>
      </c>
      <c r="K214" s="6" t="str">
        <f t="shared" si="6"/>
        <v>New Delhi-HealthTech</v>
      </c>
      <c r="L214" s="1" t="str">
        <f t="shared" si="7"/>
        <v>201</v>
      </c>
      <c r="M214" s="15" t="str" cm="1">
        <f t="array" ref="M214">IFERROR(_xlfn.IFS(AND(H214&gt;4500000, OR(C214="Bangalore",C214="Pune",C214="Mumbai",C214="Delhi")),"CAT A", AND(H214&gt;450000, OR(C214="Gurugram",C214="Surat",C214="Jaipur",C214="Hyderabad") ),"CAT B"),"CAT C")</f>
        <v>CAT C</v>
      </c>
      <c r="N214" s="1" t="str">
        <f>_xlfn.XLOOKUP(C214,Tier!A:A,Tier!B:B)</f>
        <v>Tier 1</v>
      </c>
      <c r="P214" t="s">
        <v>2178</v>
      </c>
      <c r="Q214" s="11">
        <v>9000000</v>
      </c>
      <c r="R214" s="11">
        <v>1</v>
      </c>
    </row>
    <row r="215" spans="1:18">
      <c r="A215" s="5" t="s">
        <v>1123</v>
      </c>
      <c r="B215" s="5">
        <v>2019</v>
      </c>
      <c r="C215" s="5" t="s">
        <v>22</v>
      </c>
      <c r="D215" s="5" t="s">
        <v>1124</v>
      </c>
      <c r="E215" s="5" t="s">
        <v>1125</v>
      </c>
      <c r="F215" s="5" t="s">
        <v>1126</v>
      </c>
      <c r="G215" s="3" t="s">
        <v>1127</v>
      </c>
      <c r="H215" s="3" t="s">
        <v>77</v>
      </c>
      <c r="I215" s="5" t="s">
        <v>17</v>
      </c>
      <c r="J215" s="5">
        <v>4</v>
      </c>
      <c r="K215" s="6" t="str">
        <f t="shared" si="6"/>
        <v>Bangalore-Video communication</v>
      </c>
      <c r="L215" s="1" t="str">
        <f t="shared" si="7"/>
        <v>201</v>
      </c>
      <c r="M215" s="15" t="str" cm="1">
        <f t="array" ref="M215">IFERROR(_xlfn.IFS(AND(H215&gt;4500000, OR(C215="Bangalore",C215="Pune",C215="Mumbai",C215="Delhi")),"CAT A", AND(H215&gt;450000, OR(C215="Gurugram",C215="Surat",C215="Jaipur",C215="Hyderabad") ),"CAT B"),"CAT C")</f>
        <v>CAT A</v>
      </c>
      <c r="N215" s="1" t="str">
        <f>_xlfn.XLOOKUP(C215,Tier!A:A,Tier!B:B)</f>
        <v>Tier 1</v>
      </c>
      <c r="P215" t="s">
        <v>1390</v>
      </c>
      <c r="Q215" s="11">
        <v>9000000</v>
      </c>
      <c r="R215" s="11">
        <v>2</v>
      </c>
    </row>
    <row r="216" spans="1:18">
      <c r="A216" s="5" t="s">
        <v>1129</v>
      </c>
      <c r="B216" s="5">
        <v>2010</v>
      </c>
      <c r="C216" s="5" t="s">
        <v>12</v>
      </c>
      <c r="D216" s="5" t="s">
        <v>45</v>
      </c>
      <c r="E216" s="5" t="s">
        <v>1130</v>
      </c>
      <c r="F216" s="5" t="s">
        <v>1131</v>
      </c>
      <c r="G216" s="3"/>
      <c r="H216" s="3" t="s">
        <v>77</v>
      </c>
      <c r="I216" s="5"/>
      <c r="J216" s="5">
        <v>3</v>
      </c>
      <c r="K216" s="6" t="str">
        <f t="shared" si="6"/>
        <v>Mumbai-FinTech</v>
      </c>
      <c r="L216" s="1" t="str">
        <f t="shared" si="7"/>
        <v>201</v>
      </c>
      <c r="M216" s="15" t="str" cm="1">
        <f t="array" ref="M216">IFERROR(_xlfn.IFS(AND(H216&gt;4500000, OR(C216="Bangalore",C216="Pune",C216="Mumbai",C216="Delhi")),"CAT A", AND(H216&gt;450000, OR(C216="Gurugram",C216="Surat",C216="Jaipur",C216="Hyderabad") ),"CAT B"),"CAT C")</f>
        <v>CAT A</v>
      </c>
      <c r="N216" s="1" t="str">
        <f>_xlfn.XLOOKUP(C216,Tier!A:A,Tier!B:B)</f>
        <v>Tier 1</v>
      </c>
      <c r="P216" t="s">
        <v>2183</v>
      </c>
      <c r="Q216" s="11">
        <v>9000000</v>
      </c>
      <c r="R216" s="11">
        <v>1</v>
      </c>
    </row>
    <row r="217" spans="1:18">
      <c r="A217" s="5" t="s">
        <v>1132</v>
      </c>
      <c r="B217" s="5">
        <v>2019</v>
      </c>
      <c r="C217" s="5" t="s">
        <v>22</v>
      </c>
      <c r="D217" s="5" t="s">
        <v>1133</v>
      </c>
      <c r="E217" s="5" t="s">
        <v>1134</v>
      </c>
      <c r="F217" s="5" t="s">
        <v>1135</v>
      </c>
      <c r="G217" s="3" t="s">
        <v>1136</v>
      </c>
      <c r="H217" s="3" t="s">
        <v>77</v>
      </c>
      <c r="I217" s="5" t="s">
        <v>17</v>
      </c>
      <c r="J217" s="5">
        <v>3</v>
      </c>
      <c r="K217" s="6" t="str">
        <f t="shared" si="6"/>
        <v>Bangalore-Supply chain platform</v>
      </c>
      <c r="L217" s="1" t="str">
        <f t="shared" si="7"/>
        <v>201</v>
      </c>
      <c r="M217" s="15" t="str" cm="1">
        <f t="array" ref="M217">IFERROR(_xlfn.IFS(AND(H217&gt;4500000, OR(C217="Bangalore",C217="Pune",C217="Mumbai",C217="Delhi")),"CAT A", AND(H217&gt;450000, OR(C217="Gurugram",C217="Surat",C217="Jaipur",C217="Hyderabad") ),"CAT B"),"CAT C")</f>
        <v>CAT A</v>
      </c>
      <c r="N217" s="1" t="str">
        <f>_xlfn.XLOOKUP(C217,Tier!A:A,Tier!B:B)</f>
        <v>Tier 1</v>
      </c>
      <c r="P217" t="s">
        <v>2173</v>
      </c>
      <c r="Q217" s="11">
        <v>9000000</v>
      </c>
      <c r="R217" s="11">
        <v>1</v>
      </c>
    </row>
    <row r="218" spans="1:18">
      <c r="A218" s="5" t="s">
        <v>1138</v>
      </c>
      <c r="B218" s="5">
        <v>2017</v>
      </c>
      <c r="C218" s="5" t="s">
        <v>22</v>
      </c>
      <c r="D218" s="5" t="s">
        <v>1139</v>
      </c>
      <c r="E218" s="5" t="s">
        <v>1140</v>
      </c>
      <c r="F218" s="5" t="s">
        <v>1141</v>
      </c>
      <c r="G218" s="3" t="s">
        <v>1142</v>
      </c>
      <c r="H218" s="3" t="s">
        <v>77</v>
      </c>
      <c r="I218" s="5" t="s">
        <v>17</v>
      </c>
      <c r="J218" s="5">
        <v>1</v>
      </c>
      <c r="K218" s="6" t="str">
        <f t="shared" si="6"/>
        <v>Bangalore-Social audio</v>
      </c>
      <c r="L218" s="1" t="str">
        <f t="shared" si="7"/>
        <v>201</v>
      </c>
      <c r="M218" s="15" t="str" cm="1">
        <f t="array" ref="M218">IFERROR(_xlfn.IFS(AND(H218&gt;4500000, OR(C218="Bangalore",C218="Pune",C218="Mumbai",C218="Delhi")),"CAT A", AND(H218&gt;450000, OR(C218="Gurugram",C218="Surat",C218="Jaipur",C218="Hyderabad") ),"CAT B"),"CAT C")</f>
        <v>CAT A</v>
      </c>
      <c r="N218" s="1" t="str">
        <f>_xlfn.XLOOKUP(C218,Tier!A:A,Tier!B:B)</f>
        <v>Tier 1</v>
      </c>
      <c r="P218" t="s">
        <v>2197</v>
      </c>
      <c r="Q218" s="11">
        <v>8000000</v>
      </c>
      <c r="R218" s="11">
        <v>1</v>
      </c>
    </row>
    <row r="219" spans="1:18">
      <c r="A219" s="5" t="s">
        <v>1144</v>
      </c>
      <c r="B219" s="5">
        <v>2019</v>
      </c>
      <c r="C219" s="5" t="s">
        <v>12</v>
      </c>
      <c r="D219" s="5" t="s">
        <v>45</v>
      </c>
      <c r="E219" s="5" t="s">
        <v>1145</v>
      </c>
      <c r="F219" s="5" t="s">
        <v>1146</v>
      </c>
      <c r="G219" s="3" t="s">
        <v>1147</v>
      </c>
      <c r="H219" s="3" t="s">
        <v>77</v>
      </c>
      <c r="I219" s="5"/>
      <c r="J219" s="5">
        <v>1</v>
      </c>
      <c r="K219" s="6" t="str">
        <f t="shared" si="6"/>
        <v>Mumbai-FinTech</v>
      </c>
      <c r="L219" s="1" t="str">
        <f t="shared" si="7"/>
        <v>201</v>
      </c>
      <c r="M219" s="15" t="str" cm="1">
        <f t="array" ref="M219">IFERROR(_xlfn.IFS(AND(H219&gt;4500000, OR(C219="Bangalore",C219="Pune",C219="Mumbai",C219="Delhi")),"CAT A", AND(H219&gt;450000, OR(C219="Gurugram",C219="Surat",C219="Jaipur",C219="Hyderabad") ),"CAT B"),"CAT C")</f>
        <v>CAT A</v>
      </c>
      <c r="N219" s="1" t="str">
        <f>_xlfn.XLOOKUP(C219,Tier!A:A,Tier!B:B)</f>
        <v>Tier 1</v>
      </c>
      <c r="P219" t="s">
        <v>2206</v>
      </c>
      <c r="Q219" s="11">
        <v>8000000</v>
      </c>
      <c r="R219" s="11">
        <v>1</v>
      </c>
    </row>
    <row r="220" spans="1:18">
      <c r="A220" s="5" t="s">
        <v>1148</v>
      </c>
      <c r="B220" s="5">
        <v>2018</v>
      </c>
      <c r="C220" s="5" t="s">
        <v>820</v>
      </c>
      <c r="D220" s="5" t="s">
        <v>88</v>
      </c>
      <c r="E220" s="5" t="s">
        <v>1149</v>
      </c>
      <c r="F220" s="5" t="s">
        <v>1150</v>
      </c>
      <c r="G220" s="3" t="s">
        <v>1151</v>
      </c>
      <c r="H220" s="3" t="s">
        <v>77</v>
      </c>
      <c r="I220" s="5" t="s">
        <v>321</v>
      </c>
      <c r="J220" s="5">
        <v>1</v>
      </c>
      <c r="K220" s="6" t="str">
        <f t="shared" si="6"/>
        <v>Gurgaon-Healthcare</v>
      </c>
      <c r="L220" s="1" t="str">
        <f t="shared" si="7"/>
        <v>201</v>
      </c>
      <c r="M220" s="15" t="str" cm="1">
        <f t="array" ref="M220">IFERROR(_xlfn.IFS(AND(H220&gt;4500000, OR(C220="Bangalore",C220="Pune",C220="Mumbai",C220="Delhi")),"CAT A", AND(H220&gt;450000, OR(C220="Gurugram",C220="Surat",C220="Jaipur",C220="Hyderabad") ),"CAT B"),"CAT C")</f>
        <v>CAT C</v>
      </c>
      <c r="N220" s="1" t="str">
        <f>_xlfn.XLOOKUP(C220,Tier!A:A,Tier!B:B)</f>
        <v>Tier 1</v>
      </c>
      <c r="P220" t="s">
        <v>2201</v>
      </c>
      <c r="Q220" s="11">
        <v>8000000</v>
      </c>
      <c r="R220" s="11">
        <v>1</v>
      </c>
    </row>
    <row r="221" spans="1:18">
      <c r="A221" s="5" t="s">
        <v>1153</v>
      </c>
      <c r="B221" s="5">
        <v>2015</v>
      </c>
      <c r="C221" s="5" t="s">
        <v>22</v>
      </c>
      <c r="D221" s="5" t="s">
        <v>274</v>
      </c>
      <c r="E221" s="5" t="s">
        <v>1154</v>
      </c>
      <c r="F221" s="5" t="s">
        <v>1155</v>
      </c>
      <c r="G221" s="3" t="s">
        <v>1156</v>
      </c>
      <c r="H221" s="3" t="s">
        <v>1157</v>
      </c>
      <c r="I221" s="5"/>
      <c r="J221" s="5">
        <v>4</v>
      </c>
      <c r="K221" s="6" t="str">
        <f t="shared" si="6"/>
        <v>Bangalore-E-commerce</v>
      </c>
      <c r="L221" s="1" t="str">
        <f t="shared" si="7"/>
        <v>201</v>
      </c>
      <c r="M221" s="15" t="str" cm="1">
        <f t="array" ref="M221">IFERROR(_xlfn.IFS(AND(H221&gt;4500000, OR(C221="Bangalore",C221="Pune",C221="Mumbai",C221="Delhi")),"CAT A", AND(H221&gt;450000, OR(C221="Gurugram",C221="Surat",C221="Jaipur",C221="Hyderabad") ),"CAT B"),"CAT C")</f>
        <v>CAT A</v>
      </c>
      <c r="N221" s="1" t="str">
        <f>_xlfn.XLOOKUP(C221,Tier!A:A,Tier!B:B)</f>
        <v>Tier 1</v>
      </c>
      <c r="P221" t="s">
        <v>832</v>
      </c>
      <c r="Q221" s="11">
        <v>8000000</v>
      </c>
      <c r="R221" s="11">
        <v>3</v>
      </c>
    </row>
    <row r="222" spans="1:18">
      <c r="A222" s="5" t="s">
        <v>1159</v>
      </c>
      <c r="B222" s="5">
        <v>2018</v>
      </c>
      <c r="C222" s="5" t="s">
        <v>22</v>
      </c>
      <c r="D222" s="5" t="s">
        <v>1160</v>
      </c>
      <c r="E222" s="5" t="s">
        <v>1161</v>
      </c>
      <c r="F222" s="5" t="s">
        <v>1162</v>
      </c>
      <c r="G222" s="3" t="s">
        <v>924</v>
      </c>
      <c r="H222" s="3" t="s">
        <v>1163</v>
      </c>
      <c r="I222" s="5" t="s">
        <v>496</v>
      </c>
      <c r="J222" s="5">
        <v>5</v>
      </c>
      <c r="K222" s="6" t="str">
        <f t="shared" si="6"/>
        <v>Bangalore-Real estate</v>
      </c>
      <c r="L222" s="1" t="str">
        <f t="shared" si="7"/>
        <v>201</v>
      </c>
      <c r="M222" s="15" t="str" cm="1">
        <f t="array" ref="M222">IFERROR(_xlfn.IFS(AND(H222&gt;4500000, OR(C222="Bangalore",C222="Pune",C222="Mumbai",C222="Delhi")),"CAT A", AND(H222&gt;450000, OR(C222="Gurugram",C222="Surat",C222="Jaipur",C222="Hyderabad") ),"CAT B"),"CAT C")</f>
        <v>CAT A</v>
      </c>
      <c r="N222" s="1" t="str">
        <f>_xlfn.XLOOKUP(C222,Tier!A:A,Tier!B:B)</f>
        <v>Tier 1</v>
      </c>
      <c r="P222" t="s">
        <v>628</v>
      </c>
      <c r="Q222" s="11">
        <v>8000000</v>
      </c>
      <c r="R222" s="11">
        <v>2</v>
      </c>
    </row>
    <row r="223" spans="1:18">
      <c r="A223" s="5" t="s">
        <v>1165</v>
      </c>
      <c r="B223" s="5">
        <v>2019</v>
      </c>
      <c r="C223" s="5" t="s">
        <v>22</v>
      </c>
      <c r="D223" s="5" t="s">
        <v>539</v>
      </c>
      <c r="E223" s="5" t="s">
        <v>1166</v>
      </c>
      <c r="F223" s="5" t="s">
        <v>1167</v>
      </c>
      <c r="G223" s="3" t="s">
        <v>1168</v>
      </c>
      <c r="H223" s="3" t="s">
        <v>1169</v>
      </c>
      <c r="I223" s="5" t="s">
        <v>496</v>
      </c>
      <c r="J223" s="5">
        <v>5</v>
      </c>
      <c r="K223" s="6" t="str">
        <f t="shared" si="6"/>
        <v>Bangalore-SaaS startup</v>
      </c>
      <c r="L223" s="1" t="str">
        <f t="shared" si="7"/>
        <v>201</v>
      </c>
      <c r="M223" s="15" t="str" cm="1">
        <f t="array" ref="M223">IFERROR(_xlfn.IFS(AND(H223&gt;4500000, OR(C223="Bangalore",C223="Pune",C223="Mumbai",C223="Delhi")),"CAT A", AND(H223&gt;450000, OR(C223="Gurugram",C223="Surat",C223="Jaipur",C223="Hyderabad") ),"CAT B"),"CAT C")</f>
        <v>CAT A</v>
      </c>
      <c r="N223" s="1" t="str">
        <f>_xlfn.XLOOKUP(C223,Tier!A:A,Tier!B:B)</f>
        <v>Tier 1</v>
      </c>
      <c r="P223" t="s">
        <v>3881</v>
      </c>
      <c r="Q223" s="11">
        <v>8000000</v>
      </c>
      <c r="R223" s="11">
        <v>1</v>
      </c>
    </row>
    <row r="224" spans="1:18">
      <c r="A224" s="5" t="s">
        <v>1170</v>
      </c>
      <c r="B224" s="5">
        <v>2016</v>
      </c>
      <c r="C224" s="5" t="s">
        <v>59</v>
      </c>
      <c r="D224" s="5" t="s">
        <v>138</v>
      </c>
      <c r="E224" s="5" t="s">
        <v>1171</v>
      </c>
      <c r="F224" s="5" t="s">
        <v>1172</v>
      </c>
      <c r="G224" s="3" t="s">
        <v>1173</v>
      </c>
      <c r="H224" s="3" t="s">
        <v>1169</v>
      </c>
      <c r="I224" s="5" t="s">
        <v>17</v>
      </c>
      <c r="J224" s="5">
        <v>4</v>
      </c>
      <c r="K224" s="6" t="str">
        <f t="shared" si="6"/>
        <v>New Delhi-EdTech</v>
      </c>
      <c r="L224" s="1" t="str">
        <f t="shared" si="7"/>
        <v>201</v>
      </c>
      <c r="M224" s="15" t="str" cm="1">
        <f t="array" ref="M224">IFERROR(_xlfn.IFS(AND(H224&gt;4500000, OR(C224="Bangalore",C224="Pune",C224="Mumbai",C224="Delhi")),"CAT A", AND(H224&gt;450000, OR(C224="Gurugram",C224="Surat",C224="Jaipur",C224="Hyderabad") ),"CAT B"),"CAT C")</f>
        <v>CAT C</v>
      </c>
      <c r="N224" s="1" t="str">
        <f>_xlfn.XLOOKUP(C224,Tier!A:A,Tier!B:B)</f>
        <v>Tier 1</v>
      </c>
      <c r="P224" t="s">
        <v>4972</v>
      </c>
      <c r="Q224" s="11">
        <v>8000000</v>
      </c>
      <c r="R224" s="11">
        <v>1</v>
      </c>
    </row>
    <row r="225" spans="1:18">
      <c r="A225" s="5" t="s">
        <v>1174</v>
      </c>
      <c r="B225" s="5">
        <v>2019</v>
      </c>
      <c r="C225" s="5" t="s">
        <v>437</v>
      </c>
      <c r="D225" s="5" t="s">
        <v>1175</v>
      </c>
      <c r="E225" s="5" t="s">
        <v>1176</v>
      </c>
      <c r="F225" s="5" t="s">
        <v>1177</v>
      </c>
      <c r="G225" s="3" t="s">
        <v>1178</v>
      </c>
      <c r="H225" s="3" t="s">
        <v>1169</v>
      </c>
      <c r="I225" s="5"/>
      <c r="J225" s="5">
        <v>3</v>
      </c>
      <c r="K225" s="6" t="str">
        <f t="shared" si="6"/>
        <v>Pune-Cultural</v>
      </c>
      <c r="L225" s="1" t="str">
        <f t="shared" si="7"/>
        <v>201</v>
      </c>
      <c r="M225" s="15" t="str" cm="1">
        <f t="array" ref="M225">IFERROR(_xlfn.IFS(AND(H225&gt;4500000, OR(C225="Bangalore",C225="Pune",C225="Mumbai",C225="Delhi")),"CAT A", AND(H225&gt;450000, OR(C225="Gurugram",C225="Surat",C225="Jaipur",C225="Hyderabad") ),"CAT B"),"CAT C")</f>
        <v>CAT A</v>
      </c>
      <c r="N225" s="1" t="str">
        <f>_xlfn.XLOOKUP(C225,Tier!A:A,Tier!B:B)</f>
        <v>Tier 1</v>
      </c>
      <c r="P225" t="s">
        <v>2215</v>
      </c>
      <c r="Q225" s="11">
        <v>7500000</v>
      </c>
      <c r="R225" s="11">
        <v>1</v>
      </c>
    </row>
    <row r="226" spans="1:18">
      <c r="A226" s="5" t="s">
        <v>1180</v>
      </c>
      <c r="B226" s="5">
        <v>2019</v>
      </c>
      <c r="C226" s="5" t="s">
        <v>12</v>
      </c>
      <c r="D226" s="5" t="s">
        <v>138</v>
      </c>
      <c r="E226" s="5" t="s">
        <v>1181</v>
      </c>
      <c r="F226" s="5" t="s">
        <v>1182</v>
      </c>
      <c r="G226" s="3" t="s">
        <v>1183</v>
      </c>
      <c r="H226" s="3" t="s">
        <v>1169</v>
      </c>
      <c r="I226" s="5" t="s">
        <v>17</v>
      </c>
      <c r="J226" s="5">
        <v>1</v>
      </c>
      <c r="K226" s="6" t="str">
        <f t="shared" si="6"/>
        <v>Mumbai-EdTech</v>
      </c>
      <c r="L226" s="1" t="str">
        <f t="shared" si="7"/>
        <v>201</v>
      </c>
      <c r="M226" s="15" t="str" cm="1">
        <f t="array" ref="M226">IFERROR(_xlfn.IFS(AND(H226&gt;4500000, OR(C226="Bangalore",C226="Pune",C226="Mumbai",C226="Delhi")),"CAT A", AND(H226&gt;450000, OR(C226="Gurugram",C226="Surat",C226="Jaipur",C226="Hyderabad") ),"CAT B"),"CAT C")</f>
        <v>CAT A</v>
      </c>
      <c r="N226" s="1" t="str">
        <f>_xlfn.XLOOKUP(C226,Tier!A:A,Tier!B:B)</f>
        <v>Tier 1</v>
      </c>
      <c r="P226" t="s">
        <v>2240</v>
      </c>
      <c r="Q226" s="11">
        <v>7000000</v>
      </c>
      <c r="R226" s="11">
        <v>1</v>
      </c>
    </row>
    <row r="227" spans="1:18">
      <c r="A227" s="5" t="s">
        <v>1184</v>
      </c>
      <c r="B227" s="5">
        <v>2019</v>
      </c>
      <c r="C227" s="5" t="s">
        <v>22</v>
      </c>
      <c r="D227" s="5" t="s">
        <v>1185</v>
      </c>
      <c r="E227" s="5" t="s">
        <v>1186</v>
      </c>
      <c r="F227" s="5" t="s">
        <v>1187</v>
      </c>
      <c r="G227" s="3" t="s">
        <v>1188</v>
      </c>
      <c r="H227" s="3" t="s">
        <v>1169</v>
      </c>
      <c r="I227" s="5" t="s">
        <v>17</v>
      </c>
      <c r="J227" s="5">
        <v>1</v>
      </c>
      <c r="K227" s="6" t="str">
        <f t="shared" si="6"/>
        <v>Bangalore-Insuretech</v>
      </c>
      <c r="L227" s="1" t="str">
        <f t="shared" si="7"/>
        <v>201</v>
      </c>
      <c r="M227" s="15" t="str" cm="1">
        <f t="array" ref="M227">IFERROR(_xlfn.IFS(AND(H227&gt;4500000, OR(C227="Bangalore",C227="Pune",C227="Mumbai",C227="Delhi")),"CAT A", AND(H227&gt;450000, OR(C227="Gurugram",C227="Surat",C227="Jaipur",C227="Hyderabad") ),"CAT B"),"CAT C")</f>
        <v>CAT A</v>
      </c>
      <c r="N227" s="1" t="str">
        <f>_xlfn.XLOOKUP(C227,Tier!A:A,Tier!B:B)</f>
        <v>Tier 1</v>
      </c>
      <c r="P227" t="s">
        <v>2244</v>
      </c>
      <c r="Q227" s="11">
        <v>7000000</v>
      </c>
      <c r="R227" s="11">
        <v>1</v>
      </c>
    </row>
    <row r="228" spans="1:18">
      <c r="A228" s="5" t="s">
        <v>1190</v>
      </c>
      <c r="B228" s="5">
        <v>2019</v>
      </c>
      <c r="C228" s="5" t="s">
        <v>22</v>
      </c>
      <c r="D228" s="5" t="s">
        <v>88</v>
      </c>
      <c r="E228" s="5" t="s">
        <v>1191</v>
      </c>
      <c r="F228" s="5" t="s">
        <v>1192</v>
      </c>
      <c r="G228" s="3" t="s">
        <v>1193</v>
      </c>
      <c r="H228" s="3" t="s">
        <v>1169</v>
      </c>
      <c r="I228" s="5"/>
      <c r="J228" s="5">
        <v>1</v>
      </c>
      <c r="K228" s="6" t="str">
        <f t="shared" si="6"/>
        <v>Bangalore-Healthcare</v>
      </c>
      <c r="L228" s="1" t="str">
        <f t="shared" si="7"/>
        <v>201</v>
      </c>
      <c r="M228" s="15" t="str" cm="1">
        <f t="array" ref="M228">IFERROR(_xlfn.IFS(AND(H228&gt;4500000, OR(C228="Bangalore",C228="Pune",C228="Mumbai",C228="Delhi")),"CAT A", AND(H228&gt;450000, OR(C228="Gurugram",C228="Surat",C228="Jaipur",C228="Hyderabad") ),"CAT B"),"CAT C")</f>
        <v>CAT A</v>
      </c>
      <c r="N228" s="1" t="str">
        <f>_xlfn.XLOOKUP(C228,Tier!A:A,Tier!B:B)</f>
        <v>Tier 1</v>
      </c>
      <c r="P228" t="s">
        <v>4395</v>
      </c>
      <c r="Q228" s="11">
        <v>7000000</v>
      </c>
      <c r="R228" s="11">
        <v>1</v>
      </c>
    </row>
    <row r="229" spans="1:18">
      <c r="A229" s="5" t="s">
        <v>1194</v>
      </c>
      <c r="B229" s="5">
        <v>2017</v>
      </c>
      <c r="C229" s="5" t="s">
        <v>12</v>
      </c>
      <c r="D229" s="5" t="s">
        <v>45</v>
      </c>
      <c r="E229" s="5" t="s">
        <v>1195</v>
      </c>
      <c r="F229" s="5" t="s">
        <v>1196</v>
      </c>
      <c r="G229" s="3" t="s">
        <v>1197</v>
      </c>
      <c r="H229" s="3" t="s">
        <v>147</v>
      </c>
      <c r="I229" s="5" t="s">
        <v>191</v>
      </c>
      <c r="J229" s="5">
        <v>5</v>
      </c>
      <c r="K229" s="6" t="str">
        <f t="shared" si="6"/>
        <v>Mumbai-FinTech</v>
      </c>
      <c r="L229" s="1" t="str">
        <f t="shared" si="7"/>
        <v>201</v>
      </c>
      <c r="M229" s="15" t="str" cm="1">
        <f t="array" ref="M229">IFERROR(_xlfn.IFS(AND(H229&gt;4500000, OR(C229="Bangalore",C229="Pune",C229="Mumbai",C229="Delhi")),"CAT A", AND(H229&gt;450000, OR(C229="Gurugram",C229="Surat",C229="Jaipur",C229="Hyderabad") ),"CAT B"),"CAT C")</f>
        <v>CAT A</v>
      </c>
      <c r="N229" s="1" t="str">
        <f>_xlfn.XLOOKUP(C229,Tier!A:A,Tier!B:B)</f>
        <v>Tier 1</v>
      </c>
      <c r="P229" t="s">
        <v>4401</v>
      </c>
      <c r="Q229" s="11">
        <v>7000000</v>
      </c>
      <c r="R229" s="11">
        <v>1</v>
      </c>
    </row>
    <row r="230" spans="1:18">
      <c r="A230" s="5" t="s">
        <v>1198</v>
      </c>
      <c r="B230" s="5">
        <v>2012</v>
      </c>
      <c r="C230" s="5" t="s">
        <v>12</v>
      </c>
      <c r="D230" s="5" t="s">
        <v>138</v>
      </c>
      <c r="E230" s="5" t="s">
        <v>1199</v>
      </c>
      <c r="F230" s="5" t="s">
        <v>1200</v>
      </c>
      <c r="G230" s="3" t="s">
        <v>1201</v>
      </c>
      <c r="H230" s="3" t="s">
        <v>147</v>
      </c>
      <c r="I230" s="5" t="s">
        <v>778</v>
      </c>
      <c r="J230" s="5">
        <v>4</v>
      </c>
      <c r="K230" s="6" t="str">
        <f t="shared" si="6"/>
        <v>Mumbai-EdTech</v>
      </c>
      <c r="L230" s="1" t="str">
        <f t="shared" si="7"/>
        <v>201</v>
      </c>
      <c r="M230" s="15" t="str" cm="1">
        <f t="array" ref="M230">IFERROR(_xlfn.IFS(AND(H230&gt;4500000, OR(C230="Bangalore",C230="Pune",C230="Mumbai",C230="Delhi")),"CAT A", AND(H230&gt;450000, OR(C230="Gurugram",C230="Surat",C230="Jaipur",C230="Hyderabad") ),"CAT B"),"CAT C")</f>
        <v>CAT A</v>
      </c>
      <c r="N230" s="1" t="str">
        <f>_xlfn.XLOOKUP(C230,Tier!A:A,Tier!B:B)</f>
        <v>Tier 1</v>
      </c>
      <c r="P230" t="s">
        <v>665</v>
      </c>
      <c r="Q230" s="11">
        <v>7000000</v>
      </c>
      <c r="R230" s="11">
        <v>2</v>
      </c>
    </row>
    <row r="231" spans="1:18">
      <c r="A231" s="5" t="s">
        <v>1202</v>
      </c>
      <c r="B231" s="5">
        <v>2011</v>
      </c>
      <c r="C231" s="5" t="s">
        <v>12</v>
      </c>
      <c r="D231" s="5" t="s">
        <v>274</v>
      </c>
      <c r="E231" s="5" t="s">
        <v>1203</v>
      </c>
      <c r="F231" s="5" t="s">
        <v>1204</v>
      </c>
      <c r="G231" s="3" t="s">
        <v>1205</v>
      </c>
      <c r="H231" s="3" t="s">
        <v>147</v>
      </c>
      <c r="I231" s="5" t="s">
        <v>78</v>
      </c>
      <c r="J231" s="5">
        <v>2</v>
      </c>
      <c r="K231" s="6" t="str">
        <f t="shared" si="6"/>
        <v>Mumbai-E-commerce</v>
      </c>
      <c r="L231" s="1" t="str">
        <f t="shared" si="7"/>
        <v>201</v>
      </c>
      <c r="M231" s="15" t="str" cm="1">
        <f t="array" ref="M231">IFERROR(_xlfn.IFS(AND(H231&gt;4500000, OR(C231="Bangalore",C231="Pune",C231="Mumbai",C231="Delhi")),"CAT A", AND(H231&gt;450000, OR(C231="Gurugram",C231="Surat",C231="Jaipur",C231="Hyderabad") ),"CAT B"),"CAT C")</f>
        <v>CAT A</v>
      </c>
      <c r="N231" s="1" t="str">
        <f>_xlfn.XLOOKUP(C231,Tier!A:A,Tier!B:B)</f>
        <v>Tier 1</v>
      </c>
      <c r="P231" t="s">
        <v>1426</v>
      </c>
      <c r="Q231" s="11">
        <v>7000000</v>
      </c>
      <c r="R231" s="11">
        <v>2</v>
      </c>
    </row>
    <row r="232" spans="1:18">
      <c r="A232" s="5" t="s">
        <v>1206</v>
      </c>
      <c r="B232" s="5">
        <v>2016</v>
      </c>
      <c r="C232" s="5" t="s">
        <v>22</v>
      </c>
      <c r="D232" s="5" t="s">
        <v>274</v>
      </c>
      <c r="E232" s="5" t="s">
        <v>1207</v>
      </c>
      <c r="F232" s="5" t="s">
        <v>1208</v>
      </c>
      <c r="G232" s="3" t="s">
        <v>1209</v>
      </c>
      <c r="H232" s="3" t="s">
        <v>1210</v>
      </c>
      <c r="I232" s="5"/>
      <c r="J232" s="5">
        <v>1</v>
      </c>
      <c r="K232" s="6" t="str">
        <f t="shared" si="6"/>
        <v>Bangalore-E-commerce</v>
      </c>
      <c r="L232" s="1" t="str">
        <f t="shared" si="7"/>
        <v>201</v>
      </c>
      <c r="M232" s="15" t="str" cm="1">
        <f t="array" ref="M232">IFERROR(_xlfn.IFS(AND(H232&gt;4500000, OR(C232="Bangalore",C232="Pune",C232="Mumbai",C232="Delhi")),"CAT A", AND(H232&gt;450000, OR(C232="Gurugram",C232="Surat",C232="Jaipur",C232="Hyderabad") ),"CAT B"),"CAT C")</f>
        <v>CAT A</v>
      </c>
      <c r="N232" s="1" t="str">
        <f>_xlfn.XLOOKUP(C232,Tier!A:A,Tier!B:B)</f>
        <v>Tier 1</v>
      </c>
      <c r="P232" t="s">
        <v>3499</v>
      </c>
      <c r="Q232" s="11">
        <v>7000000</v>
      </c>
      <c r="R232" s="11">
        <v>1</v>
      </c>
    </row>
    <row r="233" spans="1:18">
      <c r="A233" s="5" t="s">
        <v>1017</v>
      </c>
      <c r="B233" s="5">
        <v>2018</v>
      </c>
      <c r="C233" s="5" t="s">
        <v>59</v>
      </c>
      <c r="D233" s="5" t="s">
        <v>281</v>
      </c>
      <c r="E233" s="5" t="s">
        <v>1018</v>
      </c>
      <c r="F233" s="5" t="s">
        <v>1019</v>
      </c>
      <c r="G233" s="3" t="s">
        <v>1211</v>
      </c>
      <c r="H233" s="3" t="s">
        <v>1212</v>
      </c>
      <c r="I233" s="5" t="s">
        <v>191</v>
      </c>
      <c r="J233" s="5">
        <v>3</v>
      </c>
      <c r="K233" s="6" t="str">
        <f t="shared" si="6"/>
        <v>New Delhi-Automotive</v>
      </c>
      <c r="L233" s="1" t="str">
        <f t="shared" si="7"/>
        <v>201</v>
      </c>
      <c r="M233" s="15" t="str" cm="1">
        <f t="array" ref="M233">IFERROR(_xlfn.IFS(AND(H233&gt;4500000, OR(C233="Bangalore",C233="Pune",C233="Mumbai",C233="Delhi")),"CAT A", AND(H233&gt;450000, OR(C233="Gurugram",C233="Surat",C233="Jaipur",C233="Hyderabad") ),"CAT B"),"CAT C")</f>
        <v>CAT C</v>
      </c>
      <c r="N233" s="1" t="str">
        <f>_xlfn.XLOOKUP(C233,Tier!A:A,Tier!B:B)</f>
        <v>Tier 1</v>
      </c>
      <c r="P233" t="s">
        <v>2248</v>
      </c>
      <c r="Q233" s="11">
        <v>7000000</v>
      </c>
      <c r="R233" s="11">
        <v>1</v>
      </c>
    </row>
    <row r="234" spans="1:18">
      <c r="A234" s="5" t="s">
        <v>1213</v>
      </c>
      <c r="B234" s="5">
        <v>2015</v>
      </c>
      <c r="C234" s="5" t="s">
        <v>22</v>
      </c>
      <c r="D234" s="5" t="s">
        <v>539</v>
      </c>
      <c r="E234" s="5" t="s">
        <v>1214</v>
      </c>
      <c r="F234" s="5" t="s">
        <v>1215</v>
      </c>
      <c r="G234" s="3" t="s">
        <v>1216</v>
      </c>
      <c r="H234" s="3" t="s">
        <v>1217</v>
      </c>
      <c r="I234" s="5" t="s">
        <v>17</v>
      </c>
      <c r="J234" s="5">
        <v>4</v>
      </c>
      <c r="K234" s="6" t="str">
        <f t="shared" si="6"/>
        <v>Bangalore-SaaS startup</v>
      </c>
      <c r="L234" s="1" t="str">
        <f t="shared" si="7"/>
        <v>201</v>
      </c>
      <c r="M234" s="15" t="str" cm="1">
        <f t="array" ref="M234">IFERROR(_xlfn.IFS(AND(H234&gt;4500000, OR(C234="Bangalore",C234="Pune",C234="Mumbai",C234="Delhi")),"CAT A", AND(H234&gt;450000, OR(C234="Gurugram",C234="Surat",C234="Jaipur",C234="Hyderabad") ),"CAT B"),"CAT C")</f>
        <v>CAT A</v>
      </c>
      <c r="N234" s="1" t="str">
        <f>_xlfn.XLOOKUP(C234,Tier!A:A,Tier!B:B)</f>
        <v>Tier 1</v>
      </c>
      <c r="P234" t="s">
        <v>2219</v>
      </c>
      <c r="Q234" s="11">
        <v>7000000</v>
      </c>
      <c r="R234" s="11">
        <v>1</v>
      </c>
    </row>
    <row r="235" spans="1:18">
      <c r="A235" s="5" t="s">
        <v>1218</v>
      </c>
      <c r="B235" s="5">
        <v>2019</v>
      </c>
      <c r="C235" s="5" t="s">
        <v>820</v>
      </c>
      <c r="D235" s="5" t="s">
        <v>138</v>
      </c>
      <c r="E235" s="5" t="s">
        <v>1219</v>
      </c>
      <c r="F235" s="5" t="s">
        <v>1220</v>
      </c>
      <c r="G235" s="3" t="s">
        <v>1221</v>
      </c>
      <c r="H235" s="3" t="s">
        <v>1217</v>
      </c>
      <c r="I235" s="5" t="s">
        <v>17</v>
      </c>
      <c r="J235" s="5">
        <v>1</v>
      </c>
      <c r="K235" s="6" t="str">
        <f t="shared" si="6"/>
        <v>Gurgaon-EdTech</v>
      </c>
      <c r="L235" s="1" t="str">
        <f t="shared" si="7"/>
        <v>201</v>
      </c>
      <c r="M235" s="15" t="str" cm="1">
        <f t="array" ref="M235">IFERROR(_xlfn.IFS(AND(H235&gt;4500000, OR(C235="Bangalore",C235="Pune",C235="Mumbai",C235="Delhi")),"CAT A", AND(H235&gt;450000, OR(C235="Gurugram",C235="Surat",C235="Jaipur",C235="Hyderabad") ),"CAT B"),"CAT C")</f>
        <v>CAT C</v>
      </c>
      <c r="N235" s="1" t="str">
        <f>_xlfn.XLOOKUP(C235,Tier!A:A,Tier!B:B)</f>
        <v>Tier 1</v>
      </c>
      <c r="P235" t="s">
        <v>3495</v>
      </c>
      <c r="Q235" s="11">
        <v>7000000</v>
      </c>
      <c r="R235" s="11">
        <v>1</v>
      </c>
    </row>
    <row r="236" spans="1:18">
      <c r="A236" s="5" t="s">
        <v>1223</v>
      </c>
      <c r="B236" s="5">
        <v>2019</v>
      </c>
      <c r="C236" s="5" t="s">
        <v>22</v>
      </c>
      <c r="D236" s="5" t="s">
        <v>138</v>
      </c>
      <c r="E236" s="5" t="s">
        <v>1224</v>
      </c>
      <c r="F236" s="5" t="s">
        <v>1225</v>
      </c>
      <c r="G236" s="3" t="s">
        <v>1226</v>
      </c>
      <c r="H236" s="3" t="s">
        <v>1227</v>
      </c>
      <c r="I236" s="5"/>
      <c r="J236" s="5">
        <v>4</v>
      </c>
      <c r="K236" s="6" t="str">
        <f t="shared" si="6"/>
        <v>Bangalore-EdTech</v>
      </c>
      <c r="L236" s="1" t="str">
        <f t="shared" si="7"/>
        <v>201</v>
      </c>
      <c r="M236" s="15" t="str" cm="1">
        <f t="array" ref="M236">IFERROR(_xlfn.IFS(AND(H236&gt;4500000, OR(C236="Bangalore",C236="Pune",C236="Mumbai",C236="Delhi")),"CAT A", AND(H236&gt;450000, OR(C236="Gurugram",C236="Surat",C236="Jaipur",C236="Hyderabad") ),"CAT B"),"CAT C")</f>
        <v>CAT A</v>
      </c>
      <c r="N236" s="1" t="str">
        <f>_xlfn.XLOOKUP(C236,Tier!A:A,Tier!B:B)</f>
        <v>Tier 1</v>
      </c>
      <c r="P236" t="s">
        <v>2253</v>
      </c>
      <c r="Q236" s="11">
        <v>7000000</v>
      </c>
      <c r="R236" s="11">
        <v>1</v>
      </c>
    </row>
    <row r="237" spans="1:18">
      <c r="A237" s="5" t="s">
        <v>1228</v>
      </c>
      <c r="B237" s="5">
        <v>2016</v>
      </c>
      <c r="C237" s="5" t="s">
        <v>22</v>
      </c>
      <c r="D237" s="5" t="s">
        <v>132</v>
      </c>
      <c r="E237" s="5" t="s">
        <v>1229</v>
      </c>
      <c r="F237" s="5" t="s">
        <v>1230</v>
      </c>
      <c r="G237" s="3" t="s">
        <v>1231</v>
      </c>
      <c r="H237" s="3" t="s">
        <v>1227</v>
      </c>
      <c r="I237" s="5" t="s">
        <v>17</v>
      </c>
      <c r="J237" s="5">
        <v>2</v>
      </c>
      <c r="K237" s="6" t="str">
        <f t="shared" si="6"/>
        <v>Bangalore-HealthTech</v>
      </c>
      <c r="L237" s="1" t="str">
        <f t="shared" si="7"/>
        <v>201</v>
      </c>
      <c r="M237" s="15" t="str" cm="1">
        <f t="array" ref="M237">IFERROR(_xlfn.IFS(AND(H237&gt;4500000, OR(C237="Bangalore",C237="Pune",C237="Mumbai",C237="Delhi")),"CAT A", AND(H237&gt;450000, OR(C237="Gurugram",C237="Surat",C237="Jaipur",C237="Hyderabad") ),"CAT B"),"CAT C")</f>
        <v>CAT A</v>
      </c>
      <c r="N237" s="1" t="str">
        <f>_xlfn.XLOOKUP(C237,Tier!A:A,Tier!B:B)</f>
        <v>Tier 1</v>
      </c>
      <c r="P237" t="s">
        <v>2233</v>
      </c>
      <c r="Q237" s="11">
        <v>7000000</v>
      </c>
      <c r="R237" s="11">
        <v>1</v>
      </c>
    </row>
    <row r="238" spans="1:18">
      <c r="A238" s="5" t="s">
        <v>1232</v>
      </c>
      <c r="B238" s="5">
        <v>2018</v>
      </c>
      <c r="C238" s="5" t="s">
        <v>22</v>
      </c>
      <c r="D238" s="5" t="s">
        <v>45</v>
      </c>
      <c r="E238" s="5" t="s">
        <v>1233</v>
      </c>
      <c r="F238" s="5" t="s">
        <v>781</v>
      </c>
      <c r="G238" s="3" t="s">
        <v>1234</v>
      </c>
      <c r="H238" s="3" t="s">
        <v>1235</v>
      </c>
      <c r="I238" s="5" t="s">
        <v>778</v>
      </c>
      <c r="J238" s="5">
        <v>4</v>
      </c>
      <c r="K238" s="6" t="str">
        <f t="shared" si="6"/>
        <v>Bangalore-FinTech</v>
      </c>
      <c r="L238" s="1" t="str">
        <f t="shared" si="7"/>
        <v>201</v>
      </c>
      <c r="M238" s="15" t="str" cm="1">
        <f t="array" ref="M238">IFERROR(_xlfn.IFS(AND(H238&gt;4500000, OR(C238="Bangalore",C238="Pune",C238="Mumbai",C238="Delhi")),"CAT A", AND(H238&gt;450000, OR(C238="Gurugram",C238="Surat",C238="Jaipur",C238="Hyderabad") ),"CAT B"),"CAT C")</f>
        <v>CAT A</v>
      </c>
      <c r="N238" s="1" t="str">
        <f>_xlfn.XLOOKUP(C238,Tier!A:A,Tier!B:B)</f>
        <v>Tier 1</v>
      </c>
      <c r="P238" t="s">
        <v>2225</v>
      </c>
      <c r="Q238" s="11">
        <v>7000000</v>
      </c>
      <c r="R238" s="11">
        <v>1</v>
      </c>
    </row>
    <row r="239" spans="1:18">
      <c r="A239" s="5" t="s">
        <v>1236</v>
      </c>
      <c r="B239" s="5">
        <v>2014</v>
      </c>
      <c r="C239" s="5" t="s">
        <v>200</v>
      </c>
      <c r="D239" s="5" t="s">
        <v>36</v>
      </c>
      <c r="E239" s="5" t="s">
        <v>1237</v>
      </c>
      <c r="F239" s="5" t="s">
        <v>1238</v>
      </c>
      <c r="G239" s="3" t="s">
        <v>1239</v>
      </c>
      <c r="H239" s="3" t="s">
        <v>40</v>
      </c>
      <c r="I239" s="5"/>
      <c r="J239" s="5">
        <v>4</v>
      </c>
      <c r="K239" s="6" t="str">
        <f t="shared" si="6"/>
        <v>Hyderabad-Renewable Energy</v>
      </c>
      <c r="L239" s="1" t="str">
        <f t="shared" si="7"/>
        <v>201</v>
      </c>
      <c r="M239" s="15" t="str" cm="1">
        <f t="array" ref="M239">IFERROR(_xlfn.IFS(AND(H239&gt;4500000, OR(C239="Bangalore",C239="Pune",C239="Mumbai",C239="Delhi")),"CAT A", AND(H239&gt;450000, OR(C239="Gurugram",C239="Surat",C239="Jaipur",C239="Hyderabad") ),"CAT B"),"CAT C")</f>
        <v>CAT B</v>
      </c>
      <c r="N239" s="1" t="str">
        <f>_xlfn.XLOOKUP(C239,Tier!A:A,Tier!B:B)</f>
        <v>Tier 1</v>
      </c>
      <c r="P239" t="s">
        <v>4931</v>
      </c>
      <c r="Q239" s="11">
        <v>6750000</v>
      </c>
      <c r="R239" s="11">
        <v>2</v>
      </c>
    </row>
    <row r="240" spans="1:18">
      <c r="A240" s="5" t="s">
        <v>1241</v>
      </c>
      <c r="B240" s="5">
        <v>2013</v>
      </c>
      <c r="C240" s="5" t="s">
        <v>59</v>
      </c>
      <c r="D240" s="5" t="s">
        <v>675</v>
      </c>
      <c r="E240" s="5" t="s">
        <v>1242</v>
      </c>
      <c r="F240" s="5" t="s">
        <v>1243</v>
      </c>
      <c r="G240" s="3" t="s">
        <v>1244</v>
      </c>
      <c r="H240" s="3" t="s">
        <v>40</v>
      </c>
      <c r="I240" s="5" t="s">
        <v>321</v>
      </c>
      <c r="J240" s="5">
        <v>4</v>
      </c>
      <c r="K240" s="6" t="str">
        <f t="shared" si="6"/>
        <v>New Delhi-Dating</v>
      </c>
      <c r="L240" s="1" t="str">
        <f t="shared" si="7"/>
        <v>201</v>
      </c>
      <c r="M240" s="15" t="str" cm="1">
        <f t="array" ref="M240">IFERROR(_xlfn.IFS(AND(H240&gt;4500000, OR(C240="Bangalore",C240="Pune",C240="Mumbai",C240="Delhi")),"CAT A", AND(H240&gt;450000, OR(C240="Gurugram",C240="Surat",C240="Jaipur",C240="Hyderabad") ),"CAT B"),"CAT C")</f>
        <v>CAT C</v>
      </c>
      <c r="N240" s="1" t="str">
        <f>_xlfn.XLOOKUP(C240,Tier!A:A,Tier!B:B)</f>
        <v>Tier 1</v>
      </c>
      <c r="P240" t="s">
        <v>2257</v>
      </c>
      <c r="Q240" s="11">
        <v>6700000</v>
      </c>
      <c r="R240" s="11">
        <v>1</v>
      </c>
    </row>
    <row r="241" spans="1:18">
      <c r="A241" s="5" t="s">
        <v>882</v>
      </c>
      <c r="B241" s="5">
        <v>2015</v>
      </c>
      <c r="C241" s="5" t="s">
        <v>59</v>
      </c>
      <c r="D241" s="5" t="s">
        <v>1246</v>
      </c>
      <c r="E241" s="5" t="s">
        <v>883</v>
      </c>
      <c r="F241" s="5" t="s">
        <v>884</v>
      </c>
      <c r="G241" s="3" t="s">
        <v>1247</v>
      </c>
      <c r="H241" s="3" t="s">
        <v>40</v>
      </c>
      <c r="I241" s="5"/>
      <c r="J241" s="5">
        <v>3</v>
      </c>
      <c r="K241" s="6" t="str">
        <f t="shared" si="6"/>
        <v>New Delhi-Lifestyle</v>
      </c>
      <c r="L241" s="1" t="str">
        <f t="shared" si="7"/>
        <v>201</v>
      </c>
      <c r="M241" s="15" t="str" cm="1">
        <f t="array" ref="M241">IFERROR(_xlfn.IFS(AND(H241&gt;4500000, OR(C241="Bangalore",C241="Pune",C241="Mumbai",C241="Delhi")),"CAT A", AND(H241&gt;450000, OR(C241="Gurugram",C241="Surat",C241="Jaipur",C241="Hyderabad") ),"CAT B"),"CAT C")</f>
        <v>CAT C</v>
      </c>
      <c r="N241" s="1" t="str">
        <f>_xlfn.XLOOKUP(C241,Tier!A:A,Tier!B:B)</f>
        <v>Tier 1</v>
      </c>
      <c r="P241" t="s">
        <v>219</v>
      </c>
      <c r="Q241" s="11">
        <v>6700000</v>
      </c>
      <c r="R241" s="11">
        <v>1</v>
      </c>
    </row>
    <row r="242" spans="1:18">
      <c r="A242" s="5" t="s">
        <v>1249</v>
      </c>
      <c r="B242" s="5">
        <v>2018</v>
      </c>
      <c r="C242" s="5" t="s">
        <v>22</v>
      </c>
      <c r="D242" s="5" t="s">
        <v>132</v>
      </c>
      <c r="E242" s="5" t="s">
        <v>1250</v>
      </c>
      <c r="F242" s="5" t="s">
        <v>1251</v>
      </c>
      <c r="G242" s="3" t="s">
        <v>1252</v>
      </c>
      <c r="H242" s="3" t="s">
        <v>40</v>
      </c>
      <c r="I242" s="5" t="s">
        <v>321</v>
      </c>
      <c r="J242" s="5">
        <v>3</v>
      </c>
      <c r="K242" s="6" t="str">
        <f t="shared" si="6"/>
        <v>Bangalore-HealthTech</v>
      </c>
      <c r="L242" s="1" t="str">
        <f t="shared" si="7"/>
        <v>201</v>
      </c>
      <c r="M242" s="15" t="str" cm="1">
        <f t="array" ref="M242">IFERROR(_xlfn.IFS(AND(H242&gt;4500000, OR(C242="Bangalore",C242="Pune",C242="Mumbai",C242="Delhi")),"CAT A", AND(H242&gt;450000, OR(C242="Gurugram",C242="Surat",C242="Jaipur",C242="Hyderabad") ),"CAT B"),"CAT C")</f>
        <v>CAT A</v>
      </c>
      <c r="N242" s="1" t="str">
        <f>_xlfn.XLOOKUP(C242,Tier!A:A,Tier!B:B)</f>
        <v>Tier 1</v>
      </c>
      <c r="P242" t="s">
        <v>2648</v>
      </c>
      <c r="Q242" s="11">
        <v>6700000</v>
      </c>
      <c r="R242" s="11">
        <v>3</v>
      </c>
    </row>
    <row r="243" spans="1:18">
      <c r="A243" s="5" t="s">
        <v>1253</v>
      </c>
      <c r="B243" s="5">
        <v>2017</v>
      </c>
      <c r="C243" s="5" t="s">
        <v>22</v>
      </c>
      <c r="D243" s="5" t="s">
        <v>138</v>
      </c>
      <c r="E243" s="5" t="s">
        <v>1254</v>
      </c>
      <c r="F243" s="5" t="s">
        <v>1255</v>
      </c>
      <c r="G243" s="3" t="s">
        <v>1256</v>
      </c>
      <c r="H243" s="3" t="s">
        <v>40</v>
      </c>
      <c r="I243" s="5" t="s">
        <v>17</v>
      </c>
      <c r="J243" s="5">
        <v>2</v>
      </c>
      <c r="K243" s="6" t="str">
        <f t="shared" si="6"/>
        <v>Bangalore-EdTech</v>
      </c>
      <c r="L243" s="1" t="str">
        <f t="shared" si="7"/>
        <v>201</v>
      </c>
      <c r="M243" s="15" t="str" cm="1">
        <f t="array" ref="M243">IFERROR(_xlfn.IFS(AND(H243&gt;4500000, OR(C243="Bangalore",C243="Pune",C243="Mumbai",C243="Delhi")),"CAT A", AND(H243&gt;450000, OR(C243="Gurugram",C243="Surat",C243="Jaipur",C243="Hyderabad") ),"CAT B"),"CAT C")</f>
        <v>CAT A</v>
      </c>
      <c r="N243" s="1" t="str">
        <f>_xlfn.XLOOKUP(C243,Tier!A:A,Tier!B:B)</f>
        <v>Tier 1</v>
      </c>
      <c r="P243" t="s">
        <v>2791</v>
      </c>
      <c r="Q243" s="11">
        <v>6500000</v>
      </c>
      <c r="R243" s="11">
        <v>2</v>
      </c>
    </row>
    <row r="244" spans="1:18">
      <c r="A244" s="5" t="s">
        <v>1257</v>
      </c>
      <c r="B244" s="5">
        <v>2015</v>
      </c>
      <c r="C244" s="5" t="s">
        <v>437</v>
      </c>
      <c r="D244" s="5" t="s">
        <v>138</v>
      </c>
      <c r="E244" s="5" t="s">
        <v>1258</v>
      </c>
      <c r="F244" s="5" t="s">
        <v>1259</v>
      </c>
      <c r="G244" s="3" t="s">
        <v>1260</v>
      </c>
      <c r="H244" s="3" t="s">
        <v>40</v>
      </c>
      <c r="I244" s="5" t="s">
        <v>321</v>
      </c>
      <c r="J244" s="5">
        <v>2</v>
      </c>
      <c r="K244" s="6" t="str">
        <f t="shared" si="6"/>
        <v>Pune-EdTech</v>
      </c>
      <c r="L244" s="1" t="str">
        <f t="shared" si="7"/>
        <v>201</v>
      </c>
      <c r="M244" s="15" t="str" cm="1">
        <f t="array" ref="M244">IFERROR(_xlfn.IFS(AND(H244&gt;4500000, OR(C244="Bangalore",C244="Pune",C244="Mumbai",C244="Delhi")),"CAT A", AND(H244&gt;450000, OR(C244="Gurugram",C244="Surat",C244="Jaipur",C244="Hyderabad") ),"CAT B"),"CAT C")</f>
        <v>CAT A</v>
      </c>
      <c r="N244" s="1" t="str">
        <f>_xlfn.XLOOKUP(C244,Tier!A:A,Tier!B:B)</f>
        <v>Tier 1</v>
      </c>
      <c r="P244" t="s">
        <v>2271</v>
      </c>
      <c r="Q244" s="11">
        <v>6500000</v>
      </c>
      <c r="R244" s="11">
        <v>1</v>
      </c>
    </row>
    <row r="245" spans="1:18">
      <c r="A245" s="5" t="s">
        <v>1262</v>
      </c>
      <c r="B245" s="5">
        <v>2012</v>
      </c>
      <c r="C245" s="5" t="s">
        <v>22</v>
      </c>
      <c r="D245" s="5" t="s">
        <v>1263</v>
      </c>
      <c r="E245" s="5" t="s">
        <v>1264</v>
      </c>
      <c r="F245" s="5" t="s">
        <v>1265</v>
      </c>
      <c r="G245" s="3" t="s">
        <v>1266</v>
      </c>
      <c r="H245" s="3" t="s">
        <v>40</v>
      </c>
      <c r="I245" s="5"/>
      <c r="J245" s="5">
        <v>1</v>
      </c>
      <c r="K245" s="6" t="str">
        <f t="shared" si="6"/>
        <v>Bangalore-Home Decor</v>
      </c>
      <c r="L245" s="1" t="str">
        <f t="shared" si="7"/>
        <v>201</v>
      </c>
      <c r="M245" s="15" t="str" cm="1">
        <f t="array" ref="M245">IFERROR(_xlfn.IFS(AND(H245&gt;4500000, OR(C245="Bangalore",C245="Pune",C245="Mumbai",C245="Delhi")),"CAT A", AND(H245&gt;450000, OR(C245="Gurugram",C245="Surat",C245="Jaipur",C245="Hyderabad") ),"CAT B"),"CAT C")</f>
        <v>CAT A</v>
      </c>
      <c r="N245" s="1" t="str">
        <f>_xlfn.XLOOKUP(C245,Tier!A:A,Tier!B:B)</f>
        <v>Tier 1</v>
      </c>
      <c r="P245" t="s">
        <v>2261</v>
      </c>
      <c r="Q245" s="11">
        <v>6500000</v>
      </c>
      <c r="R245" s="11">
        <v>1</v>
      </c>
    </row>
    <row r="246" spans="1:18">
      <c r="A246" s="5" t="s">
        <v>1268</v>
      </c>
      <c r="B246" s="5">
        <v>2016</v>
      </c>
      <c r="C246" s="5" t="s">
        <v>59</v>
      </c>
      <c r="D246" s="5" t="s">
        <v>1269</v>
      </c>
      <c r="E246" s="5" t="s">
        <v>1270</v>
      </c>
      <c r="F246" s="5" t="s">
        <v>1271</v>
      </c>
      <c r="G246" s="3"/>
      <c r="H246" s="3" t="s">
        <v>40</v>
      </c>
      <c r="I246" s="5" t="s">
        <v>191</v>
      </c>
      <c r="J246" s="5">
        <v>1</v>
      </c>
      <c r="K246" s="6" t="str">
        <f t="shared" si="6"/>
        <v>New Delhi-Beverages</v>
      </c>
      <c r="L246" s="1" t="str">
        <f t="shared" si="7"/>
        <v>201</v>
      </c>
      <c r="M246" s="15" t="str" cm="1">
        <f t="array" ref="M246">IFERROR(_xlfn.IFS(AND(H246&gt;4500000, OR(C246="Bangalore",C246="Pune",C246="Mumbai",C246="Delhi")),"CAT A", AND(H246&gt;450000, OR(C246="Gurugram",C246="Surat",C246="Jaipur",C246="Hyderabad") ),"CAT B"),"CAT C")</f>
        <v>CAT C</v>
      </c>
      <c r="N246" s="1" t="str">
        <f>_xlfn.XLOOKUP(C246,Tier!A:A,Tier!B:B)</f>
        <v>Tier 1</v>
      </c>
      <c r="P246" t="s">
        <v>2267</v>
      </c>
      <c r="Q246" s="11">
        <v>6500000</v>
      </c>
      <c r="R246" s="11">
        <v>1</v>
      </c>
    </row>
    <row r="247" spans="1:18">
      <c r="A247" s="5" t="s">
        <v>1273</v>
      </c>
      <c r="B247" s="5">
        <v>2013</v>
      </c>
      <c r="C247" s="5" t="s">
        <v>12</v>
      </c>
      <c r="D247" s="5" t="s">
        <v>1069</v>
      </c>
      <c r="E247" s="5" t="s">
        <v>1274</v>
      </c>
      <c r="F247" s="5" t="s">
        <v>1275</v>
      </c>
      <c r="G247" s="3" t="s">
        <v>1276</v>
      </c>
      <c r="H247" s="3" t="s">
        <v>40</v>
      </c>
      <c r="I247" s="5"/>
      <c r="J247" s="5">
        <v>1</v>
      </c>
      <c r="K247" s="6" t="str">
        <f t="shared" si="6"/>
        <v>Mumbai-Media</v>
      </c>
      <c r="L247" s="1" t="str">
        <f t="shared" si="7"/>
        <v>201</v>
      </c>
      <c r="M247" s="15" t="str" cm="1">
        <f t="array" ref="M247">IFERROR(_xlfn.IFS(AND(H247&gt;4500000, OR(C247="Bangalore",C247="Pune",C247="Mumbai",C247="Delhi")),"CAT A", AND(H247&gt;450000, OR(C247="Gurugram",C247="Surat",C247="Jaipur",C247="Hyderabad") ),"CAT B"),"CAT C")</f>
        <v>CAT A</v>
      </c>
      <c r="N247" s="1" t="str">
        <f>_xlfn.XLOOKUP(C247,Tier!A:A,Tier!B:B)</f>
        <v>Tier 1</v>
      </c>
      <c r="P247" t="s">
        <v>2275</v>
      </c>
      <c r="Q247" s="11">
        <v>6300000</v>
      </c>
      <c r="R247" s="11">
        <v>1</v>
      </c>
    </row>
    <row r="248" spans="1:18">
      <c r="A248" s="5" t="s">
        <v>1278</v>
      </c>
      <c r="B248" s="5">
        <v>2017</v>
      </c>
      <c r="C248" s="5" t="s">
        <v>22</v>
      </c>
      <c r="D248" s="5" t="s">
        <v>821</v>
      </c>
      <c r="E248" s="5" t="s">
        <v>1279</v>
      </c>
      <c r="F248" s="5" t="s">
        <v>1280</v>
      </c>
      <c r="G248" s="3"/>
      <c r="H248" s="3" t="s">
        <v>1281</v>
      </c>
      <c r="I248" s="5"/>
      <c r="J248" s="5">
        <v>4</v>
      </c>
      <c r="K248" s="6" t="str">
        <f t="shared" si="6"/>
        <v>Bangalore-Hospitality</v>
      </c>
      <c r="L248" s="1" t="str">
        <f t="shared" si="7"/>
        <v>201</v>
      </c>
      <c r="M248" s="15" t="str" cm="1">
        <f t="array" ref="M248">IFERROR(_xlfn.IFS(AND(H248&gt;4500000, OR(C248="Bangalore",C248="Pune",C248="Mumbai",C248="Delhi")),"CAT A", AND(H248&gt;450000, OR(C248="Gurugram",C248="Surat",C248="Jaipur",C248="Hyderabad") ),"CAT B"),"CAT C")</f>
        <v>CAT A</v>
      </c>
      <c r="N248" s="1" t="str">
        <f>_xlfn.XLOOKUP(C248,Tier!A:A,Tier!B:B)</f>
        <v>Tier 1</v>
      </c>
      <c r="P248" t="s">
        <v>2279</v>
      </c>
      <c r="Q248" s="11">
        <v>6200000</v>
      </c>
      <c r="R248" s="11">
        <v>1</v>
      </c>
    </row>
    <row r="249" spans="1:18">
      <c r="A249" s="5" t="s">
        <v>1283</v>
      </c>
      <c r="B249" s="5">
        <v>2016</v>
      </c>
      <c r="C249" s="5" t="s">
        <v>22</v>
      </c>
      <c r="D249" s="5" t="s">
        <v>45</v>
      </c>
      <c r="E249" s="5" t="s">
        <v>1284</v>
      </c>
      <c r="F249" s="5" t="s">
        <v>1285</v>
      </c>
      <c r="G249" s="3" t="s">
        <v>1286</v>
      </c>
      <c r="H249" s="3" t="s">
        <v>1281</v>
      </c>
      <c r="I249" s="5" t="s">
        <v>191</v>
      </c>
      <c r="J249" s="5">
        <v>4</v>
      </c>
      <c r="K249" s="6" t="str">
        <f t="shared" si="6"/>
        <v>Bangalore-FinTech</v>
      </c>
      <c r="L249" s="1" t="str">
        <f t="shared" si="7"/>
        <v>201</v>
      </c>
      <c r="M249" s="15" t="str" cm="1">
        <f t="array" ref="M249">IFERROR(_xlfn.IFS(AND(H249&gt;4500000, OR(C249="Bangalore",C249="Pune",C249="Mumbai",C249="Delhi")),"CAT A", AND(H249&gt;450000, OR(C249="Gurugram",C249="Surat",C249="Jaipur",C249="Hyderabad") ),"CAT B"),"CAT C")</f>
        <v>CAT A</v>
      </c>
      <c r="N249" s="1" t="str">
        <f>_xlfn.XLOOKUP(C249,Tier!A:A,Tier!B:B)</f>
        <v>Tier 1</v>
      </c>
      <c r="P249" t="s">
        <v>4980</v>
      </c>
      <c r="Q249" s="11">
        <v>6000000</v>
      </c>
      <c r="R249" s="11">
        <v>1</v>
      </c>
    </row>
    <row r="250" spans="1:18">
      <c r="A250" s="5" t="s">
        <v>1287</v>
      </c>
      <c r="B250" s="5">
        <v>2017</v>
      </c>
      <c r="C250" s="5" t="s">
        <v>22</v>
      </c>
      <c r="D250" s="5" t="s">
        <v>45</v>
      </c>
      <c r="E250" s="5" t="s">
        <v>1288</v>
      </c>
      <c r="F250" s="5" t="s">
        <v>1289</v>
      </c>
      <c r="G250" s="3" t="s">
        <v>1290</v>
      </c>
      <c r="H250" s="3" t="s">
        <v>1291</v>
      </c>
      <c r="I250" s="5" t="s">
        <v>136</v>
      </c>
      <c r="J250" s="5">
        <v>4</v>
      </c>
      <c r="K250" s="6" t="str">
        <f t="shared" si="6"/>
        <v>Bangalore-FinTech</v>
      </c>
      <c r="L250" s="1" t="str">
        <f t="shared" si="7"/>
        <v>201</v>
      </c>
      <c r="M250" s="15" t="str" cm="1">
        <f t="array" ref="M250">IFERROR(_xlfn.IFS(AND(H250&gt;4500000, OR(C250="Bangalore",C250="Pune",C250="Mumbai",C250="Delhi")),"CAT A", AND(H250&gt;450000, OR(C250="Gurugram",C250="Surat",C250="Jaipur",C250="Hyderabad") ),"CAT B"),"CAT C")</f>
        <v>CAT A</v>
      </c>
      <c r="N250" s="1" t="str">
        <f>_xlfn.XLOOKUP(C250,Tier!A:A,Tier!B:B)</f>
        <v>Tier 1</v>
      </c>
      <c r="P250" t="s">
        <v>3503</v>
      </c>
      <c r="Q250" s="11">
        <v>6000000</v>
      </c>
      <c r="R250" s="11">
        <v>1</v>
      </c>
    </row>
    <row r="251" spans="1:18">
      <c r="A251" s="5" t="s">
        <v>1292</v>
      </c>
      <c r="B251" s="5">
        <v>2010</v>
      </c>
      <c r="C251" s="5" t="s">
        <v>22</v>
      </c>
      <c r="D251" s="5" t="s">
        <v>1293</v>
      </c>
      <c r="E251" s="5" t="s">
        <v>1294</v>
      </c>
      <c r="F251" s="5" t="s">
        <v>1295</v>
      </c>
      <c r="G251" s="3" t="s">
        <v>1296</v>
      </c>
      <c r="H251" s="3" t="s">
        <v>1297</v>
      </c>
      <c r="I251" s="5"/>
      <c r="J251" s="5">
        <v>4</v>
      </c>
      <c r="K251" s="6" t="str">
        <f t="shared" si="6"/>
        <v>Bangalore-Telecommuncation</v>
      </c>
      <c r="L251" s="1" t="str">
        <f t="shared" si="7"/>
        <v>201</v>
      </c>
      <c r="M251" s="15" t="str" cm="1">
        <f t="array" ref="M251">IFERROR(_xlfn.IFS(AND(H251&gt;4500000, OR(C251="Bangalore",C251="Pune",C251="Mumbai",C251="Delhi")),"CAT A", AND(H251&gt;450000, OR(C251="Gurugram",C251="Surat",C251="Jaipur",C251="Hyderabad") ),"CAT B"),"CAT C")</f>
        <v>CAT A</v>
      </c>
      <c r="N251" s="1" t="str">
        <f>_xlfn.XLOOKUP(C251,Tier!A:A,Tier!B:B)</f>
        <v>Tier 1</v>
      </c>
      <c r="P251" t="s">
        <v>3507</v>
      </c>
      <c r="Q251" s="11">
        <v>6000000</v>
      </c>
      <c r="R251" s="11">
        <v>1</v>
      </c>
    </row>
    <row r="252" spans="1:18">
      <c r="A252" s="5" t="s">
        <v>1299</v>
      </c>
      <c r="B252" s="5">
        <v>2019</v>
      </c>
      <c r="C252" s="5" t="s">
        <v>59</v>
      </c>
      <c r="D252" s="5" t="s">
        <v>45</v>
      </c>
      <c r="E252" s="5" t="s">
        <v>1300</v>
      </c>
      <c r="F252" s="5" t="s">
        <v>1301</v>
      </c>
      <c r="G252" s="3" t="s">
        <v>1302</v>
      </c>
      <c r="H252" s="3" t="s">
        <v>1303</v>
      </c>
      <c r="I252" s="5" t="s">
        <v>17</v>
      </c>
      <c r="J252" s="5">
        <v>5</v>
      </c>
      <c r="K252" s="6" t="str">
        <f t="shared" si="6"/>
        <v>New Delhi-FinTech</v>
      </c>
      <c r="L252" s="1" t="str">
        <f t="shared" si="7"/>
        <v>201</v>
      </c>
      <c r="M252" s="15" t="str" cm="1">
        <f t="array" ref="M252">IFERROR(_xlfn.IFS(AND(H252&gt;4500000, OR(C252="Bangalore",C252="Pune",C252="Mumbai",C252="Delhi")),"CAT A", AND(H252&gt;450000, OR(C252="Gurugram",C252="Surat",C252="Jaipur",C252="Hyderabad") ),"CAT B"),"CAT C")</f>
        <v>CAT C</v>
      </c>
      <c r="N252" s="1" t="str">
        <f>_xlfn.XLOOKUP(C252,Tier!A:A,Tier!B:B)</f>
        <v>Tier 1</v>
      </c>
      <c r="P252" t="s">
        <v>2292</v>
      </c>
      <c r="Q252" s="11">
        <v>6000000</v>
      </c>
      <c r="R252" s="11">
        <v>1</v>
      </c>
    </row>
    <row r="253" spans="1:18">
      <c r="A253" s="5" t="s">
        <v>1304</v>
      </c>
      <c r="B253" s="5">
        <v>2015</v>
      </c>
      <c r="C253" s="5" t="s">
        <v>12</v>
      </c>
      <c r="D253" s="5" t="s">
        <v>138</v>
      </c>
      <c r="E253" s="5" t="s">
        <v>1305</v>
      </c>
      <c r="F253" s="5" t="s">
        <v>1306</v>
      </c>
      <c r="G253" s="3" t="s">
        <v>1307</v>
      </c>
      <c r="H253" s="3" t="s">
        <v>1303</v>
      </c>
      <c r="I253" s="5" t="s">
        <v>321</v>
      </c>
      <c r="J253" s="5">
        <v>5</v>
      </c>
      <c r="K253" s="6" t="str">
        <f t="shared" si="6"/>
        <v>Mumbai-EdTech</v>
      </c>
      <c r="L253" s="1" t="str">
        <f t="shared" si="7"/>
        <v>201</v>
      </c>
      <c r="M253" s="15" t="str" cm="1">
        <f t="array" ref="M253">IFERROR(_xlfn.IFS(AND(H253&gt;4500000, OR(C253="Bangalore",C253="Pune",C253="Mumbai",C253="Delhi")),"CAT A", AND(H253&gt;450000, OR(C253="Gurugram",C253="Surat",C253="Jaipur",C253="Hyderabad") ),"CAT B"),"CAT C")</f>
        <v>CAT A</v>
      </c>
      <c r="N253" s="1" t="str">
        <f>_xlfn.XLOOKUP(C253,Tier!A:A,Tier!B:B)</f>
        <v>Tier 1</v>
      </c>
      <c r="P253" t="s">
        <v>2309</v>
      </c>
      <c r="Q253" s="11">
        <v>6000000</v>
      </c>
      <c r="R253" s="11">
        <v>1</v>
      </c>
    </row>
    <row r="254" spans="1:18">
      <c r="A254" s="5" t="s">
        <v>1308</v>
      </c>
      <c r="B254" s="5">
        <v>2016</v>
      </c>
      <c r="C254" s="5" t="s">
        <v>12</v>
      </c>
      <c r="D254" s="5" t="s">
        <v>138</v>
      </c>
      <c r="E254" s="5" t="s">
        <v>1309</v>
      </c>
      <c r="F254" s="5" t="s">
        <v>1310</v>
      </c>
      <c r="G254" s="3" t="s">
        <v>1311</v>
      </c>
      <c r="H254" s="3" t="s">
        <v>1303</v>
      </c>
      <c r="I254" s="5" t="s">
        <v>321</v>
      </c>
      <c r="J254" s="5">
        <v>5</v>
      </c>
      <c r="K254" s="6" t="str">
        <f t="shared" si="6"/>
        <v>Mumbai-EdTech</v>
      </c>
      <c r="L254" s="1" t="str">
        <f t="shared" si="7"/>
        <v>201</v>
      </c>
      <c r="M254" s="15" t="str" cm="1">
        <f t="array" ref="M254">IFERROR(_xlfn.IFS(AND(H254&gt;4500000, OR(C254="Bangalore",C254="Pune",C254="Mumbai",C254="Delhi")),"CAT A", AND(H254&gt;450000, OR(C254="Gurugram",C254="Surat",C254="Jaipur",C254="Hyderabad") ),"CAT B"),"CAT C")</f>
        <v>CAT A</v>
      </c>
      <c r="N254" s="1" t="str">
        <f>_xlfn.XLOOKUP(C254,Tier!A:A,Tier!B:B)</f>
        <v>Tier 1</v>
      </c>
      <c r="P254" t="s">
        <v>2286</v>
      </c>
      <c r="Q254" s="11">
        <v>6000000</v>
      </c>
      <c r="R254" s="11">
        <v>1</v>
      </c>
    </row>
    <row r="255" spans="1:18">
      <c r="A255" s="5" t="s">
        <v>1312</v>
      </c>
      <c r="B255" s="5">
        <v>2019</v>
      </c>
      <c r="C255" s="5" t="s">
        <v>22</v>
      </c>
      <c r="D255" s="5" t="s">
        <v>45</v>
      </c>
      <c r="E255" s="5" t="s">
        <v>1313</v>
      </c>
      <c r="F255" s="5" t="s">
        <v>1314</v>
      </c>
      <c r="G255" s="3" t="s">
        <v>1315</v>
      </c>
      <c r="H255" s="3" t="s">
        <v>1303</v>
      </c>
      <c r="I255" s="5"/>
      <c r="J255" s="5">
        <v>5</v>
      </c>
      <c r="K255" s="6" t="str">
        <f t="shared" si="6"/>
        <v>Bangalore-FinTech</v>
      </c>
      <c r="L255" s="1" t="str">
        <f t="shared" si="7"/>
        <v>201</v>
      </c>
      <c r="M255" s="15" t="str" cm="1">
        <f t="array" ref="M255">IFERROR(_xlfn.IFS(AND(H255&gt;4500000, OR(C255="Bangalore",C255="Pune",C255="Mumbai",C255="Delhi")),"CAT A", AND(H255&gt;450000, OR(C255="Gurugram",C255="Surat",C255="Jaipur",C255="Hyderabad") ),"CAT B"),"CAT C")</f>
        <v>CAT A</v>
      </c>
      <c r="N255" s="1" t="str">
        <f>_xlfn.XLOOKUP(C255,Tier!A:A,Tier!B:B)</f>
        <v>Tier 1</v>
      </c>
      <c r="P255" t="s">
        <v>3511</v>
      </c>
      <c r="Q255" s="11">
        <v>6000000</v>
      </c>
      <c r="R255" s="11">
        <v>1</v>
      </c>
    </row>
    <row r="256" spans="1:18">
      <c r="A256" s="5" t="s">
        <v>1316</v>
      </c>
      <c r="B256" s="5">
        <v>2018</v>
      </c>
      <c r="C256" s="5" t="s">
        <v>22</v>
      </c>
      <c r="D256" s="5" t="s">
        <v>132</v>
      </c>
      <c r="E256" s="5" t="s">
        <v>1317</v>
      </c>
      <c r="F256" s="5" t="s">
        <v>1318</v>
      </c>
      <c r="G256" s="3" t="s">
        <v>1319</v>
      </c>
      <c r="H256" s="3" t="s">
        <v>1303</v>
      </c>
      <c r="I256" s="5"/>
      <c r="J256" s="5">
        <v>4</v>
      </c>
      <c r="K256" s="6" t="str">
        <f t="shared" si="6"/>
        <v>Bangalore-HealthTech</v>
      </c>
      <c r="L256" s="1" t="str">
        <f t="shared" si="7"/>
        <v>201</v>
      </c>
      <c r="M256" s="15" t="str" cm="1">
        <f t="array" ref="M256">IFERROR(_xlfn.IFS(AND(H256&gt;4500000, OR(C256="Bangalore",C256="Pune",C256="Mumbai",C256="Delhi")),"CAT A", AND(H256&gt;450000, OR(C256="Gurugram",C256="Surat",C256="Jaipur",C256="Hyderabad") ),"CAT B"),"CAT C")</f>
        <v>CAT A</v>
      </c>
      <c r="N256" s="1" t="str">
        <f>_xlfn.XLOOKUP(C256,Tier!A:A,Tier!B:B)</f>
        <v>Tier 1</v>
      </c>
      <c r="P256" t="s">
        <v>2803</v>
      </c>
      <c r="Q256" s="11">
        <v>6000000</v>
      </c>
      <c r="R256" s="11">
        <v>2</v>
      </c>
    </row>
    <row r="257" spans="1:18">
      <c r="A257" s="5" t="s">
        <v>1316</v>
      </c>
      <c r="B257" s="5">
        <v>2017</v>
      </c>
      <c r="C257" s="5" t="s">
        <v>22</v>
      </c>
      <c r="D257" s="5" t="s">
        <v>1320</v>
      </c>
      <c r="E257" s="5" t="s">
        <v>1321</v>
      </c>
      <c r="F257" s="5" t="s">
        <v>1322</v>
      </c>
      <c r="G257" s="3" t="s">
        <v>1323</v>
      </c>
      <c r="H257" s="3" t="s">
        <v>1303</v>
      </c>
      <c r="I257" s="5"/>
      <c r="J257" s="5">
        <v>2</v>
      </c>
      <c r="K257" s="6" t="str">
        <f t="shared" si="6"/>
        <v>Bangalore-HeathTech</v>
      </c>
      <c r="L257" s="1" t="str">
        <f t="shared" si="7"/>
        <v>201</v>
      </c>
      <c r="M257" s="15" t="str" cm="1">
        <f t="array" ref="M257">IFERROR(_xlfn.IFS(AND(H257&gt;4500000, OR(C257="Bangalore",C257="Pune",C257="Mumbai",C257="Delhi")),"CAT A", AND(H257&gt;450000, OR(C257="Gurugram",C257="Surat",C257="Jaipur",C257="Hyderabad") ),"CAT B"),"CAT C")</f>
        <v>CAT A</v>
      </c>
      <c r="N257" s="1" t="str">
        <f>_xlfn.XLOOKUP(C257,Tier!A:A,Tier!B:B)</f>
        <v>Tier 1</v>
      </c>
      <c r="P257" t="s">
        <v>1148</v>
      </c>
      <c r="Q257" s="11">
        <v>6000000</v>
      </c>
      <c r="R257" s="11">
        <v>2</v>
      </c>
    </row>
    <row r="258" spans="1:18">
      <c r="A258" s="5" t="s">
        <v>1325</v>
      </c>
      <c r="B258" s="5">
        <v>2017</v>
      </c>
      <c r="C258" s="5" t="s">
        <v>81</v>
      </c>
      <c r="D258" s="5" t="s">
        <v>1326</v>
      </c>
      <c r="E258" s="5" t="s">
        <v>1327</v>
      </c>
      <c r="F258" s="5" t="s">
        <v>1328</v>
      </c>
      <c r="G258" s="3" t="s">
        <v>1329</v>
      </c>
      <c r="H258" s="3" t="s">
        <v>1303</v>
      </c>
      <c r="I258" s="5" t="s">
        <v>17</v>
      </c>
      <c r="J258" s="5">
        <v>2</v>
      </c>
      <c r="K258" s="6" t="str">
        <f t="shared" si="6"/>
        <v>Noida-Cannabis startup</v>
      </c>
      <c r="L258" s="1" t="str">
        <f t="shared" si="7"/>
        <v>201</v>
      </c>
      <c r="M258" s="15" t="str" cm="1">
        <f t="array" ref="M258">IFERROR(_xlfn.IFS(AND(H258&gt;4500000, OR(C258="Bangalore",C258="Pune",C258="Mumbai",C258="Delhi")),"CAT A", AND(H258&gt;450000, OR(C258="Gurugram",C258="Surat",C258="Jaipur",C258="Hyderabad") ),"CAT B"),"CAT C")</f>
        <v>CAT C</v>
      </c>
      <c r="N258" s="1" t="str">
        <f>_xlfn.XLOOKUP(C258,Tier!A:A,Tier!B:B)</f>
        <v>Tier 1</v>
      </c>
      <c r="P258" t="s">
        <v>2283</v>
      </c>
      <c r="Q258" s="11">
        <v>6000000</v>
      </c>
      <c r="R258" s="11">
        <v>1</v>
      </c>
    </row>
    <row r="259" spans="1:18">
      <c r="A259" s="5" t="s">
        <v>1331</v>
      </c>
      <c r="B259" s="5">
        <v>2015</v>
      </c>
      <c r="C259" s="5" t="s">
        <v>12</v>
      </c>
      <c r="D259" s="5" t="s">
        <v>1042</v>
      </c>
      <c r="E259" s="5" t="s">
        <v>1332</v>
      </c>
      <c r="F259" s="5" t="s">
        <v>1333</v>
      </c>
      <c r="G259" s="3" t="s">
        <v>1334</v>
      </c>
      <c r="H259" s="3" t="s">
        <v>1335</v>
      </c>
      <c r="I259" s="5" t="s">
        <v>302</v>
      </c>
      <c r="J259" s="5">
        <v>3</v>
      </c>
      <c r="K259" s="6" t="str">
        <f t="shared" ref="K259:K322" si="8">CONCATENATE(C259,"-",D259)</f>
        <v>Mumbai-Beauty products</v>
      </c>
      <c r="L259" s="1" t="str">
        <f t="shared" ref="L259:L322" si="9">LEFT(B259,3)</f>
        <v>201</v>
      </c>
      <c r="M259" s="15" t="str" cm="1">
        <f t="array" ref="M259">IFERROR(_xlfn.IFS(AND(H259&gt;4500000, OR(C259="Bangalore",C259="Pune",C259="Mumbai",C259="Delhi")),"CAT A", AND(H259&gt;450000, OR(C259="Gurugram",C259="Surat",C259="Jaipur",C259="Hyderabad") ),"CAT B"),"CAT C")</f>
        <v>CAT A</v>
      </c>
      <c r="N259" s="1" t="str">
        <f>_xlfn.XLOOKUP(C259,Tier!A:A,Tier!B:B)</f>
        <v>Tier 1</v>
      </c>
      <c r="P259" t="s">
        <v>2296</v>
      </c>
      <c r="Q259" s="11">
        <v>6000000</v>
      </c>
      <c r="R259" s="11">
        <v>1</v>
      </c>
    </row>
    <row r="260" spans="1:18">
      <c r="A260" s="5" t="s">
        <v>1336</v>
      </c>
      <c r="B260" s="5">
        <v>2012</v>
      </c>
      <c r="C260" s="5" t="s">
        <v>59</v>
      </c>
      <c r="D260" s="5" t="s">
        <v>274</v>
      </c>
      <c r="E260" s="5" t="s">
        <v>1337</v>
      </c>
      <c r="F260" s="5" t="s">
        <v>1338</v>
      </c>
      <c r="G260" s="3" t="s">
        <v>1339</v>
      </c>
      <c r="H260" s="3" t="s">
        <v>1335</v>
      </c>
      <c r="I260" s="5"/>
      <c r="J260" s="5">
        <v>3</v>
      </c>
      <c r="K260" s="6" t="str">
        <f t="shared" si="8"/>
        <v>New Delhi-E-commerce</v>
      </c>
      <c r="L260" s="1" t="str">
        <f t="shared" si="9"/>
        <v>201</v>
      </c>
      <c r="M260" s="15" t="str" cm="1">
        <f t="array" ref="M260">IFERROR(_xlfn.IFS(AND(H260&gt;4500000, OR(C260="Bangalore",C260="Pune",C260="Mumbai",C260="Delhi")),"CAT A", AND(H260&gt;450000, OR(C260="Gurugram",C260="Surat",C260="Jaipur",C260="Hyderabad") ),"CAT B"),"CAT C")</f>
        <v>CAT C</v>
      </c>
      <c r="N260" s="1" t="str">
        <f>_xlfn.XLOOKUP(C260,Tier!A:A,Tier!B:B)</f>
        <v>Tier 1</v>
      </c>
      <c r="P260" t="s">
        <v>2302</v>
      </c>
      <c r="Q260" s="11">
        <v>6000000</v>
      </c>
      <c r="R260" s="11">
        <v>1</v>
      </c>
    </row>
    <row r="261" spans="1:18">
      <c r="A261" s="5" t="s">
        <v>1341</v>
      </c>
      <c r="B261" s="5">
        <v>2017</v>
      </c>
      <c r="C261" s="5" t="s">
        <v>59</v>
      </c>
      <c r="D261" s="5" t="s">
        <v>45</v>
      </c>
      <c r="E261" s="5" t="s">
        <v>1342</v>
      </c>
      <c r="F261" s="5" t="s">
        <v>1343</v>
      </c>
      <c r="G261" s="3" t="s">
        <v>1344</v>
      </c>
      <c r="H261" s="3" t="s">
        <v>1335</v>
      </c>
      <c r="I261" s="5"/>
      <c r="J261" s="5">
        <v>2</v>
      </c>
      <c r="K261" s="6" t="str">
        <f t="shared" si="8"/>
        <v>New Delhi-FinTech</v>
      </c>
      <c r="L261" s="1" t="str">
        <f t="shared" si="9"/>
        <v>201</v>
      </c>
      <c r="M261" s="15" t="str" cm="1">
        <f t="array" ref="M261">IFERROR(_xlfn.IFS(AND(H261&gt;4500000, OR(C261="Bangalore",C261="Pune",C261="Mumbai",C261="Delhi")),"CAT A", AND(H261&gt;450000, OR(C261="Gurugram",C261="Surat",C261="Jaipur",C261="Hyderabad") ),"CAT B"),"CAT C")</f>
        <v>CAT C</v>
      </c>
      <c r="N261" s="1" t="str">
        <f>_xlfn.XLOOKUP(C261,Tier!A:A,Tier!B:B)</f>
        <v>Tier 1</v>
      </c>
      <c r="P261" t="s">
        <v>2312</v>
      </c>
      <c r="Q261" s="11">
        <v>5700000</v>
      </c>
      <c r="R261" s="11">
        <v>1</v>
      </c>
    </row>
    <row r="262" spans="1:18">
      <c r="A262" s="5" t="s">
        <v>1345</v>
      </c>
      <c r="B262" s="5">
        <v>2010</v>
      </c>
      <c r="C262" s="5" t="s">
        <v>22</v>
      </c>
      <c r="D262" s="5" t="s">
        <v>60</v>
      </c>
      <c r="E262" s="5" t="s">
        <v>1346</v>
      </c>
      <c r="F262" s="5" t="s">
        <v>1347</v>
      </c>
      <c r="G262" s="3" t="s">
        <v>1348</v>
      </c>
      <c r="H262" s="3" t="s">
        <v>1335</v>
      </c>
      <c r="I262" s="5" t="s">
        <v>302</v>
      </c>
      <c r="J262" s="5">
        <v>1</v>
      </c>
      <c r="K262" s="6" t="str">
        <f t="shared" si="8"/>
        <v>Bangalore-AgriTech</v>
      </c>
      <c r="L262" s="1" t="str">
        <f t="shared" si="9"/>
        <v>201</v>
      </c>
      <c r="M262" s="15" t="str" cm="1">
        <f t="array" ref="M262">IFERROR(_xlfn.IFS(AND(H262&gt;4500000, OR(C262="Bangalore",C262="Pune",C262="Mumbai",C262="Delhi")),"CAT A", AND(H262&gt;450000, OR(C262="Gurugram",C262="Surat",C262="Jaipur",C262="Hyderabad") ),"CAT B"),"CAT C")</f>
        <v>CAT A</v>
      </c>
      <c r="N262" s="1" t="str">
        <f>_xlfn.XLOOKUP(C262,Tier!A:A,Tier!B:B)</f>
        <v>Tier 1</v>
      </c>
      <c r="P262" t="s">
        <v>4411</v>
      </c>
      <c r="Q262" s="11">
        <v>5500000</v>
      </c>
      <c r="R262" s="11">
        <v>1</v>
      </c>
    </row>
    <row r="263" spans="1:18">
      <c r="A263" s="5" t="s">
        <v>1350</v>
      </c>
      <c r="B263" s="5">
        <v>2014</v>
      </c>
      <c r="C263" s="5" t="s">
        <v>59</v>
      </c>
      <c r="D263" s="5" t="s">
        <v>1351</v>
      </c>
      <c r="E263" s="5" t="s">
        <v>1352</v>
      </c>
      <c r="F263" s="5" t="s">
        <v>1353</v>
      </c>
      <c r="G263" s="3" t="s">
        <v>1354</v>
      </c>
      <c r="H263" s="3" t="s">
        <v>1355</v>
      </c>
      <c r="I263" s="5"/>
      <c r="J263" s="5">
        <v>4</v>
      </c>
      <c r="K263" s="6" t="str">
        <f t="shared" si="8"/>
        <v>New Delhi-Home services</v>
      </c>
      <c r="L263" s="1" t="str">
        <f t="shared" si="9"/>
        <v>201</v>
      </c>
      <c r="M263" s="15" t="str" cm="1">
        <f t="array" ref="M263">IFERROR(_xlfn.IFS(AND(H263&gt;4500000, OR(C263="Bangalore",C263="Pune",C263="Mumbai",C263="Delhi")),"CAT A", AND(H263&gt;450000, OR(C263="Gurugram",C263="Surat",C263="Jaipur",C263="Hyderabad") ),"CAT B"),"CAT C")</f>
        <v>CAT C</v>
      </c>
      <c r="N263" s="1" t="str">
        <f>_xlfn.XLOOKUP(C263,Tier!A:A,Tier!B:B)</f>
        <v>Tier 1</v>
      </c>
      <c r="P263" t="s">
        <v>2322</v>
      </c>
      <c r="Q263" s="11">
        <v>5500000</v>
      </c>
      <c r="R263" s="11">
        <v>1</v>
      </c>
    </row>
    <row r="264" spans="1:18">
      <c r="A264" s="5" t="s">
        <v>1357</v>
      </c>
      <c r="B264" s="5">
        <v>2014</v>
      </c>
      <c r="C264" s="5" t="s">
        <v>22</v>
      </c>
      <c r="D264" s="5" t="s">
        <v>1358</v>
      </c>
      <c r="E264" s="5" t="s">
        <v>1359</v>
      </c>
      <c r="F264" s="5" t="s">
        <v>1360</v>
      </c>
      <c r="G264" s="3" t="s">
        <v>1361</v>
      </c>
      <c r="H264" s="3" t="s">
        <v>1362</v>
      </c>
      <c r="I264" s="5" t="s">
        <v>321</v>
      </c>
      <c r="J264" s="5">
        <v>3</v>
      </c>
      <c r="K264" s="6" t="str">
        <f t="shared" si="8"/>
        <v>Bangalore-Advertisement</v>
      </c>
      <c r="L264" s="1" t="str">
        <f t="shared" si="9"/>
        <v>201</v>
      </c>
      <c r="M264" s="15" t="str" cm="1">
        <f t="array" ref="M264">IFERROR(_xlfn.IFS(AND(H264&gt;4500000, OR(C264="Bangalore",C264="Pune",C264="Mumbai",C264="Delhi")),"CAT A", AND(H264&gt;450000, OR(C264="Gurugram",C264="Surat",C264="Jaipur",C264="Hyderabad") ),"CAT B"),"CAT C")</f>
        <v>CAT A</v>
      </c>
      <c r="N264" s="1" t="str">
        <f>_xlfn.XLOOKUP(C264,Tier!A:A,Tier!B:B)</f>
        <v>Tier 1</v>
      </c>
      <c r="P264" t="s">
        <v>2318</v>
      </c>
      <c r="Q264" s="11">
        <v>5500000</v>
      </c>
      <c r="R264" s="11">
        <v>1</v>
      </c>
    </row>
    <row r="265" spans="1:18">
      <c r="A265" s="5" t="s">
        <v>1364</v>
      </c>
      <c r="B265" s="5">
        <v>2018</v>
      </c>
      <c r="C265" s="5" t="s">
        <v>22</v>
      </c>
      <c r="D265" s="5" t="s">
        <v>1365</v>
      </c>
      <c r="E265" s="5" t="s">
        <v>1366</v>
      </c>
      <c r="F265" s="5" t="s">
        <v>1367</v>
      </c>
      <c r="G265" s="3" t="s">
        <v>1368</v>
      </c>
      <c r="H265" s="3" t="s">
        <v>1362</v>
      </c>
      <c r="I265" s="5" t="s">
        <v>321</v>
      </c>
      <c r="J265" s="5">
        <v>3</v>
      </c>
      <c r="K265" s="6" t="str">
        <f t="shared" si="8"/>
        <v>Bangalore-Blockchain startup</v>
      </c>
      <c r="L265" s="1" t="str">
        <f t="shared" si="9"/>
        <v>201</v>
      </c>
      <c r="M265" s="15" t="str" cm="1">
        <f t="array" ref="M265">IFERROR(_xlfn.IFS(AND(H265&gt;4500000, OR(C265="Bangalore",C265="Pune",C265="Mumbai",C265="Delhi")),"CAT A", AND(H265&gt;450000, OR(C265="Gurugram",C265="Surat",C265="Jaipur",C265="Hyderabad") ),"CAT B"),"CAT C")</f>
        <v>CAT A</v>
      </c>
      <c r="N265" s="1" t="str">
        <f>_xlfn.XLOOKUP(C265,Tier!A:A,Tier!B:B)</f>
        <v>Tier 1</v>
      </c>
      <c r="P265" t="s">
        <v>2332</v>
      </c>
      <c r="Q265" s="11">
        <v>5400000</v>
      </c>
      <c r="R265" s="11">
        <v>1</v>
      </c>
    </row>
    <row r="266" spans="1:18">
      <c r="A266" s="5" t="s">
        <v>1257</v>
      </c>
      <c r="B266" s="5">
        <v>2015</v>
      </c>
      <c r="C266" s="5" t="s">
        <v>437</v>
      </c>
      <c r="D266" s="5" t="s">
        <v>138</v>
      </c>
      <c r="E266" s="5" t="s">
        <v>1370</v>
      </c>
      <c r="F266" s="5" t="s">
        <v>1259</v>
      </c>
      <c r="G266" s="3" t="s">
        <v>1260</v>
      </c>
      <c r="H266" s="3" t="s">
        <v>1362</v>
      </c>
      <c r="I266" s="5"/>
      <c r="J266" s="5">
        <v>1</v>
      </c>
      <c r="K266" s="6" t="str">
        <f t="shared" si="8"/>
        <v>Pune-EdTech</v>
      </c>
      <c r="L266" s="1" t="str">
        <f t="shared" si="9"/>
        <v>201</v>
      </c>
      <c r="M266" s="15" t="str" cm="1">
        <f t="array" ref="M266">IFERROR(_xlfn.IFS(AND(H266&gt;4500000, OR(C266="Bangalore",C266="Pune",C266="Mumbai",C266="Delhi")),"CAT A", AND(H266&gt;450000, OR(C266="Gurugram",C266="Surat",C266="Jaipur",C266="Hyderabad") ),"CAT B"),"CAT C")</f>
        <v>CAT A</v>
      </c>
      <c r="N266" s="1" t="str">
        <f>_xlfn.XLOOKUP(C266,Tier!A:A,Tier!B:B)</f>
        <v>Tier 1</v>
      </c>
      <c r="P266" t="s">
        <v>4415</v>
      </c>
      <c r="Q266" s="11">
        <v>5200000</v>
      </c>
      <c r="R266" s="11">
        <v>1</v>
      </c>
    </row>
    <row r="267" spans="1:18">
      <c r="A267" s="5" t="s">
        <v>1371</v>
      </c>
      <c r="B267" s="5">
        <v>2016</v>
      </c>
      <c r="C267" s="5" t="s">
        <v>81</v>
      </c>
      <c r="D267" s="5" t="s">
        <v>45</v>
      </c>
      <c r="E267" s="5" t="s">
        <v>1372</v>
      </c>
      <c r="F267" s="5" t="s">
        <v>1373</v>
      </c>
      <c r="G267" s="3" t="s">
        <v>1374</v>
      </c>
      <c r="H267" s="3" t="s">
        <v>1375</v>
      </c>
      <c r="I267" s="5" t="s">
        <v>321</v>
      </c>
      <c r="J267" s="5">
        <v>5</v>
      </c>
      <c r="K267" s="6" t="str">
        <f t="shared" si="8"/>
        <v>Noida-FinTech</v>
      </c>
      <c r="L267" s="1" t="str">
        <f t="shared" si="9"/>
        <v>201</v>
      </c>
      <c r="M267" s="15" t="str" cm="1">
        <f t="array" ref="M267">IFERROR(_xlfn.IFS(AND(H267&gt;4500000, OR(C267="Bangalore",C267="Pune",C267="Mumbai",C267="Delhi")),"CAT A", AND(H267&gt;450000, OR(C267="Gurugram",C267="Surat",C267="Jaipur",C267="Hyderabad") ),"CAT B"),"CAT C")</f>
        <v>CAT C</v>
      </c>
      <c r="N267" s="1" t="str">
        <f>_xlfn.XLOOKUP(C267,Tier!A:A,Tier!B:B)</f>
        <v>Tier 1</v>
      </c>
      <c r="P267" t="s">
        <v>3521</v>
      </c>
      <c r="Q267" s="11">
        <v>5200000</v>
      </c>
      <c r="R267" s="11">
        <v>1</v>
      </c>
    </row>
    <row r="268" spans="1:18">
      <c r="A268" s="5" t="s">
        <v>1377</v>
      </c>
      <c r="B268" s="5">
        <v>2014</v>
      </c>
      <c r="C268" s="5" t="s">
        <v>22</v>
      </c>
      <c r="D268" s="5" t="s">
        <v>45</v>
      </c>
      <c r="E268" s="5" t="s">
        <v>1378</v>
      </c>
      <c r="F268" s="5" t="s">
        <v>1379</v>
      </c>
      <c r="G268" s="3" t="s">
        <v>1380</v>
      </c>
      <c r="H268" s="3" t="s">
        <v>1381</v>
      </c>
      <c r="I268" s="5" t="s">
        <v>205</v>
      </c>
      <c r="J268" s="5">
        <v>4</v>
      </c>
      <c r="K268" s="6" t="str">
        <f t="shared" si="8"/>
        <v>Bangalore-FinTech</v>
      </c>
      <c r="L268" s="1" t="str">
        <f t="shared" si="9"/>
        <v>201</v>
      </c>
      <c r="M268" s="15" t="str" cm="1">
        <f t="array" ref="M268">IFERROR(_xlfn.IFS(AND(H268&gt;4500000, OR(C268="Bangalore",C268="Pune",C268="Mumbai",C268="Delhi")),"CAT A", AND(H268&gt;450000, OR(C268="Gurugram",C268="Surat",C268="Jaipur",C268="Hyderabad") ),"CAT B"),"CAT C")</f>
        <v>CAT A</v>
      </c>
      <c r="N268" s="1" t="str">
        <f>_xlfn.XLOOKUP(C268,Tier!A:A,Tier!B:B)</f>
        <v>Tier 1</v>
      </c>
      <c r="P268" t="s">
        <v>2359</v>
      </c>
      <c r="Q268" s="11">
        <v>5000000</v>
      </c>
      <c r="R268" s="11">
        <v>1</v>
      </c>
    </row>
    <row r="269" spans="1:18">
      <c r="A269" s="5" t="s">
        <v>1382</v>
      </c>
      <c r="B269" s="5">
        <v>2013</v>
      </c>
      <c r="C269" s="5" t="s">
        <v>437</v>
      </c>
      <c r="D269" s="5" t="s">
        <v>138</v>
      </c>
      <c r="E269" s="5" t="s">
        <v>1383</v>
      </c>
      <c r="F269" s="5" t="s">
        <v>1384</v>
      </c>
      <c r="G269" s="3" t="s">
        <v>547</v>
      </c>
      <c r="H269" s="3" t="s">
        <v>1385</v>
      </c>
      <c r="I269" s="5"/>
      <c r="J269" s="5">
        <v>3</v>
      </c>
      <c r="K269" s="6" t="str">
        <f t="shared" si="8"/>
        <v>Pune-EdTech</v>
      </c>
      <c r="L269" s="1" t="str">
        <f t="shared" si="9"/>
        <v>201</v>
      </c>
      <c r="M269" s="15" t="str" cm="1">
        <f t="array" ref="M269">IFERROR(_xlfn.IFS(AND(H269&gt;4500000, OR(C269="Bangalore",C269="Pune",C269="Mumbai",C269="Delhi")),"CAT A", AND(H269&gt;450000, OR(C269="Gurugram",C269="Surat",C269="Jaipur",C269="Hyderabad") ),"CAT B"),"CAT C")</f>
        <v>CAT A</v>
      </c>
      <c r="N269" s="1" t="str">
        <f>_xlfn.XLOOKUP(C269,Tier!A:A,Tier!B:B)</f>
        <v>Tier 1</v>
      </c>
      <c r="P269" t="s">
        <v>2380</v>
      </c>
      <c r="Q269" s="11">
        <v>5000000</v>
      </c>
      <c r="R269" s="11">
        <v>1</v>
      </c>
    </row>
    <row r="270" spans="1:18">
      <c r="A270" s="5" t="s">
        <v>1386</v>
      </c>
      <c r="B270" s="5">
        <v>2016</v>
      </c>
      <c r="C270" s="5" t="s">
        <v>22</v>
      </c>
      <c r="D270" s="5" t="s">
        <v>528</v>
      </c>
      <c r="E270" s="5" t="s">
        <v>1387</v>
      </c>
      <c r="F270" s="5" t="s">
        <v>1388</v>
      </c>
      <c r="G270" s="3" t="s">
        <v>1389</v>
      </c>
      <c r="H270" s="3" t="s">
        <v>1385</v>
      </c>
      <c r="I270" s="5" t="s">
        <v>17</v>
      </c>
      <c r="J270" s="5">
        <v>2</v>
      </c>
      <c r="K270" s="6" t="str">
        <f t="shared" si="8"/>
        <v>Bangalore-AI startup</v>
      </c>
      <c r="L270" s="1" t="str">
        <f t="shared" si="9"/>
        <v>201</v>
      </c>
      <c r="M270" s="15" t="str" cm="1">
        <f t="array" ref="M270">IFERROR(_xlfn.IFS(AND(H270&gt;4500000, OR(C270="Bangalore",C270="Pune",C270="Mumbai",C270="Delhi")),"CAT A", AND(H270&gt;450000, OR(C270="Gurugram",C270="Surat",C270="Jaipur",C270="Hyderabad") ),"CAT B"),"CAT C")</f>
        <v>CAT A</v>
      </c>
      <c r="N270" s="1" t="str">
        <f>_xlfn.XLOOKUP(C270,Tier!A:A,Tier!B:B)</f>
        <v>Tier 1</v>
      </c>
      <c r="P270" t="s">
        <v>618</v>
      </c>
      <c r="Q270" s="11">
        <v>5000000</v>
      </c>
      <c r="R270" s="11">
        <v>2</v>
      </c>
    </row>
    <row r="271" spans="1:18">
      <c r="A271" s="5" t="s">
        <v>1390</v>
      </c>
      <c r="B271" s="5">
        <v>2019</v>
      </c>
      <c r="C271" s="5" t="s">
        <v>59</v>
      </c>
      <c r="D271" s="5" t="s">
        <v>1365</v>
      </c>
      <c r="E271" s="5" t="s">
        <v>1391</v>
      </c>
      <c r="F271" s="5" t="s">
        <v>1392</v>
      </c>
      <c r="G271" s="3" t="s">
        <v>1393</v>
      </c>
      <c r="H271" s="3" t="s">
        <v>1385</v>
      </c>
      <c r="I271" s="5" t="s">
        <v>17</v>
      </c>
      <c r="J271" s="5">
        <v>1</v>
      </c>
      <c r="K271" s="6" t="str">
        <f t="shared" si="8"/>
        <v>New Delhi-Blockchain startup</v>
      </c>
      <c r="L271" s="1" t="str">
        <f t="shared" si="9"/>
        <v>201</v>
      </c>
      <c r="M271" s="15" t="str" cm="1">
        <f t="array" ref="M271">IFERROR(_xlfn.IFS(AND(H271&gt;4500000, OR(C271="Bangalore",C271="Pune",C271="Mumbai",C271="Delhi")),"CAT A", AND(H271&gt;450000, OR(C271="Gurugram",C271="Surat",C271="Jaipur",C271="Hyderabad") ),"CAT B"),"CAT C")</f>
        <v>CAT C</v>
      </c>
      <c r="N271" s="1" t="str">
        <f>_xlfn.XLOOKUP(C271,Tier!A:A,Tier!B:B)</f>
        <v>Tier 1</v>
      </c>
      <c r="P271" t="s">
        <v>3886</v>
      </c>
      <c r="Q271" s="11">
        <v>5000000</v>
      </c>
      <c r="R271" s="11">
        <v>1</v>
      </c>
    </row>
    <row r="272" spans="1:18">
      <c r="A272" s="5" t="s">
        <v>1395</v>
      </c>
      <c r="B272" s="5">
        <v>2018</v>
      </c>
      <c r="C272" s="5" t="s">
        <v>12</v>
      </c>
      <c r="D272" s="5" t="s">
        <v>1396</v>
      </c>
      <c r="E272" s="5" t="s">
        <v>1397</v>
      </c>
      <c r="F272" s="5" t="s">
        <v>1398</v>
      </c>
      <c r="G272" s="3" t="s">
        <v>1399</v>
      </c>
      <c r="H272" s="3" t="s">
        <v>1385</v>
      </c>
      <c r="I272" s="5" t="s">
        <v>17</v>
      </c>
      <c r="J272" s="5">
        <v>1</v>
      </c>
      <c r="K272" s="6" t="str">
        <f t="shared" si="8"/>
        <v>Mumbai-Manufacturing startup</v>
      </c>
      <c r="L272" s="1" t="str">
        <f t="shared" si="9"/>
        <v>201</v>
      </c>
      <c r="M272" s="15" t="str" cm="1">
        <f t="array" ref="M272">IFERROR(_xlfn.IFS(AND(H272&gt;4500000, OR(C272="Bangalore",C272="Pune",C272="Mumbai",C272="Delhi")),"CAT A", AND(H272&gt;450000, OR(C272="Gurugram",C272="Surat",C272="Jaipur",C272="Hyderabad") ),"CAT B"),"CAT C")</f>
        <v>CAT A</v>
      </c>
      <c r="N272" s="1" t="str">
        <f>_xlfn.XLOOKUP(C272,Tier!A:A,Tier!B:B)</f>
        <v>Tier 1</v>
      </c>
      <c r="P272" t="s">
        <v>4428</v>
      </c>
      <c r="Q272" s="11">
        <v>5000000</v>
      </c>
      <c r="R272" s="11">
        <v>1</v>
      </c>
    </row>
    <row r="273" spans="1:18">
      <c r="A273" s="5" t="s">
        <v>991</v>
      </c>
      <c r="B273" s="5">
        <v>2011</v>
      </c>
      <c r="C273" s="5" t="s">
        <v>22</v>
      </c>
      <c r="D273" s="5" t="s">
        <v>138</v>
      </c>
      <c r="E273" s="5" t="s">
        <v>992</v>
      </c>
      <c r="F273" s="5" t="s">
        <v>993</v>
      </c>
      <c r="G273" s="3" t="s">
        <v>1401</v>
      </c>
      <c r="H273" s="3" t="s">
        <v>1402</v>
      </c>
      <c r="I273" s="5"/>
      <c r="J273" s="5">
        <v>5</v>
      </c>
      <c r="K273" s="6" t="str">
        <f t="shared" si="8"/>
        <v>Bangalore-EdTech</v>
      </c>
      <c r="L273" s="1" t="str">
        <f t="shared" si="9"/>
        <v>201</v>
      </c>
      <c r="M273" s="15" t="str" cm="1">
        <f t="array" ref="M273">IFERROR(_xlfn.IFS(AND(H273&gt;4500000, OR(C273="Bangalore",C273="Pune",C273="Mumbai",C273="Delhi")),"CAT A", AND(H273&gt;450000, OR(C273="Gurugram",C273="Surat",C273="Jaipur",C273="Hyderabad") ),"CAT B"),"CAT C")</f>
        <v>CAT A</v>
      </c>
      <c r="N273" s="1" t="str">
        <f>_xlfn.XLOOKUP(C273,Tier!A:A,Tier!B:B)</f>
        <v>Tier 1</v>
      </c>
      <c r="P273" t="s">
        <v>2350</v>
      </c>
      <c r="Q273" s="11">
        <v>5000000</v>
      </c>
      <c r="R273" s="11">
        <v>1</v>
      </c>
    </row>
    <row r="274" spans="1:18">
      <c r="A274" s="5" t="s">
        <v>1403</v>
      </c>
      <c r="B274" s="5">
        <v>2018</v>
      </c>
      <c r="C274" s="5" t="s">
        <v>22</v>
      </c>
      <c r="D274" s="5" t="s">
        <v>1404</v>
      </c>
      <c r="E274" s="5" t="s">
        <v>1405</v>
      </c>
      <c r="F274" s="5" t="s">
        <v>1406</v>
      </c>
      <c r="G274" s="3" t="s">
        <v>1407</v>
      </c>
      <c r="H274" s="3" t="s">
        <v>1408</v>
      </c>
      <c r="I274" s="5"/>
      <c r="J274" s="5">
        <v>1</v>
      </c>
      <c r="K274" s="6" t="str">
        <f t="shared" si="8"/>
        <v>Bangalore-B2B Marketplace</v>
      </c>
      <c r="L274" s="1" t="str">
        <f t="shared" si="9"/>
        <v>201</v>
      </c>
      <c r="M274" s="15" t="str" cm="1">
        <f t="array" ref="M274">IFERROR(_xlfn.IFS(AND(H274&gt;4500000, OR(C274="Bangalore",C274="Pune",C274="Mumbai",C274="Delhi")),"CAT A", AND(H274&gt;450000, OR(C274="Gurugram",C274="Surat",C274="Jaipur",C274="Hyderabad") ),"CAT B"),"CAT C")</f>
        <v>CAT A</v>
      </c>
      <c r="N274" s="1" t="str">
        <f>_xlfn.XLOOKUP(C274,Tier!A:A,Tier!B:B)</f>
        <v>Tier 1</v>
      </c>
      <c r="P274" t="s">
        <v>4446</v>
      </c>
      <c r="Q274" s="11">
        <v>5000000</v>
      </c>
      <c r="R274" s="11">
        <v>1</v>
      </c>
    </row>
    <row r="275" spans="1:18">
      <c r="A275" s="5" t="s">
        <v>1410</v>
      </c>
      <c r="B275" s="5">
        <v>2016</v>
      </c>
      <c r="C275" s="5" t="s">
        <v>22</v>
      </c>
      <c r="D275" s="5" t="s">
        <v>731</v>
      </c>
      <c r="E275" s="5" t="s">
        <v>1411</v>
      </c>
      <c r="F275" s="5" t="s">
        <v>1412</v>
      </c>
      <c r="G275" s="3" t="s">
        <v>422</v>
      </c>
      <c r="H275" s="3" t="s">
        <v>163</v>
      </c>
      <c r="I275" s="5" t="s">
        <v>17</v>
      </c>
      <c r="J275" s="5">
        <v>4</v>
      </c>
      <c r="K275" s="6" t="str">
        <f t="shared" si="8"/>
        <v>Bangalore-Tech Startup</v>
      </c>
      <c r="L275" s="1" t="str">
        <f t="shared" si="9"/>
        <v>201</v>
      </c>
      <c r="M275" s="15" t="str" cm="1">
        <f t="array" ref="M275">IFERROR(_xlfn.IFS(AND(H275&gt;4500000, OR(C275="Bangalore",C275="Pune",C275="Mumbai",C275="Delhi")),"CAT A", AND(H275&gt;450000, OR(C275="Gurugram",C275="Surat",C275="Jaipur",C275="Hyderabad") ),"CAT B"),"CAT C")</f>
        <v>CAT A</v>
      </c>
      <c r="N275" s="1" t="str">
        <f>_xlfn.XLOOKUP(C275,Tier!A:A,Tier!B:B)</f>
        <v>Tier 1</v>
      </c>
      <c r="P275" t="s">
        <v>2368</v>
      </c>
      <c r="Q275" s="11">
        <v>5000000</v>
      </c>
      <c r="R275" s="11">
        <v>1</v>
      </c>
    </row>
    <row r="276" spans="1:18">
      <c r="A276" s="5" t="s">
        <v>1414</v>
      </c>
      <c r="B276" s="5">
        <v>2018</v>
      </c>
      <c r="C276" s="5" t="s">
        <v>820</v>
      </c>
      <c r="D276" s="5" t="s">
        <v>45</v>
      </c>
      <c r="E276" s="5" t="s">
        <v>1415</v>
      </c>
      <c r="F276" s="5" t="s">
        <v>1416</v>
      </c>
      <c r="G276" s="3" t="s">
        <v>1417</v>
      </c>
      <c r="H276" s="3" t="s">
        <v>1418</v>
      </c>
      <c r="I276" s="5" t="s">
        <v>321</v>
      </c>
      <c r="J276" s="5">
        <v>1</v>
      </c>
      <c r="K276" s="6" t="str">
        <f t="shared" si="8"/>
        <v>Gurgaon-FinTech</v>
      </c>
      <c r="L276" s="1" t="str">
        <f t="shared" si="9"/>
        <v>201</v>
      </c>
      <c r="M276" s="15" t="str" cm="1">
        <f t="array" ref="M276">IFERROR(_xlfn.IFS(AND(H276&gt;4500000, OR(C276="Bangalore",C276="Pune",C276="Mumbai",C276="Delhi")),"CAT A", AND(H276&gt;450000, OR(C276="Gurugram",C276="Surat",C276="Jaipur",C276="Hyderabad") ),"CAT B"),"CAT C")</f>
        <v>CAT C</v>
      </c>
      <c r="N276" s="1" t="str">
        <f>_xlfn.XLOOKUP(C276,Tier!A:A,Tier!B:B)</f>
        <v>Tier 1</v>
      </c>
      <c r="P276" t="s">
        <v>3121</v>
      </c>
      <c r="Q276" s="11">
        <v>5000000</v>
      </c>
      <c r="R276" s="11">
        <v>2</v>
      </c>
    </row>
    <row r="277" spans="1:18">
      <c r="A277" s="5" t="s">
        <v>1420</v>
      </c>
      <c r="B277" s="5">
        <v>2019</v>
      </c>
      <c r="C277" s="5" t="s">
        <v>437</v>
      </c>
      <c r="D277" s="5" t="s">
        <v>731</v>
      </c>
      <c r="E277" s="5" t="s">
        <v>1421</v>
      </c>
      <c r="F277" s="5" t="s">
        <v>1422</v>
      </c>
      <c r="G277" s="3" t="s">
        <v>1423</v>
      </c>
      <c r="H277" s="3" t="s">
        <v>1424</v>
      </c>
      <c r="I277" s="5" t="s">
        <v>17</v>
      </c>
      <c r="J277" s="5">
        <v>3</v>
      </c>
      <c r="K277" s="6" t="str">
        <f t="shared" si="8"/>
        <v>Pune-Tech Startup</v>
      </c>
      <c r="L277" s="1" t="str">
        <f t="shared" si="9"/>
        <v>201</v>
      </c>
      <c r="M277" s="15" t="str" cm="1">
        <f t="array" ref="M277">IFERROR(_xlfn.IFS(AND(H277&gt;4500000, OR(C277="Bangalore",C277="Pune",C277="Mumbai",C277="Delhi")),"CAT A", AND(H277&gt;450000, OR(C277="Gurugram",C277="Surat",C277="Jaipur",C277="Hyderabad") ),"CAT B"),"CAT C")</f>
        <v>CAT A</v>
      </c>
      <c r="N277" s="1" t="str">
        <f>_xlfn.XLOOKUP(C277,Tier!A:A,Tier!B:B)</f>
        <v>Tier 1</v>
      </c>
      <c r="P277" t="s">
        <v>2337</v>
      </c>
      <c r="Q277" s="11">
        <v>5000000</v>
      </c>
      <c r="R277" s="11">
        <v>1</v>
      </c>
    </row>
    <row r="278" spans="1:18">
      <c r="A278" s="5" t="s">
        <v>1426</v>
      </c>
      <c r="B278" s="5">
        <v>2019</v>
      </c>
      <c r="C278" s="5" t="s">
        <v>22</v>
      </c>
      <c r="D278" s="5" t="s">
        <v>528</v>
      </c>
      <c r="E278" s="5" t="s">
        <v>1427</v>
      </c>
      <c r="F278" s="5" t="s">
        <v>1428</v>
      </c>
      <c r="G278" s="3" t="s">
        <v>1429</v>
      </c>
      <c r="H278" s="3" t="s">
        <v>1430</v>
      </c>
      <c r="I278" s="5" t="s">
        <v>321</v>
      </c>
      <c r="J278" s="5">
        <v>4</v>
      </c>
      <c r="K278" s="6" t="str">
        <f t="shared" si="8"/>
        <v>Bangalore-AI startup</v>
      </c>
      <c r="L278" s="1" t="str">
        <f t="shared" si="9"/>
        <v>201</v>
      </c>
      <c r="M278" s="15" t="str" cm="1">
        <f t="array" ref="M278">IFERROR(_xlfn.IFS(AND(H278&gt;4500000, OR(C278="Bangalore",C278="Pune",C278="Mumbai",C278="Delhi")),"CAT A", AND(H278&gt;450000, OR(C278="Gurugram",C278="Surat",C278="Jaipur",C278="Hyderabad") ),"CAT B"),"CAT C")</f>
        <v>CAT A</v>
      </c>
      <c r="N278" s="1" t="str">
        <f>_xlfn.XLOOKUP(C278,Tier!A:A,Tier!B:B)</f>
        <v>Tier 1</v>
      </c>
      <c r="P278" t="s">
        <v>2341</v>
      </c>
      <c r="Q278" s="11">
        <v>5000000</v>
      </c>
      <c r="R278" s="11">
        <v>2</v>
      </c>
    </row>
    <row r="279" spans="1:18">
      <c r="A279" s="5" t="s">
        <v>1431</v>
      </c>
      <c r="B279" s="5">
        <v>2015</v>
      </c>
      <c r="C279" s="5" t="s">
        <v>12</v>
      </c>
      <c r="D279" s="5" t="s">
        <v>138</v>
      </c>
      <c r="E279" s="5" t="s">
        <v>1432</v>
      </c>
      <c r="F279" s="5" t="s">
        <v>1433</v>
      </c>
      <c r="G279" s="3" t="s">
        <v>1434</v>
      </c>
      <c r="H279" s="3" t="s">
        <v>1435</v>
      </c>
      <c r="I279" s="5"/>
      <c r="J279" s="5">
        <v>4</v>
      </c>
      <c r="K279" s="6" t="str">
        <f t="shared" si="8"/>
        <v>Mumbai-EdTech</v>
      </c>
      <c r="L279" s="1" t="str">
        <f t="shared" si="9"/>
        <v>201</v>
      </c>
      <c r="M279" s="15" t="str" cm="1">
        <f t="array" ref="M279">IFERROR(_xlfn.IFS(AND(H279&gt;4500000, OR(C279="Bangalore",C279="Pune",C279="Mumbai",C279="Delhi")),"CAT A", AND(H279&gt;450000, OR(C279="Gurugram",C279="Surat",C279="Jaipur",C279="Hyderabad") ),"CAT B"),"CAT C")</f>
        <v>CAT A</v>
      </c>
      <c r="N279" s="1" t="str">
        <f>_xlfn.XLOOKUP(C279,Tier!A:A,Tier!B:B)</f>
        <v>Tier 1</v>
      </c>
      <c r="P279" t="s">
        <v>4420</v>
      </c>
      <c r="Q279" s="11">
        <v>5000000</v>
      </c>
      <c r="R279" s="11">
        <v>1</v>
      </c>
    </row>
    <row r="280" spans="1:18">
      <c r="A280" s="5" t="s">
        <v>1436</v>
      </c>
      <c r="B280" s="5">
        <v>2018</v>
      </c>
      <c r="C280" s="5" t="s">
        <v>22</v>
      </c>
      <c r="D280" s="5" t="s">
        <v>274</v>
      </c>
      <c r="E280" s="5" t="s">
        <v>1437</v>
      </c>
      <c r="F280" s="5" t="s">
        <v>1438</v>
      </c>
      <c r="G280" s="3" t="s">
        <v>1439</v>
      </c>
      <c r="H280" s="3" t="s">
        <v>1435</v>
      </c>
      <c r="I280" s="5" t="s">
        <v>778</v>
      </c>
      <c r="J280" s="5">
        <v>2</v>
      </c>
      <c r="K280" s="6" t="str">
        <f t="shared" si="8"/>
        <v>Bangalore-E-commerce</v>
      </c>
      <c r="L280" s="1" t="str">
        <f t="shared" si="9"/>
        <v>201</v>
      </c>
      <c r="M280" s="15" t="str" cm="1">
        <f t="array" ref="M280">IFERROR(_xlfn.IFS(AND(H280&gt;4500000, OR(C280="Bangalore",C280="Pune",C280="Mumbai",C280="Delhi")),"CAT A", AND(H280&gt;450000, OR(C280="Gurugram",C280="Surat",C280="Jaipur",C280="Hyderabad") ),"CAT B"),"CAT C")</f>
        <v>CAT A</v>
      </c>
      <c r="N280" s="1" t="str">
        <f>_xlfn.XLOOKUP(C280,Tier!A:A,Tier!B:B)</f>
        <v>Tier 1</v>
      </c>
      <c r="P280" t="s">
        <v>3540</v>
      </c>
      <c r="Q280" s="11">
        <v>5000000</v>
      </c>
      <c r="R280" s="11">
        <v>1</v>
      </c>
    </row>
    <row r="281" spans="1:18">
      <c r="A281" s="5" t="s">
        <v>1440</v>
      </c>
      <c r="B281" s="5">
        <v>2017</v>
      </c>
      <c r="C281" s="5" t="s">
        <v>22</v>
      </c>
      <c r="D281" s="5" t="s">
        <v>371</v>
      </c>
      <c r="E281" s="5" t="s">
        <v>1441</v>
      </c>
      <c r="F281" s="5" t="s">
        <v>1442</v>
      </c>
      <c r="G281" s="3" t="s">
        <v>1443</v>
      </c>
      <c r="H281" s="3" t="s">
        <v>1444</v>
      </c>
      <c r="I281" s="5" t="s">
        <v>321</v>
      </c>
      <c r="J281" s="5">
        <v>4</v>
      </c>
      <c r="K281" s="6" t="str">
        <f t="shared" si="8"/>
        <v>Bangalore-Retail</v>
      </c>
      <c r="L281" s="1" t="str">
        <f t="shared" si="9"/>
        <v>201</v>
      </c>
      <c r="M281" s="15" t="str" cm="1">
        <f t="array" ref="M281">IFERROR(_xlfn.IFS(AND(H281&gt;4500000, OR(C281="Bangalore",C281="Pune",C281="Mumbai",C281="Delhi")),"CAT A", AND(H281&gt;450000, OR(C281="Gurugram",C281="Surat",C281="Jaipur",C281="Hyderabad") ),"CAT B"),"CAT C")</f>
        <v>CAT A</v>
      </c>
      <c r="N281" s="1" t="str">
        <f>_xlfn.XLOOKUP(C281,Tier!A:A,Tier!B:B)</f>
        <v>Tier 1</v>
      </c>
      <c r="P281" t="s">
        <v>2372</v>
      </c>
      <c r="Q281" s="11">
        <v>5000000</v>
      </c>
      <c r="R281" s="11">
        <v>1</v>
      </c>
    </row>
    <row r="282" spans="1:18">
      <c r="A282" s="5" t="s">
        <v>419</v>
      </c>
      <c r="B282" s="5">
        <v>2019</v>
      </c>
      <c r="C282" s="5" t="s">
        <v>22</v>
      </c>
      <c r="D282" s="5" t="s">
        <v>45</v>
      </c>
      <c r="E282" s="5" t="s">
        <v>1445</v>
      </c>
      <c r="F282" s="5" t="s">
        <v>1446</v>
      </c>
      <c r="G282" s="3" t="s">
        <v>1447</v>
      </c>
      <c r="H282" s="3" t="s">
        <v>320</v>
      </c>
      <c r="I282" s="5" t="s">
        <v>321</v>
      </c>
      <c r="J282" s="5">
        <v>5</v>
      </c>
      <c r="K282" s="6" t="str">
        <f t="shared" si="8"/>
        <v>Bangalore-FinTech</v>
      </c>
      <c r="L282" s="1" t="str">
        <f t="shared" si="9"/>
        <v>201</v>
      </c>
      <c r="M282" s="15" t="str" cm="1">
        <f t="array" ref="M282">IFERROR(_xlfn.IFS(AND(H282&gt;4500000, OR(C282="Bangalore",C282="Pune",C282="Mumbai",C282="Delhi")),"CAT A", AND(H282&gt;450000, OR(C282="Gurugram",C282="Surat",C282="Jaipur",C282="Hyderabad") ),"CAT B"),"CAT C")</f>
        <v>CAT A</v>
      </c>
      <c r="N282" s="1" t="str">
        <f>_xlfn.XLOOKUP(C282,Tier!A:A,Tier!B:B)</f>
        <v>Tier 1</v>
      </c>
      <c r="P282" t="s">
        <v>4441</v>
      </c>
      <c r="Q282" s="11">
        <v>5000000</v>
      </c>
      <c r="R282" s="11">
        <v>1</v>
      </c>
    </row>
    <row r="283" spans="1:18">
      <c r="A283" s="5" t="s">
        <v>1448</v>
      </c>
      <c r="B283" s="5">
        <v>2019</v>
      </c>
      <c r="C283" s="5" t="s">
        <v>22</v>
      </c>
      <c r="D283" s="5" t="s">
        <v>731</v>
      </c>
      <c r="E283" s="5" t="s">
        <v>1449</v>
      </c>
      <c r="F283" s="5" t="s">
        <v>1450</v>
      </c>
      <c r="G283" s="3" t="s">
        <v>1451</v>
      </c>
      <c r="H283" s="3" t="s">
        <v>320</v>
      </c>
      <c r="I283" s="5" t="s">
        <v>17</v>
      </c>
      <c r="J283" s="5">
        <v>5</v>
      </c>
      <c r="K283" s="6" t="str">
        <f t="shared" si="8"/>
        <v>Bangalore-Tech Startup</v>
      </c>
      <c r="L283" s="1" t="str">
        <f t="shared" si="9"/>
        <v>201</v>
      </c>
      <c r="M283" s="15" t="str" cm="1">
        <f t="array" ref="M283">IFERROR(_xlfn.IFS(AND(H283&gt;4500000, OR(C283="Bangalore",C283="Pune",C283="Mumbai",C283="Delhi")),"CAT A", AND(H283&gt;450000, OR(C283="Gurugram",C283="Surat",C283="Jaipur",C283="Hyderabad") ),"CAT B"),"CAT C")</f>
        <v>CAT A</v>
      </c>
      <c r="N283" s="1" t="str">
        <f>_xlfn.XLOOKUP(C283,Tier!A:A,Tier!B:B)</f>
        <v>Tier 1</v>
      </c>
      <c r="P283" t="s">
        <v>4438</v>
      </c>
      <c r="Q283" s="11">
        <v>5000000</v>
      </c>
      <c r="R283" s="11">
        <v>1</v>
      </c>
    </row>
    <row r="284" spans="1:18">
      <c r="A284" s="5" t="s">
        <v>1452</v>
      </c>
      <c r="B284" s="5">
        <v>2019</v>
      </c>
      <c r="C284" s="5" t="s">
        <v>22</v>
      </c>
      <c r="D284" s="5" t="s">
        <v>528</v>
      </c>
      <c r="E284" s="5" t="s">
        <v>1453</v>
      </c>
      <c r="F284" s="5" t="s">
        <v>1454</v>
      </c>
      <c r="G284" s="3" t="s">
        <v>1455</v>
      </c>
      <c r="H284" s="3" t="s">
        <v>320</v>
      </c>
      <c r="I284" s="5" t="s">
        <v>321</v>
      </c>
      <c r="J284" s="5">
        <v>5</v>
      </c>
      <c r="K284" s="6" t="str">
        <f t="shared" si="8"/>
        <v>Bangalore-AI startup</v>
      </c>
      <c r="L284" s="1" t="str">
        <f t="shared" si="9"/>
        <v>201</v>
      </c>
      <c r="M284" s="15" t="str" cm="1">
        <f t="array" ref="M284">IFERROR(_xlfn.IFS(AND(H284&gt;4500000, OR(C284="Bangalore",C284="Pune",C284="Mumbai",C284="Delhi")),"CAT A", AND(H284&gt;450000, OR(C284="Gurugram",C284="Surat",C284="Jaipur",C284="Hyderabad") ),"CAT B"),"CAT C")</f>
        <v>CAT A</v>
      </c>
      <c r="N284" s="1" t="str">
        <f>_xlfn.XLOOKUP(C284,Tier!A:A,Tier!B:B)</f>
        <v>Tier 1</v>
      </c>
      <c r="P284" t="s">
        <v>3526</v>
      </c>
      <c r="Q284" s="11">
        <v>5000000</v>
      </c>
      <c r="R284" s="11">
        <v>1</v>
      </c>
    </row>
    <row r="285" spans="1:18">
      <c r="A285" s="5" t="s">
        <v>1456</v>
      </c>
      <c r="B285" s="5">
        <v>2014</v>
      </c>
      <c r="C285" s="5" t="s">
        <v>12</v>
      </c>
      <c r="D285" s="5" t="s">
        <v>371</v>
      </c>
      <c r="E285" s="5" t="s">
        <v>1457</v>
      </c>
      <c r="F285" s="5" t="s">
        <v>1458</v>
      </c>
      <c r="G285" s="3" t="s">
        <v>1459</v>
      </c>
      <c r="H285" s="3" t="s">
        <v>320</v>
      </c>
      <c r="I285" s="5"/>
      <c r="J285" s="5">
        <v>5</v>
      </c>
      <c r="K285" s="6" t="str">
        <f t="shared" si="8"/>
        <v>Mumbai-Retail</v>
      </c>
      <c r="L285" s="1" t="str">
        <f t="shared" si="9"/>
        <v>201</v>
      </c>
      <c r="M285" s="15" t="str" cm="1">
        <f t="array" ref="M285">IFERROR(_xlfn.IFS(AND(H285&gt;4500000, OR(C285="Bangalore",C285="Pune",C285="Mumbai",C285="Delhi")),"CAT A", AND(H285&gt;450000, OR(C285="Gurugram",C285="Surat",C285="Jaipur",C285="Hyderabad") ),"CAT B"),"CAT C")</f>
        <v>CAT A</v>
      </c>
      <c r="N285" s="1" t="str">
        <f>_xlfn.XLOOKUP(C285,Tier!A:A,Tier!B:B)</f>
        <v>Tier 1</v>
      </c>
      <c r="P285" t="s">
        <v>2384</v>
      </c>
      <c r="Q285" s="11">
        <v>5000000</v>
      </c>
      <c r="R285" s="11">
        <v>1</v>
      </c>
    </row>
    <row r="286" spans="1:18">
      <c r="A286" s="5" t="s">
        <v>1461</v>
      </c>
      <c r="B286" s="5">
        <v>2010</v>
      </c>
      <c r="C286" s="5" t="s">
        <v>12</v>
      </c>
      <c r="D286" s="5" t="s">
        <v>274</v>
      </c>
      <c r="E286" s="5" t="s">
        <v>1462</v>
      </c>
      <c r="F286" s="5" t="s">
        <v>1463</v>
      </c>
      <c r="G286" s="3"/>
      <c r="H286" s="3" t="s">
        <v>320</v>
      </c>
      <c r="I286" s="5"/>
      <c r="J286" s="5">
        <v>4</v>
      </c>
      <c r="K286" s="6" t="str">
        <f t="shared" si="8"/>
        <v>Mumbai-E-commerce</v>
      </c>
      <c r="L286" s="1" t="str">
        <f t="shared" si="9"/>
        <v>201</v>
      </c>
      <c r="M286" s="15" t="str" cm="1">
        <f t="array" ref="M286">IFERROR(_xlfn.IFS(AND(H286&gt;4500000, OR(C286="Bangalore",C286="Pune",C286="Mumbai",C286="Delhi")),"CAT A", AND(H286&gt;450000, OR(C286="Gurugram",C286="Surat",C286="Jaipur",C286="Hyderabad") ),"CAT B"),"CAT C")</f>
        <v>CAT A</v>
      </c>
      <c r="N286" s="1" t="str">
        <f>_xlfn.XLOOKUP(C286,Tier!A:A,Tier!B:B)</f>
        <v>Tier 1</v>
      </c>
      <c r="P286" t="s">
        <v>2376</v>
      </c>
      <c r="Q286" s="11">
        <v>5000000</v>
      </c>
      <c r="R286" s="11">
        <v>1</v>
      </c>
    </row>
    <row r="287" spans="1:18">
      <c r="A287" s="5" t="s">
        <v>1464</v>
      </c>
      <c r="B287" s="5">
        <v>2017</v>
      </c>
      <c r="C287" s="5" t="s">
        <v>59</v>
      </c>
      <c r="D287" s="5" t="s">
        <v>1465</v>
      </c>
      <c r="E287" s="5" t="s">
        <v>1466</v>
      </c>
      <c r="F287" s="5" t="s">
        <v>1467</v>
      </c>
      <c r="G287" s="3" t="s">
        <v>1468</v>
      </c>
      <c r="H287" s="3" t="s">
        <v>320</v>
      </c>
      <c r="I287" s="5"/>
      <c r="J287" s="5">
        <v>4</v>
      </c>
      <c r="K287" s="6" t="str">
        <f t="shared" si="8"/>
        <v>New Delhi-Oil and Energy</v>
      </c>
      <c r="L287" s="1" t="str">
        <f t="shared" si="9"/>
        <v>201</v>
      </c>
      <c r="M287" s="15" t="str" cm="1">
        <f t="array" ref="M287">IFERROR(_xlfn.IFS(AND(H287&gt;4500000, OR(C287="Bangalore",C287="Pune",C287="Mumbai",C287="Delhi")),"CAT A", AND(H287&gt;450000, OR(C287="Gurugram",C287="Surat",C287="Jaipur",C287="Hyderabad") ),"CAT B"),"CAT C")</f>
        <v>CAT C</v>
      </c>
      <c r="N287" s="1" t="str">
        <f>_xlfn.XLOOKUP(C287,Tier!A:A,Tier!B:B)</f>
        <v>Tier 1</v>
      </c>
      <c r="P287" t="s">
        <v>2353</v>
      </c>
      <c r="Q287" s="11">
        <v>5000000</v>
      </c>
      <c r="R287" s="11">
        <v>1</v>
      </c>
    </row>
    <row r="288" spans="1:18">
      <c r="A288" s="5" t="s">
        <v>1470</v>
      </c>
      <c r="B288" s="5">
        <v>2015</v>
      </c>
      <c r="C288" s="5" t="s">
        <v>437</v>
      </c>
      <c r="D288" s="5" t="s">
        <v>1471</v>
      </c>
      <c r="E288" s="5" t="s">
        <v>1472</v>
      </c>
      <c r="F288" s="5" t="s">
        <v>1473</v>
      </c>
      <c r="G288" s="3" t="s">
        <v>1474</v>
      </c>
      <c r="H288" s="3" t="s">
        <v>320</v>
      </c>
      <c r="I288" s="5" t="s">
        <v>321</v>
      </c>
      <c r="J288" s="5">
        <v>3</v>
      </c>
      <c r="K288" s="6" t="str">
        <f t="shared" si="8"/>
        <v>Pune-MarTech</v>
      </c>
      <c r="L288" s="1" t="str">
        <f t="shared" si="9"/>
        <v>201</v>
      </c>
      <c r="M288" s="15" t="str" cm="1">
        <f t="array" ref="M288">IFERROR(_xlfn.IFS(AND(H288&gt;4500000, OR(C288="Bangalore",C288="Pune",C288="Mumbai",C288="Delhi")),"CAT A", AND(H288&gt;450000, OR(C288="Gurugram",C288="Surat",C288="Jaipur",C288="Hyderabad") ),"CAT B"),"CAT C")</f>
        <v>CAT A</v>
      </c>
      <c r="N288" s="1" t="str">
        <f>_xlfn.XLOOKUP(C288,Tier!A:A,Tier!B:B)</f>
        <v>Tier 1</v>
      </c>
      <c r="P288" t="s">
        <v>225</v>
      </c>
      <c r="Q288" s="11">
        <v>5000000</v>
      </c>
      <c r="R288" s="11">
        <v>1</v>
      </c>
    </row>
    <row r="289" spans="1:18">
      <c r="A289" s="5" t="s">
        <v>1476</v>
      </c>
      <c r="B289" s="5">
        <v>2019</v>
      </c>
      <c r="C289" s="5" t="s">
        <v>12</v>
      </c>
      <c r="D289" s="5" t="s">
        <v>1477</v>
      </c>
      <c r="E289" s="5" t="s">
        <v>1478</v>
      </c>
      <c r="F289" s="5" t="s">
        <v>1479</v>
      </c>
      <c r="G289" s="3" t="s">
        <v>1480</v>
      </c>
      <c r="H289" s="3" t="s">
        <v>320</v>
      </c>
      <c r="I289" s="5" t="s">
        <v>321</v>
      </c>
      <c r="J289" s="5">
        <v>2</v>
      </c>
      <c r="K289" s="6" t="str">
        <f t="shared" si="8"/>
        <v>Mumbai-Content publishing</v>
      </c>
      <c r="L289" s="1" t="str">
        <f t="shared" si="9"/>
        <v>201</v>
      </c>
      <c r="M289" s="15" t="str" cm="1">
        <f t="array" ref="M289">IFERROR(_xlfn.IFS(AND(H289&gt;4500000, OR(C289="Bangalore",C289="Pune",C289="Mumbai",C289="Delhi")),"CAT A", AND(H289&gt;450000, OR(C289="Gurugram",C289="Surat",C289="Jaipur",C289="Hyderabad") ),"CAT B"),"CAT C")</f>
        <v>CAT A</v>
      </c>
      <c r="N289" s="1" t="str">
        <f>_xlfn.XLOOKUP(C289,Tier!A:A,Tier!B:B)</f>
        <v>Tier 1</v>
      </c>
      <c r="P289" t="s">
        <v>4434</v>
      </c>
      <c r="Q289" s="11">
        <v>5000000</v>
      </c>
      <c r="R289" s="11">
        <v>1</v>
      </c>
    </row>
    <row r="290" spans="1:18">
      <c r="A290" s="5" t="s">
        <v>1482</v>
      </c>
      <c r="B290" s="5">
        <v>2017</v>
      </c>
      <c r="C290" s="5" t="s">
        <v>59</v>
      </c>
      <c r="D290" s="5" t="s">
        <v>45</v>
      </c>
      <c r="E290" s="5" t="s">
        <v>1483</v>
      </c>
      <c r="F290" s="5" t="s">
        <v>1484</v>
      </c>
      <c r="G290" s="3" t="s">
        <v>1485</v>
      </c>
      <c r="H290" s="3" t="s">
        <v>320</v>
      </c>
      <c r="I290" s="5" t="s">
        <v>78</v>
      </c>
      <c r="J290" s="5">
        <v>2</v>
      </c>
      <c r="K290" s="6" t="str">
        <f t="shared" si="8"/>
        <v>New Delhi-FinTech</v>
      </c>
      <c r="L290" s="1" t="str">
        <f t="shared" si="9"/>
        <v>201</v>
      </c>
      <c r="M290" s="15" t="str" cm="1">
        <f t="array" ref="M290">IFERROR(_xlfn.IFS(AND(H290&gt;4500000, OR(C290="Bangalore",C290="Pune",C290="Mumbai",C290="Delhi")),"CAT A", AND(H290&gt;450000, OR(C290="Gurugram",C290="Surat",C290="Jaipur",C290="Hyderabad") ),"CAT B"),"CAT C")</f>
        <v>CAT C</v>
      </c>
      <c r="N290" s="1" t="str">
        <f>_xlfn.XLOOKUP(C290,Tier!A:A,Tier!B:B)</f>
        <v>Tier 1</v>
      </c>
      <c r="P290" t="s">
        <v>4424</v>
      </c>
      <c r="Q290" s="11">
        <v>5000000</v>
      </c>
      <c r="R290" s="11">
        <v>1</v>
      </c>
    </row>
    <row r="291" spans="1:18">
      <c r="A291" s="5" t="s">
        <v>1486</v>
      </c>
      <c r="B291" s="5">
        <v>2016</v>
      </c>
      <c r="C291" s="5" t="s">
        <v>59</v>
      </c>
      <c r="D291" s="5" t="s">
        <v>45</v>
      </c>
      <c r="E291" s="5" t="s">
        <v>1487</v>
      </c>
      <c r="F291" s="5" t="s">
        <v>1488</v>
      </c>
      <c r="G291" s="3" t="s">
        <v>1489</v>
      </c>
      <c r="H291" s="3" t="s">
        <v>320</v>
      </c>
      <c r="I291" s="5" t="s">
        <v>78</v>
      </c>
      <c r="J291" s="5">
        <v>2</v>
      </c>
      <c r="K291" s="6" t="str">
        <f t="shared" si="8"/>
        <v>New Delhi-FinTech</v>
      </c>
      <c r="L291" s="1" t="str">
        <f t="shared" si="9"/>
        <v>201</v>
      </c>
      <c r="M291" s="15" t="str" cm="1">
        <f t="array" ref="M291">IFERROR(_xlfn.IFS(AND(H291&gt;4500000, OR(C291="Bangalore",C291="Pune",C291="Mumbai",C291="Delhi")),"CAT A", AND(H291&gt;450000, OR(C291="Gurugram",C291="Surat",C291="Jaipur",C291="Hyderabad") ),"CAT B"),"CAT C")</f>
        <v>CAT C</v>
      </c>
      <c r="N291" s="1" t="str">
        <f>_xlfn.XLOOKUP(C291,Tier!A:A,Tier!B:B)</f>
        <v>Tier 1</v>
      </c>
      <c r="P291" t="s">
        <v>2346</v>
      </c>
      <c r="Q291" s="11">
        <v>5000000</v>
      </c>
      <c r="R291" s="11">
        <v>1</v>
      </c>
    </row>
    <row r="292" spans="1:18">
      <c r="A292" s="5" t="s">
        <v>1490</v>
      </c>
      <c r="B292" s="5">
        <v>2015</v>
      </c>
      <c r="C292" s="5" t="s">
        <v>12</v>
      </c>
      <c r="D292" s="5" t="s">
        <v>821</v>
      </c>
      <c r="E292" s="5" t="s">
        <v>1491</v>
      </c>
      <c r="F292" s="5" t="s">
        <v>1492</v>
      </c>
      <c r="G292" s="3" t="s">
        <v>1493</v>
      </c>
      <c r="H292" s="3" t="s">
        <v>320</v>
      </c>
      <c r="I292" s="5"/>
      <c r="J292" s="5">
        <v>1</v>
      </c>
      <c r="K292" s="6" t="str">
        <f t="shared" si="8"/>
        <v>Mumbai-Hospitality</v>
      </c>
      <c r="L292" s="1" t="str">
        <f t="shared" si="9"/>
        <v>201</v>
      </c>
      <c r="M292" s="15" t="str" cm="1">
        <f t="array" ref="M292">IFERROR(_xlfn.IFS(AND(H292&gt;4500000, OR(C292="Bangalore",C292="Pune",C292="Mumbai",C292="Delhi")),"CAT A", AND(H292&gt;450000, OR(C292="Gurugram",C292="Surat",C292="Jaipur",C292="Hyderabad") ),"CAT B"),"CAT C")</f>
        <v>CAT A</v>
      </c>
      <c r="N292" s="1" t="str">
        <f>_xlfn.XLOOKUP(C292,Tier!A:A,Tier!B:B)</f>
        <v>Tier 1</v>
      </c>
      <c r="P292" t="s">
        <v>4450</v>
      </c>
      <c r="Q292" s="11">
        <v>4900000</v>
      </c>
      <c r="R292" s="11">
        <v>1</v>
      </c>
    </row>
    <row r="293" spans="1:18">
      <c r="A293" s="5" t="s">
        <v>1495</v>
      </c>
      <c r="B293" s="5">
        <v>2015</v>
      </c>
      <c r="C293" s="5" t="s">
        <v>59</v>
      </c>
      <c r="D293" s="5" t="s">
        <v>138</v>
      </c>
      <c r="E293" s="5" t="s">
        <v>1496</v>
      </c>
      <c r="F293" s="5" t="s">
        <v>1497</v>
      </c>
      <c r="G293" s="3" t="s">
        <v>1498</v>
      </c>
      <c r="H293" s="3" t="s">
        <v>320</v>
      </c>
      <c r="I293" s="5" t="s">
        <v>321</v>
      </c>
      <c r="J293" s="5">
        <v>1</v>
      </c>
      <c r="K293" s="6" t="str">
        <f t="shared" si="8"/>
        <v>New Delhi-EdTech</v>
      </c>
      <c r="L293" s="1" t="str">
        <f t="shared" si="9"/>
        <v>201</v>
      </c>
      <c r="M293" s="15" t="str" cm="1">
        <f t="array" ref="M293">IFERROR(_xlfn.IFS(AND(H293&gt;4500000, OR(C293="Bangalore",C293="Pune",C293="Mumbai",C293="Delhi")),"CAT A", AND(H293&gt;450000, OR(C293="Gurugram",C293="Surat",C293="Jaipur",C293="Hyderabad") ),"CAT B"),"CAT C")</f>
        <v>CAT C</v>
      </c>
      <c r="N293" s="1" t="str">
        <f>_xlfn.XLOOKUP(C293,Tier!A:A,Tier!B:B)</f>
        <v>Tier 1</v>
      </c>
      <c r="P293" t="s">
        <v>2388</v>
      </c>
      <c r="Q293" s="11">
        <v>4800000</v>
      </c>
      <c r="R293" s="11">
        <v>1</v>
      </c>
    </row>
    <row r="294" spans="1:18">
      <c r="A294" s="5" t="s">
        <v>1499</v>
      </c>
      <c r="B294" s="5">
        <v>2011</v>
      </c>
      <c r="C294" s="5" t="s">
        <v>437</v>
      </c>
      <c r="D294" s="5" t="s">
        <v>1500</v>
      </c>
      <c r="E294" s="5" t="s">
        <v>1501</v>
      </c>
      <c r="F294" s="5" t="s">
        <v>1502</v>
      </c>
      <c r="G294" s="3" t="s">
        <v>1503</v>
      </c>
      <c r="H294" s="3" t="s">
        <v>320</v>
      </c>
      <c r="I294" s="5"/>
      <c r="J294" s="5">
        <v>1</v>
      </c>
      <c r="K294" s="6" t="str">
        <f t="shared" si="8"/>
        <v>Pune-Food and Beverages</v>
      </c>
      <c r="L294" s="1" t="str">
        <f t="shared" si="9"/>
        <v>201</v>
      </c>
      <c r="M294" s="15" t="str" cm="1">
        <f t="array" ref="M294">IFERROR(_xlfn.IFS(AND(H294&gt;4500000, OR(C294="Bangalore",C294="Pune",C294="Mumbai",C294="Delhi")),"CAT A", AND(H294&gt;450000, OR(C294="Gurugram",C294="Surat",C294="Jaipur",C294="Hyderabad") ),"CAT B"),"CAT C")</f>
        <v>CAT A</v>
      </c>
      <c r="N294" s="1" t="str">
        <f>_xlfn.XLOOKUP(C294,Tier!A:A,Tier!B:B)</f>
        <v>Tier 1</v>
      </c>
      <c r="P294" t="s">
        <v>231</v>
      </c>
      <c r="Q294" s="11">
        <v>4700000</v>
      </c>
      <c r="R294" s="11">
        <v>1</v>
      </c>
    </row>
    <row r="295" spans="1:18">
      <c r="A295" s="5" t="s">
        <v>1505</v>
      </c>
      <c r="B295" s="5">
        <v>2018</v>
      </c>
      <c r="C295" s="5" t="s">
        <v>22</v>
      </c>
      <c r="D295" s="5" t="s">
        <v>1506</v>
      </c>
      <c r="E295" s="5" t="s">
        <v>1507</v>
      </c>
      <c r="F295" s="5" t="s">
        <v>1508</v>
      </c>
      <c r="G295" s="3" t="s">
        <v>1509</v>
      </c>
      <c r="H295" s="3" t="s">
        <v>320</v>
      </c>
      <c r="I295" s="5" t="s">
        <v>17</v>
      </c>
      <c r="J295" s="5">
        <v>1</v>
      </c>
      <c r="K295" s="6" t="str">
        <f t="shared" si="8"/>
        <v>Bangalore-Vehicle repair startup</v>
      </c>
      <c r="L295" s="1" t="str">
        <f t="shared" si="9"/>
        <v>201</v>
      </c>
      <c r="M295" s="15" t="str" cm="1">
        <f t="array" ref="M295">IFERROR(_xlfn.IFS(AND(H295&gt;4500000, OR(C295="Bangalore",C295="Pune",C295="Mumbai",C295="Delhi")),"CAT A", AND(H295&gt;450000, OR(C295="Gurugram",C295="Surat",C295="Jaipur",C295="Hyderabad") ),"CAT B"),"CAT C")</f>
        <v>CAT A</v>
      </c>
      <c r="N295" s="1" t="str">
        <f>_xlfn.XLOOKUP(C295,Tier!A:A,Tier!B:B)</f>
        <v>Tier 1</v>
      </c>
      <c r="P295" t="s">
        <v>3544</v>
      </c>
      <c r="Q295" s="11">
        <v>4500000</v>
      </c>
      <c r="R295" s="11">
        <v>1</v>
      </c>
    </row>
    <row r="296" spans="1:18">
      <c r="A296" s="5" t="s">
        <v>1511</v>
      </c>
      <c r="B296" s="5">
        <v>2018</v>
      </c>
      <c r="C296" s="5" t="s">
        <v>22</v>
      </c>
      <c r="D296" s="5" t="s">
        <v>1512</v>
      </c>
      <c r="E296" s="5" t="s">
        <v>1513</v>
      </c>
      <c r="F296" s="5" t="s">
        <v>1514</v>
      </c>
      <c r="G296" s="3" t="s">
        <v>1147</v>
      </c>
      <c r="H296" s="3" t="s">
        <v>320</v>
      </c>
      <c r="I296" s="5"/>
      <c r="J296" s="5">
        <v>1</v>
      </c>
      <c r="K296" s="6" t="str">
        <f t="shared" si="8"/>
        <v>Bangalore-Pollution control equiptment</v>
      </c>
      <c r="L296" s="1" t="str">
        <f t="shared" si="9"/>
        <v>201</v>
      </c>
      <c r="M296" s="15" t="str" cm="1">
        <f t="array" ref="M296">IFERROR(_xlfn.IFS(AND(H296&gt;4500000, OR(C296="Bangalore",C296="Pune",C296="Mumbai",C296="Delhi")),"CAT A", AND(H296&gt;450000, OR(C296="Gurugram",C296="Surat",C296="Jaipur",C296="Hyderabad") ),"CAT B"),"CAT C")</f>
        <v>CAT A</v>
      </c>
      <c r="N296" s="1" t="str">
        <f>_xlfn.XLOOKUP(C296,Tier!A:A,Tier!B:B)</f>
        <v>Tier 1</v>
      </c>
      <c r="P296" t="s">
        <v>4453</v>
      </c>
      <c r="Q296" s="11">
        <v>4500000</v>
      </c>
      <c r="R296" s="11">
        <v>1</v>
      </c>
    </row>
    <row r="297" spans="1:18">
      <c r="A297" s="5" t="s">
        <v>1516</v>
      </c>
      <c r="B297" s="5">
        <v>2019</v>
      </c>
      <c r="C297" s="5" t="s">
        <v>22</v>
      </c>
      <c r="D297" s="5" t="s">
        <v>45</v>
      </c>
      <c r="E297" s="5" t="s">
        <v>1517</v>
      </c>
      <c r="F297" s="5" t="s">
        <v>1518</v>
      </c>
      <c r="G297" s="3"/>
      <c r="H297" s="3" t="s">
        <v>1519</v>
      </c>
      <c r="I297" s="5"/>
      <c r="J297" s="5">
        <v>2</v>
      </c>
      <c r="K297" s="6" t="str">
        <f t="shared" si="8"/>
        <v>Bangalore-FinTech</v>
      </c>
      <c r="L297" s="1" t="str">
        <f t="shared" si="9"/>
        <v>201</v>
      </c>
      <c r="M297" s="15" t="str" cm="1">
        <f t="array" ref="M297">IFERROR(_xlfn.IFS(AND(H297&gt;4500000, OR(C297="Bangalore",C297="Pune",C297="Mumbai",C297="Delhi")),"CAT A", AND(H297&gt;450000, OR(C297="Gurugram",C297="Surat",C297="Jaipur",C297="Hyderabad") ),"CAT B"),"CAT C")</f>
        <v>CAT A</v>
      </c>
      <c r="N297" s="1" t="str">
        <f>_xlfn.XLOOKUP(C297,Tier!A:A,Tier!B:B)</f>
        <v>Tier 1</v>
      </c>
      <c r="P297" t="s">
        <v>4461</v>
      </c>
      <c r="Q297" s="11">
        <v>4500000</v>
      </c>
      <c r="R297" s="11">
        <v>1</v>
      </c>
    </row>
    <row r="298" spans="1:18">
      <c r="A298" s="5" t="s">
        <v>749</v>
      </c>
      <c r="B298" s="5">
        <v>2018</v>
      </c>
      <c r="C298" s="5" t="s">
        <v>59</v>
      </c>
      <c r="D298" s="5" t="s">
        <v>45</v>
      </c>
      <c r="E298" s="5" t="s">
        <v>750</v>
      </c>
      <c r="F298" s="5" t="s">
        <v>751</v>
      </c>
      <c r="G298" s="3" t="s">
        <v>860</v>
      </c>
      <c r="H298" s="3" t="s">
        <v>1519</v>
      </c>
      <c r="I298" s="5" t="s">
        <v>778</v>
      </c>
      <c r="J298" s="5">
        <v>2</v>
      </c>
      <c r="K298" s="6" t="str">
        <f t="shared" si="8"/>
        <v>New Delhi-FinTech</v>
      </c>
      <c r="L298" s="1" t="str">
        <f t="shared" si="9"/>
        <v>201</v>
      </c>
      <c r="M298" s="15" t="str" cm="1">
        <f t="array" ref="M298">IFERROR(_xlfn.IFS(AND(H298&gt;4500000, OR(C298="Bangalore",C298="Pune",C298="Mumbai",C298="Delhi")),"CAT A", AND(H298&gt;450000, OR(C298="Gurugram",C298="Surat",C298="Jaipur",C298="Hyderabad") ),"CAT B"),"CAT C")</f>
        <v>CAT C</v>
      </c>
      <c r="N298" s="1" t="str">
        <f>_xlfn.XLOOKUP(C298,Tier!A:A,Tier!B:B)</f>
        <v>Tier 1</v>
      </c>
      <c r="P298" t="s">
        <v>4457</v>
      </c>
      <c r="Q298" s="11">
        <v>4500000</v>
      </c>
      <c r="R298" s="11">
        <v>1</v>
      </c>
    </row>
    <row r="299" spans="1:18">
      <c r="A299" s="5" t="s">
        <v>867</v>
      </c>
      <c r="B299" s="5">
        <v>2016</v>
      </c>
      <c r="C299" s="5" t="s">
        <v>12</v>
      </c>
      <c r="D299" s="5" t="s">
        <v>1520</v>
      </c>
      <c r="E299" s="5" t="s">
        <v>1521</v>
      </c>
      <c r="F299" s="5" t="s">
        <v>869</v>
      </c>
      <c r="G299" s="3" t="s">
        <v>1522</v>
      </c>
      <c r="H299" s="3" t="s">
        <v>1519</v>
      </c>
      <c r="I299" s="5" t="s">
        <v>1523</v>
      </c>
      <c r="J299" s="5">
        <v>1</v>
      </c>
      <c r="K299" s="6" t="str">
        <f t="shared" si="8"/>
        <v>Mumbai-Fashion &amp; Lifestyle</v>
      </c>
      <c r="L299" s="1" t="str">
        <f t="shared" si="9"/>
        <v>201</v>
      </c>
      <c r="M299" s="15" t="str" cm="1">
        <f t="array" ref="M299">IFERROR(_xlfn.IFS(AND(H299&gt;4500000, OR(C299="Bangalore",C299="Pune",C299="Mumbai",C299="Delhi")),"CAT A", AND(H299&gt;450000, OR(C299="Gurugram",C299="Surat",C299="Jaipur",C299="Hyderabad") ),"CAT B"),"CAT C")</f>
        <v>CAT A</v>
      </c>
      <c r="N299" s="1" t="str">
        <f>_xlfn.XLOOKUP(C299,Tier!A:A,Tier!B:B)</f>
        <v>Tier 1</v>
      </c>
      <c r="P299" t="s">
        <v>2392</v>
      </c>
      <c r="Q299" s="11">
        <v>4500000</v>
      </c>
      <c r="R299" s="11">
        <v>1</v>
      </c>
    </row>
    <row r="300" spans="1:18">
      <c r="A300" s="5" t="s">
        <v>1525</v>
      </c>
      <c r="B300" s="5">
        <v>2016</v>
      </c>
      <c r="C300" s="5" t="s">
        <v>22</v>
      </c>
      <c r="D300" s="5" t="s">
        <v>138</v>
      </c>
      <c r="E300" s="5" t="s">
        <v>1526</v>
      </c>
      <c r="F300" s="5" t="s">
        <v>1527</v>
      </c>
      <c r="G300" s="3" t="s">
        <v>1528</v>
      </c>
      <c r="H300" s="3" t="s">
        <v>1529</v>
      </c>
      <c r="I300" s="5" t="s">
        <v>136</v>
      </c>
      <c r="J300" s="5">
        <v>4</v>
      </c>
      <c r="K300" s="6" t="str">
        <f t="shared" si="8"/>
        <v>Bangalore-EdTech</v>
      </c>
      <c r="L300" s="1" t="str">
        <f t="shared" si="9"/>
        <v>201</v>
      </c>
      <c r="M300" s="15" t="str" cm="1">
        <f t="array" ref="M300">IFERROR(_xlfn.IFS(AND(H300&gt;4500000, OR(C300="Bangalore",C300="Pune",C300="Mumbai",C300="Delhi")),"CAT A", AND(H300&gt;450000, OR(C300="Gurugram",C300="Surat",C300="Jaipur",C300="Hyderabad") ),"CAT B"),"CAT C")</f>
        <v>CAT A</v>
      </c>
      <c r="N300" s="1" t="str">
        <f>_xlfn.XLOOKUP(C300,Tier!A:A,Tier!B:B)</f>
        <v>Tier 1</v>
      </c>
      <c r="P300" t="s">
        <v>2396</v>
      </c>
      <c r="Q300" s="11">
        <v>4500000</v>
      </c>
      <c r="R300" s="11">
        <v>1</v>
      </c>
    </row>
    <row r="301" spans="1:18">
      <c r="A301" s="5" t="s">
        <v>1530</v>
      </c>
      <c r="B301" s="5">
        <v>2019</v>
      </c>
      <c r="C301" s="5" t="s">
        <v>22</v>
      </c>
      <c r="D301" s="5" t="s">
        <v>45</v>
      </c>
      <c r="E301" s="5" t="s">
        <v>1531</v>
      </c>
      <c r="F301" s="5" t="s">
        <v>1532</v>
      </c>
      <c r="G301" s="3" t="s">
        <v>1051</v>
      </c>
      <c r="H301" s="3" t="s">
        <v>1529</v>
      </c>
      <c r="I301" s="5" t="s">
        <v>136</v>
      </c>
      <c r="J301" s="5">
        <v>3</v>
      </c>
      <c r="K301" s="6" t="str">
        <f t="shared" si="8"/>
        <v>Bangalore-FinTech</v>
      </c>
      <c r="L301" s="1" t="str">
        <f t="shared" si="9"/>
        <v>201</v>
      </c>
      <c r="M301" s="15" t="str" cm="1">
        <f t="array" ref="M301">IFERROR(_xlfn.IFS(AND(H301&gt;4500000, OR(C301="Bangalore",C301="Pune",C301="Mumbai",C301="Delhi")),"CAT A", AND(H301&gt;450000, OR(C301="Gurugram",C301="Surat",C301="Jaipur",C301="Hyderabad") ),"CAT B"),"CAT C")</f>
        <v>CAT A</v>
      </c>
      <c r="N301" s="1" t="str">
        <f>_xlfn.XLOOKUP(C301,Tier!A:A,Tier!B:B)</f>
        <v>Tier 1</v>
      </c>
      <c r="P301" t="s">
        <v>4465</v>
      </c>
      <c r="Q301" s="11">
        <v>4300000</v>
      </c>
      <c r="R301" s="11">
        <v>1</v>
      </c>
    </row>
    <row r="302" spans="1:18">
      <c r="A302" s="5" t="s">
        <v>1533</v>
      </c>
      <c r="B302" s="5">
        <v>2017</v>
      </c>
      <c r="C302" s="5" t="s">
        <v>22</v>
      </c>
      <c r="D302" s="5" t="s">
        <v>685</v>
      </c>
      <c r="E302" s="5" t="s">
        <v>1534</v>
      </c>
      <c r="F302" s="5" t="s">
        <v>1535</v>
      </c>
      <c r="G302" s="3" t="s">
        <v>1536</v>
      </c>
      <c r="H302" s="3" t="s">
        <v>1537</v>
      </c>
      <c r="I302" s="5"/>
      <c r="J302" s="5">
        <v>1</v>
      </c>
      <c r="K302" s="6" t="str">
        <f t="shared" si="8"/>
        <v>Bangalore-Health care</v>
      </c>
      <c r="L302" s="1" t="str">
        <f t="shared" si="9"/>
        <v>201</v>
      </c>
      <c r="M302" s="15" t="str" cm="1">
        <f t="array" ref="M302">IFERROR(_xlfn.IFS(AND(H302&gt;4500000, OR(C302="Bangalore",C302="Pune",C302="Mumbai",C302="Delhi")),"CAT A", AND(H302&gt;450000, OR(C302="Gurugram",C302="Surat",C302="Jaipur",C302="Hyderabad") ),"CAT B"),"CAT C")</f>
        <v>CAT A</v>
      </c>
      <c r="N302" s="1" t="str">
        <f>_xlfn.XLOOKUP(C302,Tier!A:A,Tier!B:B)</f>
        <v>Tier 1</v>
      </c>
      <c r="P302" t="s">
        <v>4021</v>
      </c>
      <c r="Q302" s="11">
        <v>4200000</v>
      </c>
      <c r="R302" s="11">
        <v>2</v>
      </c>
    </row>
    <row r="303" spans="1:18">
      <c r="A303" s="5" t="s">
        <v>1539</v>
      </c>
      <c r="B303" s="5">
        <v>2015</v>
      </c>
      <c r="C303" s="5" t="s">
        <v>59</v>
      </c>
      <c r="D303" s="5" t="s">
        <v>113</v>
      </c>
      <c r="E303" s="5" t="s">
        <v>1540</v>
      </c>
      <c r="F303" s="5" t="s">
        <v>1541</v>
      </c>
      <c r="G303" s="3" t="s">
        <v>1542</v>
      </c>
      <c r="H303" s="3" t="s">
        <v>1543</v>
      </c>
      <c r="I303" s="5" t="s">
        <v>496</v>
      </c>
      <c r="J303" s="5">
        <v>4</v>
      </c>
      <c r="K303" s="6" t="str">
        <f t="shared" si="8"/>
        <v>New Delhi-Food &amp; Beverages</v>
      </c>
      <c r="L303" s="1" t="str">
        <f t="shared" si="9"/>
        <v>201</v>
      </c>
      <c r="M303" s="15" t="str" cm="1">
        <f t="array" ref="M303">IFERROR(_xlfn.IFS(AND(H303&gt;4500000, OR(C303="Bangalore",C303="Pune",C303="Mumbai",C303="Delhi")),"CAT A", AND(H303&gt;450000, OR(C303="Gurugram",C303="Surat",C303="Jaipur",C303="Hyderabad") ),"CAT B"),"CAT C")</f>
        <v>CAT C</v>
      </c>
      <c r="N303" s="1" t="str">
        <f>_xlfn.XLOOKUP(C303,Tier!A:A,Tier!B:B)</f>
        <v>Tier 1</v>
      </c>
      <c r="P303" t="s">
        <v>4987</v>
      </c>
      <c r="Q303" s="11">
        <v>4000000</v>
      </c>
      <c r="R303" s="11">
        <v>1</v>
      </c>
    </row>
    <row r="304" spans="1:18">
      <c r="A304" s="5" t="s">
        <v>1544</v>
      </c>
      <c r="B304" s="5">
        <v>2017</v>
      </c>
      <c r="C304" s="5" t="s">
        <v>12</v>
      </c>
      <c r="D304" s="5" t="s">
        <v>36</v>
      </c>
      <c r="E304" s="5" t="s">
        <v>1545</v>
      </c>
      <c r="F304" s="5" t="s">
        <v>1546</v>
      </c>
      <c r="G304" s="3" t="s">
        <v>1547</v>
      </c>
      <c r="H304" s="3" t="s">
        <v>110</v>
      </c>
      <c r="I304" s="5" t="s">
        <v>191</v>
      </c>
      <c r="J304" s="5">
        <v>5</v>
      </c>
      <c r="K304" s="6" t="str">
        <f t="shared" si="8"/>
        <v>Mumbai-Renewable Energy</v>
      </c>
      <c r="L304" s="1" t="str">
        <f t="shared" si="9"/>
        <v>201</v>
      </c>
      <c r="M304" s="15" t="str" cm="1">
        <f t="array" ref="M304">IFERROR(_xlfn.IFS(AND(H304&gt;4500000, OR(C304="Bangalore",C304="Pune",C304="Mumbai",C304="Delhi")),"CAT A", AND(H304&gt;450000, OR(C304="Gurugram",C304="Surat",C304="Jaipur",C304="Hyderabad") ),"CAT B"),"CAT C")</f>
        <v>CAT A</v>
      </c>
      <c r="N304" s="1" t="str">
        <f>_xlfn.XLOOKUP(C304,Tier!A:A,Tier!B:B)</f>
        <v>Tier 1</v>
      </c>
      <c r="P304" t="s">
        <v>3554</v>
      </c>
      <c r="Q304" s="11">
        <v>4000000</v>
      </c>
      <c r="R304" s="11">
        <v>1</v>
      </c>
    </row>
    <row r="305" spans="1:18">
      <c r="A305" s="5" t="s">
        <v>1548</v>
      </c>
      <c r="B305" s="5">
        <v>2019</v>
      </c>
      <c r="C305" s="5" t="s">
        <v>22</v>
      </c>
      <c r="D305" s="5" t="s">
        <v>499</v>
      </c>
      <c r="E305" s="5" t="s">
        <v>1549</v>
      </c>
      <c r="F305" s="5" t="s">
        <v>1550</v>
      </c>
      <c r="G305" s="3" t="s">
        <v>1551</v>
      </c>
      <c r="H305" s="3" t="s">
        <v>110</v>
      </c>
      <c r="I305" s="5" t="s">
        <v>191</v>
      </c>
      <c r="J305" s="5">
        <v>5</v>
      </c>
      <c r="K305" s="6" t="str">
        <f t="shared" si="8"/>
        <v>Bangalore-HealthCare</v>
      </c>
      <c r="L305" s="1" t="str">
        <f t="shared" si="9"/>
        <v>201</v>
      </c>
      <c r="M305" s="15" t="str" cm="1">
        <f t="array" ref="M305">IFERROR(_xlfn.IFS(AND(H305&gt;4500000, OR(C305="Bangalore",C305="Pune",C305="Mumbai",C305="Delhi")),"CAT A", AND(H305&gt;450000, OR(C305="Gurugram",C305="Surat",C305="Jaipur",C305="Hyderabad") ),"CAT B"),"CAT C")</f>
        <v>CAT A</v>
      </c>
      <c r="N305" s="1" t="str">
        <f>_xlfn.XLOOKUP(C305,Tier!A:A,Tier!B:B)</f>
        <v>Tier 1</v>
      </c>
      <c r="P305" t="s">
        <v>3560</v>
      </c>
      <c r="Q305" s="11">
        <v>4000000</v>
      </c>
      <c r="R305" s="11">
        <v>1</v>
      </c>
    </row>
    <row r="306" spans="1:18">
      <c r="A306" s="5" t="s">
        <v>1552</v>
      </c>
      <c r="B306" s="5">
        <v>2015</v>
      </c>
      <c r="C306" s="5" t="s">
        <v>200</v>
      </c>
      <c r="D306" s="5" t="s">
        <v>1553</v>
      </c>
      <c r="E306" s="5" t="s">
        <v>1554</v>
      </c>
      <c r="F306" s="5" t="s">
        <v>1555</v>
      </c>
      <c r="G306" s="3" t="s">
        <v>1556</v>
      </c>
      <c r="H306" s="3" t="s">
        <v>110</v>
      </c>
      <c r="I306" s="5"/>
      <c r="J306" s="5">
        <v>1</v>
      </c>
      <c r="K306" s="6" t="str">
        <f t="shared" si="8"/>
        <v>Hyderabad-HR Tech</v>
      </c>
      <c r="L306" s="1" t="str">
        <f t="shared" si="9"/>
        <v>201</v>
      </c>
      <c r="M306" s="15" t="str" cm="1">
        <f t="array" ref="M306">IFERROR(_xlfn.IFS(AND(H306&gt;4500000, OR(C306="Bangalore",C306="Pune",C306="Mumbai",C306="Delhi")),"CAT A", AND(H306&gt;450000, OR(C306="Gurugram",C306="Surat",C306="Jaipur",C306="Hyderabad") ),"CAT B"),"CAT C")</f>
        <v>CAT B</v>
      </c>
      <c r="N306" s="1" t="str">
        <f>_xlfn.XLOOKUP(C306,Tier!A:A,Tier!B:B)</f>
        <v>Tier 1</v>
      </c>
      <c r="P306" t="s">
        <v>2425</v>
      </c>
      <c r="Q306" s="11">
        <v>4000000</v>
      </c>
      <c r="R306" s="11">
        <v>1</v>
      </c>
    </row>
    <row r="307" spans="1:18">
      <c r="A307" s="5" t="s">
        <v>1287</v>
      </c>
      <c r="B307" s="5">
        <v>2017</v>
      </c>
      <c r="C307" s="5" t="s">
        <v>22</v>
      </c>
      <c r="D307" s="5" t="s">
        <v>1558</v>
      </c>
      <c r="E307" s="5" t="s">
        <v>1559</v>
      </c>
      <c r="F307" s="5" t="s">
        <v>1289</v>
      </c>
      <c r="G307" s="3" t="s">
        <v>1560</v>
      </c>
      <c r="H307" s="3" t="s">
        <v>110</v>
      </c>
      <c r="I307" s="5" t="s">
        <v>191</v>
      </c>
      <c r="J307" s="5">
        <v>1</v>
      </c>
      <c r="K307" s="6" t="str">
        <f t="shared" si="8"/>
        <v>Bangalore-Cryptocurrency</v>
      </c>
      <c r="L307" s="1" t="str">
        <f t="shared" si="9"/>
        <v>201</v>
      </c>
      <c r="M307" s="15" t="str" cm="1">
        <f t="array" ref="M307">IFERROR(_xlfn.IFS(AND(H307&gt;4500000, OR(C307="Bangalore",C307="Pune",C307="Mumbai",C307="Delhi")),"CAT A", AND(H307&gt;450000, OR(C307="Gurugram",C307="Surat",C307="Jaipur",C307="Hyderabad") ),"CAT B"),"CAT C")</f>
        <v>CAT A</v>
      </c>
      <c r="N307" s="1" t="str">
        <f>_xlfn.XLOOKUP(C307,Tier!A:A,Tier!B:B)</f>
        <v>Tier 1</v>
      </c>
      <c r="P307" t="s">
        <v>2404</v>
      </c>
      <c r="Q307" s="11">
        <v>4000000</v>
      </c>
      <c r="R307" s="11">
        <v>1</v>
      </c>
    </row>
    <row r="308" spans="1:18">
      <c r="A308" s="5" t="s">
        <v>1562</v>
      </c>
      <c r="B308" s="5">
        <v>2018</v>
      </c>
      <c r="C308" s="5" t="s">
        <v>12</v>
      </c>
      <c r="D308" s="5" t="s">
        <v>45</v>
      </c>
      <c r="E308" s="5" t="s">
        <v>1563</v>
      </c>
      <c r="F308" s="5" t="s">
        <v>1564</v>
      </c>
      <c r="G308" s="3"/>
      <c r="H308" s="3" t="s">
        <v>1565</v>
      </c>
      <c r="I308" s="5" t="s">
        <v>78</v>
      </c>
      <c r="J308" s="5">
        <v>4</v>
      </c>
      <c r="K308" s="6" t="str">
        <f t="shared" si="8"/>
        <v>Mumbai-FinTech</v>
      </c>
      <c r="L308" s="1" t="str">
        <f t="shared" si="9"/>
        <v>201</v>
      </c>
      <c r="M308" s="15" t="str" cm="1">
        <f t="array" ref="M308">IFERROR(_xlfn.IFS(AND(H308&gt;4500000, OR(C308="Bangalore",C308="Pune",C308="Mumbai",C308="Delhi")),"CAT A", AND(H308&gt;450000, OR(C308="Gurugram",C308="Surat",C308="Jaipur",C308="Hyderabad") ),"CAT B"),"CAT C")</f>
        <v>CAT A</v>
      </c>
      <c r="N308" s="1" t="str">
        <f>_xlfn.XLOOKUP(C308,Tier!A:A,Tier!B:B)</f>
        <v>Tier 1</v>
      </c>
      <c r="P308" t="s">
        <v>4983</v>
      </c>
      <c r="Q308" s="11">
        <v>4000000</v>
      </c>
      <c r="R308" s="11">
        <v>1</v>
      </c>
    </row>
    <row r="309" spans="1:18">
      <c r="A309" s="5" t="s">
        <v>1566</v>
      </c>
      <c r="B309" s="5">
        <v>2015</v>
      </c>
      <c r="C309" s="5" t="s">
        <v>22</v>
      </c>
      <c r="D309" s="5" t="s">
        <v>1500</v>
      </c>
      <c r="E309" s="5" t="s">
        <v>1567</v>
      </c>
      <c r="F309" s="5" t="s">
        <v>1568</v>
      </c>
      <c r="G309" s="3" t="s">
        <v>1569</v>
      </c>
      <c r="H309" s="3" t="s">
        <v>1570</v>
      </c>
      <c r="I309" s="5" t="s">
        <v>1571</v>
      </c>
      <c r="J309" s="5">
        <v>1</v>
      </c>
      <c r="K309" s="6" t="str">
        <f t="shared" si="8"/>
        <v>Bangalore-Food and Beverages</v>
      </c>
      <c r="L309" s="1" t="str">
        <f t="shared" si="9"/>
        <v>201</v>
      </c>
      <c r="M309" s="15" t="str" cm="1">
        <f t="array" ref="M309">IFERROR(_xlfn.IFS(AND(H309&gt;4500000, OR(C309="Bangalore",C309="Pune",C309="Mumbai",C309="Delhi")),"CAT A", AND(H309&gt;450000, OR(C309="Gurugram",C309="Surat",C309="Jaipur",C309="Hyderabad") ),"CAT B"),"CAT C")</f>
        <v>CAT A</v>
      </c>
      <c r="N309" s="1" t="str">
        <f>_xlfn.XLOOKUP(C309,Tier!A:A,Tier!B:B)</f>
        <v>Tier 1</v>
      </c>
      <c r="P309" t="s">
        <v>2418</v>
      </c>
      <c r="Q309" s="11">
        <v>4000000</v>
      </c>
      <c r="R309" s="11">
        <v>1</v>
      </c>
    </row>
    <row r="310" spans="1:18">
      <c r="A310" s="5" t="s">
        <v>1573</v>
      </c>
      <c r="B310" s="5">
        <v>2014</v>
      </c>
      <c r="C310" s="5" t="s">
        <v>22</v>
      </c>
      <c r="D310" s="5" t="s">
        <v>499</v>
      </c>
      <c r="E310" s="5" t="s">
        <v>1574</v>
      </c>
      <c r="F310" s="5" t="s">
        <v>1575</v>
      </c>
      <c r="G310" s="3" t="s">
        <v>1576</v>
      </c>
      <c r="H310" s="3" t="s">
        <v>1577</v>
      </c>
      <c r="I310" s="5" t="s">
        <v>136</v>
      </c>
      <c r="J310" s="5">
        <v>3</v>
      </c>
      <c r="K310" s="6" t="str">
        <f t="shared" si="8"/>
        <v>Bangalore-HealthCare</v>
      </c>
      <c r="L310" s="1" t="str">
        <f t="shared" si="9"/>
        <v>201</v>
      </c>
      <c r="M310" s="15" t="str" cm="1">
        <f t="array" ref="M310">IFERROR(_xlfn.IFS(AND(H310&gt;4500000, OR(C310="Bangalore",C310="Pune",C310="Mumbai",C310="Delhi")),"CAT A", AND(H310&gt;450000, OR(C310="Gurugram",C310="Surat",C310="Jaipur",C310="Hyderabad") ),"CAT B"),"CAT C")</f>
        <v>CAT A</v>
      </c>
      <c r="N310" s="1" t="str">
        <f>_xlfn.XLOOKUP(C310,Tier!A:A,Tier!B:B)</f>
        <v>Tier 1</v>
      </c>
      <c r="P310" t="s">
        <v>2400</v>
      </c>
      <c r="Q310" s="11">
        <v>4000000</v>
      </c>
      <c r="R310" s="11">
        <v>1</v>
      </c>
    </row>
    <row r="311" spans="1:18">
      <c r="A311" s="5" t="s">
        <v>1578</v>
      </c>
      <c r="B311" s="5">
        <v>2018</v>
      </c>
      <c r="C311" s="5" t="s">
        <v>22</v>
      </c>
      <c r="D311" s="5" t="s">
        <v>944</v>
      </c>
      <c r="E311" s="5" t="s">
        <v>1579</v>
      </c>
      <c r="F311" s="5" t="s">
        <v>1580</v>
      </c>
      <c r="G311" s="3" t="s">
        <v>1581</v>
      </c>
      <c r="H311" s="3" t="s">
        <v>1582</v>
      </c>
      <c r="I311" s="5"/>
      <c r="J311" s="5">
        <v>4</v>
      </c>
      <c r="K311" s="6" t="str">
        <f t="shared" si="8"/>
        <v>Bangalore-Social Media</v>
      </c>
      <c r="L311" s="1" t="str">
        <f t="shared" si="9"/>
        <v>201</v>
      </c>
      <c r="M311" s="15" t="str" cm="1">
        <f t="array" ref="M311">IFERROR(_xlfn.IFS(AND(H311&gt;4500000, OR(C311="Bangalore",C311="Pune",C311="Mumbai",C311="Delhi")),"CAT A", AND(H311&gt;450000, OR(C311="Gurugram",C311="Surat",C311="Jaipur",C311="Hyderabad") ),"CAT B"),"CAT C")</f>
        <v>CAT A</v>
      </c>
      <c r="N311" s="1" t="str">
        <f>_xlfn.XLOOKUP(C311,Tier!A:A,Tier!B:B)</f>
        <v>Tier 1</v>
      </c>
      <c r="P311" t="s">
        <v>3891</v>
      </c>
      <c r="Q311" s="11">
        <v>4000000</v>
      </c>
      <c r="R311" s="11">
        <v>1</v>
      </c>
    </row>
    <row r="312" spans="1:18">
      <c r="A312" s="5" t="s">
        <v>1583</v>
      </c>
      <c r="B312" s="5">
        <v>2016</v>
      </c>
      <c r="C312" s="5" t="s">
        <v>22</v>
      </c>
      <c r="D312" s="5" t="s">
        <v>1584</v>
      </c>
      <c r="E312" s="5" t="s">
        <v>1585</v>
      </c>
      <c r="F312" s="5" t="s">
        <v>1586</v>
      </c>
      <c r="G312" s="3" t="s">
        <v>422</v>
      </c>
      <c r="H312" s="3" t="s">
        <v>1587</v>
      </c>
      <c r="I312" s="5"/>
      <c r="J312" s="5">
        <v>3</v>
      </c>
      <c r="K312" s="6" t="str">
        <f t="shared" si="8"/>
        <v>Bangalore-Bike Rental</v>
      </c>
      <c r="L312" s="1" t="str">
        <f t="shared" si="9"/>
        <v>201</v>
      </c>
      <c r="M312" s="15" t="str" cm="1">
        <f t="array" ref="M312">IFERROR(_xlfn.IFS(AND(H312&gt;4500000, OR(C312="Bangalore",C312="Pune",C312="Mumbai",C312="Delhi")),"CAT A", AND(H312&gt;450000, OR(C312="Gurugram",C312="Surat",C312="Jaipur",C312="Hyderabad") ),"CAT B"),"CAT C")</f>
        <v>CAT A</v>
      </c>
      <c r="N312" s="1" t="str">
        <f>_xlfn.XLOOKUP(C312,Tier!A:A,Tier!B:B)</f>
        <v>Tier 1</v>
      </c>
      <c r="P312" t="s">
        <v>690</v>
      </c>
      <c r="Q312" s="11">
        <v>4000000</v>
      </c>
      <c r="R312" s="11">
        <v>2</v>
      </c>
    </row>
    <row r="313" spans="1:18">
      <c r="A313" s="5" t="s">
        <v>1589</v>
      </c>
      <c r="B313" s="5">
        <v>2015</v>
      </c>
      <c r="C313" s="5" t="s">
        <v>22</v>
      </c>
      <c r="D313" s="5" t="s">
        <v>138</v>
      </c>
      <c r="E313" s="5" t="s">
        <v>1590</v>
      </c>
      <c r="F313" s="5" t="s">
        <v>1591</v>
      </c>
      <c r="G313" s="3" t="s">
        <v>1592</v>
      </c>
      <c r="H313" s="3" t="s">
        <v>1593</v>
      </c>
      <c r="I313" s="5" t="s">
        <v>191</v>
      </c>
      <c r="J313" s="5">
        <v>3</v>
      </c>
      <c r="K313" s="6" t="str">
        <f t="shared" si="8"/>
        <v>Bangalore-EdTech</v>
      </c>
      <c r="L313" s="1" t="str">
        <f t="shared" si="9"/>
        <v>201</v>
      </c>
      <c r="M313" s="15" t="str" cm="1">
        <f t="array" ref="M313">IFERROR(_xlfn.IFS(AND(H313&gt;4500000, OR(C313="Bangalore",C313="Pune",C313="Mumbai",C313="Delhi")),"CAT A", AND(H313&gt;450000, OR(C313="Gurugram",C313="Surat",C313="Jaipur",C313="Hyderabad") ),"CAT B"),"CAT C")</f>
        <v>CAT A</v>
      </c>
      <c r="N313" s="1" t="str">
        <f>_xlfn.XLOOKUP(C313,Tier!A:A,Tier!B:B)</f>
        <v>Tier 1</v>
      </c>
      <c r="P313" t="s">
        <v>4575</v>
      </c>
      <c r="Q313" s="11">
        <v>4000000</v>
      </c>
      <c r="R313" s="11">
        <v>2</v>
      </c>
    </row>
    <row r="314" spans="1:18">
      <c r="A314" s="5" t="s">
        <v>1594</v>
      </c>
      <c r="B314" s="5">
        <v>2019</v>
      </c>
      <c r="C314" s="5" t="s">
        <v>22</v>
      </c>
      <c r="D314" s="5" t="s">
        <v>1595</v>
      </c>
      <c r="E314" s="5" t="s">
        <v>1596</v>
      </c>
      <c r="F314" s="5" t="s">
        <v>1597</v>
      </c>
      <c r="G314" s="3" t="s">
        <v>1598</v>
      </c>
      <c r="H314" s="3" t="s">
        <v>1593</v>
      </c>
      <c r="I314" s="5"/>
      <c r="J314" s="5">
        <v>3</v>
      </c>
      <c r="K314" s="6" t="str">
        <f t="shared" si="8"/>
        <v>Bangalore-Recruitment</v>
      </c>
      <c r="L314" s="1" t="str">
        <f t="shared" si="9"/>
        <v>201</v>
      </c>
      <c r="M314" s="15" t="str" cm="1">
        <f t="array" ref="M314">IFERROR(_xlfn.IFS(AND(H314&gt;4500000, OR(C314="Bangalore",C314="Pune",C314="Mumbai",C314="Delhi")),"CAT A", AND(H314&gt;450000, OR(C314="Gurugram",C314="Surat",C314="Jaipur",C314="Hyderabad") ),"CAT B"),"CAT C")</f>
        <v>CAT A</v>
      </c>
      <c r="N314" s="1" t="str">
        <f>_xlfn.XLOOKUP(C314,Tier!A:A,Tier!B:B)</f>
        <v>Tier 1</v>
      </c>
      <c r="P314" t="s">
        <v>2422</v>
      </c>
      <c r="Q314" s="11">
        <v>4000000</v>
      </c>
      <c r="R314" s="11">
        <v>1</v>
      </c>
    </row>
    <row r="315" spans="1:18">
      <c r="A315" s="5" t="s">
        <v>1600</v>
      </c>
      <c r="B315" s="5">
        <v>2016</v>
      </c>
      <c r="C315" s="5" t="s">
        <v>12</v>
      </c>
      <c r="D315" s="5" t="s">
        <v>241</v>
      </c>
      <c r="E315" s="5" t="s">
        <v>1601</v>
      </c>
      <c r="F315" s="5" t="s">
        <v>1602</v>
      </c>
      <c r="G315" s="3" t="s">
        <v>1603</v>
      </c>
      <c r="H315" s="3" t="s">
        <v>1604</v>
      </c>
      <c r="I315" s="5" t="s">
        <v>136</v>
      </c>
      <c r="J315" s="5">
        <v>3</v>
      </c>
      <c r="K315" s="6" t="str">
        <f t="shared" si="8"/>
        <v>Mumbai-Heathcare</v>
      </c>
      <c r="L315" s="1" t="str">
        <f t="shared" si="9"/>
        <v>201</v>
      </c>
      <c r="M315" s="15" t="str" cm="1">
        <f t="array" ref="M315">IFERROR(_xlfn.IFS(AND(H315&gt;4500000, OR(C315="Bangalore",C315="Pune",C315="Mumbai",C315="Delhi")),"CAT A", AND(H315&gt;450000, OR(C315="Gurugram",C315="Surat",C315="Jaipur",C315="Hyderabad") ),"CAT B"),"CAT C")</f>
        <v>CAT A</v>
      </c>
      <c r="N315" s="1" t="str">
        <f>_xlfn.XLOOKUP(C315,Tier!A:A,Tier!B:B)</f>
        <v>Tier 1</v>
      </c>
      <c r="P315" t="s">
        <v>4476</v>
      </c>
      <c r="Q315" s="11">
        <v>4000000</v>
      </c>
      <c r="R315" s="11">
        <v>1</v>
      </c>
    </row>
    <row r="316" spans="1:18">
      <c r="A316" s="5" t="s">
        <v>1606</v>
      </c>
      <c r="B316" s="5">
        <v>2017</v>
      </c>
      <c r="C316" s="5" t="s">
        <v>22</v>
      </c>
      <c r="D316" s="5" t="s">
        <v>132</v>
      </c>
      <c r="E316" s="5" t="s">
        <v>1607</v>
      </c>
      <c r="F316" s="5" t="s">
        <v>1608</v>
      </c>
      <c r="G316" s="3" t="s">
        <v>1609</v>
      </c>
      <c r="H316" s="3" t="s">
        <v>1604</v>
      </c>
      <c r="I316" s="5" t="s">
        <v>191</v>
      </c>
      <c r="J316" s="5">
        <v>2</v>
      </c>
      <c r="K316" s="6" t="str">
        <f t="shared" si="8"/>
        <v>Bangalore-HealthTech</v>
      </c>
      <c r="L316" s="1" t="str">
        <f t="shared" si="9"/>
        <v>201</v>
      </c>
      <c r="M316" s="15" t="str" cm="1">
        <f t="array" ref="M316">IFERROR(_xlfn.IFS(AND(H316&gt;4500000, OR(C316="Bangalore",C316="Pune",C316="Mumbai",C316="Delhi")),"CAT A", AND(H316&gt;450000, OR(C316="Gurugram",C316="Surat",C316="Jaipur",C316="Hyderabad") ),"CAT B"),"CAT C")</f>
        <v>CAT A</v>
      </c>
      <c r="N316" s="1" t="str">
        <f>_xlfn.XLOOKUP(C316,Tier!A:A,Tier!B:B)</f>
        <v>Tier 1</v>
      </c>
      <c r="P316" t="s">
        <v>52</v>
      </c>
      <c r="Q316" s="11">
        <v>4000000</v>
      </c>
      <c r="R316" s="11">
        <v>1</v>
      </c>
    </row>
    <row r="317" spans="1:18">
      <c r="A317" s="5" t="s">
        <v>1610</v>
      </c>
      <c r="B317" s="5">
        <v>2016</v>
      </c>
      <c r="C317" s="5" t="s">
        <v>22</v>
      </c>
      <c r="D317" s="5" t="s">
        <v>274</v>
      </c>
      <c r="E317" s="5" t="s">
        <v>1611</v>
      </c>
      <c r="F317" s="5" t="s">
        <v>1612</v>
      </c>
      <c r="G317" s="3" t="s">
        <v>1336</v>
      </c>
      <c r="H317" s="3" t="s">
        <v>1613</v>
      </c>
      <c r="I317" s="5"/>
      <c r="J317" s="5">
        <v>1</v>
      </c>
      <c r="K317" s="6" t="str">
        <f t="shared" si="8"/>
        <v>Bangalore-E-commerce</v>
      </c>
      <c r="L317" s="1" t="str">
        <f t="shared" si="9"/>
        <v>201</v>
      </c>
      <c r="M317" s="15" t="str" cm="1">
        <f t="array" ref="M317">IFERROR(_xlfn.IFS(AND(H317&gt;4500000, OR(C317="Bangalore",C317="Pune",C317="Mumbai",C317="Delhi")),"CAT A", AND(H317&gt;450000, OR(C317="Gurugram",C317="Surat",C317="Jaipur",C317="Hyderabad") ),"CAT B"),"CAT C")</f>
        <v>CAT A</v>
      </c>
      <c r="N317" s="1" t="str">
        <f>_xlfn.XLOOKUP(C317,Tier!A:A,Tier!B:B)</f>
        <v>Tier 1</v>
      </c>
      <c r="P317" t="s">
        <v>304</v>
      </c>
      <c r="Q317" s="11">
        <v>4000000</v>
      </c>
      <c r="R317" s="11">
        <v>1</v>
      </c>
    </row>
    <row r="318" spans="1:18">
      <c r="A318" s="5" t="s">
        <v>1614</v>
      </c>
      <c r="B318" s="5">
        <v>2017</v>
      </c>
      <c r="C318" s="5" t="s">
        <v>59</v>
      </c>
      <c r="D318" s="5" t="s">
        <v>654</v>
      </c>
      <c r="E318" s="5" t="s">
        <v>1615</v>
      </c>
      <c r="F318" s="5" t="s">
        <v>1616</v>
      </c>
      <c r="G318" s="3" t="s">
        <v>1617</v>
      </c>
      <c r="H318" s="3" t="s">
        <v>1618</v>
      </c>
      <c r="I318" s="5"/>
      <c r="J318" s="5">
        <v>4</v>
      </c>
      <c r="K318" s="6" t="str">
        <f t="shared" si="8"/>
        <v>New Delhi-B2B service</v>
      </c>
      <c r="L318" s="1" t="str">
        <f t="shared" si="9"/>
        <v>201</v>
      </c>
      <c r="M318" s="15" t="str" cm="1">
        <f t="array" ref="M318">IFERROR(_xlfn.IFS(AND(H318&gt;4500000, OR(C318="Bangalore",C318="Pune",C318="Mumbai",C318="Delhi")),"CAT A", AND(H318&gt;450000, OR(C318="Gurugram",C318="Surat",C318="Jaipur",C318="Hyderabad") ),"CAT B"),"CAT C")</f>
        <v>CAT C</v>
      </c>
      <c r="N318" s="1" t="str">
        <f>_xlfn.XLOOKUP(C318,Tier!A:A,Tier!B:B)</f>
        <v>Tier 1</v>
      </c>
      <c r="P318" t="s">
        <v>3549</v>
      </c>
      <c r="Q318" s="11">
        <v>4000000</v>
      </c>
      <c r="R318" s="11">
        <v>1</v>
      </c>
    </row>
    <row r="319" spans="1:18">
      <c r="A319" s="5" t="s">
        <v>1619</v>
      </c>
      <c r="B319" s="5">
        <v>2019</v>
      </c>
      <c r="C319" s="5" t="s">
        <v>22</v>
      </c>
      <c r="D319" s="5" t="s">
        <v>286</v>
      </c>
      <c r="E319" s="5" t="s">
        <v>1620</v>
      </c>
      <c r="F319" s="5" t="s">
        <v>1621</v>
      </c>
      <c r="G319" s="3" t="s">
        <v>1622</v>
      </c>
      <c r="H319" s="3" t="s">
        <v>1618</v>
      </c>
      <c r="I319" s="5" t="s">
        <v>17</v>
      </c>
      <c r="J319" s="5">
        <v>4</v>
      </c>
      <c r="K319" s="6" t="str">
        <f t="shared" si="8"/>
        <v>Bangalore-IT</v>
      </c>
      <c r="L319" s="1" t="str">
        <f t="shared" si="9"/>
        <v>201</v>
      </c>
      <c r="M319" s="15" t="str" cm="1">
        <f t="array" ref="M319">IFERROR(_xlfn.IFS(AND(H319&gt;4500000, OR(C319="Bangalore",C319="Pune",C319="Mumbai",C319="Delhi")),"CAT A", AND(H319&gt;450000, OR(C319="Gurugram",C319="Surat",C319="Jaipur",C319="Hyderabad") ),"CAT B"),"CAT C")</f>
        <v>CAT A</v>
      </c>
      <c r="N319" s="1" t="str">
        <f>_xlfn.XLOOKUP(C319,Tier!A:A,Tier!B:B)</f>
        <v>Tier 1</v>
      </c>
      <c r="P319" t="s">
        <v>2414</v>
      </c>
      <c r="Q319" s="11">
        <v>4000000</v>
      </c>
      <c r="R319" s="11">
        <v>1</v>
      </c>
    </row>
    <row r="320" spans="1:18">
      <c r="A320" s="5" t="s">
        <v>1624</v>
      </c>
      <c r="B320" s="5">
        <v>2018</v>
      </c>
      <c r="C320" s="5" t="s">
        <v>22</v>
      </c>
      <c r="D320" s="5" t="s">
        <v>840</v>
      </c>
      <c r="E320" s="5" t="s">
        <v>1625</v>
      </c>
      <c r="F320" s="5" t="s">
        <v>1626</v>
      </c>
      <c r="G320" s="3" t="s">
        <v>1627</v>
      </c>
      <c r="H320" s="3" t="s">
        <v>1618</v>
      </c>
      <c r="I320" s="5" t="s">
        <v>17</v>
      </c>
      <c r="J320" s="5">
        <v>2</v>
      </c>
      <c r="K320" s="6" t="str">
        <f t="shared" si="8"/>
        <v>Bangalore-Helathcare</v>
      </c>
      <c r="L320" s="1" t="str">
        <f t="shared" si="9"/>
        <v>201</v>
      </c>
      <c r="M320" s="15" t="str" cm="1">
        <f t="array" ref="M320">IFERROR(_xlfn.IFS(AND(H320&gt;4500000, OR(C320="Bangalore",C320="Pune",C320="Mumbai",C320="Delhi")),"CAT A", AND(H320&gt;450000, OR(C320="Gurugram",C320="Surat",C320="Jaipur",C320="Hyderabad") ),"CAT B"),"CAT C")</f>
        <v>CAT A</v>
      </c>
      <c r="N320" s="1" t="str">
        <f>_xlfn.XLOOKUP(C320,Tier!A:A,Tier!B:B)</f>
        <v>Tier 1</v>
      </c>
      <c r="P320" t="s">
        <v>2430</v>
      </c>
      <c r="Q320" s="11">
        <v>4000000</v>
      </c>
      <c r="R320" s="11">
        <v>1</v>
      </c>
    </row>
    <row r="321" spans="1:18">
      <c r="A321" s="5" t="s">
        <v>1628</v>
      </c>
      <c r="B321" s="5">
        <v>2019</v>
      </c>
      <c r="C321" s="5" t="s">
        <v>12</v>
      </c>
      <c r="D321" s="5" t="s">
        <v>138</v>
      </c>
      <c r="E321" s="5" t="s">
        <v>1629</v>
      </c>
      <c r="F321" s="5" t="s">
        <v>1630</v>
      </c>
      <c r="G321" s="3" t="s">
        <v>1631</v>
      </c>
      <c r="H321" s="3" t="s">
        <v>1618</v>
      </c>
      <c r="I321" s="5" t="s">
        <v>1632</v>
      </c>
      <c r="J321" s="5">
        <v>1</v>
      </c>
      <c r="K321" s="6" t="str">
        <f t="shared" si="8"/>
        <v>Mumbai-EdTech</v>
      </c>
      <c r="L321" s="1" t="str">
        <f t="shared" si="9"/>
        <v>201</v>
      </c>
      <c r="M321" s="15" t="str" cm="1">
        <f t="array" ref="M321">IFERROR(_xlfn.IFS(AND(H321&gt;4500000, OR(C321="Bangalore",C321="Pune",C321="Mumbai",C321="Delhi")),"CAT A", AND(H321&gt;450000, OR(C321="Gurugram",C321="Surat",C321="Jaipur",C321="Hyderabad") ),"CAT B"),"CAT C")</f>
        <v>CAT A</v>
      </c>
      <c r="N321" s="1" t="str">
        <f>_xlfn.XLOOKUP(C321,Tier!A:A,Tier!B:B)</f>
        <v>Tier 1</v>
      </c>
      <c r="P321" t="s">
        <v>2410</v>
      </c>
      <c r="Q321" s="11">
        <v>4000000</v>
      </c>
      <c r="R321" s="11">
        <v>1</v>
      </c>
    </row>
    <row r="322" spans="1:18">
      <c r="A322" s="5" t="s">
        <v>1633</v>
      </c>
      <c r="B322" s="5">
        <v>2017</v>
      </c>
      <c r="C322" s="5" t="s">
        <v>22</v>
      </c>
      <c r="D322" s="5" t="s">
        <v>45</v>
      </c>
      <c r="E322" s="5" t="s">
        <v>1634</v>
      </c>
      <c r="F322" s="5" t="s">
        <v>1635</v>
      </c>
      <c r="G322" s="3"/>
      <c r="H322" s="3" t="s">
        <v>172</v>
      </c>
      <c r="I322" s="5"/>
      <c r="J322" s="5">
        <v>4</v>
      </c>
      <c r="K322" s="6" t="str">
        <f t="shared" si="8"/>
        <v>Bangalore-FinTech</v>
      </c>
      <c r="L322" s="1" t="str">
        <f t="shared" si="9"/>
        <v>201</v>
      </c>
      <c r="M322" s="15" t="str" cm="1">
        <f t="array" ref="M322">IFERROR(_xlfn.IFS(AND(H322&gt;4500000, OR(C322="Bangalore",C322="Pune",C322="Mumbai",C322="Delhi")),"CAT A", AND(H322&gt;450000, OR(C322="Gurugram",C322="Surat",C322="Jaipur",C322="Hyderabad") ),"CAT B"),"CAT C")</f>
        <v>CAT A</v>
      </c>
      <c r="N322" s="1" t="str">
        <f>_xlfn.XLOOKUP(C322,Tier!A:A,Tier!B:B)</f>
        <v>Tier 1</v>
      </c>
      <c r="P322" t="s">
        <v>2440</v>
      </c>
      <c r="Q322" s="11">
        <v>3800000</v>
      </c>
      <c r="R322" s="11">
        <v>1</v>
      </c>
    </row>
    <row r="323" spans="1:18">
      <c r="A323" s="5" t="s">
        <v>1636</v>
      </c>
      <c r="B323" s="5">
        <v>2019</v>
      </c>
      <c r="C323" s="5" t="s">
        <v>22</v>
      </c>
      <c r="D323" s="5" t="s">
        <v>731</v>
      </c>
      <c r="E323" s="5" t="s">
        <v>1637</v>
      </c>
      <c r="F323" s="5" t="s">
        <v>1638</v>
      </c>
      <c r="G323" s="3" t="s">
        <v>1639</v>
      </c>
      <c r="H323" s="3" t="s">
        <v>172</v>
      </c>
      <c r="I323" s="5" t="s">
        <v>191</v>
      </c>
      <c r="J323" s="5">
        <v>3</v>
      </c>
      <c r="K323" s="6" t="str">
        <f t="shared" ref="K323:K386" si="10">CONCATENATE(C323,"-",D323)</f>
        <v>Bangalore-Tech Startup</v>
      </c>
      <c r="L323" s="1" t="str">
        <f t="shared" ref="L323:L386" si="11">LEFT(B323,3)</f>
        <v>201</v>
      </c>
      <c r="M323" s="15" t="str" cm="1">
        <f t="array" ref="M323">IFERROR(_xlfn.IFS(AND(H323&gt;4500000, OR(C323="Bangalore",C323="Pune",C323="Mumbai",C323="Delhi")),"CAT A", AND(H323&gt;450000, OR(C323="Gurugram",C323="Surat",C323="Jaipur",C323="Hyderabad") ),"CAT B"),"CAT C")</f>
        <v>CAT A</v>
      </c>
      <c r="N323" s="1" t="str">
        <f>_xlfn.XLOOKUP(C323,Tier!A:A,Tier!B:B)</f>
        <v>Tier 1</v>
      </c>
      <c r="P323" t="s">
        <v>2435</v>
      </c>
      <c r="Q323" s="11">
        <v>3800000</v>
      </c>
      <c r="R323" s="11">
        <v>1</v>
      </c>
    </row>
    <row r="324" spans="1:18">
      <c r="A324" s="5" t="s">
        <v>1640</v>
      </c>
      <c r="B324" s="5">
        <v>2019</v>
      </c>
      <c r="C324" s="5" t="s">
        <v>12</v>
      </c>
      <c r="D324" s="5" t="s">
        <v>45</v>
      </c>
      <c r="E324" s="5" t="s">
        <v>1641</v>
      </c>
      <c r="F324" s="5" t="s">
        <v>1642</v>
      </c>
      <c r="G324" s="3" t="s">
        <v>1639</v>
      </c>
      <c r="H324" s="3" t="s">
        <v>172</v>
      </c>
      <c r="I324" s="5" t="s">
        <v>136</v>
      </c>
      <c r="J324" s="5">
        <v>2</v>
      </c>
      <c r="K324" s="6" t="str">
        <f t="shared" si="10"/>
        <v>Mumbai-FinTech</v>
      </c>
      <c r="L324" s="1" t="str">
        <f t="shared" si="11"/>
        <v>201</v>
      </c>
      <c r="M324" s="15" t="str" cm="1">
        <f t="array" ref="M324">IFERROR(_xlfn.IFS(AND(H324&gt;4500000, OR(C324="Bangalore",C324="Pune",C324="Mumbai",C324="Delhi")),"CAT A", AND(H324&gt;450000, OR(C324="Gurugram",C324="Surat",C324="Jaipur",C324="Hyderabad") ),"CAT B"),"CAT C")</f>
        <v>CAT A</v>
      </c>
      <c r="N324" s="1" t="str">
        <f>_xlfn.XLOOKUP(C324,Tier!A:A,Tier!B:B)</f>
        <v>Tier 1</v>
      </c>
      <c r="P324" t="s">
        <v>3566</v>
      </c>
      <c r="Q324" s="11">
        <v>3800000</v>
      </c>
      <c r="R324" s="11">
        <v>1</v>
      </c>
    </row>
    <row r="325" spans="1:18">
      <c r="A325" s="5" t="s">
        <v>1643</v>
      </c>
      <c r="B325" s="5">
        <v>2016</v>
      </c>
      <c r="C325" s="5" t="s">
        <v>12</v>
      </c>
      <c r="D325" s="5" t="s">
        <v>45</v>
      </c>
      <c r="E325" s="5" t="s">
        <v>1644</v>
      </c>
      <c r="F325" s="5" t="s">
        <v>1645</v>
      </c>
      <c r="G325" s="3" t="s">
        <v>1646</v>
      </c>
      <c r="H325" s="3" t="s">
        <v>172</v>
      </c>
      <c r="I325" s="5" t="s">
        <v>78</v>
      </c>
      <c r="J325" s="5">
        <v>2</v>
      </c>
      <c r="K325" s="6" t="str">
        <f t="shared" si="10"/>
        <v>Mumbai-FinTech</v>
      </c>
      <c r="L325" s="1" t="str">
        <f t="shared" si="11"/>
        <v>201</v>
      </c>
      <c r="M325" s="15" t="str" cm="1">
        <f t="array" ref="M325">IFERROR(_xlfn.IFS(AND(H325&gt;4500000, OR(C325="Bangalore",C325="Pune",C325="Mumbai",C325="Delhi")),"CAT A", AND(H325&gt;450000, OR(C325="Gurugram",C325="Surat",C325="Jaipur",C325="Hyderabad") ),"CAT B"),"CAT C")</f>
        <v>CAT A</v>
      </c>
      <c r="N325" s="1" t="str">
        <f>_xlfn.XLOOKUP(C325,Tier!A:A,Tier!B:B)</f>
        <v>Tier 1</v>
      </c>
      <c r="P325" t="s">
        <v>2444</v>
      </c>
      <c r="Q325" s="11">
        <v>3600000</v>
      </c>
      <c r="R325" s="11">
        <v>1</v>
      </c>
    </row>
    <row r="326" spans="1:18">
      <c r="A326" s="5" t="s">
        <v>749</v>
      </c>
      <c r="B326" s="5">
        <v>2018</v>
      </c>
      <c r="C326" s="5" t="s">
        <v>59</v>
      </c>
      <c r="D326" s="5" t="s">
        <v>45</v>
      </c>
      <c r="E326" s="5" t="s">
        <v>750</v>
      </c>
      <c r="F326" s="5" t="s">
        <v>751</v>
      </c>
      <c r="G326" s="3" t="s">
        <v>887</v>
      </c>
      <c r="H326" s="3" t="s">
        <v>172</v>
      </c>
      <c r="I326" s="5" t="s">
        <v>78</v>
      </c>
      <c r="J326" s="5">
        <v>1</v>
      </c>
      <c r="K326" s="6" t="str">
        <f t="shared" si="10"/>
        <v>New Delhi-FinTech</v>
      </c>
      <c r="L326" s="1" t="str">
        <f t="shared" si="11"/>
        <v>201</v>
      </c>
      <c r="M326" s="15" t="str" cm="1">
        <f t="array" ref="M326">IFERROR(_xlfn.IFS(AND(H326&gt;4500000, OR(C326="Bangalore",C326="Pune",C326="Mumbai",C326="Delhi")),"CAT A", AND(H326&gt;450000, OR(C326="Gurugram",C326="Surat",C326="Jaipur",C326="Hyderabad") ),"CAT B"),"CAT C")</f>
        <v>CAT C</v>
      </c>
      <c r="N326" s="1" t="str">
        <f>_xlfn.XLOOKUP(C326,Tier!A:A,Tier!B:B)</f>
        <v>Tier 1</v>
      </c>
      <c r="P326" t="s">
        <v>3571</v>
      </c>
      <c r="Q326" s="11">
        <v>3500000</v>
      </c>
      <c r="R326" s="11">
        <v>1</v>
      </c>
    </row>
    <row r="327" spans="1:18">
      <c r="A327" s="5" t="s">
        <v>1647</v>
      </c>
      <c r="B327" s="5">
        <v>2018</v>
      </c>
      <c r="C327" s="5" t="s">
        <v>820</v>
      </c>
      <c r="D327" s="5" t="s">
        <v>125</v>
      </c>
      <c r="E327" s="5" t="s">
        <v>1648</v>
      </c>
      <c r="F327" s="5" t="s">
        <v>1649</v>
      </c>
      <c r="G327" s="3" t="s">
        <v>1650</v>
      </c>
      <c r="H327" s="3" t="s">
        <v>172</v>
      </c>
      <c r="I327" s="5"/>
      <c r="J327" s="5">
        <v>1</v>
      </c>
      <c r="K327" s="6" t="str">
        <f t="shared" si="10"/>
        <v>Gurgaon-Gaming</v>
      </c>
      <c r="L327" s="1" t="str">
        <f t="shared" si="11"/>
        <v>201</v>
      </c>
      <c r="M327" s="15" t="str" cm="1">
        <f t="array" ref="M327">IFERROR(_xlfn.IFS(AND(H327&gt;4500000, OR(C327="Bangalore",C327="Pune",C327="Mumbai",C327="Delhi")),"CAT A", AND(H327&gt;450000, OR(C327="Gurugram",C327="Surat",C327="Jaipur",C327="Hyderabad") ),"CAT B"),"CAT C")</f>
        <v>CAT C</v>
      </c>
      <c r="N327" s="1" t="str">
        <f>_xlfn.XLOOKUP(C327,Tier!A:A,Tier!B:B)</f>
        <v>Tier 1</v>
      </c>
      <c r="P327" t="s">
        <v>4995</v>
      </c>
      <c r="Q327" s="11">
        <v>3500000</v>
      </c>
      <c r="R327" s="11">
        <v>1</v>
      </c>
    </row>
    <row r="328" spans="1:18">
      <c r="A328" s="5" t="s">
        <v>1436</v>
      </c>
      <c r="B328" s="5">
        <v>2018</v>
      </c>
      <c r="C328" s="5" t="s">
        <v>22</v>
      </c>
      <c r="D328" s="5" t="s">
        <v>1652</v>
      </c>
      <c r="E328" s="5" t="s">
        <v>1653</v>
      </c>
      <c r="F328" s="5" t="s">
        <v>1654</v>
      </c>
      <c r="G328" s="3" t="s">
        <v>1655</v>
      </c>
      <c r="H328" s="3">
        <v>600000000</v>
      </c>
      <c r="I328" s="5"/>
      <c r="J328" s="5">
        <v>10</v>
      </c>
      <c r="K328" s="6" t="str">
        <f t="shared" si="10"/>
        <v>Bangalore-Mechanical Or Industrial Engineering</v>
      </c>
      <c r="L328" s="1" t="str">
        <f t="shared" si="11"/>
        <v>201</v>
      </c>
      <c r="M328" s="15" t="str" cm="1">
        <f t="array" ref="M328">IFERROR(_xlfn.IFS(AND(H328&gt;4500000, OR(C328="Bangalore",C328="Pune",C328="Mumbai",C328="Delhi")),"CAT A", AND(H328&gt;450000, OR(C328="Gurugram",C328="Surat",C328="Jaipur",C328="Hyderabad") ),"CAT B"),"CAT C")</f>
        <v>CAT A</v>
      </c>
      <c r="N328" s="1" t="str">
        <f>_xlfn.XLOOKUP(C328,Tier!A:A,Tier!B:B)</f>
        <v>Tier 1</v>
      </c>
      <c r="P328" t="s">
        <v>4056</v>
      </c>
      <c r="Q328" s="11">
        <v>3500000</v>
      </c>
      <c r="R328" s="11">
        <v>2</v>
      </c>
    </row>
    <row r="329" spans="1:18">
      <c r="A329" s="5" t="s">
        <v>1153</v>
      </c>
      <c r="B329" s="5">
        <v>2015</v>
      </c>
      <c r="C329" s="5" t="s">
        <v>22</v>
      </c>
      <c r="D329" s="5" t="s">
        <v>1657</v>
      </c>
      <c r="E329" s="5" t="s">
        <v>1658</v>
      </c>
      <c r="F329" s="5" t="s">
        <v>1155</v>
      </c>
      <c r="G329" s="3" t="s">
        <v>1659</v>
      </c>
      <c r="H329" s="3">
        <v>570000000</v>
      </c>
      <c r="I329" s="5"/>
      <c r="J329" s="5">
        <v>9</v>
      </c>
      <c r="K329" s="6" t="str">
        <f t="shared" si="10"/>
        <v>Bangalore-Social commerce</v>
      </c>
      <c r="L329" s="1" t="str">
        <f t="shared" si="11"/>
        <v>201</v>
      </c>
      <c r="M329" s="15" t="str" cm="1">
        <f t="array" ref="M329">IFERROR(_xlfn.IFS(AND(H329&gt;4500000, OR(C329="Bangalore",C329="Pune",C329="Mumbai",C329="Delhi")),"CAT A", AND(H329&gt;450000, OR(C329="Gurugram",C329="Surat",C329="Jaipur",C329="Hyderabad") ),"CAT B"),"CAT C")</f>
        <v>CAT A</v>
      </c>
      <c r="N329" s="1" t="str">
        <f>_xlfn.XLOOKUP(C329,Tier!A:A,Tier!B:B)</f>
        <v>Tier 1</v>
      </c>
      <c r="P329" t="s">
        <v>4064</v>
      </c>
      <c r="Q329" s="11">
        <v>3500000</v>
      </c>
      <c r="R329" s="11">
        <v>2</v>
      </c>
    </row>
    <row r="330" spans="1:18">
      <c r="A330" s="5" t="s">
        <v>1661</v>
      </c>
      <c r="B330" s="5">
        <v>2010</v>
      </c>
      <c r="C330" s="5" t="s">
        <v>22</v>
      </c>
      <c r="D330" s="5" t="s">
        <v>852</v>
      </c>
      <c r="E330" s="5" t="s">
        <v>1662</v>
      </c>
      <c r="F330" s="5" t="s">
        <v>1663</v>
      </c>
      <c r="G330" s="3" t="s">
        <v>1664</v>
      </c>
      <c r="H330" s="3">
        <v>500000000</v>
      </c>
      <c r="I330" s="5"/>
      <c r="J330" s="5">
        <v>12</v>
      </c>
      <c r="K330" s="6" t="str">
        <f t="shared" si="10"/>
        <v>Bangalore-Mobility</v>
      </c>
      <c r="L330" s="1" t="str">
        <f t="shared" si="11"/>
        <v>201</v>
      </c>
      <c r="M330" s="15" t="str" cm="1">
        <f t="array" ref="M330">IFERROR(_xlfn.IFS(AND(H330&gt;4500000, OR(C330="Bangalore",C330="Pune",C330="Mumbai",C330="Delhi")),"CAT A", AND(H330&gt;450000, OR(C330="Gurugram",C330="Surat",C330="Jaipur",C330="Hyderabad") ),"CAT B"),"CAT C")</f>
        <v>CAT A</v>
      </c>
      <c r="N330" s="1" t="str">
        <f>_xlfn.XLOOKUP(C330,Tier!A:A,Tier!B:B)</f>
        <v>Tier 1</v>
      </c>
      <c r="P330" t="s">
        <v>4486</v>
      </c>
      <c r="Q330" s="11">
        <v>3500000</v>
      </c>
      <c r="R330" s="11">
        <v>1</v>
      </c>
    </row>
    <row r="331" spans="1:18">
      <c r="A331" s="5" t="s">
        <v>173</v>
      </c>
      <c r="B331" s="5">
        <v>2018</v>
      </c>
      <c r="C331" s="5" t="s">
        <v>22</v>
      </c>
      <c r="D331" s="5" t="s">
        <v>1069</v>
      </c>
      <c r="E331" s="5" t="s">
        <v>1666</v>
      </c>
      <c r="F331" s="5" t="s">
        <v>1667</v>
      </c>
      <c r="G331" s="3" t="s">
        <v>1668</v>
      </c>
      <c r="H331" s="3">
        <v>450000000</v>
      </c>
      <c r="I331" s="5"/>
      <c r="J331" s="5">
        <v>8</v>
      </c>
      <c r="K331" s="6" t="str">
        <f t="shared" si="10"/>
        <v>Bangalore-Media</v>
      </c>
      <c r="L331" s="1" t="str">
        <f t="shared" si="11"/>
        <v>201</v>
      </c>
      <c r="M331" s="15" t="str" cm="1">
        <f t="array" ref="M331">IFERROR(_xlfn.IFS(AND(H331&gt;4500000, OR(C331="Bangalore",C331="Pune",C331="Mumbai",C331="Delhi")),"CAT A", AND(H331&gt;450000, OR(C331="Gurugram",C331="Surat",C331="Jaipur",C331="Hyderabad") ),"CAT B"),"CAT C")</f>
        <v>CAT A</v>
      </c>
      <c r="N331" s="1" t="str">
        <f>_xlfn.XLOOKUP(C331,Tier!A:A,Tier!B:B)</f>
        <v>Tier 1</v>
      </c>
      <c r="P331" t="s">
        <v>4483</v>
      </c>
      <c r="Q331" s="11">
        <v>3500000</v>
      </c>
      <c r="R331" s="11">
        <v>1</v>
      </c>
    </row>
    <row r="332" spans="1:18">
      <c r="A332" s="5" t="s">
        <v>749</v>
      </c>
      <c r="B332" s="5">
        <v>2018</v>
      </c>
      <c r="C332" s="5" t="s">
        <v>59</v>
      </c>
      <c r="D332" s="5" t="s">
        <v>45</v>
      </c>
      <c r="E332" s="5" t="s">
        <v>1670</v>
      </c>
      <c r="F332" s="5" t="s">
        <v>751</v>
      </c>
      <c r="G332" s="3" t="s">
        <v>1671</v>
      </c>
      <c r="H332" s="3">
        <v>370000000</v>
      </c>
      <c r="I332" s="5" t="s">
        <v>205</v>
      </c>
      <c r="J332" s="5">
        <v>8</v>
      </c>
      <c r="K332" s="6" t="str">
        <f t="shared" si="10"/>
        <v>New Delhi-FinTech</v>
      </c>
      <c r="L332" s="1" t="str">
        <f t="shared" si="11"/>
        <v>201</v>
      </c>
      <c r="M332" s="15" t="str" cm="1">
        <f t="array" ref="M332">IFERROR(_xlfn.IFS(AND(H332&gt;4500000, OR(C332="Bangalore",C332="Pune",C332="Mumbai",C332="Delhi")),"CAT A", AND(H332&gt;450000, OR(C332="Gurugram",C332="Surat",C332="Jaipur",C332="Hyderabad") ),"CAT B"),"CAT C")</f>
        <v>CAT C</v>
      </c>
      <c r="N332" s="1" t="str">
        <f>_xlfn.XLOOKUP(C332,Tier!A:A,Tier!B:B)</f>
        <v>Tier 1</v>
      </c>
      <c r="P332" t="s">
        <v>4991</v>
      </c>
      <c r="Q332" s="11">
        <v>3500000</v>
      </c>
      <c r="R332" s="11">
        <v>1</v>
      </c>
    </row>
    <row r="333" spans="1:18">
      <c r="A333" s="5" t="s">
        <v>991</v>
      </c>
      <c r="B333" s="5">
        <v>2011</v>
      </c>
      <c r="C333" s="5" t="s">
        <v>22</v>
      </c>
      <c r="D333" s="5" t="s">
        <v>138</v>
      </c>
      <c r="E333" s="5" t="s">
        <v>992</v>
      </c>
      <c r="F333" s="5" t="s">
        <v>993</v>
      </c>
      <c r="G333" s="3" t="s">
        <v>1401</v>
      </c>
      <c r="H333" s="3">
        <v>350000000</v>
      </c>
      <c r="I333" s="5"/>
      <c r="J333" s="5">
        <v>6</v>
      </c>
      <c r="K333" s="6" t="str">
        <f t="shared" si="10"/>
        <v>Bangalore-EdTech</v>
      </c>
      <c r="L333" s="1" t="str">
        <f t="shared" si="11"/>
        <v>201</v>
      </c>
      <c r="M333" s="15" t="str" cm="1">
        <f t="array" ref="M333">IFERROR(_xlfn.IFS(AND(H333&gt;4500000, OR(C333="Bangalore",C333="Pune",C333="Mumbai",C333="Delhi")),"CAT A", AND(H333&gt;450000, OR(C333="Gurugram",C333="Surat",C333="Jaipur",C333="Hyderabad") ),"CAT B"),"CAT C")</f>
        <v>CAT A</v>
      </c>
      <c r="N333" s="1" t="str">
        <f>_xlfn.XLOOKUP(C333,Tier!A:A,Tier!B:B)</f>
        <v>Tier 1</v>
      </c>
      <c r="P333" t="s">
        <v>4537</v>
      </c>
      <c r="Q333" s="11">
        <v>3300000</v>
      </c>
      <c r="R333" s="11">
        <v>2</v>
      </c>
    </row>
    <row r="334" spans="1:18">
      <c r="A334" s="5" t="s">
        <v>991</v>
      </c>
      <c r="B334" s="5">
        <v>2011</v>
      </c>
      <c r="C334" s="5" t="s">
        <v>22</v>
      </c>
      <c r="D334" s="5" t="s">
        <v>138</v>
      </c>
      <c r="E334" s="5" t="s">
        <v>1672</v>
      </c>
      <c r="F334" s="5" t="s">
        <v>993</v>
      </c>
      <c r="G334" s="3" t="s">
        <v>1673</v>
      </c>
      <c r="H334" s="3">
        <v>300000000</v>
      </c>
      <c r="I334" s="5"/>
      <c r="J334" s="5">
        <v>10</v>
      </c>
      <c r="K334" s="6" t="str">
        <f t="shared" si="10"/>
        <v>Bangalore-EdTech</v>
      </c>
      <c r="L334" s="1" t="str">
        <f t="shared" si="11"/>
        <v>201</v>
      </c>
      <c r="M334" s="15" t="str" cm="1">
        <f t="array" ref="M334">IFERROR(_xlfn.IFS(AND(H334&gt;4500000, OR(C334="Bangalore",C334="Pune",C334="Mumbai",C334="Delhi")),"CAT A", AND(H334&gt;450000, OR(C334="Gurugram",C334="Surat",C334="Jaipur",C334="Hyderabad") ),"CAT B"),"CAT C")</f>
        <v>CAT A</v>
      </c>
      <c r="N334" s="1" t="str">
        <f>_xlfn.XLOOKUP(C334,Tier!A:A,Tier!B:B)</f>
        <v>Tier 1</v>
      </c>
      <c r="P334" t="s">
        <v>2448</v>
      </c>
      <c r="Q334" s="11">
        <v>3200000</v>
      </c>
      <c r="R334" s="11">
        <v>1</v>
      </c>
    </row>
    <row r="335" spans="1:18">
      <c r="A335" s="5" t="s">
        <v>1674</v>
      </c>
      <c r="B335" s="5">
        <v>2015</v>
      </c>
      <c r="C335" s="5" t="s">
        <v>22</v>
      </c>
      <c r="D335" s="5" t="s">
        <v>1675</v>
      </c>
      <c r="E335" s="5" t="s">
        <v>1676</v>
      </c>
      <c r="F335" s="5" t="s">
        <v>1677</v>
      </c>
      <c r="G335" s="3" t="s">
        <v>1678</v>
      </c>
      <c r="H335" s="3">
        <v>266000000</v>
      </c>
      <c r="I335" s="5" t="s">
        <v>1679</v>
      </c>
      <c r="J335" s="5">
        <v>12</v>
      </c>
      <c r="K335" s="6" t="str">
        <f t="shared" si="10"/>
        <v>Bangalore-Social media</v>
      </c>
      <c r="L335" s="1" t="str">
        <f t="shared" si="11"/>
        <v>201</v>
      </c>
      <c r="M335" s="15" t="str" cm="1">
        <f t="array" ref="M335">IFERROR(_xlfn.IFS(AND(H335&gt;4500000, OR(C335="Bangalore",C335="Pune",C335="Mumbai",C335="Delhi")),"CAT A", AND(H335&gt;450000, OR(C335="Gurugram",C335="Surat",C335="Jaipur",C335="Hyderabad") ),"CAT B"),"CAT C")</f>
        <v>CAT A</v>
      </c>
      <c r="N335" s="1" t="str">
        <f>_xlfn.XLOOKUP(C335,Tier!A:A,Tier!B:B)</f>
        <v>Tier 1</v>
      </c>
      <c r="P335" t="s">
        <v>4264</v>
      </c>
      <c r="Q335" s="11">
        <v>3200000</v>
      </c>
      <c r="R335" s="11">
        <v>3</v>
      </c>
    </row>
    <row r="336" spans="1:18">
      <c r="A336" s="5" t="s">
        <v>1287</v>
      </c>
      <c r="B336" s="5">
        <v>2017</v>
      </c>
      <c r="C336" s="5" t="s">
        <v>22</v>
      </c>
      <c r="D336" s="5" t="s">
        <v>596</v>
      </c>
      <c r="E336" s="5" t="s">
        <v>1681</v>
      </c>
      <c r="F336" s="5" t="s">
        <v>1289</v>
      </c>
      <c r="G336" s="3" t="s">
        <v>1682</v>
      </c>
      <c r="H336" s="3">
        <v>260000000</v>
      </c>
      <c r="I336" s="5" t="s">
        <v>302</v>
      </c>
      <c r="J336" s="5">
        <v>10</v>
      </c>
      <c r="K336" s="6" t="str">
        <f t="shared" si="10"/>
        <v>Bangalore-Crypto</v>
      </c>
      <c r="L336" s="1" t="str">
        <f t="shared" si="11"/>
        <v>201</v>
      </c>
      <c r="M336" s="15" t="str" cm="1">
        <f t="array" ref="M336">IFERROR(_xlfn.IFS(AND(H336&gt;4500000, OR(C336="Bangalore",C336="Pune",C336="Mumbai",C336="Delhi")),"CAT A", AND(H336&gt;450000, OR(C336="Gurugram",C336="Surat",C336="Jaipur",C336="Hyderabad") ),"CAT B"),"CAT C")</f>
        <v>CAT A</v>
      </c>
      <c r="N336" s="1" t="str">
        <f>_xlfn.XLOOKUP(C336,Tier!A:A,Tier!B:B)</f>
        <v>Tier 1</v>
      </c>
      <c r="P336" t="s">
        <v>3593</v>
      </c>
      <c r="Q336" s="11">
        <v>3000000</v>
      </c>
      <c r="R336" s="11">
        <v>1</v>
      </c>
    </row>
    <row r="337" spans="1:18">
      <c r="A337" s="5" t="s">
        <v>1684</v>
      </c>
      <c r="B337" s="5">
        <v>2016</v>
      </c>
      <c r="C337" s="5" t="s">
        <v>22</v>
      </c>
      <c r="D337" s="5" t="s">
        <v>220</v>
      </c>
      <c r="E337" s="5" t="s">
        <v>1685</v>
      </c>
      <c r="F337" s="5" t="s">
        <v>1686</v>
      </c>
      <c r="G337" s="3" t="s">
        <v>1687</v>
      </c>
      <c r="H337" s="3">
        <v>255000000</v>
      </c>
      <c r="I337" s="5" t="s">
        <v>778</v>
      </c>
      <c r="J337" s="5">
        <v>10</v>
      </c>
      <c r="K337" s="6" t="str">
        <f t="shared" si="10"/>
        <v>Bangalore-Insurance</v>
      </c>
      <c r="L337" s="1" t="str">
        <f t="shared" si="11"/>
        <v>201</v>
      </c>
      <c r="M337" s="15" t="str" cm="1">
        <f t="array" ref="M337">IFERROR(_xlfn.IFS(AND(H337&gt;4500000, OR(C337="Bangalore",C337="Pune",C337="Mumbai",C337="Delhi")),"CAT A", AND(H337&gt;450000, OR(C337="Gurugram",C337="Surat",C337="Jaipur",C337="Hyderabad") ),"CAT B"),"CAT C")</f>
        <v>CAT A</v>
      </c>
      <c r="N337" s="1" t="str">
        <f>_xlfn.XLOOKUP(C337,Tier!A:A,Tier!B:B)</f>
        <v>Tier 1</v>
      </c>
      <c r="P337" t="s">
        <v>2481</v>
      </c>
      <c r="Q337" s="11">
        <v>3000000</v>
      </c>
      <c r="R337" s="11">
        <v>1</v>
      </c>
    </row>
    <row r="338" spans="1:18">
      <c r="A338" s="5" t="s">
        <v>1232</v>
      </c>
      <c r="B338" s="5">
        <v>2018</v>
      </c>
      <c r="C338" s="5" t="s">
        <v>22</v>
      </c>
      <c r="D338" s="5" t="s">
        <v>1689</v>
      </c>
      <c r="E338" s="5" t="s">
        <v>1690</v>
      </c>
      <c r="F338" s="5" t="s">
        <v>781</v>
      </c>
      <c r="G338" s="3" t="s">
        <v>1691</v>
      </c>
      <c r="H338" s="3">
        <v>250000000</v>
      </c>
      <c r="I338" s="5" t="s">
        <v>205</v>
      </c>
      <c r="J338" s="5">
        <v>10</v>
      </c>
      <c r="K338" s="6" t="str">
        <f t="shared" si="10"/>
        <v>Bangalore-Finance</v>
      </c>
      <c r="L338" s="1" t="str">
        <f t="shared" si="11"/>
        <v>201</v>
      </c>
      <c r="M338" s="15" t="str" cm="1">
        <f t="array" ref="M338">IFERROR(_xlfn.IFS(AND(H338&gt;4500000, OR(C338="Bangalore",C338="Pune",C338="Mumbai",C338="Delhi")),"CAT A", AND(H338&gt;450000, OR(C338="Gurugram",C338="Surat",C338="Jaipur",C338="Hyderabad") ),"CAT B"),"CAT C")</f>
        <v>CAT A</v>
      </c>
      <c r="N338" s="1" t="str">
        <f>_xlfn.XLOOKUP(C338,Tier!A:A,Tier!B:B)</f>
        <v>Tier 1</v>
      </c>
      <c r="P338" t="s">
        <v>2473</v>
      </c>
      <c r="Q338" s="11">
        <v>3000000</v>
      </c>
      <c r="R338" s="11">
        <v>1</v>
      </c>
    </row>
    <row r="339" spans="1:18">
      <c r="A339" s="5" t="s">
        <v>773</v>
      </c>
      <c r="B339" s="5">
        <v>2016</v>
      </c>
      <c r="C339" s="5" t="s">
        <v>22</v>
      </c>
      <c r="D339" s="5" t="s">
        <v>1689</v>
      </c>
      <c r="E339" s="5" t="s">
        <v>1693</v>
      </c>
      <c r="F339" s="5" t="s">
        <v>1694</v>
      </c>
      <c r="G339" s="3" t="s">
        <v>1695</v>
      </c>
      <c r="H339" s="3">
        <v>250000000</v>
      </c>
      <c r="I339" s="5" t="s">
        <v>205</v>
      </c>
      <c r="J339" s="5">
        <v>10</v>
      </c>
      <c r="K339" s="6" t="str">
        <f t="shared" si="10"/>
        <v>Bangalore-Finance</v>
      </c>
      <c r="L339" s="1" t="str">
        <f t="shared" si="11"/>
        <v>201</v>
      </c>
      <c r="M339" s="15" t="str" cm="1">
        <f t="array" ref="M339">IFERROR(_xlfn.IFS(AND(H339&gt;4500000, OR(C339="Bangalore",C339="Pune",C339="Mumbai",C339="Delhi")),"CAT A", AND(H339&gt;450000, OR(C339="Gurugram",C339="Surat",C339="Jaipur",C339="Hyderabad") ),"CAT B"),"CAT C")</f>
        <v>CAT A</v>
      </c>
      <c r="N339" s="1" t="str">
        <f>_xlfn.XLOOKUP(C339,Tier!A:A,Tier!B:B)</f>
        <v>Tier 1</v>
      </c>
      <c r="P339" t="s">
        <v>3605</v>
      </c>
      <c r="Q339" s="11">
        <v>3000000</v>
      </c>
      <c r="R339" s="11">
        <v>1</v>
      </c>
    </row>
    <row r="340" spans="1:18">
      <c r="A340" s="5" t="s">
        <v>1350</v>
      </c>
      <c r="B340" s="5">
        <v>2014</v>
      </c>
      <c r="C340" s="5" t="s">
        <v>59</v>
      </c>
      <c r="D340" s="5" t="s">
        <v>1351</v>
      </c>
      <c r="E340" s="5" t="s">
        <v>1696</v>
      </c>
      <c r="F340" s="5" t="s">
        <v>1353</v>
      </c>
      <c r="G340" s="3" t="s">
        <v>1697</v>
      </c>
      <c r="H340" s="3">
        <v>250000000</v>
      </c>
      <c r="I340" s="5" t="s">
        <v>102</v>
      </c>
      <c r="J340" s="5">
        <v>6</v>
      </c>
      <c r="K340" s="6" t="str">
        <f t="shared" si="10"/>
        <v>New Delhi-Home services</v>
      </c>
      <c r="L340" s="1" t="str">
        <f t="shared" si="11"/>
        <v>201</v>
      </c>
      <c r="M340" s="15" t="str" cm="1">
        <f t="array" ref="M340">IFERROR(_xlfn.IFS(AND(H340&gt;4500000, OR(C340="Bangalore",C340="Pune",C340="Mumbai",C340="Delhi")),"CAT A", AND(H340&gt;450000, OR(C340="Gurugram",C340="Surat",C340="Jaipur",C340="Hyderabad") ),"CAT B"),"CAT C")</f>
        <v>CAT C</v>
      </c>
      <c r="N340" s="1" t="str">
        <f>_xlfn.XLOOKUP(C340,Tier!A:A,Tier!B:B)</f>
        <v>Tier 1</v>
      </c>
      <c r="P340" t="s">
        <v>4504</v>
      </c>
      <c r="Q340" s="11">
        <v>3000000</v>
      </c>
      <c r="R340" s="11">
        <v>1</v>
      </c>
    </row>
    <row r="341" spans="1:18">
      <c r="A341" s="5" t="s">
        <v>1698</v>
      </c>
      <c r="B341" s="5">
        <v>2014</v>
      </c>
      <c r="C341" s="5" t="s">
        <v>22</v>
      </c>
      <c r="D341" s="5" t="s">
        <v>457</v>
      </c>
      <c r="E341" s="5" t="s">
        <v>1699</v>
      </c>
      <c r="F341" s="5" t="s">
        <v>1700</v>
      </c>
      <c r="G341" s="3" t="s">
        <v>1701</v>
      </c>
      <c r="H341" s="3">
        <v>225000000</v>
      </c>
      <c r="I341" s="5" t="s">
        <v>778</v>
      </c>
      <c r="J341" s="5">
        <v>8</v>
      </c>
      <c r="K341" s="6" t="str">
        <f t="shared" si="10"/>
        <v>Bangalore-Computer software</v>
      </c>
      <c r="L341" s="1" t="str">
        <f t="shared" si="11"/>
        <v>201</v>
      </c>
      <c r="M341" s="15" t="str" cm="1">
        <f t="array" ref="M341">IFERROR(_xlfn.IFS(AND(H341&gt;4500000, OR(C341="Bangalore",C341="Pune",C341="Mumbai",C341="Delhi")),"CAT A", AND(H341&gt;450000, OR(C341="Gurugram",C341="Surat",C341="Jaipur",C341="Hyderabad") ),"CAT B"),"CAT C")</f>
        <v>CAT A</v>
      </c>
      <c r="N341" s="1" t="str">
        <f>_xlfn.XLOOKUP(C341,Tier!A:A,Tier!B:B)</f>
        <v>Tier 1</v>
      </c>
      <c r="P341" t="s">
        <v>4520</v>
      </c>
      <c r="Q341" s="11">
        <v>3000000</v>
      </c>
      <c r="R341" s="11">
        <v>1</v>
      </c>
    </row>
    <row r="342" spans="1:18">
      <c r="A342" s="5" t="s">
        <v>1702</v>
      </c>
      <c r="B342" s="5">
        <v>2015</v>
      </c>
      <c r="C342" s="5" t="s">
        <v>22</v>
      </c>
      <c r="D342" s="5" t="s">
        <v>1703</v>
      </c>
      <c r="E342" s="5" t="s">
        <v>1704</v>
      </c>
      <c r="F342" s="5" t="s">
        <v>1705</v>
      </c>
      <c r="G342" s="3"/>
      <c r="H342" s="3">
        <v>225000000</v>
      </c>
      <c r="I342" s="5"/>
      <c r="J342" s="5">
        <v>8</v>
      </c>
      <c r="K342" s="6" t="str">
        <f t="shared" si="10"/>
        <v>Bangalore-Venture Capital</v>
      </c>
      <c r="L342" s="1" t="str">
        <f t="shared" si="11"/>
        <v>201</v>
      </c>
      <c r="M342" s="15" t="str" cm="1">
        <f t="array" ref="M342">IFERROR(_xlfn.IFS(AND(H342&gt;4500000, OR(C342="Bangalore",C342="Pune",C342="Mumbai",C342="Delhi")),"CAT A", AND(H342&gt;450000, OR(C342="Gurugram",C342="Surat",C342="Jaipur",C342="Hyderabad") ),"CAT B"),"CAT C")</f>
        <v>CAT A</v>
      </c>
      <c r="N342" s="1" t="str">
        <f>_xlfn.XLOOKUP(C342,Tier!A:A,Tier!B:B)</f>
        <v>Tier 1</v>
      </c>
      <c r="P342" t="s">
        <v>2499</v>
      </c>
      <c r="Q342" s="11">
        <v>3000000</v>
      </c>
      <c r="R342" s="11">
        <v>1</v>
      </c>
    </row>
    <row r="343" spans="1:18">
      <c r="A343" s="5" t="s">
        <v>1707</v>
      </c>
      <c r="B343" s="5">
        <v>2015</v>
      </c>
      <c r="C343" s="5" t="s">
        <v>22</v>
      </c>
      <c r="D343" s="5" t="s">
        <v>98</v>
      </c>
      <c r="E343" s="5" t="s">
        <v>1708</v>
      </c>
      <c r="F343" s="5" t="s">
        <v>1709</v>
      </c>
      <c r="G343" s="3" t="s">
        <v>1710</v>
      </c>
      <c r="H343" s="3">
        <v>220000000</v>
      </c>
      <c r="I343" s="5" t="s">
        <v>136</v>
      </c>
      <c r="J343" s="5">
        <v>11</v>
      </c>
      <c r="K343" s="6" t="str">
        <f t="shared" si="10"/>
        <v>Bangalore-Financial Services</v>
      </c>
      <c r="L343" s="1" t="str">
        <f t="shared" si="11"/>
        <v>201</v>
      </c>
      <c r="M343" s="15" t="str" cm="1">
        <f t="array" ref="M343">IFERROR(_xlfn.IFS(AND(H343&gt;4500000, OR(C343="Bangalore",C343="Pune",C343="Mumbai",C343="Delhi")),"CAT A", AND(H343&gt;450000, OR(C343="Gurugram",C343="Surat",C343="Jaipur",C343="Hyderabad") ),"CAT B"),"CAT C")</f>
        <v>CAT A</v>
      </c>
      <c r="N343" s="1" t="str">
        <f>_xlfn.XLOOKUP(C343,Tier!A:A,Tier!B:B)</f>
        <v>Tier 1</v>
      </c>
      <c r="P343" t="s">
        <v>131</v>
      </c>
      <c r="Q343" s="11">
        <v>3000000</v>
      </c>
      <c r="R343" s="11">
        <v>3</v>
      </c>
    </row>
    <row r="344" spans="1:18">
      <c r="A344" s="5" t="s">
        <v>1712</v>
      </c>
      <c r="B344" s="5">
        <v>2017</v>
      </c>
      <c r="C344" s="5" t="s">
        <v>22</v>
      </c>
      <c r="D344" s="5" t="s">
        <v>281</v>
      </c>
      <c r="E344" s="5" t="s">
        <v>1713</v>
      </c>
      <c r="F344" s="5" t="s">
        <v>1663</v>
      </c>
      <c r="G344" s="3" t="s">
        <v>1714</v>
      </c>
      <c r="H344" s="3">
        <v>200000000</v>
      </c>
      <c r="I344" s="5"/>
      <c r="J344" s="5">
        <v>10</v>
      </c>
      <c r="K344" s="6" t="str">
        <f t="shared" si="10"/>
        <v>Bangalore-Automotive</v>
      </c>
      <c r="L344" s="1" t="str">
        <f t="shared" si="11"/>
        <v>201</v>
      </c>
      <c r="M344" s="15" t="str" cm="1">
        <f t="array" ref="M344">IFERROR(_xlfn.IFS(AND(H344&gt;4500000, OR(C344="Bangalore",C344="Pune",C344="Mumbai",C344="Delhi")),"CAT A", AND(H344&gt;450000, OR(C344="Gurugram",C344="Surat",C344="Jaipur",C344="Hyderabad") ),"CAT B"),"CAT C")</f>
        <v>CAT A</v>
      </c>
      <c r="N344" s="1" t="str">
        <f>_xlfn.XLOOKUP(C344,Tier!A:A,Tier!B:B)</f>
        <v>Tier 1</v>
      </c>
      <c r="P344" t="s">
        <v>3588</v>
      </c>
      <c r="Q344" s="11">
        <v>3000000</v>
      </c>
      <c r="R344" s="11">
        <v>1</v>
      </c>
    </row>
    <row r="345" spans="1:18">
      <c r="A345" s="5" t="s">
        <v>1712</v>
      </c>
      <c r="B345" s="5">
        <v>2017</v>
      </c>
      <c r="C345" s="5" t="s">
        <v>22</v>
      </c>
      <c r="D345" s="5" t="s">
        <v>281</v>
      </c>
      <c r="E345" s="5" t="s">
        <v>1715</v>
      </c>
      <c r="F345" s="5" t="s">
        <v>1663</v>
      </c>
      <c r="G345" s="3" t="s">
        <v>1714</v>
      </c>
      <c r="H345" s="3">
        <v>200000000</v>
      </c>
      <c r="I345" s="5"/>
      <c r="J345" s="5">
        <v>9</v>
      </c>
      <c r="K345" s="6" t="str">
        <f t="shared" si="10"/>
        <v>Bangalore-Automotive</v>
      </c>
      <c r="L345" s="1" t="str">
        <f t="shared" si="11"/>
        <v>201</v>
      </c>
      <c r="M345" s="15" t="str" cm="1">
        <f t="array" ref="M345">IFERROR(_xlfn.IFS(AND(H345&gt;4500000, OR(C345="Bangalore",C345="Pune",C345="Mumbai",C345="Delhi")),"CAT A", AND(H345&gt;450000, OR(C345="Gurugram",C345="Surat",C345="Jaipur",C345="Hyderabad") ),"CAT B"),"CAT C")</f>
        <v>CAT A</v>
      </c>
      <c r="N345" s="1" t="str">
        <f>_xlfn.XLOOKUP(C345,Tier!A:A,Tier!B:B)</f>
        <v>Tier 1</v>
      </c>
      <c r="P345" t="s">
        <v>4498</v>
      </c>
      <c r="Q345" s="11">
        <v>3000000</v>
      </c>
      <c r="R345" s="11">
        <v>1</v>
      </c>
    </row>
    <row r="346" spans="1:18">
      <c r="A346" s="5" t="s">
        <v>700</v>
      </c>
      <c r="B346" s="5">
        <v>2016</v>
      </c>
      <c r="C346" s="5" t="s">
        <v>22</v>
      </c>
      <c r="D346" s="5" t="s">
        <v>1185</v>
      </c>
      <c r="E346" s="5" t="s">
        <v>1716</v>
      </c>
      <c r="F346" s="5" t="s">
        <v>702</v>
      </c>
      <c r="G346" s="3" t="s">
        <v>1717</v>
      </c>
      <c r="H346" s="3">
        <v>200000000</v>
      </c>
      <c r="I346" s="5"/>
      <c r="J346" s="5">
        <v>7</v>
      </c>
      <c r="K346" s="6" t="str">
        <f t="shared" si="10"/>
        <v>Bangalore-Insuretech</v>
      </c>
      <c r="L346" s="1" t="str">
        <f t="shared" si="11"/>
        <v>201</v>
      </c>
      <c r="M346" s="15" t="str" cm="1">
        <f t="array" ref="M346">IFERROR(_xlfn.IFS(AND(H346&gt;4500000, OR(C346="Bangalore",C346="Pune",C346="Mumbai",C346="Delhi")),"CAT A", AND(H346&gt;450000, OR(C346="Gurugram",C346="Surat",C346="Jaipur",C346="Hyderabad") ),"CAT B"),"CAT C")</f>
        <v>CAT A</v>
      </c>
      <c r="N346" s="1" t="str">
        <f>_xlfn.XLOOKUP(C346,Tier!A:A,Tier!B:B)</f>
        <v>Tier 1</v>
      </c>
      <c r="P346" t="s">
        <v>4528</v>
      </c>
      <c r="Q346" s="11">
        <v>3000000</v>
      </c>
      <c r="R346" s="11">
        <v>1</v>
      </c>
    </row>
    <row r="347" spans="1:18">
      <c r="A347" s="5" t="s">
        <v>1718</v>
      </c>
      <c r="B347" s="5">
        <v>2011</v>
      </c>
      <c r="C347" s="5" t="s">
        <v>12</v>
      </c>
      <c r="D347" s="5" t="s">
        <v>539</v>
      </c>
      <c r="E347" s="5" t="s">
        <v>1719</v>
      </c>
      <c r="F347" s="5" t="s">
        <v>1720</v>
      </c>
      <c r="G347" s="3" t="s">
        <v>1721</v>
      </c>
      <c r="H347" s="3">
        <v>200000000</v>
      </c>
      <c r="I347" s="5" t="s">
        <v>136</v>
      </c>
      <c r="J347" s="5">
        <v>6</v>
      </c>
      <c r="K347" s="6" t="str">
        <f t="shared" si="10"/>
        <v>Mumbai-SaaS startup</v>
      </c>
      <c r="L347" s="1" t="str">
        <f t="shared" si="11"/>
        <v>201</v>
      </c>
      <c r="M347" s="15" t="str" cm="1">
        <f t="array" ref="M347">IFERROR(_xlfn.IFS(AND(H347&gt;4500000, OR(C347="Bangalore",C347="Pune",C347="Mumbai",C347="Delhi")),"CAT A", AND(H347&gt;450000, OR(C347="Gurugram",C347="Surat",C347="Jaipur",C347="Hyderabad") ),"CAT B"),"CAT C")</f>
        <v>CAT A</v>
      </c>
      <c r="N347" s="1" t="str">
        <f>_xlfn.XLOOKUP(C347,Tier!A:A,Tier!B:B)</f>
        <v>Tier 1</v>
      </c>
      <c r="P347" t="s">
        <v>2477</v>
      </c>
      <c r="Q347" s="11">
        <v>3000000</v>
      </c>
      <c r="R347" s="11">
        <v>1</v>
      </c>
    </row>
    <row r="348" spans="1:18">
      <c r="A348" s="5" t="s">
        <v>1723</v>
      </c>
      <c r="B348" s="5">
        <v>2015</v>
      </c>
      <c r="C348" s="5" t="s">
        <v>22</v>
      </c>
      <c r="D348" s="5" t="s">
        <v>113</v>
      </c>
      <c r="E348" s="5" t="s">
        <v>1724</v>
      </c>
      <c r="F348" s="5" t="s">
        <v>1725</v>
      </c>
      <c r="G348" s="3" t="s">
        <v>1726</v>
      </c>
      <c r="H348" s="3">
        <v>192000000</v>
      </c>
      <c r="I348" s="5" t="s">
        <v>102</v>
      </c>
      <c r="J348" s="5">
        <v>7</v>
      </c>
      <c r="K348" s="6" t="str">
        <f t="shared" si="10"/>
        <v>Bangalore-Food &amp; Beverages</v>
      </c>
      <c r="L348" s="1" t="str">
        <f t="shared" si="11"/>
        <v>201</v>
      </c>
      <c r="M348" s="15" t="str" cm="1">
        <f t="array" ref="M348">IFERROR(_xlfn.IFS(AND(H348&gt;4500000, OR(C348="Bangalore",C348="Pune",C348="Mumbai",C348="Delhi")),"CAT A", AND(H348&gt;450000, OR(C348="Gurugram",C348="Surat",C348="Jaipur",C348="Hyderabad") ),"CAT B"),"CAT C")</f>
        <v>CAT A</v>
      </c>
      <c r="N348" s="1" t="str">
        <f>_xlfn.XLOOKUP(C348,Tier!A:A,Tier!B:B)</f>
        <v>Tier 1</v>
      </c>
      <c r="P348" t="s">
        <v>4628</v>
      </c>
      <c r="Q348" s="11">
        <v>3000000</v>
      </c>
      <c r="R348" s="11">
        <v>2</v>
      </c>
    </row>
    <row r="349" spans="1:18">
      <c r="A349" s="5" t="s">
        <v>1727</v>
      </c>
      <c r="B349" s="5">
        <v>2011</v>
      </c>
      <c r="C349" s="5" t="s">
        <v>12</v>
      </c>
      <c r="D349" s="5" t="s">
        <v>1728</v>
      </c>
      <c r="E349" s="5" t="s">
        <v>1729</v>
      </c>
      <c r="F349" s="5" t="s">
        <v>1730</v>
      </c>
      <c r="G349" s="3" t="s">
        <v>1731</v>
      </c>
      <c r="H349" s="3">
        <v>175000000</v>
      </c>
      <c r="I349" s="5" t="s">
        <v>102</v>
      </c>
      <c r="J349" s="5">
        <v>10</v>
      </c>
      <c r="K349" s="6" t="str">
        <f t="shared" si="10"/>
        <v>Mumbai-Cloud kitchen</v>
      </c>
      <c r="L349" s="1" t="str">
        <f t="shared" si="11"/>
        <v>201</v>
      </c>
      <c r="M349" s="15" t="str" cm="1">
        <f t="array" ref="M349">IFERROR(_xlfn.IFS(AND(H349&gt;4500000, OR(C349="Bangalore",C349="Pune",C349="Mumbai",C349="Delhi")),"CAT A", AND(H349&gt;450000, OR(C349="Gurugram",C349="Surat",C349="Jaipur",C349="Hyderabad") ),"CAT B"),"CAT C")</f>
        <v>CAT A</v>
      </c>
      <c r="N349" s="1" t="str">
        <f>_xlfn.XLOOKUP(C349,Tier!A:A,Tier!B:B)</f>
        <v>Tier 1</v>
      </c>
      <c r="P349" t="s">
        <v>2468</v>
      </c>
      <c r="Q349" s="11">
        <v>3000000</v>
      </c>
      <c r="R349" s="11">
        <v>1</v>
      </c>
    </row>
    <row r="350" spans="1:18">
      <c r="A350" s="5" t="s">
        <v>1436</v>
      </c>
      <c r="B350" s="5">
        <v>2018</v>
      </c>
      <c r="C350" s="5" t="s">
        <v>22</v>
      </c>
      <c r="D350" s="5" t="s">
        <v>1733</v>
      </c>
      <c r="E350" s="5" t="s">
        <v>1653</v>
      </c>
      <c r="F350" s="5" t="s">
        <v>1734</v>
      </c>
      <c r="G350" s="3"/>
      <c r="H350" s="3">
        <v>150000000</v>
      </c>
      <c r="I350" s="5" t="s">
        <v>205</v>
      </c>
      <c r="J350" s="5">
        <v>8</v>
      </c>
      <c r="K350" s="6" t="str">
        <f t="shared" si="10"/>
        <v>Bangalore-Mechanical &amp; Industrial Engineering</v>
      </c>
      <c r="L350" s="1" t="str">
        <f t="shared" si="11"/>
        <v>201</v>
      </c>
      <c r="M350" s="15" t="str" cm="1">
        <f t="array" ref="M350">IFERROR(_xlfn.IFS(AND(H350&gt;4500000, OR(C350="Bangalore",C350="Pune",C350="Mumbai",C350="Delhi")),"CAT A", AND(H350&gt;450000, OR(C350="Gurugram",C350="Surat",C350="Jaipur",C350="Hyderabad") ),"CAT B"),"CAT C")</f>
        <v>CAT A</v>
      </c>
      <c r="N350" s="1" t="str">
        <f>_xlfn.XLOOKUP(C350,Tier!A:A,Tier!B:B)</f>
        <v>Tier 1</v>
      </c>
      <c r="P350" t="s">
        <v>2454</v>
      </c>
      <c r="Q350" s="11">
        <v>3000000</v>
      </c>
      <c r="R350" s="11">
        <v>1</v>
      </c>
    </row>
    <row r="351" spans="1:18">
      <c r="A351" s="5" t="s">
        <v>1736</v>
      </c>
      <c r="B351" s="5">
        <v>2016</v>
      </c>
      <c r="C351" s="5" t="s">
        <v>22</v>
      </c>
      <c r="D351" s="5" t="s">
        <v>54</v>
      </c>
      <c r="E351" s="5" t="s">
        <v>1737</v>
      </c>
      <c r="F351" s="5" t="s">
        <v>1738</v>
      </c>
      <c r="G351" s="3" t="s">
        <v>1739</v>
      </c>
      <c r="H351" s="3">
        <v>145000000</v>
      </c>
      <c r="I351" s="5"/>
      <c r="J351" s="5">
        <v>12</v>
      </c>
      <c r="K351" s="6" t="str">
        <f t="shared" si="10"/>
        <v>Bangalore-Health, Wellness &amp; Fitness</v>
      </c>
      <c r="L351" s="1" t="str">
        <f t="shared" si="11"/>
        <v>201</v>
      </c>
      <c r="M351" s="15" t="str" cm="1">
        <f t="array" ref="M351">IFERROR(_xlfn.IFS(AND(H351&gt;4500000, OR(C351="Bangalore",C351="Pune",C351="Mumbai",C351="Delhi")),"CAT A", AND(H351&gt;450000, OR(C351="Gurugram",C351="Surat",C351="Jaipur",C351="Hyderabad") ),"CAT B"),"CAT C")</f>
        <v>CAT A</v>
      </c>
      <c r="N351" s="1" t="str">
        <f>_xlfn.XLOOKUP(C351,Tier!A:A,Tier!B:B)</f>
        <v>Tier 1</v>
      </c>
      <c r="P351" t="s">
        <v>4611</v>
      </c>
      <c r="Q351" s="11">
        <v>3000000</v>
      </c>
      <c r="R351" s="11">
        <v>2</v>
      </c>
    </row>
    <row r="352" spans="1:18">
      <c r="A352" s="5" t="s">
        <v>1741</v>
      </c>
      <c r="B352" s="5">
        <v>2018</v>
      </c>
      <c r="C352" s="5" t="s">
        <v>22</v>
      </c>
      <c r="D352" s="5" t="s">
        <v>371</v>
      </c>
      <c r="E352" s="5" t="s">
        <v>1742</v>
      </c>
      <c r="F352" s="5" t="s">
        <v>1743</v>
      </c>
      <c r="G352" s="3" t="s">
        <v>1671</v>
      </c>
      <c r="H352" s="3">
        <v>144000000</v>
      </c>
      <c r="I352" s="5"/>
      <c r="J352" s="5">
        <v>7</v>
      </c>
      <c r="K352" s="6" t="str">
        <f t="shared" si="10"/>
        <v>Bangalore-Retail</v>
      </c>
      <c r="L352" s="1" t="str">
        <f t="shared" si="11"/>
        <v>201</v>
      </c>
      <c r="M352" s="15" t="str" cm="1">
        <f t="array" ref="M352">IFERROR(_xlfn.IFS(AND(H352&gt;4500000, OR(C352="Bangalore",C352="Pune",C352="Mumbai",C352="Delhi")),"CAT A", AND(H352&gt;450000, OR(C352="Gurugram",C352="Surat",C352="Jaipur",C352="Hyderabad") ),"CAT B"),"CAT C")</f>
        <v>CAT A</v>
      </c>
      <c r="N352" s="1" t="str">
        <f>_xlfn.XLOOKUP(C352,Tier!A:A,Tier!B:B)</f>
        <v>Tier 1</v>
      </c>
      <c r="P352" t="s">
        <v>4999</v>
      </c>
      <c r="Q352" s="11">
        <v>3000000</v>
      </c>
      <c r="R352" s="11">
        <v>1</v>
      </c>
    </row>
    <row r="353" spans="1:18">
      <c r="A353" s="5" t="s">
        <v>1744</v>
      </c>
      <c r="B353" s="5">
        <v>2010</v>
      </c>
      <c r="C353" s="5" t="s">
        <v>200</v>
      </c>
      <c r="D353" s="5" t="s">
        <v>744</v>
      </c>
      <c r="E353" s="5" t="s">
        <v>1745</v>
      </c>
      <c r="F353" s="5" t="s">
        <v>1746</v>
      </c>
      <c r="G353" s="3" t="s">
        <v>1747</v>
      </c>
      <c r="H353" s="3">
        <v>125000000</v>
      </c>
      <c r="I353" s="5"/>
      <c r="J353" s="5">
        <v>6</v>
      </c>
      <c r="K353" s="6" t="str">
        <f t="shared" si="10"/>
        <v>Hyderabad-Solar</v>
      </c>
      <c r="L353" s="1" t="str">
        <f t="shared" si="11"/>
        <v>201</v>
      </c>
      <c r="M353" s="15" t="str" cm="1">
        <f t="array" ref="M353">IFERROR(_xlfn.IFS(AND(H353&gt;4500000, OR(C353="Bangalore",C353="Pune",C353="Mumbai",C353="Delhi")),"CAT A", AND(H353&gt;450000, OR(C353="Gurugram",C353="Surat",C353="Jaipur",C353="Hyderabad") ),"CAT B"),"CAT C")</f>
        <v>CAT B</v>
      </c>
      <c r="N353" s="1" t="str">
        <f>_xlfn.XLOOKUP(C353,Tier!A:A,Tier!B:B)</f>
        <v>Tier 1</v>
      </c>
      <c r="P353" t="s">
        <v>3579</v>
      </c>
      <c r="Q353" s="11">
        <v>3000000</v>
      </c>
      <c r="R353" s="11">
        <v>1</v>
      </c>
    </row>
    <row r="354" spans="1:18">
      <c r="A354" s="5" t="s">
        <v>950</v>
      </c>
      <c r="B354" s="5">
        <v>2015</v>
      </c>
      <c r="C354" s="5" t="s">
        <v>12</v>
      </c>
      <c r="D354" s="5" t="s">
        <v>82</v>
      </c>
      <c r="E354" s="5" t="s">
        <v>1749</v>
      </c>
      <c r="F354" s="5" t="s">
        <v>1750</v>
      </c>
      <c r="G354" s="3" t="s">
        <v>1671</v>
      </c>
      <c r="H354" s="3">
        <v>100000000</v>
      </c>
      <c r="I354" s="5" t="s">
        <v>778</v>
      </c>
      <c r="J354" s="5">
        <v>12</v>
      </c>
      <c r="K354" s="6" t="str">
        <f t="shared" si="10"/>
        <v>Mumbai-Information Technology &amp; Services</v>
      </c>
      <c r="L354" s="1" t="str">
        <f t="shared" si="11"/>
        <v>201</v>
      </c>
      <c r="M354" s="15" t="str" cm="1">
        <f t="array" ref="M354">IFERROR(_xlfn.IFS(AND(H354&gt;4500000, OR(C354="Bangalore",C354="Pune",C354="Mumbai",C354="Delhi")),"CAT A", AND(H354&gt;450000, OR(C354="Gurugram",C354="Surat",C354="Jaipur",C354="Hyderabad") ),"CAT B"),"CAT C")</f>
        <v>CAT A</v>
      </c>
      <c r="N354" s="1" t="str">
        <f>_xlfn.XLOOKUP(C354,Tier!A:A,Tier!B:B)</f>
        <v>Tier 1</v>
      </c>
      <c r="P354" t="s">
        <v>2489</v>
      </c>
      <c r="Q354" s="11">
        <v>3000000</v>
      </c>
      <c r="R354" s="11">
        <v>1</v>
      </c>
    </row>
    <row r="355" spans="1:18">
      <c r="A355" s="5" t="s">
        <v>950</v>
      </c>
      <c r="B355" s="5">
        <v>2015</v>
      </c>
      <c r="C355" s="5" t="s">
        <v>12</v>
      </c>
      <c r="D355" s="5" t="s">
        <v>1751</v>
      </c>
      <c r="E355" s="5" t="s">
        <v>1752</v>
      </c>
      <c r="F355" s="5" t="s">
        <v>1750</v>
      </c>
      <c r="G355" s="3" t="s">
        <v>1671</v>
      </c>
      <c r="H355" s="3">
        <v>100000000</v>
      </c>
      <c r="I355" s="5" t="s">
        <v>778</v>
      </c>
      <c r="J355" s="5">
        <v>12</v>
      </c>
      <c r="K355" s="6" t="str">
        <f t="shared" si="10"/>
        <v>Mumbai-B2B Ecommerce</v>
      </c>
      <c r="L355" s="1" t="str">
        <f t="shared" si="11"/>
        <v>201</v>
      </c>
      <c r="M355" s="15" t="str" cm="1">
        <f t="array" ref="M355">IFERROR(_xlfn.IFS(AND(H355&gt;4500000, OR(C355="Bangalore",C355="Pune",C355="Mumbai",C355="Delhi")),"CAT A", AND(H355&gt;450000, OR(C355="Gurugram",C355="Surat",C355="Jaipur",C355="Hyderabad") ),"CAT B"),"CAT C")</f>
        <v>CAT A</v>
      </c>
      <c r="N355" s="1" t="str">
        <f>_xlfn.XLOOKUP(C355,Tier!A:A,Tier!B:B)</f>
        <v>Tier 1</v>
      </c>
      <c r="P355" t="s">
        <v>5003</v>
      </c>
      <c r="Q355" s="11">
        <v>3000000</v>
      </c>
      <c r="R355" s="11">
        <v>1</v>
      </c>
    </row>
    <row r="356" spans="1:18">
      <c r="A356" s="5" t="s">
        <v>1754</v>
      </c>
      <c r="B356" s="5">
        <v>2016</v>
      </c>
      <c r="C356" s="5" t="s">
        <v>22</v>
      </c>
      <c r="D356" s="5" t="s">
        <v>1657</v>
      </c>
      <c r="E356" s="5" t="s">
        <v>1755</v>
      </c>
      <c r="F356" s="5" t="s">
        <v>1756</v>
      </c>
      <c r="G356" s="3" t="s">
        <v>1757</v>
      </c>
      <c r="H356" s="3">
        <v>100000000</v>
      </c>
      <c r="I356" s="5"/>
      <c r="J356" s="5">
        <v>10</v>
      </c>
      <c r="K356" s="6" t="str">
        <f t="shared" si="10"/>
        <v>Bangalore-Social commerce</v>
      </c>
      <c r="L356" s="1" t="str">
        <f t="shared" si="11"/>
        <v>201</v>
      </c>
      <c r="M356" s="15" t="str" cm="1">
        <f t="array" ref="M356">IFERROR(_xlfn.IFS(AND(H356&gt;4500000, OR(C356="Bangalore",C356="Pune",C356="Mumbai",C356="Delhi")),"CAT A", AND(H356&gt;450000, OR(C356="Gurugram",C356="Surat",C356="Jaipur",C356="Hyderabad") ),"CAT B"),"CAT C")</f>
        <v>CAT A</v>
      </c>
      <c r="N356" s="1" t="str">
        <f>_xlfn.XLOOKUP(C356,Tier!A:A,Tier!B:B)</f>
        <v>Tier 1</v>
      </c>
      <c r="P356" t="s">
        <v>236</v>
      </c>
      <c r="Q356" s="11">
        <v>3000000</v>
      </c>
      <c r="R356" s="11">
        <v>1</v>
      </c>
    </row>
    <row r="357" spans="1:18">
      <c r="A357" s="5" t="s">
        <v>1758</v>
      </c>
      <c r="B357" s="5">
        <v>2014</v>
      </c>
      <c r="C357" s="5" t="s">
        <v>22</v>
      </c>
      <c r="D357" s="5" t="s">
        <v>722</v>
      </c>
      <c r="E357" s="5" t="s">
        <v>1759</v>
      </c>
      <c r="F357" s="5" t="s">
        <v>1760</v>
      </c>
      <c r="G357" s="3" t="s">
        <v>1761</v>
      </c>
      <c r="H357" s="3">
        <v>100000000</v>
      </c>
      <c r="I357" s="5" t="s">
        <v>205</v>
      </c>
      <c r="J357" s="5">
        <v>10</v>
      </c>
      <c r="K357" s="6" t="str">
        <f t="shared" si="10"/>
        <v>Bangalore-Logistics &amp; Supply Chain</v>
      </c>
      <c r="L357" s="1" t="str">
        <f t="shared" si="11"/>
        <v>201</v>
      </c>
      <c r="M357" s="15" t="str" cm="1">
        <f t="array" ref="M357">IFERROR(_xlfn.IFS(AND(H357&gt;4500000, OR(C357="Bangalore",C357="Pune",C357="Mumbai",C357="Delhi")),"CAT A", AND(H357&gt;450000, OR(C357="Gurugram",C357="Surat",C357="Jaipur",C357="Hyderabad") ),"CAT B"),"CAT C")</f>
        <v>CAT A</v>
      </c>
      <c r="N357" s="1" t="str">
        <f>_xlfn.XLOOKUP(C357,Tier!A:A,Tier!B:B)</f>
        <v>Tier 1</v>
      </c>
      <c r="P357" t="s">
        <v>2485</v>
      </c>
      <c r="Q357" s="11">
        <v>3000000</v>
      </c>
      <c r="R357" s="11">
        <v>1</v>
      </c>
    </row>
    <row r="358" spans="1:18">
      <c r="A358" s="5" t="s">
        <v>1763</v>
      </c>
      <c r="B358" s="5">
        <v>2011</v>
      </c>
      <c r="C358" s="5" t="s">
        <v>22</v>
      </c>
      <c r="D358" s="5" t="s">
        <v>393</v>
      </c>
      <c r="E358" s="5" t="s">
        <v>1764</v>
      </c>
      <c r="F358" s="5" t="s">
        <v>1765</v>
      </c>
      <c r="G358" s="3" t="s">
        <v>1766</v>
      </c>
      <c r="H358" s="3">
        <v>100000000</v>
      </c>
      <c r="I358" s="5" t="s">
        <v>205</v>
      </c>
      <c r="J358" s="5">
        <v>9</v>
      </c>
      <c r="K358" s="6" t="str">
        <f t="shared" si="10"/>
        <v>Bangalore-E-learning</v>
      </c>
      <c r="L358" s="1" t="str">
        <f t="shared" si="11"/>
        <v>201</v>
      </c>
      <c r="M358" s="15" t="str" cm="1">
        <f t="array" ref="M358">IFERROR(_xlfn.IFS(AND(H358&gt;4500000, OR(C358="Bangalore",C358="Pune",C358="Mumbai",C358="Delhi")),"CAT A", AND(H358&gt;450000, OR(C358="Gurugram",C358="Surat",C358="Jaipur",C358="Hyderabad") ),"CAT B"),"CAT C")</f>
        <v>CAT A</v>
      </c>
      <c r="N358" s="1" t="str">
        <f>_xlfn.XLOOKUP(C358,Tier!A:A,Tier!B:B)</f>
        <v>Tier 1</v>
      </c>
      <c r="P358" t="s">
        <v>3597</v>
      </c>
      <c r="Q358" s="11">
        <v>3000000</v>
      </c>
      <c r="R358" s="11">
        <v>1</v>
      </c>
    </row>
    <row r="359" spans="1:18">
      <c r="A359" s="5" t="s">
        <v>1768</v>
      </c>
      <c r="B359" s="5">
        <v>2019</v>
      </c>
      <c r="C359" s="5" t="s">
        <v>22</v>
      </c>
      <c r="D359" s="5" t="s">
        <v>1595</v>
      </c>
      <c r="E359" s="5" t="s">
        <v>1769</v>
      </c>
      <c r="F359" s="5" t="s">
        <v>1597</v>
      </c>
      <c r="G359" s="3" t="s">
        <v>1671</v>
      </c>
      <c r="H359" s="3">
        <v>100000000</v>
      </c>
      <c r="I359" s="5" t="s">
        <v>302</v>
      </c>
      <c r="J359" s="5">
        <v>9</v>
      </c>
      <c r="K359" s="6" t="str">
        <f t="shared" si="10"/>
        <v>Bangalore-Recruitment</v>
      </c>
      <c r="L359" s="1" t="str">
        <f t="shared" si="11"/>
        <v>201</v>
      </c>
      <c r="M359" s="15" t="str" cm="1">
        <f t="array" ref="M359">IFERROR(_xlfn.IFS(AND(H359&gt;4500000, OR(C359="Bangalore",C359="Pune",C359="Mumbai",C359="Delhi")),"CAT A", AND(H359&gt;450000, OR(C359="Gurugram",C359="Surat",C359="Jaipur",C359="Hyderabad") ),"CAT B"),"CAT C")</f>
        <v>CAT A</v>
      </c>
      <c r="N359" s="1" t="str">
        <f>_xlfn.XLOOKUP(C359,Tier!A:A,Tier!B:B)</f>
        <v>Tier 1</v>
      </c>
      <c r="P359" t="s">
        <v>4516</v>
      </c>
      <c r="Q359" s="11">
        <v>3000000</v>
      </c>
      <c r="R359" s="11">
        <v>1</v>
      </c>
    </row>
    <row r="360" spans="1:18">
      <c r="A360" s="5" t="s">
        <v>1770</v>
      </c>
      <c r="B360" s="5">
        <v>2018</v>
      </c>
      <c r="C360" s="5" t="s">
        <v>22</v>
      </c>
      <c r="D360" s="5" t="s">
        <v>98</v>
      </c>
      <c r="E360" s="5" t="s">
        <v>1771</v>
      </c>
      <c r="F360" s="5" t="s">
        <v>1772</v>
      </c>
      <c r="G360" s="3" t="s">
        <v>1773</v>
      </c>
      <c r="H360" s="3">
        <v>100000000</v>
      </c>
      <c r="I360" s="5" t="s">
        <v>302</v>
      </c>
      <c r="J360" s="5">
        <v>8</v>
      </c>
      <c r="K360" s="6" t="str">
        <f t="shared" si="10"/>
        <v>Bangalore-Financial Services</v>
      </c>
      <c r="L360" s="1" t="str">
        <f t="shared" si="11"/>
        <v>201</v>
      </c>
      <c r="M360" s="15" t="str" cm="1">
        <f t="array" ref="M360">IFERROR(_xlfn.IFS(AND(H360&gt;4500000, OR(C360="Bangalore",C360="Pune",C360="Mumbai",C360="Delhi")),"CAT A", AND(H360&gt;450000, OR(C360="Gurugram",C360="Surat",C360="Jaipur",C360="Hyderabad") ),"CAT B"),"CAT C")</f>
        <v>CAT A</v>
      </c>
      <c r="N360" s="1" t="str">
        <f>_xlfn.XLOOKUP(C360,Tier!A:A,Tier!B:B)</f>
        <v>Tier 1</v>
      </c>
      <c r="P360" t="s">
        <v>2458</v>
      </c>
      <c r="Q360" s="11">
        <v>3000000</v>
      </c>
      <c r="R360" s="11">
        <v>1</v>
      </c>
    </row>
    <row r="361" spans="1:18">
      <c r="A361" s="5" t="s">
        <v>1712</v>
      </c>
      <c r="B361" s="5">
        <v>2017</v>
      </c>
      <c r="C361" s="5" t="s">
        <v>22</v>
      </c>
      <c r="D361" s="5" t="s">
        <v>281</v>
      </c>
      <c r="E361" s="5" t="s">
        <v>1774</v>
      </c>
      <c r="F361" s="5" t="s">
        <v>1663</v>
      </c>
      <c r="G361" s="3" t="s">
        <v>1775</v>
      </c>
      <c r="H361" s="3">
        <v>100000000</v>
      </c>
      <c r="I361" s="5" t="s">
        <v>78</v>
      </c>
      <c r="J361" s="5">
        <v>7</v>
      </c>
      <c r="K361" s="6" t="str">
        <f t="shared" si="10"/>
        <v>Bangalore-Automotive</v>
      </c>
      <c r="L361" s="1" t="str">
        <f t="shared" si="11"/>
        <v>201</v>
      </c>
      <c r="M361" s="15" t="str" cm="1">
        <f t="array" ref="M361">IFERROR(_xlfn.IFS(AND(H361&gt;4500000, OR(C361="Bangalore",C361="Pune",C361="Mumbai",C361="Delhi")),"CAT A", AND(H361&gt;450000, OR(C361="Gurugram",C361="Surat",C361="Jaipur",C361="Hyderabad") ),"CAT B"),"CAT C")</f>
        <v>CAT A</v>
      </c>
      <c r="N361" s="1" t="str">
        <f>_xlfn.XLOOKUP(C361,Tier!A:A,Tier!B:B)</f>
        <v>Tier 1</v>
      </c>
      <c r="P361" t="s">
        <v>3601</v>
      </c>
      <c r="Q361" s="11">
        <v>3000000</v>
      </c>
      <c r="R361" s="11">
        <v>1</v>
      </c>
    </row>
    <row r="362" spans="1:18">
      <c r="A362" s="5" t="s">
        <v>1262</v>
      </c>
      <c r="B362" s="5">
        <v>2012</v>
      </c>
      <c r="C362" s="5" t="s">
        <v>22</v>
      </c>
      <c r="D362" s="5" t="s">
        <v>208</v>
      </c>
      <c r="E362" s="5" t="s">
        <v>1776</v>
      </c>
      <c r="F362" s="5" t="s">
        <v>1777</v>
      </c>
      <c r="G362" s="3" t="s">
        <v>1778</v>
      </c>
      <c r="H362" s="3">
        <v>100000000</v>
      </c>
      <c r="I362" s="5"/>
      <c r="J362" s="5">
        <v>7</v>
      </c>
      <c r="K362" s="6" t="str">
        <f t="shared" si="10"/>
        <v>Bangalore-Consumer Goods</v>
      </c>
      <c r="L362" s="1" t="str">
        <f t="shared" si="11"/>
        <v>201</v>
      </c>
      <c r="M362" s="15" t="str" cm="1">
        <f t="array" ref="M362">IFERROR(_xlfn.IFS(AND(H362&gt;4500000, OR(C362="Bangalore",C362="Pune",C362="Mumbai",C362="Delhi")),"CAT A", AND(H362&gt;450000, OR(C362="Gurugram",C362="Surat",C362="Jaipur",C362="Hyderabad") ),"CAT B"),"CAT C")</f>
        <v>CAT A</v>
      </c>
      <c r="N362" s="1" t="str">
        <f>_xlfn.XLOOKUP(C362,Tier!A:A,Tier!B:B)</f>
        <v>Tier 1</v>
      </c>
      <c r="P362" t="s">
        <v>3583</v>
      </c>
      <c r="Q362" s="11">
        <v>3000000</v>
      </c>
      <c r="R362" s="11">
        <v>1</v>
      </c>
    </row>
    <row r="363" spans="1:18">
      <c r="A363" s="5" t="s">
        <v>1780</v>
      </c>
      <c r="B363" s="5">
        <v>2012</v>
      </c>
      <c r="C363" s="5" t="s">
        <v>22</v>
      </c>
      <c r="D363" s="5" t="s">
        <v>852</v>
      </c>
      <c r="E363" s="5" t="s">
        <v>1781</v>
      </c>
      <c r="F363" s="5" t="s">
        <v>1782</v>
      </c>
      <c r="G363" s="3" t="s">
        <v>1783</v>
      </c>
      <c r="H363" s="3">
        <v>92000000</v>
      </c>
      <c r="I363" s="5"/>
      <c r="J363" s="5">
        <v>11</v>
      </c>
      <c r="K363" s="6" t="str">
        <f t="shared" si="10"/>
        <v>Bangalore-Mobility</v>
      </c>
      <c r="L363" s="1" t="str">
        <f t="shared" si="11"/>
        <v>201</v>
      </c>
      <c r="M363" s="15" t="str" cm="1">
        <f t="array" ref="M363">IFERROR(_xlfn.IFS(AND(H363&gt;4500000, OR(C363="Bangalore",C363="Pune",C363="Mumbai",C363="Delhi")),"CAT A", AND(H363&gt;450000, OR(C363="Gurugram",C363="Surat",C363="Jaipur",C363="Hyderabad") ),"CAT B"),"CAT C")</f>
        <v>CAT A</v>
      </c>
      <c r="N363" s="1" t="str">
        <f>_xlfn.XLOOKUP(C363,Tier!A:A,Tier!B:B)</f>
        <v>Tier 1</v>
      </c>
      <c r="P363" t="s">
        <v>4524</v>
      </c>
      <c r="Q363" s="11">
        <v>3000000</v>
      </c>
      <c r="R363" s="11">
        <v>1</v>
      </c>
    </row>
    <row r="364" spans="1:18">
      <c r="A364" s="5" t="s">
        <v>1784</v>
      </c>
      <c r="B364" s="5">
        <v>2017</v>
      </c>
      <c r="C364" s="5" t="s">
        <v>22</v>
      </c>
      <c r="D364" s="5" t="s">
        <v>98</v>
      </c>
      <c r="E364" s="5" t="s">
        <v>1785</v>
      </c>
      <c r="F364" s="5" t="s">
        <v>1786</v>
      </c>
      <c r="G364" s="3" t="s">
        <v>1787</v>
      </c>
      <c r="H364" s="3">
        <v>90000000</v>
      </c>
      <c r="I364" s="5" t="s">
        <v>302</v>
      </c>
      <c r="J364" s="5">
        <v>10</v>
      </c>
      <c r="K364" s="6" t="str">
        <f t="shared" si="10"/>
        <v>Bangalore-Financial Services</v>
      </c>
      <c r="L364" s="1" t="str">
        <f t="shared" si="11"/>
        <v>201</v>
      </c>
      <c r="M364" s="15" t="str" cm="1">
        <f t="array" ref="M364">IFERROR(_xlfn.IFS(AND(H364&gt;4500000, OR(C364="Bangalore",C364="Pune",C364="Mumbai",C364="Delhi")),"CAT A", AND(H364&gt;450000, OR(C364="Gurugram",C364="Surat",C364="Jaipur",C364="Hyderabad") ),"CAT B"),"CAT C")</f>
        <v>CAT A</v>
      </c>
      <c r="N364" s="1" t="str">
        <f>_xlfn.XLOOKUP(C364,Tier!A:A,Tier!B:B)</f>
        <v>Tier 1</v>
      </c>
      <c r="P364" t="s">
        <v>2462</v>
      </c>
      <c r="Q364" s="11">
        <v>3000000</v>
      </c>
      <c r="R364" s="11">
        <v>1</v>
      </c>
    </row>
    <row r="365" spans="1:18">
      <c r="A365" s="5" t="s">
        <v>1566</v>
      </c>
      <c r="B365" s="5">
        <v>2015</v>
      </c>
      <c r="C365" s="5" t="s">
        <v>22</v>
      </c>
      <c r="D365" s="5" t="s">
        <v>1751</v>
      </c>
      <c r="E365" s="5" t="s">
        <v>1788</v>
      </c>
      <c r="F365" s="5" t="s">
        <v>1789</v>
      </c>
      <c r="G365" s="3" t="s">
        <v>1790</v>
      </c>
      <c r="H365" s="3">
        <v>85000000</v>
      </c>
      <c r="I365" s="5" t="s">
        <v>302</v>
      </c>
      <c r="J365" s="5">
        <v>12</v>
      </c>
      <c r="K365" s="6" t="str">
        <f t="shared" si="10"/>
        <v>Bangalore-B2B Ecommerce</v>
      </c>
      <c r="L365" s="1" t="str">
        <f t="shared" si="11"/>
        <v>201</v>
      </c>
      <c r="M365" s="15" t="str" cm="1">
        <f t="array" ref="M365">IFERROR(_xlfn.IFS(AND(H365&gt;4500000, OR(C365="Bangalore",C365="Pune",C365="Mumbai",C365="Delhi")),"CAT A", AND(H365&gt;450000, OR(C365="Gurugram",C365="Surat",C365="Jaipur",C365="Hyderabad") ),"CAT B"),"CAT C")</f>
        <v>CAT A</v>
      </c>
      <c r="N365" s="1" t="str">
        <f>_xlfn.XLOOKUP(C365,Tier!A:A,Tier!B:B)</f>
        <v>Tier 1</v>
      </c>
      <c r="P365" t="s">
        <v>2495</v>
      </c>
      <c r="Q365" s="11">
        <v>3000000</v>
      </c>
      <c r="R365" s="11">
        <v>1</v>
      </c>
    </row>
    <row r="366" spans="1:18">
      <c r="A366" s="5" t="s">
        <v>1792</v>
      </c>
      <c r="B366" s="5">
        <v>2011</v>
      </c>
      <c r="C366" s="5" t="s">
        <v>22</v>
      </c>
      <c r="D366" s="5" t="s">
        <v>214</v>
      </c>
      <c r="E366" s="5" t="s">
        <v>1793</v>
      </c>
      <c r="F366" s="5" t="s">
        <v>1794</v>
      </c>
      <c r="G366" s="3" t="s">
        <v>1795</v>
      </c>
      <c r="H366" s="3">
        <v>75000000</v>
      </c>
      <c r="I366" s="5" t="s">
        <v>302</v>
      </c>
      <c r="J366" s="5">
        <v>10</v>
      </c>
      <c r="K366" s="6" t="str">
        <f t="shared" si="10"/>
        <v>Bangalore-Computer Software</v>
      </c>
      <c r="L366" s="1" t="str">
        <f t="shared" si="11"/>
        <v>201</v>
      </c>
      <c r="M366" s="15" t="str" cm="1">
        <f t="array" ref="M366">IFERROR(_xlfn.IFS(AND(H366&gt;4500000, OR(C366="Bangalore",C366="Pune",C366="Mumbai",C366="Delhi")),"CAT A", AND(H366&gt;450000, OR(C366="Gurugram",C366="Surat",C366="Jaipur",C366="Hyderabad") ),"CAT B"),"CAT C")</f>
        <v>CAT A</v>
      </c>
      <c r="N366" s="1" t="str">
        <f>_xlfn.XLOOKUP(C366,Tier!A:A,Tier!B:B)</f>
        <v>Tier 1</v>
      </c>
      <c r="P366" t="s">
        <v>4510</v>
      </c>
      <c r="Q366" s="11">
        <v>3000000</v>
      </c>
      <c r="R366" s="11">
        <v>1</v>
      </c>
    </row>
    <row r="367" spans="1:18">
      <c r="A367" s="5" t="s">
        <v>1796</v>
      </c>
      <c r="B367" s="5">
        <v>2014</v>
      </c>
      <c r="C367" s="5" t="s">
        <v>12</v>
      </c>
      <c r="D367" s="5" t="s">
        <v>1797</v>
      </c>
      <c r="E367" s="5" t="s">
        <v>1798</v>
      </c>
      <c r="F367" s="5" t="s">
        <v>1799</v>
      </c>
      <c r="G367" s="3" t="s">
        <v>1800</v>
      </c>
      <c r="H367" s="3">
        <v>75000000</v>
      </c>
      <c r="I367" s="5" t="s">
        <v>302</v>
      </c>
      <c r="J367" s="5">
        <v>9</v>
      </c>
      <c r="K367" s="6" t="str">
        <f t="shared" si="10"/>
        <v>Mumbai-Healthtech</v>
      </c>
      <c r="L367" s="1" t="str">
        <f t="shared" si="11"/>
        <v>201</v>
      </c>
      <c r="M367" s="15" t="str" cm="1">
        <f t="array" ref="M367">IFERROR(_xlfn.IFS(AND(H367&gt;4500000, OR(C367="Bangalore",C367="Pune",C367="Mumbai",C367="Delhi")),"CAT A", AND(H367&gt;450000, OR(C367="Gurugram",C367="Surat",C367="Jaipur",C367="Hyderabad") ),"CAT B"),"CAT C")</f>
        <v>CAT A</v>
      </c>
      <c r="N367" s="1" t="str">
        <f>_xlfn.XLOOKUP(C367,Tier!A:A,Tier!B:B)</f>
        <v>Tier 1</v>
      </c>
      <c r="P367" t="s">
        <v>5167</v>
      </c>
      <c r="Q367" s="11">
        <v>3000000</v>
      </c>
      <c r="R367" s="11">
        <v>1</v>
      </c>
    </row>
    <row r="368" spans="1:18">
      <c r="A368" s="5" t="s">
        <v>1802</v>
      </c>
      <c r="B368" s="5">
        <v>2012</v>
      </c>
      <c r="C368" s="5" t="s">
        <v>22</v>
      </c>
      <c r="D368" s="5" t="s">
        <v>88</v>
      </c>
      <c r="E368" s="5" t="s">
        <v>1803</v>
      </c>
      <c r="F368" s="5" t="s">
        <v>1804</v>
      </c>
      <c r="G368" s="3" t="s">
        <v>1805</v>
      </c>
      <c r="H368" s="3">
        <v>75000000</v>
      </c>
      <c r="I368" s="5" t="s">
        <v>302</v>
      </c>
      <c r="J368" s="5">
        <v>7</v>
      </c>
      <c r="K368" s="6" t="str">
        <f t="shared" si="10"/>
        <v>Bangalore-Healthcare</v>
      </c>
      <c r="L368" s="1" t="str">
        <f t="shared" si="11"/>
        <v>201</v>
      </c>
      <c r="M368" s="15" t="str" cm="1">
        <f t="array" ref="M368">IFERROR(_xlfn.IFS(AND(H368&gt;4500000, OR(C368="Bangalore",C368="Pune",C368="Mumbai",C368="Delhi")),"CAT A", AND(H368&gt;450000, OR(C368="Gurugram",C368="Surat",C368="Jaipur",C368="Hyderabad") ),"CAT B"),"CAT C")</f>
        <v>CAT A</v>
      </c>
      <c r="N368" s="1" t="str">
        <f>_xlfn.XLOOKUP(C368,Tier!A:A,Tier!B:B)</f>
        <v>Tier 1</v>
      </c>
      <c r="P368" t="s">
        <v>4532</v>
      </c>
      <c r="Q368" s="11">
        <v>2900000</v>
      </c>
      <c r="R368" s="11">
        <v>1</v>
      </c>
    </row>
    <row r="369" spans="1:18">
      <c r="A369" s="5" t="s">
        <v>1806</v>
      </c>
      <c r="B369" s="5">
        <v>2013</v>
      </c>
      <c r="C369" s="5" t="s">
        <v>437</v>
      </c>
      <c r="D369" s="5" t="s">
        <v>60</v>
      </c>
      <c r="E369" s="5" t="s">
        <v>1807</v>
      </c>
      <c r="F369" s="5" t="s">
        <v>1808</v>
      </c>
      <c r="G369" s="3" t="s">
        <v>1809</v>
      </c>
      <c r="H369" s="3">
        <v>70000000</v>
      </c>
      <c r="I369" s="5" t="s">
        <v>778</v>
      </c>
      <c r="J369" s="5">
        <v>12</v>
      </c>
      <c r="K369" s="6" t="str">
        <f t="shared" si="10"/>
        <v>Pune-AgriTech</v>
      </c>
      <c r="L369" s="1" t="str">
        <f t="shared" si="11"/>
        <v>201</v>
      </c>
      <c r="M369" s="15" t="str" cm="1">
        <f t="array" ref="M369">IFERROR(_xlfn.IFS(AND(H369&gt;4500000, OR(C369="Bangalore",C369="Pune",C369="Mumbai",C369="Delhi")),"CAT A", AND(H369&gt;450000, OR(C369="Gurugram",C369="Surat",C369="Jaipur",C369="Hyderabad") ),"CAT B"),"CAT C")</f>
        <v>CAT A</v>
      </c>
      <c r="N369" s="1" t="str">
        <f>_xlfn.XLOOKUP(C369,Tier!A:A,Tier!B:B)</f>
        <v>Tier 1</v>
      </c>
      <c r="P369" t="s">
        <v>2504</v>
      </c>
      <c r="Q369" s="11">
        <v>2700000</v>
      </c>
      <c r="R369" s="11">
        <v>1</v>
      </c>
    </row>
    <row r="370" spans="1:18">
      <c r="A370" s="5" t="s">
        <v>1041</v>
      </c>
      <c r="B370" s="5">
        <v>2012</v>
      </c>
      <c r="C370" s="5" t="s">
        <v>12</v>
      </c>
      <c r="D370" s="5" t="s">
        <v>274</v>
      </c>
      <c r="E370" s="5" t="s">
        <v>1810</v>
      </c>
      <c r="F370" s="5" t="s">
        <v>1811</v>
      </c>
      <c r="G370" s="3" t="s">
        <v>1812</v>
      </c>
      <c r="H370" s="3">
        <v>70000000</v>
      </c>
      <c r="I370" s="5"/>
      <c r="J370" s="5">
        <v>10</v>
      </c>
      <c r="K370" s="6" t="str">
        <f t="shared" si="10"/>
        <v>Mumbai-E-commerce</v>
      </c>
      <c r="L370" s="1" t="str">
        <f t="shared" si="11"/>
        <v>201</v>
      </c>
      <c r="M370" s="15" t="str" cm="1">
        <f t="array" ref="M370">IFERROR(_xlfn.IFS(AND(H370&gt;4500000, OR(C370="Bangalore",C370="Pune",C370="Mumbai",C370="Delhi")),"CAT A", AND(H370&gt;450000, OR(C370="Gurugram",C370="Surat",C370="Jaipur",C370="Hyderabad") ),"CAT B"),"CAT C")</f>
        <v>CAT A</v>
      </c>
      <c r="N370" s="1" t="str">
        <f>_xlfn.XLOOKUP(C370,Tier!A:A,Tier!B:B)</f>
        <v>Tier 1</v>
      </c>
      <c r="P370" t="s">
        <v>2523</v>
      </c>
      <c r="Q370" s="11">
        <v>2670000</v>
      </c>
      <c r="R370" s="11">
        <v>2</v>
      </c>
    </row>
    <row r="371" spans="1:18">
      <c r="A371" s="5" t="s">
        <v>1768</v>
      </c>
      <c r="B371" s="5">
        <v>2019</v>
      </c>
      <c r="C371" s="5" t="s">
        <v>22</v>
      </c>
      <c r="D371" s="5" t="s">
        <v>1813</v>
      </c>
      <c r="E371" s="5" t="s">
        <v>1814</v>
      </c>
      <c r="F371" s="5" t="s">
        <v>1597</v>
      </c>
      <c r="G371" s="3" t="s">
        <v>1815</v>
      </c>
      <c r="H371" s="3">
        <v>70000000</v>
      </c>
      <c r="I371" s="5" t="s">
        <v>136</v>
      </c>
      <c r="J371" s="5">
        <v>6</v>
      </c>
      <c r="K371" s="6" t="str">
        <f t="shared" si="10"/>
        <v>Bangalore-Human Resources</v>
      </c>
      <c r="L371" s="1" t="str">
        <f t="shared" si="11"/>
        <v>201</v>
      </c>
      <c r="M371" s="15" t="str" cm="1">
        <f t="array" ref="M371">IFERROR(_xlfn.IFS(AND(H371&gt;4500000, OR(C371="Bangalore",C371="Pune",C371="Mumbai",C371="Delhi")),"CAT A", AND(H371&gt;450000, OR(C371="Gurugram",C371="Surat",C371="Jaipur",C371="Hyderabad") ),"CAT B"),"CAT C")</f>
        <v>CAT A</v>
      </c>
      <c r="N371" s="1" t="str">
        <f>_xlfn.XLOOKUP(C371,Tier!A:A,Tier!B:B)</f>
        <v>Tier 1</v>
      </c>
      <c r="P371" t="s">
        <v>2671</v>
      </c>
      <c r="Q371" s="11">
        <v>2600000</v>
      </c>
      <c r="R371" s="11">
        <v>2</v>
      </c>
    </row>
    <row r="372" spans="1:18">
      <c r="A372" s="5" t="s">
        <v>1817</v>
      </c>
      <c r="B372" s="5">
        <v>2015</v>
      </c>
      <c r="C372" s="5" t="s">
        <v>22</v>
      </c>
      <c r="D372" s="5" t="s">
        <v>722</v>
      </c>
      <c r="E372" s="5" t="s">
        <v>1818</v>
      </c>
      <c r="F372" s="5" t="s">
        <v>1819</v>
      </c>
      <c r="G372" s="3" t="s">
        <v>1820</v>
      </c>
      <c r="H372" s="3">
        <v>67000000</v>
      </c>
      <c r="I372" s="5" t="s">
        <v>205</v>
      </c>
      <c r="J372" s="5">
        <v>7</v>
      </c>
      <c r="K372" s="6" t="str">
        <f t="shared" si="10"/>
        <v>Bangalore-Logistics &amp; Supply Chain</v>
      </c>
      <c r="L372" s="1" t="str">
        <f t="shared" si="11"/>
        <v>201</v>
      </c>
      <c r="M372" s="15" t="str" cm="1">
        <f t="array" ref="M372">IFERROR(_xlfn.IFS(AND(H372&gt;4500000, OR(C372="Bangalore",C372="Pune",C372="Mumbai",C372="Delhi")),"CAT A", AND(H372&gt;450000, OR(C372="Gurugram",C372="Surat",C372="Jaipur",C372="Hyderabad") ),"CAT B"),"CAT C")</f>
        <v>CAT A</v>
      </c>
      <c r="N372" s="1" t="str">
        <f>_xlfn.XLOOKUP(C372,Tier!A:A,Tier!B:B)</f>
        <v>Tier 1</v>
      </c>
      <c r="P372" t="s">
        <v>4546</v>
      </c>
      <c r="Q372" s="11">
        <v>2500000</v>
      </c>
      <c r="R372" s="11">
        <v>1</v>
      </c>
    </row>
    <row r="373" spans="1:18">
      <c r="A373" s="5" t="s">
        <v>1821</v>
      </c>
      <c r="B373" s="5">
        <v>2018</v>
      </c>
      <c r="C373" s="5" t="s">
        <v>59</v>
      </c>
      <c r="D373" s="5" t="s">
        <v>125</v>
      </c>
      <c r="E373" s="5" t="s">
        <v>1822</v>
      </c>
      <c r="F373" s="5" t="s">
        <v>1823</v>
      </c>
      <c r="G373" s="3" t="s">
        <v>1824</v>
      </c>
      <c r="H373" s="3">
        <v>65000000</v>
      </c>
      <c r="I373" s="5" t="s">
        <v>302</v>
      </c>
      <c r="J373" s="5">
        <v>7</v>
      </c>
      <c r="K373" s="6" t="str">
        <f t="shared" si="10"/>
        <v>New Delhi-Gaming</v>
      </c>
      <c r="L373" s="1" t="str">
        <f t="shared" si="11"/>
        <v>201</v>
      </c>
      <c r="M373" s="15" t="str" cm="1">
        <f t="array" ref="M373">IFERROR(_xlfn.IFS(AND(H373&gt;4500000, OR(C373="Bangalore",C373="Pune",C373="Mumbai",C373="Delhi")),"CAT A", AND(H373&gt;450000, OR(C373="Gurugram",C373="Surat",C373="Jaipur",C373="Hyderabad") ),"CAT B"),"CAT C")</f>
        <v>CAT C</v>
      </c>
      <c r="N373" s="1" t="str">
        <f>_xlfn.XLOOKUP(C373,Tier!A:A,Tier!B:B)</f>
        <v>Tier 1</v>
      </c>
      <c r="P373" t="s">
        <v>4135</v>
      </c>
      <c r="Q373" s="11">
        <v>2500000</v>
      </c>
      <c r="R373" s="11">
        <v>2</v>
      </c>
    </row>
    <row r="374" spans="1:18">
      <c r="A374" s="5" t="s">
        <v>1826</v>
      </c>
      <c r="B374" s="5">
        <v>2017</v>
      </c>
      <c r="C374" s="5" t="s">
        <v>81</v>
      </c>
      <c r="D374" s="5" t="s">
        <v>138</v>
      </c>
      <c r="E374" s="5" t="s">
        <v>1827</v>
      </c>
      <c r="F374" s="5" t="s">
        <v>1828</v>
      </c>
      <c r="G374" s="3" t="s">
        <v>1671</v>
      </c>
      <c r="H374" s="3">
        <v>65000000</v>
      </c>
      <c r="I374" s="5" t="s">
        <v>302</v>
      </c>
      <c r="J374" s="5">
        <v>6</v>
      </c>
      <c r="K374" s="6" t="str">
        <f t="shared" si="10"/>
        <v>Noida-EdTech</v>
      </c>
      <c r="L374" s="1" t="str">
        <f t="shared" si="11"/>
        <v>201</v>
      </c>
      <c r="M374" s="15" t="str" cm="1">
        <f t="array" ref="M374">IFERROR(_xlfn.IFS(AND(H374&gt;4500000, OR(C374="Bangalore",C374="Pune",C374="Mumbai",C374="Delhi")),"CAT A", AND(H374&gt;450000, OR(C374="Gurugram",C374="Surat",C374="Jaipur",C374="Hyderabad") ),"CAT B"),"CAT C")</f>
        <v>CAT C</v>
      </c>
      <c r="N374" s="1" t="str">
        <f>_xlfn.XLOOKUP(C374,Tier!A:A,Tier!B:B)</f>
        <v>Tier 1</v>
      </c>
      <c r="P374" t="s">
        <v>5126</v>
      </c>
      <c r="Q374" s="11">
        <v>2500000</v>
      </c>
      <c r="R374" s="11">
        <v>1</v>
      </c>
    </row>
    <row r="375" spans="1:18">
      <c r="A375" s="5" t="s">
        <v>1829</v>
      </c>
      <c r="B375" s="5">
        <v>2012</v>
      </c>
      <c r="C375" s="5" t="s">
        <v>12</v>
      </c>
      <c r="D375" s="5" t="s">
        <v>1830</v>
      </c>
      <c r="E375" s="5" t="s">
        <v>1831</v>
      </c>
      <c r="F375" s="5" t="s">
        <v>1832</v>
      </c>
      <c r="G375" s="3"/>
      <c r="H375" s="3">
        <v>64000000</v>
      </c>
      <c r="I375" s="5"/>
      <c r="J375" s="5">
        <v>6</v>
      </c>
      <c r="K375" s="6" t="str">
        <f t="shared" si="10"/>
        <v>Mumbai-Venture capitalist</v>
      </c>
      <c r="L375" s="1" t="str">
        <f t="shared" si="11"/>
        <v>201</v>
      </c>
      <c r="M375" s="15" t="str" cm="1">
        <f t="array" ref="M375">IFERROR(_xlfn.IFS(AND(H375&gt;4500000, OR(C375="Bangalore",C375="Pune",C375="Mumbai",C375="Delhi")),"CAT A", AND(H375&gt;450000, OR(C375="Gurugram",C375="Surat",C375="Jaipur",C375="Hyderabad") ),"CAT B"),"CAT C")</f>
        <v>CAT A</v>
      </c>
      <c r="N375" s="1" t="str">
        <f>_xlfn.XLOOKUP(C375,Tier!A:A,Tier!B:B)</f>
        <v>Tier 1</v>
      </c>
      <c r="P375" t="s">
        <v>2512</v>
      </c>
      <c r="Q375" s="11">
        <v>2500000</v>
      </c>
      <c r="R375" s="11">
        <v>1</v>
      </c>
    </row>
    <row r="376" spans="1:18">
      <c r="A376" s="5" t="s">
        <v>1834</v>
      </c>
      <c r="B376" s="5">
        <v>2012</v>
      </c>
      <c r="C376" s="5" t="s">
        <v>22</v>
      </c>
      <c r="D376" s="5" t="s">
        <v>45</v>
      </c>
      <c r="E376" s="5" t="s">
        <v>1835</v>
      </c>
      <c r="F376" s="5" t="s">
        <v>1836</v>
      </c>
      <c r="G376" s="3" t="s">
        <v>1837</v>
      </c>
      <c r="H376" s="3">
        <v>60000000</v>
      </c>
      <c r="I376" s="5" t="s">
        <v>302</v>
      </c>
      <c r="J376" s="5">
        <v>12</v>
      </c>
      <c r="K376" s="6" t="str">
        <f t="shared" si="10"/>
        <v>Bangalore-FinTech</v>
      </c>
      <c r="L376" s="1" t="str">
        <f t="shared" si="11"/>
        <v>201</v>
      </c>
      <c r="M376" s="15" t="str" cm="1">
        <f t="array" ref="M376">IFERROR(_xlfn.IFS(AND(H376&gt;4500000, OR(C376="Bangalore",C376="Pune",C376="Mumbai",C376="Delhi")),"CAT A", AND(H376&gt;450000, OR(C376="Gurugram",C376="Surat",C376="Jaipur",C376="Hyderabad") ),"CAT B"),"CAT C")</f>
        <v>CAT A</v>
      </c>
      <c r="N376" s="1" t="str">
        <f>_xlfn.XLOOKUP(C376,Tier!A:A,Tier!B:B)</f>
        <v>Tier 1</v>
      </c>
      <c r="P376" t="s">
        <v>2516</v>
      </c>
      <c r="Q376" s="11">
        <v>2500000</v>
      </c>
      <c r="R376" s="11">
        <v>1</v>
      </c>
    </row>
    <row r="377" spans="1:18">
      <c r="A377" s="5" t="s">
        <v>1068</v>
      </c>
      <c r="B377" s="5">
        <v>2013</v>
      </c>
      <c r="C377" s="5" t="s">
        <v>81</v>
      </c>
      <c r="D377" s="5" t="s">
        <v>1838</v>
      </c>
      <c r="E377" s="5" t="s">
        <v>1839</v>
      </c>
      <c r="F377" s="5" t="s">
        <v>1840</v>
      </c>
      <c r="G377" s="3" t="s">
        <v>1354</v>
      </c>
      <c r="H377" s="3">
        <v>60000000</v>
      </c>
      <c r="I377" s="5"/>
      <c r="J377" s="5">
        <v>7</v>
      </c>
      <c r="K377" s="6" t="str">
        <f t="shared" si="10"/>
        <v>Noida-Internet</v>
      </c>
      <c r="L377" s="1" t="str">
        <f t="shared" si="11"/>
        <v>201</v>
      </c>
      <c r="M377" s="15" t="str" cm="1">
        <f t="array" ref="M377">IFERROR(_xlfn.IFS(AND(H377&gt;4500000, OR(C377="Bangalore",C377="Pune",C377="Mumbai",C377="Delhi")),"CAT A", AND(H377&gt;450000, OR(C377="Gurugram",C377="Surat",C377="Jaipur",C377="Hyderabad") ),"CAT B"),"CAT C")</f>
        <v>CAT C</v>
      </c>
      <c r="N377" s="1" t="str">
        <f>_xlfn.XLOOKUP(C377,Tier!A:A,Tier!B:B)</f>
        <v>Tier 1</v>
      </c>
      <c r="P377" t="s">
        <v>2520</v>
      </c>
      <c r="Q377" s="11">
        <v>2500000</v>
      </c>
      <c r="R377" s="11">
        <v>1</v>
      </c>
    </row>
    <row r="378" spans="1:18">
      <c r="A378" s="5" t="s">
        <v>1530</v>
      </c>
      <c r="B378" s="5">
        <v>2019</v>
      </c>
      <c r="C378" s="5" t="s">
        <v>22</v>
      </c>
      <c r="D378" s="5" t="s">
        <v>98</v>
      </c>
      <c r="E378" s="5" t="s">
        <v>1842</v>
      </c>
      <c r="F378" s="5" t="s">
        <v>1843</v>
      </c>
      <c r="G378" s="3" t="s">
        <v>1844</v>
      </c>
      <c r="H378" s="3">
        <v>55000000</v>
      </c>
      <c r="I378" s="5" t="s">
        <v>302</v>
      </c>
      <c r="J378" s="5">
        <v>9</v>
      </c>
      <c r="K378" s="6" t="str">
        <f t="shared" si="10"/>
        <v>Bangalore-Financial Services</v>
      </c>
      <c r="L378" s="1" t="str">
        <f t="shared" si="11"/>
        <v>201</v>
      </c>
      <c r="M378" s="15" t="str" cm="1">
        <f t="array" ref="M378">IFERROR(_xlfn.IFS(AND(H378&gt;4500000, OR(C378="Bangalore",C378="Pune",C378="Mumbai",C378="Delhi")),"CAT A", AND(H378&gt;450000, OR(C378="Gurugram",C378="Surat",C378="Jaipur",C378="Hyderabad") ),"CAT B"),"CAT C")</f>
        <v>CAT A</v>
      </c>
      <c r="N378" s="1" t="str">
        <f>_xlfn.XLOOKUP(C378,Tier!A:A,Tier!B:B)</f>
        <v>Tier 1</v>
      </c>
      <c r="P378" t="s">
        <v>4542</v>
      </c>
      <c r="Q378" s="11">
        <v>2500000</v>
      </c>
      <c r="R378" s="11">
        <v>1</v>
      </c>
    </row>
    <row r="379" spans="1:18">
      <c r="A379" s="5" t="s">
        <v>1723</v>
      </c>
      <c r="B379" s="5">
        <v>2015</v>
      </c>
      <c r="C379" s="5" t="s">
        <v>22</v>
      </c>
      <c r="D379" s="5" t="s">
        <v>113</v>
      </c>
      <c r="E379" s="5" t="s">
        <v>1724</v>
      </c>
      <c r="F379" s="5" t="s">
        <v>1845</v>
      </c>
      <c r="G379" s="3"/>
      <c r="H379" s="3">
        <v>52000000</v>
      </c>
      <c r="I379" s="5" t="s">
        <v>1679</v>
      </c>
      <c r="J379" s="5">
        <v>10</v>
      </c>
      <c r="K379" s="6" t="str">
        <f t="shared" si="10"/>
        <v>Bangalore-Food &amp; Beverages</v>
      </c>
      <c r="L379" s="1" t="str">
        <f t="shared" si="11"/>
        <v>201</v>
      </c>
      <c r="M379" s="15" t="str" cm="1">
        <f t="array" ref="M379">IFERROR(_xlfn.IFS(AND(H379&gt;4500000, OR(C379="Bangalore",C379="Pune",C379="Mumbai",C379="Delhi")),"CAT A", AND(H379&gt;450000, OR(C379="Gurugram",C379="Surat",C379="Jaipur",C379="Hyderabad") ),"CAT B"),"CAT C")</f>
        <v>CAT A</v>
      </c>
      <c r="N379" s="1" t="str">
        <f>_xlfn.XLOOKUP(C379,Tier!A:A,Tier!B:B)</f>
        <v>Tier 1</v>
      </c>
      <c r="P379" t="s">
        <v>1448</v>
      </c>
      <c r="Q379" s="11">
        <v>2500000</v>
      </c>
      <c r="R379" s="11">
        <v>2</v>
      </c>
    </row>
    <row r="380" spans="1:18">
      <c r="A380" s="5" t="s">
        <v>1053</v>
      </c>
      <c r="B380" s="5">
        <v>2015</v>
      </c>
      <c r="C380" s="5" t="s">
        <v>22</v>
      </c>
      <c r="D380" s="5" t="s">
        <v>82</v>
      </c>
      <c r="E380" s="5" t="s">
        <v>1846</v>
      </c>
      <c r="F380" s="5" t="s">
        <v>1847</v>
      </c>
      <c r="G380" s="3" t="s">
        <v>1848</v>
      </c>
      <c r="H380" s="3">
        <v>52000000</v>
      </c>
      <c r="I380" s="5"/>
      <c r="J380" s="5">
        <v>8</v>
      </c>
      <c r="K380" s="6" t="str">
        <f t="shared" si="10"/>
        <v>Bangalore-Information Technology &amp; Services</v>
      </c>
      <c r="L380" s="1" t="str">
        <f t="shared" si="11"/>
        <v>201</v>
      </c>
      <c r="M380" s="15" t="str" cm="1">
        <f t="array" ref="M380">IFERROR(_xlfn.IFS(AND(H380&gt;4500000, OR(C380="Bangalore",C380="Pune",C380="Mumbai",C380="Delhi")),"CAT A", AND(H380&gt;450000, OR(C380="Gurugram",C380="Surat",C380="Jaipur",C380="Hyderabad") ),"CAT B"),"CAT C")</f>
        <v>CAT A</v>
      </c>
      <c r="N380" s="1" t="str">
        <f>_xlfn.XLOOKUP(C380,Tier!A:A,Tier!B:B)</f>
        <v>Tier 1</v>
      </c>
      <c r="P380" t="s">
        <v>3611</v>
      </c>
      <c r="Q380" s="11">
        <v>2300000</v>
      </c>
      <c r="R380" s="11">
        <v>1</v>
      </c>
    </row>
    <row r="381" spans="1:18">
      <c r="A381" s="5" t="s">
        <v>1849</v>
      </c>
      <c r="B381" s="5">
        <v>2018</v>
      </c>
      <c r="C381" s="5" t="s">
        <v>12</v>
      </c>
      <c r="D381" s="5" t="s">
        <v>333</v>
      </c>
      <c r="E381" s="5" t="s">
        <v>1850</v>
      </c>
      <c r="F381" s="5" t="s">
        <v>1851</v>
      </c>
      <c r="G381" s="3"/>
      <c r="H381" s="3">
        <v>50000000</v>
      </c>
      <c r="I381" s="5"/>
      <c r="J381" s="5">
        <v>12</v>
      </c>
      <c r="K381" s="6" t="str">
        <f t="shared" si="10"/>
        <v>Mumbai-Venture Capital &amp; Private Equity</v>
      </c>
      <c r="L381" s="1" t="str">
        <f t="shared" si="11"/>
        <v>201</v>
      </c>
      <c r="M381" s="15" t="str" cm="1">
        <f t="array" ref="M381">IFERROR(_xlfn.IFS(AND(H381&gt;4500000, OR(C381="Bangalore",C381="Pune",C381="Mumbai",C381="Delhi")),"CAT A", AND(H381&gt;450000, OR(C381="Gurugram",C381="Surat",C381="Jaipur",C381="Hyderabad") ),"CAT B"),"CAT C")</f>
        <v>CAT A</v>
      </c>
      <c r="N381" s="1" t="str">
        <f>_xlfn.XLOOKUP(C381,Tier!A:A,Tier!B:B)</f>
        <v>Tier 1</v>
      </c>
      <c r="P381" t="s">
        <v>5007</v>
      </c>
      <c r="Q381" s="11">
        <v>2300000</v>
      </c>
      <c r="R381" s="11">
        <v>1</v>
      </c>
    </row>
    <row r="382" spans="1:18">
      <c r="A382" s="5" t="s">
        <v>1853</v>
      </c>
      <c r="B382" s="5">
        <v>2019</v>
      </c>
      <c r="C382" s="5" t="s">
        <v>22</v>
      </c>
      <c r="D382" s="5" t="s">
        <v>98</v>
      </c>
      <c r="E382" s="5" t="s">
        <v>1854</v>
      </c>
      <c r="F382" s="5" t="s">
        <v>1855</v>
      </c>
      <c r="G382" s="3" t="s">
        <v>1856</v>
      </c>
      <c r="H382" s="3">
        <v>50000000</v>
      </c>
      <c r="I382" s="5" t="s">
        <v>136</v>
      </c>
      <c r="J382" s="5">
        <v>11</v>
      </c>
      <c r="K382" s="6" t="str">
        <f t="shared" si="10"/>
        <v>Bangalore-Financial Services</v>
      </c>
      <c r="L382" s="1" t="str">
        <f t="shared" si="11"/>
        <v>201</v>
      </c>
      <c r="M382" s="15" t="str" cm="1">
        <f t="array" ref="M382">IFERROR(_xlfn.IFS(AND(H382&gt;4500000, OR(C382="Bangalore",C382="Pune",C382="Mumbai",C382="Delhi")),"CAT A", AND(H382&gt;450000, OR(C382="Gurugram",C382="Surat",C382="Jaipur",C382="Hyderabad") ),"CAT B"),"CAT C")</f>
        <v>CAT A</v>
      </c>
      <c r="N382" s="1" t="str">
        <f>_xlfn.XLOOKUP(C382,Tier!A:A,Tier!B:B)</f>
        <v>Tier 1</v>
      </c>
      <c r="P382" t="s">
        <v>392</v>
      </c>
      <c r="Q382" s="11">
        <v>2300000</v>
      </c>
      <c r="R382" s="11">
        <v>2</v>
      </c>
    </row>
    <row r="383" spans="1:18">
      <c r="A383" s="5" t="s">
        <v>1857</v>
      </c>
      <c r="B383" s="5">
        <v>2017</v>
      </c>
      <c r="C383" s="5" t="s">
        <v>22</v>
      </c>
      <c r="D383" s="5" t="s">
        <v>281</v>
      </c>
      <c r="E383" s="5" t="s">
        <v>1858</v>
      </c>
      <c r="F383" s="5" t="s">
        <v>1859</v>
      </c>
      <c r="G383" s="3" t="s">
        <v>1860</v>
      </c>
      <c r="H383" s="3">
        <v>50000000</v>
      </c>
      <c r="I383" s="5"/>
      <c r="J383" s="5">
        <v>10</v>
      </c>
      <c r="K383" s="6" t="str">
        <f t="shared" si="10"/>
        <v>Bangalore-Automotive</v>
      </c>
      <c r="L383" s="1" t="str">
        <f t="shared" si="11"/>
        <v>201</v>
      </c>
      <c r="M383" s="15" t="str" cm="1">
        <f t="array" ref="M383">IFERROR(_xlfn.IFS(AND(H383&gt;4500000, OR(C383="Bangalore",C383="Pune",C383="Mumbai",C383="Delhi")),"CAT A", AND(H383&gt;450000, OR(C383="Gurugram",C383="Surat",C383="Jaipur",C383="Hyderabad") ),"CAT B"),"CAT C")</f>
        <v>CAT A</v>
      </c>
      <c r="N383" s="1" t="str">
        <f>_xlfn.XLOOKUP(C383,Tier!A:A,Tier!B:B)</f>
        <v>Tier 1</v>
      </c>
      <c r="P383" t="s">
        <v>3615</v>
      </c>
      <c r="Q383" s="11">
        <v>2200000</v>
      </c>
      <c r="R383" s="11">
        <v>1</v>
      </c>
    </row>
    <row r="384" spans="1:18">
      <c r="A384" s="5" t="s">
        <v>1861</v>
      </c>
      <c r="B384" s="5">
        <v>2013</v>
      </c>
      <c r="C384" s="5" t="s">
        <v>22</v>
      </c>
      <c r="D384" s="5" t="s">
        <v>98</v>
      </c>
      <c r="E384" s="5" t="s">
        <v>1862</v>
      </c>
      <c r="F384" s="5" t="s">
        <v>1863</v>
      </c>
      <c r="G384" s="3" t="s">
        <v>1864</v>
      </c>
      <c r="H384" s="3">
        <v>50000000</v>
      </c>
      <c r="I384" s="5"/>
      <c r="J384" s="5">
        <v>9</v>
      </c>
      <c r="K384" s="6" t="str">
        <f t="shared" si="10"/>
        <v>Bangalore-Financial Services</v>
      </c>
      <c r="L384" s="1" t="str">
        <f t="shared" si="11"/>
        <v>201</v>
      </c>
      <c r="M384" s="15" t="str" cm="1">
        <f t="array" ref="M384">IFERROR(_xlfn.IFS(AND(H384&gt;4500000, OR(C384="Bangalore",C384="Pune",C384="Mumbai",C384="Delhi")),"CAT A", AND(H384&gt;450000, OR(C384="Gurugram",C384="Surat",C384="Jaipur",C384="Hyderabad") ),"CAT B"),"CAT C")</f>
        <v>CAT A</v>
      </c>
      <c r="N384" s="1" t="str">
        <f>_xlfn.XLOOKUP(C384,Tier!A:A,Tier!B:B)</f>
        <v>Tier 1</v>
      </c>
      <c r="P384" t="s">
        <v>2529</v>
      </c>
      <c r="Q384" s="11">
        <v>2200000</v>
      </c>
      <c r="R384" s="11">
        <v>1</v>
      </c>
    </row>
    <row r="385" spans="1:18">
      <c r="A385" s="5" t="s">
        <v>1865</v>
      </c>
      <c r="B385" s="5">
        <v>2015</v>
      </c>
      <c r="C385" s="5" t="s">
        <v>22</v>
      </c>
      <c r="D385" s="5" t="s">
        <v>98</v>
      </c>
      <c r="E385" s="5" t="s">
        <v>1866</v>
      </c>
      <c r="F385" s="5" t="s">
        <v>1867</v>
      </c>
      <c r="G385" s="3" t="s">
        <v>1868</v>
      </c>
      <c r="H385" s="3">
        <v>50000000</v>
      </c>
      <c r="I385" s="5" t="s">
        <v>302</v>
      </c>
      <c r="J385" s="5">
        <v>9</v>
      </c>
      <c r="K385" s="6" t="str">
        <f t="shared" si="10"/>
        <v>Bangalore-Financial Services</v>
      </c>
      <c r="L385" s="1" t="str">
        <f t="shared" si="11"/>
        <v>201</v>
      </c>
      <c r="M385" s="15" t="str" cm="1">
        <f t="array" ref="M385">IFERROR(_xlfn.IFS(AND(H385&gt;4500000, OR(C385="Bangalore",C385="Pune",C385="Mumbai",C385="Delhi")),"CAT A", AND(H385&gt;450000, OR(C385="Gurugram",C385="Surat",C385="Jaipur",C385="Hyderabad") ),"CAT B"),"CAT C")</f>
        <v>CAT A</v>
      </c>
      <c r="N385" s="1" t="str">
        <f>_xlfn.XLOOKUP(C385,Tier!A:A,Tier!B:B)</f>
        <v>Tier 1</v>
      </c>
      <c r="P385" t="s">
        <v>4551</v>
      </c>
      <c r="Q385" s="11">
        <v>2200000</v>
      </c>
      <c r="R385" s="11">
        <v>1</v>
      </c>
    </row>
    <row r="386" spans="1:18">
      <c r="A386" s="5" t="s">
        <v>1869</v>
      </c>
      <c r="B386" s="5">
        <v>2014</v>
      </c>
      <c r="C386" s="5" t="s">
        <v>22</v>
      </c>
      <c r="D386" s="5" t="s">
        <v>1870</v>
      </c>
      <c r="E386" s="5" t="s">
        <v>1871</v>
      </c>
      <c r="F386" s="5" t="s">
        <v>1872</v>
      </c>
      <c r="G386" s="3" t="s">
        <v>1873</v>
      </c>
      <c r="H386" s="3">
        <v>50000000</v>
      </c>
      <c r="I386" s="5" t="s">
        <v>205</v>
      </c>
      <c r="J386" s="5">
        <v>9</v>
      </c>
      <c r="K386" s="6" t="str">
        <f t="shared" si="10"/>
        <v>Bangalore-Interior Design</v>
      </c>
      <c r="L386" s="1" t="str">
        <f t="shared" si="11"/>
        <v>201</v>
      </c>
      <c r="M386" s="15" t="str" cm="1">
        <f t="array" ref="M386">IFERROR(_xlfn.IFS(AND(H386&gt;4500000, OR(C386="Bangalore",C386="Pune",C386="Mumbai",C386="Delhi")),"CAT A", AND(H386&gt;450000, OR(C386="Gurugram",C386="Surat",C386="Jaipur",C386="Hyderabad") ),"CAT B"),"CAT C")</f>
        <v>CAT A</v>
      </c>
      <c r="N386" s="1" t="str">
        <f>_xlfn.XLOOKUP(C386,Tier!A:A,Tier!B:B)</f>
        <v>Tier 1</v>
      </c>
      <c r="P386" t="s">
        <v>2535</v>
      </c>
      <c r="Q386" s="11">
        <v>2100000</v>
      </c>
      <c r="R386" s="11">
        <v>1</v>
      </c>
    </row>
    <row r="387" spans="1:18">
      <c r="A387" s="5" t="s">
        <v>1875</v>
      </c>
      <c r="B387" s="5">
        <v>2015</v>
      </c>
      <c r="C387" s="5" t="s">
        <v>22</v>
      </c>
      <c r="D387" s="5" t="s">
        <v>13</v>
      </c>
      <c r="E387" s="5" t="s">
        <v>1876</v>
      </c>
      <c r="F387" s="5" t="s">
        <v>1877</v>
      </c>
      <c r="G387" s="3" t="s">
        <v>1878</v>
      </c>
      <c r="H387" s="3">
        <v>50000000</v>
      </c>
      <c r="I387" s="5" t="s">
        <v>302</v>
      </c>
      <c r="J387" s="5">
        <v>6</v>
      </c>
      <c r="K387" s="6" t="str">
        <f t="shared" ref="K387:K450" si="12">CONCATENATE(C387,"-",D387)</f>
        <v>Bangalore-Logistics</v>
      </c>
      <c r="L387" s="1" t="str">
        <f t="shared" ref="L387:L450" si="13">LEFT(B387,3)</f>
        <v>201</v>
      </c>
      <c r="M387" s="15" t="str" cm="1">
        <f t="array" ref="M387">IFERROR(_xlfn.IFS(AND(H387&gt;4500000, OR(C387="Bangalore",C387="Pune",C387="Mumbai",C387="Delhi")),"CAT A", AND(H387&gt;450000, OR(C387="Gurugram",C387="Surat",C387="Jaipur",C387="Hyderabad") ),"CAT B"),"CAT C")</f>
        <v>CAT A</v>
      </c>
      <c r="N387" s="1" t="str">
        <f>_xlfn.XLOOKUP(C387,Tier!A:A,Tier!B:B)</f>
        <v>Tier 1</v>
      </c>
      <c r="P387" t="s">
        <v>2596</v>
      </c>
      <c r="Q387" s="11">
        <v>2000000</v>
      </c>
      <c r="R387" s="11">
        <v>1</v>
      </c>
    </row>
    <row r="388" spans="1:18">
      <c r="A388" s="5" t="s">
        <v>1880</v>
      </c>
      <c r="B388" s="5">
        <v>2011</v>
      </c>
      <c r="C388" s="5" t="s">
        <v>22</v>
      </c>
      <c r="D388" s="5" t="s">
        <v>138</v>
      </c>
      <c r="E388" s="5" t="s">
        <v>992</v>
      </c>
      <c r="F388" s="5" t="s">
        <v>993</v>
      </c>
      <c r="G388" s="3" t="s">
        <v>1881</v>
      </c>
      <c r="H388" s="3">
        <v>50000000</v>
      </c>
      <c r="I388" s="5"/>
      <c r="J388" s="5">
        <v>6</v>
      </c>
      <c r="K388" s="6" t="str">
        <f t="shared" si="12"/>
        <v>Bangalore-EdTech</v>
      </c>
      <c r="L388" s="1" t="str">
        <f t="shared" si="13"/>
        <v>201</v>
      </c>
      <c r="M388" s="15" t="str" cm="1">
        <f t="array" ref="M388">IFERROR(_xlfn.IFS(AND(H388&gt;4500000, OR(C388="Bangalore",C388="Pune",C388="Mumbai",C388="Delhi")),"CAT A", AND(H388&gt;450000, OR(C388="Gurugram",C388="Surat",C388="Jaipur",C388="Hyderabad") ),"CAT B"),"CAT C")</f>
        <v>CAT A</v>
      </c>
      <c r="N388" s="1" t="str">
        <f>_xlfn.XLOOKUP(C388,Tier!A:A,Tier!B:B)</f>
        <v>Tier 1</v>
      </c>
      <c r="P388" t="s">
        <v>4563</v>
      </c>
      <c r="Q388" s="11">
        <v>2000000</v>
      </c>
      <c r="R388" s="11">
        <v>1</v>
      </c>
    </row>
    <row r="389" spans="1:18">
      <c r="A389" s="5" t="s">
        <v>1533</v>
      </c>
      <c r="B389" s="5">
        <v>2017</v>
      </c>
      <c r="C389" s="5" t="s">
        <v>22</v>
      </c>
      <c r="D389" s="5" t="s">
        <v>201</v>
      </c>
      <c r="E389" s="5" t="s">
        <v>1882</v>
      </c>
      <c r="F389" s="5" t="s">
        <v>1883</v>
      </c>
      <c r="G389" s="3" t="s">
        <v>1884</v>
      </c>
      <c r="H389" s="3">
        <v>48000000</v>
      </c>
      <c r="I389" s="5" t="s">
        <v>302</v>
      </c>
      <c r="J389" s="5">
        <v>9</v>
      </c>
      <c r="K389" s="6" t="str">
        <f t="shared" si="12"/>
        <v>Bangalore-Hospital &amp; Health Care</v>
      </c>
      <c r="L389" s="1" t="str">
        <f t="shared" si="13"/>
        <v>201</v>
      </c>
      <c r="M389" s="15" t="str" cm="1">
        <f t="array" ref="M389">IFERROR(_xlfn.IFS(AND(H389&gt;4500000, OR(C389="Bangalore",C389="Pune",C389="Mumbai",C389="Delhi")),"CAT A", AND(H389&gt;450000, OR(C389="Gurugram",C389="Surat",C389="Jaipur",C389="Hyderabad") ),"CAT B"),"CAT C")</f>
        <v>CAT A</v>
      </c>
      <c r="N389" s="1" t="str">
        <f>_xlfn.XLOOKUP(C389,Tier!A:A,Tier!B:B)</f>
        <v>Tier 1</v>
      </c>
      <c r="P389" t="s">
        <v>2747</v>
      </c>
      <c r="Q389" s="11">
        <v>2000000</v>
      </c>
      <c r="R389" s="11">
        <v>2</v>
      </c>
    </row>
    <row r="390" spans="1:18">
      <c r="A390" s="5" t="s">
        <v>1886</v>
      </c>
      <c r="B390" s="5">
        <v>2015</v>
      </c>
      <c r="C390" s="5" t="s">
        <v>22</v>
      </c>
      <c r="D390" s="5" t="s">
        <v>1887</v>
      </c>
      <c r="E390" s="5" t="s">
        <v>1888</v>
      </c>
      <c r="F390" s="5" t="s">
        <v>1889</v>
      </c>
      <c r="G390" s="3" t="s">
        <v>1890</v>
      </c>
      <c r="H390" s="3">
        <v>48000000</v>
      </c>
      <c r="I390" s="5"/>
      <c r="J390" s="5">
        <v>7</v>
      </c>
      <c r="K390" s="6" t="str">
        <f t="shared" si="12"/>
        <v>Bangalore-Online storytelling</v>
      </c>
      <c r="L390" s="1" t="str">
        <f t="shared" si="13"/>
        <v>201</v>
      </c>
      <c r="M390" s="15" t="str" cm="1">
        <f t="array" ref="M390">IFERROR(_xlfn.IFS(AND(H390&gt;4500000, OR(C390="Bangalore",C390="Pune",C390="Mumbai",C390="Delhi")),"CAT A", AND(H390&gt;450000, OR(C390="Gurugram",C390="Surat",C390="Jaipur",C390="Hyderabad") ),"CAT B"),"CAT C")</f>
        <v>CAT A</v>
      </c>
      <c r="N390" s="1" t="str">
        <f>_xlfn.XLOOKUP(C390,Tier!A:A,Tier!B:B)</f>
        <v>Tier 1</v>
      </c>
      <c r="P390" t="s">
        <v>2631</v>
      </c>
      <c r="Q390" s="11">
        <v>2000000</v>
      </c>
      <c r="R390" s="11">
        <v>1</v>
      </c>
    </row>
    <row r="391" spans="1:18">
      <c r="A391" s="5" t="s">
        <v>1754</v>
      </c>
      <c r="B391" s="5">
        <v>2016</v>
      </c>
      <c r="C391" s="5" t="s">
        <v>22</v>
      </c>
      <c r="D391" s="5" t="s">
        <v>1657</v>
      </c>
      <c r="E391" s="5" t="s">
        <v>1892</v>
      </c>
      <c r="F391" s="5" t="s">
        <v>1893</v>
      </c>
      <c r="G391" s="3" t="s">
        <v>1894</v>
      </c>
      <c r="H391" s="3">
        <v>45000000</v>
      </c>
      <c r="I391" s="5" t="s">
        <v>136</v>
      </c>
      <c r="J391" s="5">
        <v>7</v>
      </c>
      <c r="K391" s="6" t="str">
        <f t="shared" si="12"/>
        <v>Bangalore-Social commerce</v>
      </c>
      <c r="L391" s="1" t="str">
        <f t="shared" si="13"/>
        <v>201</v>
      </c>
      <c r="M391" s="15" t="str" cm="1">
        <f t="array" ref="M391">IFERROR(_xlfn.IFS(AND(H391&gt;4500000, OR(C391="Bangalore",C391="Pune",C391="Mumbai",C391="Delhi")),"CAT A", AND(H391&gt;450000, OR(C391="Gurugram",C391="Surat",C391="Jaipur",C391="Hyderabad") ),"CAT B"),"CAT C")</f>
        <v>CAT A</v>
      </c>
      <c r="N391" s="1" t="str">
        <f>_xlfn.XLOOKUP(C391,Tier!A:A,Tier!B:B)</f>
        <v>Tier 1</v>
      </c>
      <c r="P391" t="s">
        <v>2568</v>
      </c>
      <c r="Q391" s="11">
        <v>2000000</v>
      </c>
      <c r="R391" s="11">
        <v>1</v>
      </c>
    </row>
    <row r="392" spans="1:18">
      <c r="A392" s="5" t="s">
        <v>1895</v>
      </c>
      <c r="B392" s="5">
        <v>2019</v>
      </c>
      <c r="C392" s="5" t="s">
        <v>12</v>
      </c>
      <c r="D392" s="5" t="s">
        <v>1896</v>
      </c>
      <c r="E392" s="5" t="s">
        <v>1897</v>
      </c>
      <c r="F392" s="5" t="s">
        <v>1898</v>
      </c>
      <c r="G392" s="3" t="s">
        <v>1899</v>
      </c>
      <c r="H392" s="3">
        <v>44000000</v>
      </c>
      <c r="I392" s="5" t="s">
        <v>136</v>
      </c>
      <c r="J392" s="5">
        <v>8</v>
      </c>
      <c r="K392" s="6" t="str">
        <f t="shared" si="12"/>
        <v>Mumbai-Banking</v>
      </c>
      <c r="L392" s="1" t="str">
        <f t="shared" si="13"/>
        <v>201</v>
      </c>
      <c r="M392" s="15" t="str" cm="1">
        <f t="array" ref="M392">IFERROR(_xlfn.IFS(AND(H392&gt;4500000, OR(C392="Bangalore",C392="Pune",C392="Mumbai",C392="Delhi")),"CAT A", AND(H392&gt;450000, OR(C392="Gurugram",C392="Surat",C392="Jaipur",C392="Hyderabad") ),"CAT B"),"CAT C")</f>
        <v>CAT A</v>
      </c>
      <c r="N392" s="1" t="str">
        <f>_xlfn.XLOOKUP(C392,Tier!A:A,Tier!B:B)</f>
        <v>Tier 1</v>
      </c>
      <c r="P392" t="s">
        <v>2543</v>
      </c>
      <c r="Q392" s="11">
        <v>2000000</v>
      </c>
      <c r="R392" s="11">
        <v>1</v>
      </c>
    </row>
    <row r="393" spans="1:18">
      <c r="A393" s="5" t="s">
        <v>1901</v>
      </c>
      <c r="B393" s="5">
        <v>2012</v>
      </c>
      <c r="C393" s="5" t="s">
        <v>59</v>
      </c>
      <c r="D393" s="5" t="s">
        <v>13</v>
      </c>
      <c r="E393" s="5" t="s">
        <v>1902</v>
      </c>
      <c r="F393" s="5" t="s">
        <v>1903</v>
      </c>
      <c r="G393" s="3" t="s">
        <v>1904</v>
      </c>
      <c r="H393" s="3">
        <v>41000000</v>
      </c>
      <c r="I393" s="5" t="s">
        <v>1905</v>
      </c>
      <c r="J393" s="5">
        <v>7</v>
      </c>
      <c r="K393" s="6" t="str">
        <f t="shared" si="12"/>
        <v>New Delhi-Logistics</v>
      </c>
      <c r="L393" s="1" t="str">
        <f t="shared" si="13"/>
        <v>201</v>
      </c>
      <c r="M393" s="15" t="str" cm="1">
        <f t="array" ref="M393">IFERROR(_xlfn.IFS(AND(H393&gt;4500000, OR(C393="Bangalore",C393="Pune",C393="Mumbai",C393="Delhi")),"CAT A", AND(H393&gt;450000, OR(C393="Gurugram",C393="Surat",C393="Jaipur",C393="Hyderabad") ),"CAT B"),"CAT C")</f>
        <v>CAT C</v>
      </c>
      <c r="N393" s="1" t="str">
        <f>_xlfn.XLOOKUP(C393,Tier!A:A,Tier!B:B)</f>
        <v>Tier 1</v>
      </c>
      <c r="P393" t="s">
        <v>2574</v>
      </c>
      <c r="Q393" s="11">
        <v>2000000</v>
      </c>
      <c r="R393" s="11">
        <v>1</v>
      </c>
    </row>
    <row r="394" spans="1:18">
      <c r="A394" s="5" t="s">
        <v>1906</v>
      </c>
      <c r="B394" s="5">
        <v>2012</v>
      </c>
      <c r="C394" s="5" t="s">
        <v>12</v>
      </c>
      <c r="D394" s="5" t="s">
        <v>113</v>
      </c>
      <c r="E394" s="5" t="s">
        <v>1907</v>
      </c>
      <c r="F394" s="5" t="s">
        <v>1908</v>
      </c>
      <c r="G394" s="3" t="s">
        <v>1671</v>
      </c>
      <c r="H394" s="3">
        <v>40000000</v>
      </c>
      <c r="I394" s="5"/>
      <c r="J394" s="5">
        <v>12</v>
      </c>
      <c r="K394" s="6" t="str">
        <f t="shared" si="12"/>
        <v>Mumbai-Food &amp; Beverages</v>
      </c>
      <c r="L394" s="1" t="str">
        <f t="shared" si="13"/>
        <v>201</v>
      </c>
      <c r="M394" s="15" t="str" cm="1">
        <f t="array" ref="M394">IFERROR(_xlfn.IFS(AND(H394&gt;4500000, OR(C394="Bangalore",C394="Pune",C394="Mumbai",C394="Delhi")),"CAT A", AND(H394&gt;450000, OR(C394="Gurugram",C394="Surat",C394="Jaipur",C394="Hyderabad") ),"CAT B"),"CAT C")</f>
        <v>CAT A</v>
      </c>
      <c r="N394" s="1" t="str">
        <f>_xlfn.XLOOKUP(C394,Tier!A:A,Tier!B:B)</f>
        <v>Tier 1</v>
      </c>
      <c r="P394" t="s">
        <v>4571</v>
      </c>
      <c r="Q394" s="11">
        <v>2000000</v>
      </c>
      <c r="R394" s="11">
        <v>1</v>
      </c>
    </row>
    <row r="395" spans="1:18">
      <c r="A395" s="5" t="s">
        <v>1909</v>
      </c>
      <c r="B395" s="5">
        <v>2015</v>
      </c>
      <c r="C395" s="5" t="s">
        <v>22</v>
      </c>
      <c r="D395" s="5" t="s">
        <v>1910</v>
      </c>
      <c r="E395" s="5" t="s">
        <v>1911</v>
      </c>
      <c r="F395" s="5" t="s">
        <v>1912</v>
      </c>
      <c r="G395" s="3" t="s">
        <v>1913</v>
      </c>
      <c r="H395" s="3">
        <v>40000000</v>
      </c>
      <c r="I395" s="5" t="s">
        <v>136</v>
      </c>
      <c r="J395" s="5">
        <v>12</v>
      </c>
      <c r="K395" s="6" t="str">
        <f t="shared" si="12"/>
        <v>Bangalore-Consumer Services</v>
      </c>
      <c r="L395" s="1" t="str">
        <f t="shared" si="13"/>
        <v>201</v>
      </c>
      <c r="M395" s="15" t="str" cm="1">
        <f t="array" ref="M395">IFERROR(_xlfn.IFS(AND(H395&gt;4500000, OR(C395="Bangalore",C395="Pune",C395="Mumbai",C395="Delhi")),"CAT A", AND(H395&gt;450000, OR(C395="Gurugram",C395="Surat",C395="Jaipur",C395="Hyderabad") ),"CAT B"),"CAT C")</f>
        <v>CAT A</v>
      </c>
      <c r="N395" s="1" t="str">
        <f>_xlfn.XLOOKUP(C395,Tier!A:A,Tier!B:B)</f>
        <v>Tier 1</v>
      </c>
      <c r="P395" t="s">
        <v>2609</v>
      </c>
      <c r="Q395" s="11">
        <v>2000000</v>
      </c>
      <c r="R395" s="11">
        <v>1</v>
      </c>
    </row>
    <row r="396" spans="1:18">
      <c r="A396" s="5" t="s">
        <v>1132</v>
      </c>
      <c r="B396" s="5">
        <v>2019</v>
      </c>
      <c r="C396" s="5" t="s">
        <v>22</v>
      </c>
      <c r="D396" s="5" t="s">
        <v>722</v>
      </c>
      <c r="E396" s="5" t="s">
        <v>1915</v>
      </c>
      <c r="F396" s="5" t="s">
        <v>1135</v>
      </c>
      <c r="G396" s="3" t="s">
        <v>1916</v>
      </c>
      <c r="H396" s="3">
        <v>40000000</v>
      </c>
      <c r="I396" s="5" t="s">
        <v>136</v>
      </c>
      <c r="J396" s="5">
        <v>12</v>
      </c>
      <c r="K396" s="6" t="str">
        <f t="shared" si="12"/>
        <v>Bangalore-Logistics &amp; Supply Chain</v>
      </c>
      <c r="L396" s="1" t="str">
        <f t="shared" si="13"/>
        <v>201</v>
      </c>
      <c r="M396" s="15" t="str" cm="1">
        <f t="array" ref="M396">IFERROR(_xlfn.IFS(AND(H396&gt;4500000, OR(C396="Bangalore",C396="Pune",C396="Mumbai",C396="Delhi")),"CAT A", AND(H396&gt;450000, OR(C396="Gurugram",C396="Surat",C396="Jaipur",C396="Hyderabad") ),"CAT B"),"CAT C")</f>
        <v>CAT A</v>
      </c>
      <c r="N396" s="1" t="str">
        <f>_xlfn.XLOOKUP(C396,Tier!A:A,Tier!B:B)</f>
        <v>Tier 1</v>
      </c>
      <c r="P396" t="s">
        <v>2589</v>
      </c>
      <c r="Q396" s="11">
        <v>2000000</v>
      </c>
      <c r="R396" s="11">
        <v>1</v>
      </c>
    </row>
    <row r="397" spans="1:18">
      <c r="A397" s="5" t="s">
        <v>814</v>
      </c>
      <c r="B397" s="5">
        <v>2014</v>
      </c>
      <c r="C397" s="5" t="s">
        <v>12</v>
      </c>
      <c r="D397" s="5" t="s">
        <v>852</v>
      </c>
      <c r="E397" s="5" t="s">
        <v>1917</v>
      </c>
      <c r="F397" s="5" t="s">
        <v>1918</v>
      </c>
      <c r="G397" s="3" t="s">
        <v>1919</v>
      </c>
      <c r="H397" s="3">
        <v>40000000</v>
      </c>
      <c r="I397" s="5" t="s">
        <v>302</v>
      </c>
      <c r="J397" s="5">
        <v>10</v>
      </c>
      <c r="K397" s="6" t="str">
        <f t="shared" si="12"/>
        <v>Mumbai-Mobility</v>
      </c>
      <c r="L397" s="1" t="str">
        <f t="shared" si="13"/>
        <v>201</v>
      </c>
      <c r="M397" s="15" t="str" cm="1">
        <f t="array" ref="M397">IFERROR(_xlfn.IFS(AND(H397&gt;4500000, OR(C397="Bangalore",C397="Pune",C397="Mumbai",C397="Delhi")),"CAT A", AND(H397&gt;450000, OR(C397="Gurugram",C397="Surat",C397="Jaipur",C397="Hyderabad") ),"CAT B"),"CAT C")</f>
        <v>CAT A</v>
      </c>
      <c r="N397" s="1" t="str">
        <f>_xlfn.XLOOKUP(C397,Tier!A:A,Tier!B:B)</f>
        <v>Tier 1</v>
      </c>
      <c r="P397" t="s">
        <v>2616</v>
      </c>
      <c r="Q397" s="11">
        <v>2000000</v>
      </c>
      <c r="R397" s="11">
        <v>1</v>
      </c>
    </row>
    <row r="398" spans="1:18">
      <c r="A398" s="5" t="s">
        <v>1921</v>
      </c>
      <c r="B398" s="5">
        <v>2015</v>
      </c>
      <c r="C398" s="5" t="s">
        <v>22</v>
      </c>
      <c r="D398" s="5" t="s">
        <v>45</v>
      </c>
      <c r="E398" s="5" t="s">
        <v>1922</v>
      </c>
      <c r="F398" s="5" t="s">
        <v>1923</v>
      </c>
      <c r="G398" s="3" t="s">
        <v>1924</v>
      </c>
      <c r="H398" s="3">
        <v>40000000</v>
      </c>
      <c r="I398" s="5" t="s">
        <v>302</v>
      </c>
      <c r="J398" s="5">
        <v>8</v>
      </c>
      <c r="K398" s="6" t="str">
        <f t="shared" si="12"/>
        <v>Bangalore-FinTech</v>
      </c>
      <c r="L398" s="1" t="str">
        <f t="shared" si="13"/>
        <v>201</v>
      </c>
      <c r="M398" s="15" t="str" cm="1">
        <f t="array" ref="M398">IFERROR(_xlfn.IFS(AND(H398&gt;4500000, OR(C398="Bangalore",C398="Pune",C398="Mumbai",C398="Delhi")),"CAT A", AND(H398&gt;450000, OR(C398="Gurugram",C398="Surat",C398="Jaipur",C398="Hyderabad") ),"CAT B"),"CAT C")</f>
        <v>CAT A</v>
      </c>
      <c r="N398" s="1" t="str">
        <f>_xlfn.XLOOKUP(C398,Tier!A:A,Tier!B:B)</f>
        <v>Tier 1</v>
      </c>
      <c r="P398" t="s">
        <v>2600</v>
      </c>
      <c r="Q398" s="11">
        <v>2000000</v>
      </c>
      <c r="R398" s="11">
        <v>1</v>
      </c>
    </row>
    <row r="399" spans="1:18">
      <c r="A399" s="5" t="s">
        <v>1331</v>
      </c>
      <c r="B399" s="5">
        <v>2015</v>
      </c>
      <c r="C399" s="5" t="s">
        <v>12</v>
      </c>
      <c r="D399" s="5" t="s">
        <v>1925</v>
      </c>
      <c r="E399" s="5" t="s">
        <v>1926</v>
      </c>
      <c r="F399" s="5" t="s">
        <v>1927</v>
      </c>
      <c r="G399" s="3" t="s">
        <v>1928</v>
      </c>
      <c r="H399" s="3">
        <v>40000000</v>
      </c>
      <c r="I399" s="5"/>
      <c r="J399" s="5">
        <v>7</v>
      </c>
      <c r="K399" s="6" t="str">
        <f t="shared" si="12"/>
        <v>Mumbai-D2C</v>
      </c>
      <c r="L399" s="1" t="str">
        <f t="shared" si="13"/>
        <v>201</v>
      </c>
      <c r="M399" s="15" t="str" cm="1">
        <f t="array" ref="M399">IFERROR(_xlfn.IFS(AND(H399&gt;4500000, OR(C399="Bangalore",C399="Pune",C399="Mumbai",C399="Delhi")),"CAT A", AND(H399&gt;450000, OR(C399="Gurugram",C399="Surat",C399="Jaipur",C399="Hyderabad") ),"CAT B"),"CAT C")</f>
        <v>CAT A</v>
      </c>
      <c r="N399" s="1" t="str">
        <f>_xlfn.XLOOKUP(C399,Tier!A:A,Tier!B:B)</f>
        <v>Tier 1</v>
      </c>
      <c r="P399" t="s">
        <v>2605</v>
      </c>
      <c r="Q399" s="11">
        <v>2000000</v>
      </c>
      <c r="R399" s="11">
        <v>1</v>
      </c>
    </row>
    <row r="400" spans="1:18">
      <c r="A400" s="5" t="s">
        <v>1930</v>
      </c>
      <c r="B400" s="5">
        <v>2019</v>
      </c>
      <c r="C400" s="5" t="s">
        <v>22</v>
      </c>
      <c r="D400" s="5" t="s">
        <v>45</v>
      </c>
      <c r="E400" s="5" t="s">
        <v>1931</v>
      </c>
      <c r="F400" s="5" t="s">
        <v>1932</v>
      </c>
      <c r="G400" s="3" t="s">
        <v>1933</v>
      </c>
      <c r="H400" s="3">
        <v>38000000</v>
      </c>
      <c r="I400" s="5" t="s">
        <v>191</v>
      </c>
      <c r="J400" s="5">
        <v>6</v>
      </c>
      <c r="K400" s="6" t="str">
        <f t="shared" si="12"/>
        <v>Bangalore-FinTech</v>
      </c>
      <c r="L400" s="1" t="str">
        <f t="shared" si="13"/>
        <v>201</v>
      </c>
      <c r="M400" s="15" t="str" cm="1">
        <f t="array" ref="M400">IFERROR(_xlfn.IFS(AND(H400&gt;4500000, OR(C400="Bangalore",C400="Pune",C400="Mumbai",C400="Delhi")),"CAT A", AND(H400&gt;450000, OR(C400="Gurugram",C400="Surat",C400="Jaipur",C400="Hyderabad") ),"CAT B"),"CAT C")</f>
        <v>CAT A</v>
      </c>
      <c r="N400" s="1" t="str">
        <f>_xlfn.XLOOKUP(C400,Tier!A:A,Tier!B:B)</f>
        <v>Tier 1</v>
      </c>
      <c r="P400" t="s">
        <v>3619</v>
      </c>
      <c r="Q400" s="11">
        <v>2000000</v>
      </c>
      <c r="R400" s="11">
        <v>1</v>
      </c>
    </row>
    <row r="401" spans="1:18">
      <c r="A401" s="5" t="s">
        <v>1934</v>
      </c>
      <c r="B401" s="5">
        <v>2015</v>
      </c>
      <c r="C401" s="5" t="s">
        <v>820</v>
      </c>
      <c r="D401" s="5" t="s">
        <v>393</v>
      </c>
      <c r="E401" s="5" t="s">
        <v>1935</v>
      </c>
      <c r="F401" s="5" t="s">
        <v>1936</v>
      </c>
      <c r="G401" s="3" t="s">
        <v>1937</v>
      </c>
      <c r="H401" s="3">
        <v>35000000</v>
      </c>
      <c r="I401" s="5" t="s">
        <v>136</v>
      </c>
      <c r="J401" s="5">
        <v>12</v>
      </c>
      <c r="K401" s="6" t="str">
        <f t="shared" si="12"/>
        <v>Gurgaon-E-learning</v>
      </c>
      <c r="L401" s="1" t="str">
        <f t="shared" si="13"/>
        <v>201</v>
      </c>
      <c r="M401" s="15" t="str" cm="1">
        <f t="array" ref="M401">IFERROR(_xlfn.IFS(AND(H401&gt;4500000, OR(C401="Bangalore",C401="Pune",C401="Mumbai",C401="Delhi")),"CAT A", AND(H401&gt;450000, OR(C401="Gurugram",C401="Surat",C401="Jaipur",C401="Hyderabad") ),"CAT B"),"CAT C")</f>
        <v>CAT C</v>
      </c>
      <c r="N401" s="1" t="str">
        <f>_xlfn.XLOOKUP(C401,Tier!A:A,Tier!B:B)</f>
        <v>Tier 1</v>
      </c>
      <c r="P401" t="s">
        <v>2539</v>
      </c>
      <c r="Q401" s="11">
        <v>2000000</v>
      </c>
      <c r="R401" s="11">
        <v>1</v>
      </c>
    </row>
    <row r="402" spans="1:18">
      <c r="A402" s="5" t="s">
        <v>1939</v>
      </c>
      <c r="B402" s="5">
        <v>2011</v>
      </c>
      <c r="C402" s="5" t="s">
        <v>22</v>
      </c>
      <c r="D402" s="5" t="s">
        <v>226</v>
      </c>
      <c r="E402" s="5" t="s">
        <v>1940</v>
      </c>
      <c r="F402" s="5" t="s">
        <v>1941</v>
      </c>
      <c r="G402" s="3" t="s">
        <v>1942</v>
      </c>
      <c r="H402" s="3">
        <v>35000000</v>
      </c>
      <c r="I402" s="5" t="s">
        <v>302</v>
      </c>
      <c r="J402" s="5">
        <v>9</v>
      </c>
      <c r="K402" s="6" t="str">
        <f t="shared" si="12"/>
        <v>Bangalore-Telecommunications</v>
      </c>
      <c r="L402" s="1" t="str">
        <f t="shared" si="13"/>
        <v>201</v>
      </c>
      <c r="M402" s="15" t="str" cm="1">
        <f t="array" ref="M402">IFERROR(_xlfn.IFS(AND(H402&gt;4500000, OR(C402="Bangalore",C402="Pune",C402="Mumbai",C402="Delhi")),"CAT A", AND(H402&gt;450000, OR(C402="Gurugram",C402="Surat",C402="Jaipur",C402="Hyderabad") ),"CAT B"),"CAT C")</f>
        <v>CAT A</v>
      </c>
      <c r="N402" s="1" t="str">
        <f>_xlfn.XLOOKUP(C402,Tier!A:A,Tier!B:B)</f>
        <v>Tier 1</v>
      </c>
      <c r="P402" t="s">
        <v>4583</v>
      </c>
      <c r="Q402" s="11">
        <v>2000000</v>
      </c>
      <c r="R402" s="11">
        <v>1</v>
      </c>
    </row>
    <row r="403" spans="1:18">
      <c r="A403" s="5" t="s">
        <v>1944</v>
      </c>
      <c r="B403" s="5">
        <v>2017</v>
      </c>
      <c r="C403" s="5" t="s">
        <v>22</v>
      </c>
      <c r="D403" s="5" t="s">
        <v>281</v>
      </c>
      <c r="E403" s="5" t="s">
        <v>1945</v>
      </c>
      <c r="F403" s="5" t="s">
        <v>1946</v>
      </c>
      <c r="G403" s="3" t="s">
        <v>1878</v>
      </c>
      <c r="H403" s="3">
        <v>35000000</v>
      </c>
      <c r="I403" s="5" t="s">
        <v>321</v>
      </c>
      <c r="J403" s="5">
        <v>7</v>
      </c>
      <c r="K403" s="6" t="str">
        <f t="shared" si="12"/>
        <v>Bangalore-Automotive</v>
      </c>
      <c r="L403" s="1" t="str">
        <f t="shared" si="13"/>
        <v>201</v>
      </c>
      <c r="M403" s="15" t="str" cm="1">
        <f t="array" ref="M403">IFERROR(_xlfn.IFS(AND(H403&gt;4500000, OR(C403="Bangalore",C403="Pune",C403="Mumbai",C403="Delhi")),"CAT A", AND(H403&gt;450000, OR(C403="Gurugram",C403="Surat",C403="Jaipur",C403="Hyderabad") ),"CAT B"),"CAT C")</f>
        <v>CAT A</v>
      </c>
      <c r="N403" s="1" t="str">
        <f>_xlfn.XLOOKUP(C403,Tier!A:A,Tier!B:B)</f>
        <v>Tier 1</v>
      </c>
      <c r="P403" t="s">
        <v>4559</v>
      </c>
      <c r="Q403" s="11">
        <v>2000000</v>
      </c>
      <c r="R403" s="11">
        <v>1</v>
      </c>
    </row>
    <row r="404" spans="1:18">
      <c r="A404" s="5" t="s">
        <v>1636</v>
      </c>
      <c r="B404" s="5">
        <v>2019</v>
      </c>
      <c r="C404" s="5" t="s">
        <v>22</v>
      </c>
      <c r="D404" s="5" t="s">
        <v>82</v>
      </c>
      <c r="E404" s="5" t="s">
        <v>1947</v>
      </c>
      <c r="F404" s="5" t="s">
        <v>1948</v>
      </c>
      <c r="G404" s="3" t="s">
        <v>1949</v>
      </c>
      <c r="H404" s="3">
        <v>31000000</v>
      </c>
      <c r="I404" s="5" t="s">
        <v>136</v>
      </c>
      <c r="J404" s="5">
        <v>9</v>
      </c>
      <c r="K404" s="6" t="str">
        <f t="shared" si="12"/>
        <v>Bangalore-Information Technology &amp; Services</v>
      </c>
      <c r="L404" s="1" t="str">
        <f t="shared" si="13"/>
        <v>201</v>
      </c>
      <c r="M404" s="15" t="str" cm="1">
        <f t="array" ref="M404">IFERROR(_xlfn.IFS(AND(H404&gt;4500000, OR(C404="Bangalore",C404="Pune",C404="Mumbai",C404="Delhi")),"CAT A", AND(H404&gt;450000, OR(C404="Gurugram",C404="Surat",C404="Jaipur",C404="Hyderabad") ),"CAT B"),"CAT C")</f>
        <v>CAT A</v>
      </c>
      <c r="N404" s="1" t="str">
        <f>_xlfn.XLOOKUP(C404,Tier!A:A,Tier!B:B)</f>
        <v>Tier 1</v>
      </c>
      <c r="P404" t="s">
        <v>4580</v>
      </c>
      <c r="Q404" s="11">
        <v>2000000</v>
      </c>
      <c r="R404" s="11">
        <v>1</v>
      </c>
    </row>
    <row r="405" spans="1:18">
      <c r="A405" s="5" t="s">
        <v>1950</v>
      </c>
      <c r="B405" s="5">
        <v>2014</v>
      </c>
      <c r="C405" s="5" t="s">
        <v>22</v>
      </c>
      <c r="D405" s="5" t="s">
        <v>1951</v>
      </c>
      <c r="E405" s="5" t="s">
        <v>1952</v>
      </c>
      <c r="F405" s="5" t="s">
        <v>1953</v>
      </c>
      <c r="G405" s="3" t="s">
        <v>1954</v>
      </c>
      <c r="H405" s="3">
        <v>30000000</v>
      </c>
      <c r="I405" s="5" t="s">
        <v>778</v>
      </c>
      <c r="J405" s="5">
        <v>12</v>
      </c>
      <c r="K405" s="6" t="str">
        <f t="shared" si="12"/>
        <v>Bangalore-Software Startup</v>
      </c>
      <c r="L405" s="1" t="str">
        <f t="shared" si="13"/>
        <v>201</v>
      </c>
      <c r="M405" s="15" t="str" cm="1">
        <f t="array" ref="M405">IFERROR(_xlfn.IFS(AND(H405&gt;4500000, OR(C405="Bangalore",C405="Pune",C405="Mumbai",C405="Delhi")),"CAT A", AND(H405&gt;450000, OR(C405="Gurugram",C405="Surat",C405="Jaipur",C405="Hyderabad") ),"CAT B"),"CAT C")</f>
        <v>CAT A</v>
      </c>
      <c r="N405" s="1" t="str">
        <f>_xlfn.XLOOKUP(C405,Tier!A:A,Tier!B:B)</f>
        <v>Tier 1</v>
      </c>
      <c r="P405" t="s">
        <v>2592</v>
      </c>
      <c r="Q405" s="11">
        <v>2000000</v>
      </c>
      <c r="R405" s="11">
        <v>1</v>
      </c>
    </row>
    <row r="406" spans="1:18">
      <c r="A406" s="5" t="s">
        <v>1956</v>
      </c>
      <c r="B406" s="5">
        <v>2017</v>
      </c>
      <c r="C406" s="5" t="s">
        <v>437</v>
      </c>
      <c r="D406" s="5" t="s">
        <v>98</v>
      </c>
      <c r="E406" s="5" t="s">
        <v>1957</v>
      </c>
      <c r="F406" s="5" t="s">
        <v>1958</v>
      </c>
      <c r="G406" s="3" t="s">
        <v>1959</v>
      </c>
      <c r="H406" s="3">
        <v>30000000</v>
      </c>
      <c r="I406" s="5" t="s">
        <v>302</v>
      </c>
      <c r="J406" s="5">
        <v>11</v>
      </c>
      <c r="K406" s="6" t="str">
        <f t="shared" si="12"/>
        <v>Pune-Financial Services</v>
      </c>
      <c r="L406" s="1" t="str">
        <f t="shared" si="13"/>
        <v>201</v>
      </c>
      <c r="M406" s="15" t="str" cm="1">
        <f t="array" ref="M406">IFERROR(_xlfn.IFS(AND(H406&gt;4500000, OR(C406="Bangalore",C406="Pune",C406="Mumbai",C406="Delhi")),"CAT A", AND(H406&gt;450000, OR(C406="Gurugram",C406="Surat",C406="Jaipur",C406="Hyderabad") ),"CAT B"),"CAT C")</f>
        <v>CAT A</v>
      </c>
      <c r="N406" s="1" t="str">
        <f>_xlfn.XLOOKUP(C406,Tier!A:A,Tier!B:B)</f>
        <v>Tier 1</v>
      </c>
      <c r="P406" t="s">
        <v>4566</v>
      </c>
      <c r="Q406" s="11">
        <v>2000000</v>
      </c>
      <c r="R406" s="11">
        <v>1</v>
      </c>
    </row>
    <row r="407" spans="1:18">
      <c r="A407" s="5" t="s">
        <v>1482</v>
      </c>
      <c r="B407" s="5">
        <v>2016</v>
      </c>
      <c r="C407" s="5" t="s">
        <v>59</v>
      </c>
      <c r="D407" s="5" t="s">
        <v>45</v>
      </c>
      <c r="E407" s="5" t="s">
        <v>1961</v>
      </c>
      <c r="F407" s="5" t="s">
        <v>1484</v>
      </c>
      <c r="G407" s="3" t="s">
        <v>1671</v>
      </c>
      <c r="H407" s="3">
        <v>30000000</v>
      </c>
      <c r="I407" s="5" t="s">
        <v>302</v>
      </c>
      <c r="J407" s="5">
        <v>10</v>
      </c>
      <c r="K407" s="6" t="str">
        <f t="shared" si="12"/>
        <v>New Delhi-FinTech</v>
      </c>
      <c r="L407" s="1" t="str">
        <f t="shared" si="13"/>
        <v>201</v>
      </c>
      <c r="M407" s="15" t="str" cm="1">
        <f t="array" ref="M407">IFERROR(_xlfn.IFS(AND(H407&gt;4500000, OR(C407="Bangalore",C407="Pune",C407="Mumbai",C407="Delhi")),"CAT A", AND(H407&gt;450000, OR(C407="Gurugram",C407="Surat",C407="Jaipur",C407="Hyderabad") ),"CAT B"),"CAT C")</f>
        <v>CAT C</v>
      </c>
      <c r="N407" s="1" t="str">
        <f>_xlfn.XLOOKUP(C407,Tier!A:A,Tier!B:B)</f>
        <v>Tier 1</v>
      </c>
      <c r="P407" t="s">
        <v>2559</v>
      </c>
      <c r="Q407" s="11">
        <v>2000000</v>
      </c>
      <c r="R407" s="11">
        <v>1</v>
      </c>
    </row>
    <row r="408" spans="1:18">
      <c r="A408" s="5" t="s">
        <v>1962</v>
      </c>
      <c r="B408" s="5">
        <v>2017</v>
      </c>
      <c r="C408" s="5" t="s">
        <v>12</v>
      </c>
      <c r="D408" s="5" t="s">
        <v>98</v>
      </c>
      <c r="E408" s="5" t="s">
        <v>1963</v>
      </c>
      <c r="F408" s="5" t="s">
        <v>1964</v>
      </c>
      <c r="G408" s="3" t="s">
        <v>1965</v>
      </c>
      <c r="H408" s="3">
        <v>30000000</v>
      </c>
      <c r="I408" s="5" t="s">
        <v>136</v>
      </c>
      <c r="J408" s="5">
        <v>10</v>
      </c>
      <c r="K408" s="6" t="str">
        <f t="shared" si="12"/>
        <v>Mumbai-Financial Services</v>
      </c>
      <c r="L408" s="1" t="str">
        <f t="shared" si="13"/>
        <v>201</v>
      </c>
      <c r="M408" s="15" t="str" cm="1">
        <f t="array" ref="M408">IFERROR(_xlfn.IFS(AND(H408&gt;4500000, OR(C408="Bangalore",C408="Pune",C408="Mumbai",C408="Delhi")),"CAT A", AND(H408&gt;450000, OR(C408="Gurugram",C408="Surat",C408="Jaipur",C408="Hyderabad") ),"CAT B"),"CAT C")</f>
        <v>CAT A</v>
      </c>
      <c r="N408" s="1" t="str">
        <f>_xlfn.XLOOKUP(C408,Tier!A:A,Tier!B:B)</f>
        <v>Tier 1</v>
      </c>
      <c r="P408" t="s">
        <v>2626</v>
      </c>
      <c r="Q408" s="11">
        <v>2000000</v>
      </c>
      <c r="R408" s="11">
        <v>1</v>
      </c>
    </row>
    <row r="409" spans="1:18">
      <c r="A409" s="5" t="s">
        <v>653</v>
      </c>
      <c r="B409" s="5">
        <v>2015</v>
      </c>
      <c r="C409" s="5" t="s">
        <v>59</v>
      </c>
      <c r="D409" s="5" t="s">
        <v>1967</v>
      </c>
      <c r="E409" s="5" t="s">
        <v>1968</v>
      </c>
      <c r="F409" s="5" t="s">
        <v>1969</v>
      </c>
      <c r="G409" s="3" t="s">
        <v>1970</v>
      </c>
      <c r="H409" s="3">
        <v>30000000</v>
      </c>
      <c r="I409" s="5" t="s">
        <v>136</v>
      </c>
      <c r="J409" s="5">
        <v>9</v>
      </c>
      <c r="K409" s="6" t="str">
        <f t="shared" si="12"/>
        <v>New Delhi-B2B startup</v>
      </c>
      <c r="L409" s="1" t="str">
        <f t="shared" si="13"/>
        <v>201</v>
      </c>
      <c r="M409" s="15" t="str" cm="1">
        <f t="array" ref="M409">IFERROR(_xlfn.IFS(AND(H409&gt;4500000, OR(C409="Bangalore",C409="Pune",C409="Mumbai",C409="Delhi")),"CAT A", AND(H409&gt;450000, OR(C409="Gurugram",C409="Surat",C409="Jaipur",C409="Hyderabad") ),"CAT B"),"CAT C")</f>
        <v>CAT C</v>
      </c>
      <c r="N409" s="1" t="str">
        <f>_xlfn.XLOOKUP(C409,Tier!A:A,Tier!B:B)</f>
        <v>Tier 1</v>
      </c>
      <c r="P409" t="s">
        <v>5018</v>
      </c>
      <c r="Q409" s="11">
        <v>2000000</v>
      </c>
      <c r="R409" s="11">
        <v>1</v>
      </c>
    </row>
    <row r="410" spans="1:18">
      <c r="A410" s="5" t="s">
        <v>861</v>
      </c>
      <c r="B410" s="5">
        <v>2015</v>
      </c>
      <c r="C410" s="5" t="s">
        <v>12</v>
      </c>
      <c r="D410" s="5" t="s">
        <v>405</v>
      </c>
      <c r="E410" s="5" t="s">
        <v>1972</v>
      </c>
      <c r="F410" s="5" t="s">
        <v>1973</v>
      </c>
      <c r="G410" s="3" t="s">
        <v>1974</v>
      </c>
      <c r="H410" s="3">
        <v>28000000</v>
      </c>
      <c r="I410" s="5"/>
      <c r="J410" s="5">
        <v>8</v>
      </c>
      <c r="K410" s="6" t="str">
        <f t="shared" si="12"/>
        <v>Mumbai-Consumer Electronics</v>
      </c>
      <c r="L410" s="1" t="str">
        <f t="shared" si="13"/>
        <v>201</v>
      </c>
      <c r="M410" s="15" t="str" cm="1">
        <f t="array" ref="M410">IFERROR(_xlfn.IFS(AND(H410&gt;4500000, OR(C410="Bangalore",C410="Pune",C410="Mumbai",C410="Delhi")),"CAT A", AND(H410&gt;450000, OR(C410="Gurugram",C410="Surat",C410="Jaipur",C410="Hyderabad") ),"CAT B"),"CAT C")</f>
        <v>CAT A</v>
      </c>
      <c r="N410" s="1" t="str">
        <f>_xlfn.XLOOKUP(C410,Tier!A:A,Tier!B:B)</f>
        <v>Tier 1</v>
      </c>
      <c r="P410" t="s">
        <v>2547</v>
      </c>
      <c r="Q410" s="11">
        <v>2000000</v>
      </c>
      <c r="R410" s="11">
        <v>1</v>
      </c>
    </row>
    <row r="411" spans="1:18">
      <c r="A411" s="5" t="s">
        <v>1975</v>
      </c>
      <c r="B411" s="5">
        <v>2019</v>
      </c>
      <c r="C411" s="5" t="s">
        <v>59</v>
      </c>
      <c r="D411" s="5" t="s">
        <v>1976</v>
      </c>
      <c r="E411" s="5" t="s">
        <v>1977</v>
      </c>
      <c r="F411" s="5" t="s">
        <v>1978</v>
      </c>
      <c r="G411" s="3" t="s">
        <v>1979</v>
      </c>
      <c r="H411" s="3">
        <v>25000000</v>
      </c>
      <c r="I411" s="5" t="s">
        <v>136</v>
      </c>
      <c r="J411" s="5">
        <v>11</v>
      </c>
      <c r="K411" s="6" t="str">
        <f t="shared" si="12"/>
        <v>New Delhi-Tech startup</v>
      </c>
      <c r="L411" s="1" t="str">
        <f t="shared" si="13"/>
        <v>201</v>
      </c>
      <c r="M411" s="15" t="str" cm="1">
        <f t="array" ref="M411">IFERROR(_xlfn.IFS(AND(H411&gt;4500000, OR(C411="Bangalore",C411="Pune",C411="Mumbai",C411="Delhi")),"CAT A", AND(H411&gt;450000, OR(C411="Gurugram",C411="Surat",C411="Jaipur",C411="Hyderabad") ),"CAT B"),"CAT C")</f>
        <v>CAT C</v>
      </c>
      <c r="N411" s="1" t="str">
        <f>_xlfn.XLOOKUP(C411,Tier!A:A,Tier!B:B)</f>
        <v>Tier 1</v>
      </c>
      <c r="P411" t="s">
        <v>2582</v>
      </c>
      <c r="Q411" s="11">
        <v>2000000</v>
      </c>
      <c r="R411" s="11">
        <v>1</v>
      </c>
    </row>
    <row r="412" spans="1:18">
      <c r="A412" s="5" t="s">
        <v>1981</v>
      </c>
      <c r="B412" s="5">
        <v>2015</v>
      </c>
      <c r="C412" s="5" t="s">
        <v>22</v>
      </c>
      <c r="D412" s="5" t="s">
        <v>1982</v>
      </c>
      <c r="E412" s="5" t="s">
        <v>1983</v>
      </c>
      <c r="F412" s="5" t="s">
        <v>1984</v>
      </c>
      <c r="G412" s="3" t="s">
        <v>1985</v>
      </c>
      <c r="H412" s="3">
        <v>25000000</v>
      </c>
      <c r="I412" s="5"/>
      <c r="J412" s="5">
        <v>9</v>
      </c>
      <c r="K412" s="6" t="str">
        <f t="shared" si="12"/>
        <v>Bangalore-Design</v>
      </c>
      <c r="L412" s="1" t="str">
        <f t="shared" si="13"/>
        <v>201</v>
      </c>
      <c r="M412" s="15" t="str" cm="1">
        <f t="array" ref="M412">IFERROR(_xlfn.IFS(AND(H412&gt;4500000, OR(C412="Bangalore",C412="Pune",C412="Mumbai",C412="Delhi")),"CAT A", AND(H412&gt;450000, OR(C412="Gurugram",C412="Surat",C412="Jaipur",C412="Hyderabad") ),"CAT B"),"CAT C")</f>
        <v>CAT A</v>
      </c>
      <c r="N412" s="1" t="str">
        <f>_xlfn.XLOOKUP(C412,Tier!A:A,Tier!B:B)</f>
        <v>Tier 1</v>
      </c>
      <c r="P412" t="s">
        <v>4886</v>
      </c>
      <c r="Q412" s="11">
        <v>2000000</v>
      </c>
      <c r="R412" s="11">
        <v>2</v>
      </c>
    </row>
    <row r="413" spans="1:18">
      <c r="A413" s="5" t="s">
        <v>1431</v>
      </c>
      <c r="B413" s="5">
        <v>2015</v>
      </c>
      <c r="C413" s="5" t="s">
        <v>12</v>
      </c>
      <c r="D413" s="5" t="s">
        <v>138</v>
      </c>
      <c r="E413" s="5" t="s">
        <v>1987</v>
      </c>
      <c r="F413" s="5" t="s">
        <v>1988</v>
      </c>
      <c r="G413" s="3" t="s">
        <v>1989</v>
      </c>
      <c r="H413" s="3">
        <v>25000000</v>
      </c>
      <c r="I413" s="5"/>
      <c r="J413" s="5">
        <v>8</v>
      </c>
      <c r="K413" s="6" t="str">
        <f t="shared" si="12"/>
        <v>Mumbai-EdTech</v>
      </c>
      <c r="L413" s="1" t="str">
        <f t="shared" si="13"/>
        <v>201</v>
      </c>
      <c r="M413" s="15" t="str" cm="1">
        <f t="array" ref="M413">IFERROR(_xlfn.IFS(AND(H413&gt;4500000, OR(C413="Bangalore",C413="Pune",C413="Mumbai",C413="Delhi")),"CAT A", AND(H413&gt;450000, OR(C413="Gurugram",C413="Surat",C413="Jaipur",C413="Hyderabad") ),"CAT B"),"CAT C")</f>
        <v>CAT A</v>
      </c>
      <c r="N413" s="1" t="str">
        <f>_xlfn.XLOOKUP(C413,Tier!A:A,Tier!B:B)</f>
        <v>Tier 1</v>
      </c>
      <c r="P413" t="s">
        <v>4555</v>
      </c>
      <c r="Q413" s="11">
        <v>2000000</v>
      </c>
      <c r="R413" s="11">
        <v>1</v>
      </c>
    </row>
    <row r="414" spans="1:18">
      <c r="A414" s="5" t="s">
        <v>1990</v>
      </c>
      <c r="B414" s="5">
        <v>2018</v>
      </c>
      <c r="C414" s="5" t="s">
        <v>59</v>
      </c>
      <c r="D414" s="5" t="s">
        <v>98</v>
      </c>
      <c r="E414" s="5" t="s">
        <v>1991</v>
      </c>
      <c r="F414" s="5" t="s">
        <v>1992</v>
      </c>
      <c r="G414" s="3" t="s">
        <v>1993</v>
      </c>
      <c r="H414" s="3">
        <v>25000000</v>
      </c>
      <c r="I414" s="5" t="s">
        <v>191</v>
      </c>
      <c r="J414" s="5">
        <v>8</v>
      </c>
      <c r="K414" s="6" t="str">
        <f t="shared" si="12"/>
        <v>New Delhi-Financial Services</v>
      </c>
      <c r="L414" s="1" t="str">
        <f t="shared" si="13"/>
        <v>201</v>
      </c>
      <c r="M414" s="15" t="str" cm="1">
        <f t="array" ref="M414">IFERROR(_xlfn.IFS(AND(H414&gt;4500000, OR(C414="Bangalore",C414="Pune",C414="Mumbai",C414="Delhi")),"CAT A", AND(H414&gt;450000, OR(C414="Gurugram",C414="Surat",C414="Jaipur",C414="Hyderabad") ),"CAT B"),"CAT C")</f>
        <v>CAT C</v>
      </c>
      <c r="N414" s="1" t="str">
        <f>_xlfn.XLOOKUP(C414,Tier!A:A,Tier!B:B)</f>
        <v>Tier 1</v>
      </c>
      <c r="P414" t="s">
        <v>398</v>
      </c>
      <c r="Q414" s="11">
        <v>2000000</v>
      </c>
      <c r="R414" s="11">
        <v>2</v>
      </c>
    </row>
    <row r="415" spans="1:18">
      <c r="A415" s="5" t="s">
        <v>1994</v>
      </c>
      <c r="B415" s="5">
        <v>2017</v>
      </c>
      <c r="C415" s="5" t="s">
        <v>59</v>
      </c>
      <c r="D415" s="5" t="s">
        <v>45</v>
      </c>
      <c r="E415" s="5" t="s">
        <v>1995</v>
      </c>
      <c r="F415" s="5" t="s">
        <v>1996</v>
      </c>
      <c r="G415" s="3" t="s">
        <v>1997</v>
      </c>
      <c r="H415" s="3">
        <v>25000000</v>
      </c>
      <c r="I415" s="5"/>
      <c r="J415" s="5">
        <v>7</v>
      </c>
      <c r="K415" s="6" t="str">
        <f t="shared" si="12"/>
        <v>New Delhi-FinTech</v>
      </c>
      <c r="L415" s="1" t="str">
        <f t="shared" si="13"/>
        <v>201</v>
      </c>
      <c r="M415" s="15" t="str" cm="1">
        <f t="array" ref="M415">IFERROR(_xlfn.IFS(AND(H415&gt;4500000, OR(C415="Bangalore",C415="Pune",C415="Mumbai",C415="Delhi")),"CAT A", AND(H415&gt;450000, OR(C415="Gurugram",C415="Surat",C415="Jaipur",C415="Hyderabad") ),"CAT B"),"CAT C")</f>
        <v>CAT C</v>
      </c>
      <c r="N415" s="1" t="str">
        <f>_xlfn.XLOOKUP(C415,Tier!A:A,Tier!B:B)</f>
        <v>Tier 1</v>
      </c>
      <c r="P415" t="s">
        <v>2612</v>
      </c>
      <c r="Q415" s="11">
        <v>2000000</v>
      </c>
      <c r="R415" s="11">
        <v>1</v>
      </c>
    </row>
    <row r="416" spans="1:18">
      <c r="A416" s="5" t="s">
        <v>1998</v>
      </c>
      <c r="B416" s="5">
        <v>2019</v>
      </c>
      <c r="C416" s="5" t="s">
        <v>12</v>
      </c>
      <c r="D416" s="5" t="s">
        <v>54</v>
      </c>
      <c r="E416" s="5" t="s">
        <v>1999</v>
      </c>
      <c r="F416" s="5" t="s">
        <v>2000</v>
      </c>
      <c r="G416" s="3" t="s">
        <v>2001</v>
      </c>
      <c r="H416" s="3">
        <v>24000000</v>
      </c>
      <c r="I416" s="5" t="s">
        <v>191</v>
      </c>
      <c r="J416" s="5">
        <v>11</v>
      </c>
      <c r="K416" s="6" t="str">
        <f t="shared" si="12"/>
        <v>Mumbai-Health, Wellness &amp; Fitness</v>
      </c>
      <c r="L416" s="1" t="str">
        <f t="shared" si="13"/>
        <v>201</v>
      </c>
      <c r="M416" s="15" t="str" cm="1">
        <f t="array" ref="M416">IFERROR(_xlfn.IFS(AND(H416&gt;4500000, OR(C416="Bangalore",C416="Pune",C416="Mumbai",C416="Delhi")),"CAT A", AND(H416&gt;450000, OR(C416="Gurugram",C416="Surat",C416="Jaipur",C416="Hyderabad") ),"CAT B"),"CAT C")</f>
        <v>CAT A</v>
      </c>
      <c r="N416" s="1" t="str">
        <f>_xlfn.XLOOKUP(C416,Tier!A:A,Tier!B:B)</f>
        <v>Tier 1</v>
      </c>
      <c r="P416" t="s">
        <v>5011</v>
      </c>
      <c r="Q416" s="11">
        <v>2000000</v>
      </c>
      <c r="R416" s="11">
        <v>1</v>
      </c>
    </row>
    <row r="417" spans="1:18">
      <c r="A417" s="5" t="s">
        <v>2003</v>
      </c>
      <c r="B417" s="5">
        <v>2015</v>
      </c>
      <c r="C417" s="5" t="s">
        <v>22</v>
      </c>
      <c r="D417" s="5" t="s">
        <v>2004</v>
      </c>
      <c r="E417" s="5" t="s">
        <v>2005</v>
      </c>
      <c r="F417" s="5" t="s">
        <v>2006</v>
      </c>
      <c r="G417" s="3" t="s">
        <v>2007</v>
      </c>
      <c r="H417" s="3">
        <v>24000000</v>
      </c>
      <c r="I417" s="5"/>
      <c r="J417" s="5">
        <v>10</v>
      </c>
      <c r="K417" s="6" t="str">
        <f t="shared" si="12"/>
        <v>Bangalore-D2C jewellery</v>
      </c>
      <c r="L417" s="1" t="str">
        <f t="shared" si="13"/>
        <v>201</v>
      </c>
      <c r="M417" s="15" t="str" cm="1">
        <f t="array" ref="M417">IFERROR(_xlfn.IFS(AND(H417&gt;4500000, OR(C417="Bangalore",C417="Pune",C417="Mumbai",C417="Delhi")),"CAT A", AND(H417&gt;450000, OR(C417="Gurugram",C417="Surat",C417="Jaipur",C417="Hyderabad") ),"CAT B"),"CAT C")</f>
        <v>CAT A</v>
      </c>
      <c r="N417" s="1" t="str">
        <f>_xlfn.XLOOKUP(C417,Tier!A:A,Tier!B:B)</f>
        <v>Tier 1</v>
      </c>
      <c r="P417" t="s">
        <v>2586</v>
      </c>
      <c r="Q417" s="11">
        <v>2000000</v>
      </c>
      <c r="R417" s="11">
        <v>1</v>
      </c>
    </row>
    <row r="418" spans="1:18">
      <c r="A418" s="5" t="s">
        <v>2009</v>
      </c>
      <c r="B418" s="5">
        <v>2014</v>
      </c>
      <c r="C418" s="5" t="s">
        <v>22</v>
      </c>
      <c r="D418" s="5" t="s">
        <v>82</v>
      </c>
      <c r="E418" s="5" t="s">
        <v>2010</v>
      </c>
      <c r="F418" s="5" t="s">
        <v>2011</v>
      </c>
      <c r="G418" s="3" t="s">
        <v>2012</v>
      </c>
      <c r="H418" s="3">
        <v>24000000</v>
      </c>
      <c r="I418" s="5" t="s">
        <v>302</v>
      </c>
      <c r="J418" s="5">
        <v>9</v>
      </c>
      <c r="K418" s="6" t="str">
        <f t="shared" si="12"/>
        <v>Bangalore-Information Technology &amp; Services</v>
      </c>
      <c r="L418" s="1" t="str">
        <f t="shared" si="13"/>
        <v>201</v>
      </c>
      <c r="M418" s="15" t="str" cm="1">
        <f t="array" ref="M418">IFERROR(_xlfn.IFS(AND(H418&gt;4500000, OR(C418="Bangalore",C418="Pune",C418="Mumbai",C418="Delhi")),"CAT A", AND(H418&gt;450000, OR(C418="Gurugram",C418="Surat",C418="Jaipur",C418="Hyderabad") ),"CAT B"),"CAT C")</f>
        <v>CAT A</v>
      </c>
      <c r="N418" s="1" t="str">
        <f>_xlfn.XLOOKUP(C418,Tier!A:A,Tier!B:B)</f>
        <v>Tier 1</v>
      </c>
      <c r="P418" t="s">
        <v>4587</v>
      </c>
      <c r="Q418" s="11">
        <v>2000000</v>
      </c>
      <c r="R418" s="11">
        <v>1</v>
      </c>
    </row>
    <row r="419" spans="1:18">
      <c r="A419" s="5" t="s">
        <v>2013</v>
      </c>
      <c r="B419" s="5">
        <v>2016</v>
      </c>
      <c r="C419" s="5" t="s">
        <v>22</v>
      </c>
      <c r="D419" s="5" t="s">
        <v>528</v>
      </c>
      <c r="E419" s="5" t="s">
        <v>2014</v>
      </c>
      <c r="F419" s="5" t="s">
        <v>2015</v>
      </c>
      <c r="G419" s="3" t="s">
        <v>2016</v>
      </c>
      <c r="H419" s="3">
        <v>23000000</v>
      </c>
      <c r="I419" s="5" t="s">
        <v>136</v>
      </c>
      <c r="J419" s="5">
        <v>9</v>
      </c>
      <c r="K419" s="6" t="str">
        <f t="shared" si="12"/>
        <v>Bangalore-AI startup</v>
      </c>
      <c r="L419" s="1" t="str">
        <f t="shared" si="13"/>
        <v>201</v>
      </c>
      <c r="M419" s="15" t="str" cm="1">
        <f t="array" ref="M419">IFERROR(_xlfn.IFS(AND(H419&gt;4500000, OR(C419="Bangalore",C419="Pune",C419="Mumbai",C419="Delhi")),"CAT A", AND(H419&gt;450000, OR(C419="Gurugram",C419="Surat",C419="Jaipur",C419="Hyderabad") ),"CAT B"),"CAT C")</f>
        <v>CAT A</v>
      </c>
      <c r="N419" s="1" t="str">
        <f>_xlfn.XLOOKUP(C419,Tier!A:A,Tier!B:B)</f>
        <v>Tier 1</v>
      </c>
      <c r="P419" t="s">
        <v>2620</v>
      </c>
      <c r="Q419" s="11">
        <v>2000000</v>
      </c>
      <c r="R419" s="11">
        <v>1</v>
      </c>
    </row>
    <row r="420" spans="1:18">
      <c r="A420" s="5" t="s">
        <v>2017</v>
      </c>
      <c r="B420" s="5">
        <v>2018</v>
      </c>
      <c r="C420" s="5" t="s">
        <v>22</v>
      </c>
      <c r="D420" s="5" t="s">
        <v>2018</v>
      </c>
      <c r="E420" s="5" t="s">
        <v>2019</v>
      </c>
      <c r="F420" s="5" t="s">
        <v>2020</v>
      </c>
      <c r="G420" s="3" t="s">
        <v>2021</v>
      </c>
      <c r="H420" s="3">
        <v>22000000</v>
      </c>
      <c r="I420" s="5" t="s">
        <v>136</v>
      </c>
      <c r="J420" s="5">
        <v>12</v>
      </c>
      <c r="K420" s="6" t="str">
        <f t="shared" si="12"/>
        <v>Bangalore-OTT</v>
      </c>
      <c r="L420" s="1" t="str">
        <f t="shared" si="13"/>
        <v>201</v>
      </c>
      <c r="M420" s="15" t="str" cm="1">
        <f t="array" ref="M420">IFERROR(_xlfn.IFS(AND(H420&gt;4500000, OR(C420="Bangalore",C420="Pune",C420="Mumbai",C420="Delhi")),"CAT A", AND(H420&gt;450000, OR(C420="Gurugram",C420="Surat",C420="Jaipur",C420="Hyderabad") ),"CAT B"),"CAT C")</f>
        <v>CAT A</v>
      </c>
      <c r="N420" s="1" t="str">
        <f>_xlfn.XLOOKUP(C420,Tier!A:A,Tier!B:B)</f>
        <v>Tier 1</v>
      </c>
      <c r="P420" t="s">
        <v>2578</v>
      </c>
      <c r="Q420" s="11">
        <v>2000000</v>
      </c>
      <c r="R420" s="11">
        <v>1</v>
      </c>
    </row>
    <row r="421" spans="1:18">
      <c r="A421" s="5" t="s">
        <v>2023</v>
      </c>
      <c r="B421" s="5">
        <v>2019</v>
      </c>
      <c r="C421" s="5" t="s">
        <v>22</v>
      </c>
      <c r="D421" s="5" t="s">
        <v>281</v>
      </c>
      <c r="E421" s="5" t="s">
        <v>2024</v>
      </c>
      <c r="F421" s="5" t="s">
        <v>2025</v>
      </c>
      <c r="G421" s="3"/>
      <c r="H421" s="3">
        <v>21000000</v>
      </c>
      <c r="I421" s="5" t="s">
        <v>2026</v>
      </c>
      <c r="J421" s="5">
        <v>11</v>
      </c>
      <c r="K421" s="6" t="str">
        <f t="shared" si="12"/>
        <v>Bangalore-Automotive</v>
      </c>
      <c r="L421" s="1" t="str">
        <f t="shared" si="13"/>
        <v>201</v>
      </c>
      <c r="M421" s="15" t="str" cm="1">
        <f t="array" ref="M421">IFERROR(_xlfn.IFS(AND(H421&gt;4500000, OR(C421="Bangalore",C421="Pune",C421="Mumbai",C421="Delhi")),"CAT A", AND(H421&gt;450000, OR(C421="Gurugram",C421="Surat",C421="Jaipur",C421="Hyderabad") ),"CAT B"),"CAT C")</f>
        <v>CAT A</v>
      </c>
      <c r="N421" s="1" t="str">
        <f>_xlfn.XLOOKUP(C421,Tier!A:A,Tier!B:B)</f>
        <v>Tier 1</v>
      </c>
      <c r="P421" t="s">
        <v>4592</v>
      </c>
      <c r="Q421" s="11">
        <v>2000000</v>
      </c>
      <c r="R421" s="11">
        <v>1</v>
      </c>
    </row>
    <row r="422" spans="1:18">
      <c r="A422" s="5" t="s">
        <v>2027</v>
      </c>
      <c r="B422" s="5">
        <v>2012</v>
      </c>
      <c r="C422" s="5" t="s">
        <v>12</v>
      </c>
      <c r="D422" s="5" t="s">
        <v>405</v>
      </c>
      <c r="E422" s="5" t="s">
        <v>2028</v>
      </c>
      <c r="F422" s="5" t="s">
        <v>2029</v>
      </c>
      <c r="G422" s="3" t="s">
        <v>1051</v>
      </c>
      <c r="H422" s="3">
        <v>20000000</v>
      </c>
      <c r="I422" s="5"/>
      <c r="J422" s="5">
        <v>12</v>
      </c>
      <c r="K422" s="6" t="str">
        <f t="shared" si="12"/>
        <v>Mumbai-Consumer Electronics</v>
      </c>
      <c r="L422" s="1" t="str">
        <f t="shared" si="13"/>
        <v>201</v>
      </c>
      <c r="M422" s="15" t="str" cm="1">
        <f t="array" ref="M422">IFERROR(_xlfn.IFS(AND(H422&gt;4500000, OR(C422="Bangalore",C422="Pune",C422="Mumbai",C422="Delhi")),"CAT A", AND(H422&gt;450000, OR(C422="Gurugram",C422="Surat",C422="Jaipur",C422="Hyderabad") ),"CAT B"),"CAT C")</f>
        <v>CAT A</v>
      </c>
      <c r="N422" s="1" t="str">
        <f>_xlfn.XLOOKUP(C422,Tier!A:A,Tier!B:B)</f>
        <v>Tier 1</v>
      </c>
      <c r="P422" t="s">
        <v>4286</v>
      </c>
      <c r="Q422" s="11">
        <v>2000000</v>
      </c>
      <c r="R422" s="11">
        <v>3</v>
      </c>
    </row>
    <row r="423" spans="1:18">
      <c r="A423" s="5" t="s">
        <v>2030</v>
      </c>
      <c r="B423" s="5">
        <v>2014</v>
      </c>
      <c r="C423" s="5" t="s">
        <v>22</v>
      </c>
      <c r="D423" s="5" t="s">
        <v>23</v>
      </c>
      <c r="E423" s="5" t="s">
        <v>2031</v>
      </c>
      <c r="F423" s="5" t="s">
        <v>2032</v>
      </c>
      <c r="G423" s="3" t="s">
        <v>2033</v>
      </c>
      <c r="H423" s="3">
        <v>20000000</v>
      </c>
      <c r="I423" s="5" t="s">
        <v>302</v>
      </c>
      <c r="J423" s="5">
        <v>11</v>
      </c>
      <c r="K423" s="6" t="str">
        <f t="shared" si="12"/>
        <v>Bangalore-Furniture</v>
      </c>
      <c r="L423" s="1" t="str">
        <f t="shared" si="13"/>
        <v>201</v>
      </c>
      <c r="M423" s="15" t="str" cm="1">
        <f t="array" ref="M423">IFERROR(_xlfn.IFS(AND(H423&gt;4500000, OR(C423="Bangalore",C423="Pune",C423="Mumbai",C423="Delhi")),"CAT A", AND(H423&gt;450000, OR(C423="Gurugram",C423="Surat",C423="Jaipur",C423="Hyderabad") ),"CAT B"),"CAT C")</f>
        <v>CAT A</v>
      </c>
      <c r="N423" s="1" t="str">
        <f>_xlfn.XLOOKUP(C423,Tier!A:A,Tier!B:B)</f>
        <v>Tier 1</v>
      </c>
      <c r="P423" t="s">
        <v>3623</v>
      </c>
      <c r="Q423" s="11">
        <v>2000000</v>
      </c>
      <c r="R423" s="11">
        <v>1</v>
      </c>
    </row>
    <row r="424" spans="1:18">
      <c r="A424" s="5" t="s">
        <v>2034</v>
      </c>
      <c r="B424" s="5">
        <v>2017</v>
      </c>
      <c r="C424" s="5" t="s">
        <v>437</v>
      </c>
      <c r="D424" s="5" t="s">
        <v>2035</v>
      </c>
      <c r="E424" s="5" t="s">
        <v>2036</v>
      </c>
      <c r="F424" s="5" t="s">
        <v>2037</v>
      </c>
      <c r="G424" s="3" t="s">
        <v>2038</v>
      </c>
      <c r="H424" s="3">
        <v>20000000</v>
      </c>
      <c r="I424" s="5" t="s">
        <v>136</v>
      </c>
      <c r="J424" s="5">
        <v>11</v>
      </c>
      <c r="K424" s="6" t="str">
        <f t="shared" si="12"/>
        <v>Pune-Industrial Automation</v>
      </c>
      <c r="L424" s="1" t="str">
        <f t="shared" si="13"/>
        <v>201</v>
      </c>
      <c r="M424" s="15" t="str" cm="1">
        <f t="array" ref="M424">IFERROR(_xlfn.IFS(AND(H424&gt;4500000, OR(C424="Bangalore",C424="Pune",C424="Mumbai",C424="Delhi")),"CAT A", AND(H424&gt;450000, OR(C424="Gurugram",C424="Surat",C424="Jaipur",C424="Hyderabad") ),"CAT B"),"CAT C")</f>
        <v>CAT A</v>
      </c>
      <c r="N424" s="1" t="str">
        <f>_xlfn.XLOOKUP(C424,Tier!A:A,Tier!B:B)</f>
        <v>Tier 1</v>
      </c>
      <c r="P424" t="s">
        <v>2563</v>
      </c>
      <c r="Q424" s="11">
        <v>2000000</v>
      </c>
      <c r="R424" s="11">
        <v>1</v>
      </c>
    </row>
    <row r="425" spans="1:18">
      <c r="A425" s="5" t="s">
        <v>2040</v>
      </c>
      <c r="B425" s="5">
        <v>2015</v>
      </c>
      <c r="C425" s="5" t="s">
        <v>59</v>
      </c>
      <c r="D425" s="5" t="s">
        <v>113</v>
      </c>
      <c r="E425" s="5" t="s">
        <v>2041</v>
      </c>
      <c r="F425" s="5" t="s">
        <v>2042</v>
      </c>
      <c r="G425" s="3" t="s">
        <v>2043</v>
      </c>
      <c r="H425" s="3">
        <v>20000000</v>
      </c>
      <c r="I425" s="5" t="s">
        <v>778</v>
      </c>
      <c r="J425" s="5">
        <v>9</v>
      </c>
      <c r="K425" s="6" t="str">
        <f t="shared" si="12"/>
        <v>New Delhi-Food &amp; Beverages</v>
      </c>
      <c r="L425" s="1" t="str">
        <f t="shared" si="13"/>
        <v>201</v>
      </c>
      <c r="M425" s="15" t="str" cm="1">
        <f t="array" ref="M425">IFERROR(_xlfn.IFS(AND(H425&gt;4500000, OR(C425="Bangalore",C425="Pune",C425="Mumbai",C425="Delhi")),"CAT A", AND(H425&gt;450000, OR(C425="Gurugram",C425="Surat",C425="Jaipur",C425="Hyderabad") ),"CAT B"),"CAT C")</f>
        <v>CAT C</v>
      </c>
      <c r="N425" s="1" t="str">
        <f>_xlfn.XLOOKUP(C425,Tier!A:A,Tier!B:B)</f>
        <v>Tier 1</v>
      </c>
      <c r="P425" t="s">
        <v>2711</v>
      </c>
      <c r="Q425" s="11">
        <v>2000000</v>
      </c>
      <c r="R425" s="11">
        <v>2</v>
      </c>
    </row>
    <row r="426" spans="1:18">
      <c r="A426" s="5" t="s">
        <v>749</v>
      </c>
      <c r="B426" s="5">
        <v>2018</v>
      </c>
      <c r="C426" s="5" t="s">
        <v>59</v>
      </c>
      <c r="D426" s="5" t="s">
        <v>45</v>
      </c>
      <c r="E426" s="5" t="s">
        <v>2044</v>
      </c>
      <c r="F426" s="5" t="s">
        <v>751</v>
      </c>
      <c r="G426" s="3" t="s">
        <v>2045</v>
      </c>
      <c r="H426" s="3">
        <v>20000000</v>
      </c>
      <c r="I426" s="5" t="s">
        <v>78</v>
      </c>
      <c r="J426" s="5">
        <v>8</v>
      </c>
      <c r="K426" s="6" t="str">
        <f t="shared" si="12"/>
        <v>New Delhi-FinTech</v>
      </c>
      <c r="L426" s="1" t="str">
        <f t="shared" si="13"/>
        <v>201</v>
      </c>
      <c r="M426" s="15" t="str" cm="1">
        <f t="array" ref="M426">IFERROR(_xlfn.IFS(AND(H426&gt;4500000, OR(C426="Bangalore",C426="Pune",C426="Mumbai",C426="Delhi")),"CAT A", AND(H426&gt;450000, OR(C426="Gurugram",C426="Surat",C426="Jaipur",C426="Hyderabad") ),"CAT B"),"CAT C")</f>
        <v>CAT C</v>
      </c>
      <c r="N426" s="1" t="str">
        <f>_xlfn.XLOOKUP(C426,Tier!A:A,Tier!B:B)</f>
        <v>Tier 1</v>
      </c>
      <c r="P426" t="s">
        <v>2638</v>
      </c>
      <c r="Q426" s="11">
        <v>1900000</v>
      </c>
      <c r="R426" s="11">
        <v>1</v>
      </c>
    </row>
    <row r="427" spans="1:18">
      <c r="A427" s="5" t="s">
        <v>116</v>
      </c>
      <c r="B427" s="5">
        <v>2019</v>
      </c>
      <c r="C427" s="5" t="s">
        <v>22</v>
      </c>
      <c r="D427" s="5" t="s">
        <v>98</v>
      </c>
      <c r="E427" s="5" t="s">
        <v>2046</v>
      </c>
      <c r="F427" s="5" t="s">
        <v>2047</v>
      </c>
      <c r="G427" s="3" t="s">
        <v>2048</v>
      </c>
      <c r="H427" s="3">
        <v>20000000</v>
      </c>
      <c r="I427" s="5"/>
      <c r="J427" s="5">
        <v>8</v>
      </c>
      <c r="K427" s="6" t="str">
        <f t="shared" si="12"/>
        <v>Bangalore-Financial Services</v>
      </c>
      <c r="L427" s="1" t="str">
        <f t="shared" si="13"/>
        <v>201</v>
      </c>
      <c r="M427" s="15" t="str" cm="1">
        <f t="array" ref="M427">IFERROR(_xlfn.IFS(AND(H427&gt;4500000, OR(C427="Bangalore",C427="Pune",C427="Mumbai",C427="Delhi")),"CAT A", AND(H427&gt;450000, OR(C427="Gurugram",C427="Surat",C427="Jaipur",C427="Hyderabad") ),"CAT B"),"CAT C")</f>
        <v>CAT A</v>
      </c>
      <c r="N427" s="1" t="str">
        <f>_xlfn.XLOOKUP(C427,Tier!A:A,Tier!B:B)</f>
        <v>Tier 1</v>
      </c>
      <c r="P427" t="s">
        <v>2634</v>
      </c>
      <c r="Q427" s="11">
        <v>1900000</v>
      </c>
      <c r="R427" s="11">
        <v>1</v>
      </c>
    </row>
    <row r="428" spans="1:18">
      <c r="A428" s="5" t="s">
        <v>939</v>
      </c>
      <c r="B428" s="5">
        <v>2018</v>
      </c>
      <c r="C428" s="5" t="s">
        <v>12</v>
      </c>
      <c r="D428" s="5" t="s">
        <v>2049</v>
      </c>
      <c r="E428" s="5" t="s">
        <v>2050</v>
      </c>
      <c r="F428" s="5" t="s">
        <v>941</v>
      </c>
      <c r="G428" s="3" t="s">
        <v>2051</v>
      </c>
      <c r="H428" s="3">
        <v>20000000</v>
      </c>
      <c r="I428" s="5" t="s">
        <v>136</v>
      </c>
      <c r="J428" s="5">
        <v>8</v>
      </c>
      <c r="K428" s="6" t="str">
        <f t="shared" si="12"/>
        <v>Mumbai-Health</v>
      </c>
      <c r="L428" s="1" t="str">
        <f t="shared" si="13"/>
        <v>201</v>
      </c>
      <c r="M428" s="15" t="str" cm="1">
        <f t="array" ref="M428">IFERROR(_xlfn.IFS(AND(H428&gt;4500000, OR(C428="Bangalore",C428="Pune",C428="Mumbai",C428="Delhi")),"CAT A", AND(H428&gt;450000, OR(C428="Gurugram",C428="Surat",C428="Jaipur",C428="Hyderabad") ),"CAT B"),"CAT C")</f>
        <v>CAT A</v>
      </c>
      <c r="N428" s="1" t="str">
        <f>_xlfn.XLOOKUP(C428,Tier!A:A,Tier!B:B)</f>
        <v>Tier 1</v>
      </c>
      <c r="P428" t="s">
        <v>4604</v>
      </c>
      <c r="Q428" s="11">
        <v>1800000</v>
      </c>
      <c r="R428" s="11">
        <v>1</v>
      </c>
    </row>
    <row r="429" spans="1:18">
      <c r="A429" s="5" t="s">
        <v>1707</v>
      </c>
      <c r="B429" s="5">
        <v>2016</v>
      </c>
      <c r="C429" s="5" t="s">
        <v>22</v>
      </c>
      <c r="D429" s="5" t="s">
        <v>45</v>
      </c>
      <c r="E429" s="5" t="s">
        <v>2053</v>
      </c>
      <c r="F429" s="5" t="s">
        <v>2054</v>
      </c>
      <c r="G429" s="3" t="s">
        <v>2055</v>
      </c>
      <c r="H429" s="3">
        <v>20000000</v>
      </c>
      <c r="I429" s="5"/>
      <c r="J429" s="5">
        <v>6</v>
      </c>
      <c r="K429" s="6" t="str">
        <f t="shared" si="12"/>
        <v>Bangalore-FinTech</v>
      </c>
      <c r="L429" s="1" t="str">
        <f t="shared" si="13"/>
        <v>201</v>
      </c>
      <c r="M429" s="15" t="str" cm="1">
        <f t="array" ref="M429">IFERROR(_xlfn.IFS(AND(H429&gt;4500000, OR(C429="Bangalore",C429="Pune",C429="Mumbai",C429="Delhi")),"CAT A", AND(H429&gt;450000, OR(C429="Gurugram",C429="Surat",C429="Jaipur",C429="Hyderabad") ),"CAT B"),"CAT C")</f>
        <v>CAT A</v>
      </c>
      <c r="N429" s="1" t="str">
        <f>_xlfn.XLOOKUP(C429,Tier!A:A,Tier!B:B)</f>
        <v>Tier 1</v>
      </c>
      <c r="P429" t="s">
        <v>4596</v>
      </c>
      <c r="Q429" s="11">
        <v>1800000</v>
      </c>
      <c r="R429" s="11">
        <v>1</v>
      </c>
    </row>
    <row r="430" spans="1:18">
      <c r="A430" s="5" t="s">
        <v>1578</v>
      </c>
      <c r="B430" s="5">
        <v>2018</v>
      </c>
      <c r="C430" s="5" t="s">
        <v>22</v>
      </c>
      <c r="D430" s="5" t="s">
        <v>2056</v>
      </c>
      <c r="E430" s="5" t="s">
        <v>2057</v>
      </c>
      <c r="F430" s="5" t="s">
        <v>1580</v>
      </c>
      <c r="G430" s="3" t="s">
        <v>2058</v>
      </c>
      <c r="H430" s="3">
        <v>19000000</v>
      </c>
      <c r="I430" s="5"/>
      <c r="J430" s="5">
        <v>10</v>
      </c>
      <c r="K430" s="6" t="str">
        <f t="shared" si="12"/>
        <v>Bangalore-Entertainment</v>
      </c>
      <c r="L430" s="1" t="str">
        <f t="shared" si="13"/>
        <v>201</v>
      </c>
      <c r="M430" s="15" t="str" cm="1">
        <f t="array" ref="M430">IFERROR(_xlfn.IFS(AND(H430&gt;4500000, OR(C430="Bangalore",C430="Pune",C430="Mumbai",C430="Delhi")),"CAT A", AND(H430&gt;450000, OR(C430="Gurugram",C430="Surat",C430="Jaipur",C430="Hyderabad") ),"CAT B"),"CAT C")</f>
        <v>CAT A</v>
      </c>
      <c r="N430" s="1" t="str">
        <f>_xlfn.XLOOKUP(C430,Tier!A:A,Tier!B:B)</f>
        <v>Tier 1</v>
      </c>
      <c r="P430" t="s">
        <v>4600</v>
      </c>
      <c r="Q430" s="11">
        <v>1800000</v>
      </c>
      <c r="R430" s="11">
        <v>1</v>
      </c>
    </row>
    <row r="431" spans="1:18">
      <c r="A431" s="5" t="s">
        <v>2060</v>
      </c>
      <c r="B431" s="5">
        <v>2015</v>
      </c>
      <c r="C431" s="5" t="s">
        <v>12</v>
      </c>
      <c r="D431" s="5" t="s">
        <v>371</v>
      </c>
      <c r="E431" s="5" t="s">
        <v>2061</v>
      </c>
      <c r="F431" s="5" t="s">
        <v>2062</v>
      </c>
      <c r="G431" s="3" t="s">
        <v>2063</v>
      </c>
      <c r="H431" s="3">
        <v>18000000</v>
      </c>
      <c r="I431" s="5" t="s">
        <v>1097</v>
      </c>
      <c r="J431" s="5">
        <v>10</v>
      </c>
      <c r="K431" s="6" t="str">
        <f t="shared" si="12"/>
        <v>Mumbai-Retail</v>
      </c>
      <c r="L431" s="1" t="str">
        <f t="shared" si="13"/>
        <v>201</v>
      </c>
      <c r="M431" s="15" t="str" cm="1">
        <f t="array" ref="M431">IFERROR(_xlfn.IFS(AND(H431&gt;4500000, OR(C431="Bangalore",C431="Pune",C431="Mumbai",C431="Delhi")),"CAT A", AND(H431&gt;450000, OR(C431="Gurugram",C431="Surat",C431="Jaipur",C431="Hyderabad") ),"CAT B"),"CAT C")</f>
        <v>CAT A</v>
      </c>
      <c r="N431" s="1" t="str">
        <f>_xlfn.XLOOKUP(C431,Tier!A:A,Tier!B:B)</f>
        <v>Tier 1</v>
      </c>
      <c r="P431" t="s">
        <v>4608</v>
      </c>
      <c r="Q431" s="11">
        <v>1700000</v>
      </c>
      <c r="R431" s="11">
        <v>1</v>
      </c>
    </row>
    <row r="432" spans="1:18">
      <c r="A432" s="5" t="s">
        <v>2064</v>
      </c>
      <c r="B432" s="5">
        <v>2016</v>
      </c>
      <c r="C432" s="5" t="s">
        <v>81</v>
      </c>
      <c r="D432" s="5" t="s">
        <v>2065</v>
      </c>
      <c r="E432" s="5" t="s">
        <v>2066</v>
      </c>
      <c r="F432" s="5" t="s">
        <v>2067</v>
      </c>
      <c r="G432" s="3" t="s">
        <v>2068</v>
      </c>
      <c r="H432" s="3">
        <v>17000000</v>
      </c>
      <c r="I432" s="5" t="s">
        <v>191</v>
      </c>
      <c r="J432" s="5">
        <v>10</v>
      </c>
      <c r="K432" s="6" t="str">
        <f t="shared" si="12"/>
        <v>Noida-SaaS</v>
      </c>
      <c r="L432" s="1" t="str">
        <f t="shared" si="13"/>
        <v>201</v>
      </c>
      <c r="M432" s="15" t="str" cm="1">
        <f t="array" ref="M432">IFERROR(_xlfn.IFS(AND(H432&gt;4500000, OR(C432="Bangalore",C432="Pune",C432="Mumbai",C432="Delhi")),"CAT A", AND(H432&gt;450000, OR(C432="Gurugram",C432="Surat",C432="Jaipur",C432="Hyderabad") ),"CAT B"),"CAT C")</f>
        <v>CAT C</v>
      </c>
      <c r="N432" s="1" t="str">
        <f>_xlfn.XLOOKUP(C432,Tier!A:A,Tier!B:B)</f>
        <v>Tier 1</v>
      </c>
      <c r="P432" t="s">
        <v>2643</v>
      </c>
      <c r="Q432" s="11">
        <v>1700000</v>
      </c>
      <c r="R432" s="11">
        <v>1</v>
      </c>
    </row>
    <row r="433" spans="1:18">
      <c r="A433" s="5" t="s">
        <v>2070</v>
      </c>
      <c r="B433" s="5">
        <v>2015</v>
      </c>
      <c r="C433" s="5" t="s">
        <v>22</v>
      </c>
      <c r="D433" s="5" t="s">
        <v>821</v>
      </c>
      <c r="E433" s="5" t="s">
        <v>2071</v>
      </c>
      <c r="F433" s="5" t="s">
        <v>2072</v>
      </c>
      <c r="G433" s="3" t="s">
        <v>2073</v>
      </c>
      <c r="H433" s="3">
        <v>16000000</v>
      </c>
      <c r="I433" s="5" t="s">
        <v>778</v>
      </c>
      <c r="J433" s="5">
        <v>6</v>
      </c>
      <c r="K433" s="6" t="str">
        <f t="shared" si="12"/>
        <v>Bangalore-Hospitality</v>
      </c>
      <c r="L433" s="1" t="str">
        <f t="shared" si="13"/>
        <v>201</v>
      </c>
      <c r="M433" s="15" t="str" cm="1">
        <f t="array" ref="M433">IFERROR(_xlfn.IFS(AND(H433&gt;4500000, OR(C433="Bangalore",C433="Pune",C433="Mumbai",C433="Delhi")),"CAT A", AND(H433&gt;450000, OR(C433="Gurugram",C433="Surat",C433="Jaipur",C433="Hyderabad") ),"CAT B"),"CAT C")</f>
        <v>CAT A</v>
      </c>
      <c r="N433" s="1" t="str">
        <f>_xlfn.XLOOKUP(C433,Tier!A:A,Tier!B:B)</f>
        <v>Tier 1</v>
      </c>
      <c r="P433" t="s">
        <v>2654</v>
      </c>
      <c r="Q433" s="11">
        <v>1700000</v>
      </c>
      <c r="R433" s="11">
        <v>1</v>
      </c>
    </row>
    <row r="434" spans="1:18">
      <c r="A434" s="5" t="s">
        <v>1283</v>
      </c>
      <c r="B434" s="5">
        <v>2017</v>
      </c>
      <c r="C434" s="5" t="s">
        <v>22</v>
      </c>
      <c r="D434" s="5" t="s">
        <v>98</v>
      </c>
      <c r="E434" s="5" t="s">
        <v>2074</v>
      </c>
      <c r="F434" s="5" t="s">
        <v>2075</v>
      </c>
      <c r="G434" s="3" t="s">
        <v>2076</v>
      </c>
      <c r="H434" s="3">
        <v>15000000</v>
      </c>
      <c r="I434" s="5" t="s">
        <v>2077</v>
      </c>
      <c r="J434" s="5">
        <v>10</v>
      </c>
      <c r="K434" s="6" t="str">
        <f t="shared" si="12"/>
        <v>Bangalore-Financial Services</v>
      </c>
      <c r="L434" s="1" t="str">
        <f t="shared" si="13"/>
        <v>201</v>
      </c>
      <c r="M434" s="15" t="str" cm="1">
        <f t="array" ref="M434">IFERROR(_xlfn.IFS(AND(H434&gt;4500000, OR(C434="Bangalore",C434="Pune",C434="Mumbai",C434="Delhi")),"CAT A", AND(H434&gt;450000, OR(C434="Gurugram",C434="Surat",C434="Jaipur",C434="Hyderabad") ),"CAT B"),"CAT C")</f>
        <v>CAT A</v>
      </c>
      <c r="N434" s="1" t="str">
        <f>_xlfn.XLOOKUP(C434,Tier!A:A,Tier!B:B)</f>
        <v>Tier 1</v>
      </c>
      <c r="P434" t="s">
        <v>2664</v>
      </c>
      <c r="Q434" s="11">
        <v>1600000</v>
      </c>
      <c r="R434" s="11">
        <v>1</v>
      </c>
    </row>
    <row r="435" spans="1:18">
      <c r="A435" s="5" t="s">
        <v>2078</v>
      </c>
      <c r="B435" s="5">
        <v>2013</v>
      </c>
      <c r="C435" s="5" t="s">
        <v>22</v>
      </c>
      <c r="D435" s="5" t="s">
        <v>1246</v>
      </c>
      <c r="E435" s="5" t="s">
        <v>2079</v>
      </c>
      <c r="F435" s="5" t="s">
        <v>1777</v>
      </c>
      <c r="G435" s="3" t="s">
        <v>1655</v>
      </c>
      <c r="H435" s="3">
        <v>15000000</v>
      </c>
      <c r="I435" s="5"/>
      <c r="J435" s="5">
        <v>8</v>
      </c>
      <c r="K435" s="6" t="str">
        <f t="shared" si="12"/>
        <v>Bangalore-Lifestyle</v>
      </c>
      <c r="L435" s="1" t="str">
        <f t="shared" si="13"/>
        <v>201</v>
      </c>
      <c r="M435" s="15" t="str" cm="1">
        <f t="array" ref="M435">IFERROR(_xlfn.IFS(AND(H435&gt;4500000, OR(C435="Bangalore",C435="Pune",C435="Mumbai",C435="Delhi")),"CAT A", AND(H435&gt;450000, OR(C435="Gurugram",C435="Surat",C435="Jaipur",C435="Hyderabad") ),"CAT B"),"CAT C")</f>
        <v>CAT A</v>
      </c>
      <c r="N435" s="1" t="str">
        <f>_xlfn.XLOOKUP(C435,Tier!A:A,Tier!B:B)</f>
        <v>Tier 1</v>
      </c>
      <c r="P435" t="s">
        <v>2659</v>
      </c>
      <c r="Q435" s="11">
        <v>1600000</v>
      </c>
      <c r="R435" s="11">
        <v>1</v>
      </c>
    </row>
    <row r="436" spans="1:18">
      <c r="A436" s="5" t="s">
        <v>2081</v>
      </c>
      <c r="B436" s="5">
        <v>2015</v>
      </c>
      <c r="C436" s="5" t="s">
        <v>12</v>
      </c>
      <c r="D436" s="5" t="s">
        <v>393</v>
      </c>
      <c r="E436" s="5" t="s">
        <v>2082</v>
      </c>
      <c r="F436" s="5" t="s">
        <v>2083</v>
      </c>
      <c r="G436" s="3" t="s">
        <v>2084</v>
      </c>
      <c r="H436" s="3">
        <v>13000000</v>
      </c>
      <c r="I436" s="5" t="s">
        <v>136</v>
      </c>
      <c r="J436" s="5">
        <v>11</v>
      </c>
      <c r="K436" s="6" t="str">
        <f t="shared" si="12"/>
        <v>Mumbai-E-learning</v>
      </c>
      <c r="L436" s="1" t="str">
        <f t="shared" si="13"/>
        <v>201</v>
      </c>
      <c r="M436" s="15" t="str" cm="1">
        <f t="array" ref="M436">IFERROR(_xlfn.IFS(AND(H436&gt;4500000, OR(C436="Bangalore",C436="Pune",C436="Mumbai",C436="Delhi")),"CAT A", AND(H436&gt;450000, OR(C436="Gurugram",C436="Surat",C436="Jaipur",C436="Hyderabad") ),"CAT B"),"CAT C")</f>
        <v>CAT A</v>
      </c>
      <c r="N436" s="1" t="str">
        <f>_xlfn.XLOOKUP(C436,Tier!A:A,Tier!B:B)</f>
        <v>Tier 1</v>
      </c>
      <c r="P436" t="s">
        <v>3627</v>
      </c>
      <c r="Q436" s="11">
        <v>1600000</v>
      </c>
      <c r="R436" s="11">
        <v>1</v>
      </c>
    </row>
    <row r="437" spans="1:18">
      <c r="A437" s="5" t="s">
        <v>2085</v>
      </c>
      <c r="B437" s="5">
        <v>2019</v>
      </c>
      <c r="C437" s="5" t="s">
        <v>22</v>
      </c>
      <c r="D437" s="5" t="s">
        <v>722</v>
      </c>
      <c r="E437" s="5" t="s">
        <v>2086</v>
      </c>
      <c r="F437" s="5" t="s">
        <v>2087</v>
      </c>
      <c r="G437" s="3" t="s">
        <v>2088</v>
      </c>
      <c r="H437" s="3">
        <v>12000000</v>
      </c>
      <c r="I437" s="5" t="s">
        <v>1097</v>
      </c>
      <c r="J437" s="5">
        <v>12</v>
      </c>
      <c r="K437" s="6" t="str">
        <f t="shared" si="12"/>
        <v>Bangalore-Logistics &amp; Supply Chain</v>
      </c>
      <c r="L437" s="1" t="str">
        <f t="shared" si="13"/>
        <v>201</v>
      </c>
      <c r="M437" s="15" t="str" cm="1">
        <f t="array" ref="M437">IFERROR(_xlfn.IFS(AND(H437&gt;4500000, OR(C437="Bangalore",C437="Pune",C437="Mumbai",C437="Delhi")),"CAT A", AND(H437&gt;450000, OR(C437="Gurugram",C437="Surat",C437="Jaipur",C437="Hyderabad") ),"CAT B"),"CAT C")</f>
        <v>CAT A</v>
      </c>
      <c r="N437" s="1" t="str">
        <f>_xlfn.XLOOKUP(C437,Tier!A:A,Tier!B:B)</f>
        <v>Tier 1</v>
      </c>
      <c r="P437" t="s">
        <v>4632</v>
      </c>
      <c r="Q437" s="11">
        <v>1500000</v>
      </c>
      <c r="R437" s="11">
        <v>1</v>
      </c>
    </row>
    <row r="438" spans="1:18">
      <c r="A438" s="5" t="s">
        <v>2089</v>
      </c>
      <c r="B438" s="5">
        <v>2018</v>
      </c>
      <c r="C438" s="5" t="s">
        <v>437</v>
      </c>
      <c r="D438" s="5" t="s">
        <v>201</v>
      </c>
      <c r="E438" s="5" t="s">
        <v>2090</v>
      </c>
      <c r="F438" s="5" t="s">
        <v>2091</v>
      </c>
      <c r="G438" s="3" t="s">
        <v>2092</v>
      </c>
      <c r="H438" s="3">
        <v>12000000</v>
      </c>
      <c r="I438" s="5"/>
      <c r="J438" s="5">
        <v>10</v>
      </c>
      <c r="K438" s="6" t="str">
        <f t="shared" si="12"/>
        <v>Pune-Hospital &amp; Health Care</v>
      </c>
      <c r="L438" s="1" t="str">
        <f t="shared" si="13"/>
        <v>201</v>
      </c>
      <c r="M438" s="15" t="str" cm="1">
        <f t="array" ref="M438">IFERROR(_xlfn.IFS(AND(H438&gt;4500000, OR(C438="Bangalore",C438="Pune",C438="Mumbai",C438="Delhi")),"CAT A", AND(H438&gt;450000, OR(C438="Gurugram",C438="Surat",C438="Jaipur",C438="Hyderabad") ),"CAT B"),"CAT C")</f>
        <v>CAT A</v>
      </c>
      <c r="N438" s="1" t="str">
        <f>_xlfn.XLOOKUP(C438,Tier!A:A,Tier!B:B)</f>
        <v>Tier 1</v>
      </c>
      <c r="P438" t="s">
        <v>3633</v>
      </c>
      <c r="Q438" s="11">
        <v>1500000</v>
      </c>
      <c r="R438" s="11">
        <v>1</v>
      </c>
    </row>
    <row r="439" spans="1:18">
      <c r="A439" s="5" t="s">
        <v>419</v>
      </c>
      <c r="B439" s="5">
        <v>2019</v>
      </c>
      <c r="C439" s="5" t="s">
        <v>22</v>
      </c>
      <c r="D439" s="5" t="s">
        <v>45</v>
      </c>
      <c r="E439" s="5" t="s">
        <v>2094</v>
      </c>
      <c r="F439" s="5" t="s">
        <v>421</v>
      </c>
      <c r="G439" s="3" t="s">
        <v>2095</v>
      </c>
      <c r="H439" s="3">
        <v>12000000</v>
      </c>
      <c r="I439" s="5" t="s">
        <v>321</v>
      </c>
      <c r="J439" s="5">
        <v>9</v>
      </c>
      <c r="K439" s="6" t="str">
        <f t="shared" si="12"/>
        <v>Bangalore-FinTech</v>
      </c>
      <c r="L439" s="1" t="str">
        <f t="shared" si="13"/>
        <v>201</v>
      </c>
      <c r="M439" s="15" t="str" cm="1">
        <f t="array" ref="M439">IFERROR(_xlfn.IFS(AND(H439&gt;4500000, OR(C439="Bangalore",C439="Pune",C439="Mumbai",C439="Delhi")),"CAT A", AND(H439&gt;450000, OR(C439="Gurugram",C439="Surat",C439="Jaipur",C439="Hyderabad") ),"CAT B"),"CAT C")</f>
        <v>CAT A</v>
      </c>
      <c r="N439" s="1" t="str">
        <f>_xlfn.XLOOKUP(C439,Tier!A:A,Tier!B:B)</f>
        <v>Tier 1</v>
      </c>
      <c r="P439" t="s">
        <v>4616</v>
      </c>
      <c r="Q439" s="11">
        <v>1500000</v>
      </c>
      <c r="R439" s="11">
        <v>1</v>
      </c>
    </row>
    <row r="440" spans="1:18">
      <c r="A440" s="5" t="s">
        <v>1132</v>
      </c>
      <c r="B440" s="5">
        <v>2019</v>
      </c>
      <c r="C440" s="5" t="s">
        <v>22</v>
      </c>
      <c r="D440" s="5" t="s">
        <v>13</v>
      </c>
      <c r="E440" s="5" t="s">
        <v>1915</v>
      </c>
      <c r="F440" s="5" t="s">
        <v>1135</v>
      </c>
      <c r="G440" s="3" t="s">
        <v>2096</v>
      </c>
      <c r="H440" s="3">
        <v>12000000</v>
      </c>
      <c r="I440" s="5" t="s">
        <v>191</v>
      </c>
      <c r="J440" s="5">
        <v>7</v>
      </c>
      <c r="K440" s="6" t="str">
        <f t="shared" si="12"/>
        <v>Bangalore-Logistics</v>
      </c>
      <c r="L440" s="1" t="str">
        <f t="shared" si="13"/>
        <v>201</v>
      </c>
      <c r="M440" s="15" t="str" cm="1">
        <f t="array" ref="M440">IFERROR(_xlfn.IFS(AND(H440&gt;4500000, OR(C440="Bangalore",C440="Pune",C440="Mumbai",C440="Delhi")),"CAT A", AND(H440&gt;450000, OR(C440="Gurugram",C440="Surat",C440="Jaipur",C440="Hyderabad") ),"CAT B"),"CAT C")</f>
        <v>CAT A</v>
      </c>
      <c r="N440" s="1" t="str">
        <f>_xlfn.XLOOKUP(C440,Tier!A:A,Tier!B:B)</f>
        <v>Tier 1</v>
      </c>
      <c r="P440" t="s">
        <v>4620</v>
      </c>
      <c r="Q440" s="11">
        <v>1500000</v>
      </c>
      <c r="R440" s="11">
        <v>1</v>
      </c>
    </row>
    <row r="441" spans="1:18">
      <c r="A441" s="5" t="s">
        <v>2097</v>
      </c>
      <c r="B441" s="5">
        <v>2016</v>
      </c>
      <c r="C441" s="5" t="s">
        <v>12</v>
      </c>
      <c r="D441" s="5" t="s">
        <v>2065</v>
      </c>
      <c r="E441" s="5" t="s">
        <v>2098</v>
      </c>
      <c r="F441" s="5" t="s">
        <v>2099</v>
      </c>
      <c r="G441" s="3"/>
      <c r="H441" s="3">
        <v>11000000</v>
      </c>
      <c r="I441" s="5" t="s">
        <v>191</v>
      </c>
      <c r="J441" s="5">
        <v>10</v>
      </c>
      <c r="K441" s="6" t="str">
        <f t="shared" si="12"/>
        <v>Mumbai-SaaS</v>
      </c>
      <c r="L441" s="1" t="str">
        <f t="shared" si="13"/>
        <v>201</v>
      </c>
      <c r="M441" s="15" t="str" cm="1">
        <f t="array" ref="M441">IFERROR(_xlfn.IFS(AND(H441&gt;4500000, OR(C441="Bangalore",C441="Pune",C441="Mumbai",C441="Delhi")),"CAT A", AND(H441&gt;450000, OR(C441="Gurugram",C441="Surat",C441="Jaipur",C441="Hyderabad") ),"CAT B"),"CAT C")</f>
        <v>CAT A</v>
      </c>
      <c r="N441" s="1" t="str">
        <f>_xlfn.XLOOKUP(C441,Tier!A:A,Tier!B:B)</f>
        <v>Tier 1</v>
      </c>
      <c r="P441" t="s">
        <v>4624</v>
      </c>
      <c r="Q441" s="11">
        <v>1500000</v>
      </c>
      <c r="R441" s="11">
        <v>1</v>
      </c>
    </row>
    <row r="442" spans="1:18">
      <c r="A442" s="5" t="s">
        <v>2101</v>
      </c>
      <c r="B442" s="5">
        <v>2016</v>
      </c>
      <c r="C442" s="5" t="s">
        <v>437</v>
      </c>
      <c r="D442" s="5" t="s">
        <v>54</v>
      </c>
      <c r="E442" s="5" t="s">
        <v>2102</v>
      </c>
      <c r="F442" s="5" t="s">
        <v>2103</v>
      </c>
      <c r="G442" s="3" t="s">
        <v>2104</v>
      </c>
      <c r="H442" s="3">
        <v>11000000</v>
      </c>
      <c r="I442" s="5" t="s">
        <v>191</v>
      </c>
      <c r="J442" s="5">
        <v>9</v>
      </c>
      <c r="K442" s="6" t="str">
        <f t="shared" si="12"/>
        <v>Pune-Health, Wellness &amp; Fitness</v>
      </c>
      <c r="L442" s="1" t="str">
        <f t="shared" si="13"/>
        <v>201</v>
      </c>
      <c r="M442" s="15" t="str" cm="1">
        <f t="array" ref="M442">IFERROR(_xlfn.IFS(AND(H442&gt;4500000, OR(C442="Bangalore",C442="Pune",C442="Mumbai",C442="Delhi")),"CAT A", AND(H442&gt;450000, OR(C442="Gurugram",C442="Surat",C442="Jaipur",C442="Hyderabad") ),"CAT B"),"CAT C")</f>
        <v>CAT A</v>
      </c>
      <c r="N442" s="1" t="str">
        <f>_xlfn.XLOOKUP(C442,Tier!A:A,Tier!B:B)</f>
        <v>Tier 1</v>
      </c>
      <c r="P442" t="s">
        <v>5022</v>
      </c>
      <c r="Q442" s="11">
        <v>1500000</v>
      </c>
      <c r="R442" s="11">
        <v>1</v>
      </c>
    </row>
    <row r="443" spans="1:18">
      <c r="A443" s="5" t="s">
        <v>2106</v>
      </c>
      <c r="B443" s="5">
        <v>2015</v>
      </c>
      <c r="C443" s="5" t="s">
        <v>12</v>
      </c>
      <c r="D443" s="5" t="s">
        <v>98</v>
      </c>
      <c r="E443" s="5" t="s">
        <v>2107</v>
      </c>
      <c r="F443" s="5" t="s">
        <v>2108</v>
      </c>
      <c r="G443" s="3" t="s">
        <v>2109</v>
      </c>
      <c r="H443" s="3">
        <v>10000000</v>
      </c>
      <c r="I443" s="5" t="s">
        <v>191</v>
      </c>
      <c r="J443" s="5">
        <v>12</v>
      </c>
      <c r="K443" s="6" t="str">
        <f t="shared" si="12"/>
        <v>Mumbai-Financial Services</v>
      </c>
      <c r="L443" s="1" t="str">
        <f t="shared" si="13"/>
        <v>201</v>
      </c>
      <c r="M443" s="15" t="str" cm="1">
        <f t="array" ref="M443">IFERROR(_xlfn.IFS(AND(H443&gt;4500000, OR(C443="Bangalore",C443="Pune",C443="Mumbai",C443="Delhi")),"CAT A", AND(H443&gt;450000, OR(C443="Gurugram",C443="Surat",C443="Jaipur",C443="Hyderabad") ),"CAT B"),"CAT C")</f>
        <v>CAT A</v>
      </c>
      <c r="N443" s="1" t="str">
        <f>_xlfn.XLOOKUP(C443,Tier!A:A,Tier!B:B)</f>
        <v>Tier 1</v>
      </c>
      <c r="P443" t="s">
        <v>5027</v>
      </c>
      <c r="Q443" s="11">
        <v>1500000</v>
      </c>
      <c r="R443" s="11">
        <v>1</v>
      </c>
    </row>
    <row r="444" spans="1:18">
      <c r="A444" s="5" t="s">
        <v>1118</v>
      </c>
      <c r="B444" s="5">
        <v>2015</v>
      </c>
      <c r="C444" s="5" t="s">
        <v>59</v>
      </c>
      <c r="D444" s="5" t="s">
        <v>54</v>
      </c>
      <c r="E444" s="5" t="s">
        <v>2110</v>
      </c>
      <c r="F444" s="5" t="s">
        <v>2111</v>
      </c>
      <c r="G444" s="3" t="s">
        <v>2112</v>
      </c>
      <c r="H444" s="3">
        <v>10000000</v>
      </c>
      <c r="I444" s="5"/>
      <c r="J444" s="5">
        <v>12</v>
      </c>
      <c r="K444" s="6" t="str">
        <f t="shared" si="12"/>
        <v>New Delhi-Health, Wellness &amp; Fitness</v>
      </c>
      <c r="L444" s="1" t="str">
        <f t="shared" si="13"/>
        <v>201</v>
      </c>
      <c r="M444" s="15" t="str" cm="1">
        <f t="array" ref="M444">IFERROR(_xlfn.IFS(AND(H444&gt;4500000, OR(C444="Bangalore",C444="Pune",C444="Mumbai",C444="Delhi")),"CAT A", AND(H444&gt;450000, OR(C444="Gurugram",C444="Surat",C444="Jaipur",C444="Hyderabad") ),"CAT B"),"CAT C")</f>
        <v>CAT C</v>
      </c>
      <c r="N444" s="1" t="str">
        <f>_xlfn.XLOOKUP(C444,Tier!A:A,Tier!B:B)</f>
        <v>Tier 1</v>
      </c>
      <c r="P444" t="s">
        <v>2820</v>
      </c>
      <c r="Q444" s="11">
        <v>1450000</v>
      </c>
      <c r="R444" s="11">
        <v>2</v>
      </c>
    </row>
    <row r="445" spans="1:18">
      <c r="A445" s="5" t="s">
        <v>2114</v>
      </c>
      <c r="B445" s="5">
        <v>2013</v>
      </c>
      <c r="C445" s="5" t="s">
        <v>12</v>
      </c>
      <c r="D445" s="5" t="s">
        <v>722</v>
      </c>
      <c r="E445" s="5" t="s">
        <v>2115</v>
      </c>
      <c r="F445" s="5" t="s">
        <v>2116</v>
      </c>
      <c r="G445" s="3" t="s">
        <v>567</v>
      </c>
      <c r="H445" s="3">
        <v>10000000</v>
      </c>
      <c r="I445" s="5"/>
      <c r="J445" s="5">
        <v>11</v>
      </c>
      <c r="K445" s="6" t="str">
        <f t="shared" si="12"/>
        <v>Mumbai-Logistics &amp; Supply Chain</v>
      </c>
      <c r="L445" s="1" t="str">
        <f t="shared" si="13"/>
        <v>201</v>
      </c>
      <c r="M445" s="15" t="str" cm="1">
        <f t="array" ref="M445">IFERROR(_xlfn.IFS(AND(H445&gt;4500000, OR(C445="Bangalore",C445="Pune",C445="Mumbai",C445="Delhi")),"CAT A", AND(H445&gt;450000, OR(C445="Gurugram",C445="Surat",C445="Jaipur",C445="Hyderabad") ),"CAT B"),"CAT C")</f>
        <v>CAT A</v>
      </c>
      <c r="N445" s="1" t="str">
        <f>_xlfn.XLOOKUP(C445,Tier!A:A,Tier!B:B)</f>
        <v>Tier 1</v>
      </c>
      <c r="P445" t="s">
        <v>2667</v>
      </c>
      <c r="Q445" s="11">
        <v>1400000</v>
      </c>
      <c r="R445" s="11">
        <v>1</v>
      </c>
    </row>
    <row r="446" spans="1:18">
      <c r="A446" s="5" t="s">
        <v>2117</v>
      </c>
      <c r="B446" s="5">
        <v>2014</v>
      </c>
      <c r="C446" s="5" t="s">
        <v>22</v>
      </c>
      <c r="D446" s="5" t="s">
        <v>2118</v>
      </c>
      <c r="E446" s="5" t="s">
        <v>2119</v>
      </c>
      <c r="F446" s="5" t="s">
        <v>2120</v>
      </c>
      <c r="G446" s="3" t="s">
        <v>2121</v>
      </c>
      <c r="H446" s="3">
        <v>10000000</v>
      </c>
      <c r="I446" s="5"/>
      <c r="J446" s="5">
        <v>11</v>
      </c>
      <c r="K446" s="6" t="str">
        <f t="shared" si="12"/>
        <v>Bangalore-Furniture Rental</v>
      </c>
      <c r="L446" s="1" t="str">
        <f t="shared" si="13"/>
        <v>201</v>
      </c>
      <c r="M446" s="15" t="str" cm="1">
        <f t="array" ref="M446">IFERROR(_xlfn.IFS(AND(H446&gt;4500000, OR(C446="Bangalore",C446="Pune",C446="Mumbai",C446="Delhi")),"CAT A", AND(H446&gt;450000, OR(C446="Gurugram",C446="Surat",C446="Jaipur",C446="Hyderabad") ),"CAT B"),"CAT C")</f>
        <v>CAT A</v>
      </c>
      <c r="N446" s="1" t="str">
        <f>_xlfn.XLOOKUP(C446,Tier!A:A,Tier!B:B)</f>
        <v>Tier 1</v>
      </c>
      <c r="P446" t="s">
        <v>4700</v>
      </c>
      <c r="Q446" s="11">
        <v>1400000</v>
      </c>
      <c r="R446" s="11">
        <v>2</v>
      </c>
    </row>
    <row r="447" spans="1:18">
      <c r="A447" s="5" t="s">
        <v>2123</v>
      </c>
      <c r="B447" s="5">
        <v>2011</v>
      </c>
      <c r="C447" s="5" t="s">
        <v>12</v>
      </c>
      <c r="D447" s="5" t="s">
        <v>82</v>
      </c>
      <c r="E447" s="5" t="s">
        <v>2124</v>
      </c>
      <c r="F447" s="5" t="s">
        <v>2125</v>
      </c>
      <c r="G447" s="3" t="s">
        <v>2126</v>
      </c>
      <c r="H447" s="3">
        <v>10000000</v>
      </c>
      <c r="I447" s="5" t="s">
        <v>778</v>
      </c>
      <c r="J447" s="5">
        <v>10</v>
      </c>
      <c r="K447" s="6" t="str">
        <f t="shared" si="12"/>
        <v>Mumbai-Information Technology &amp; Services</v>
      </c>
      <c r="L447" s="1" t="str">
        <f t="shared" si="13"/>
        <v>201</v>
      </c>
      <c r="M447" s="15" t="str" cm="1">
        <f t="array" ref="M447">IFERROR(_xlfn.IFS(AND(H447&gt;4500000, OR(C447="Bangalore",C447="Pune",C447="Mumbai",C447="Delhi")),"CAT A", AND(H447&gt;450000, OR(C447="Gurugram",C447="Surat",C447="Jaipur",C447="Hyderabad") ),"CAT B"),"CAT C")</f>
        <v>CAT A</v>
      </c>
      <c r="N447" s="1" t="str">
        <f>_xlfn.XLOOKUP(C447,Tier!A:A,Tier!B:B)</f>
        <v>Tier 1</v>
      </c>
      <c r="P447" t="s">
        <v>2680</v>
      </c>
      <c r="Q447" s="11">
        <v>1300000</v>
      </c>
      <c r="R447" s="11">
        <v>1</v>
      </c>
    </row>
    <row r="448" spans="1:18">
      <c r="A448" s="5" t="s">
        <v>749</v>
      </c>
      <c r="B448" s="5">
        <v>2018</v>
      </c>
      <c r="C448" s="5" t="s">
        <v>59</v>
      </c>
      <c r="D448" s="5" t="s">
        <v>98</v>
      </c>
      <c r="E448" s="5" t="s">
        <v>1670</v>
      </c>
      <c r="F448" s="5" t="s">
        <v>751</v>
      </c>
      <c r="G448" s="3" t="s">
        <v>2127</v>
      </c>
      <c r="H448" s="3">
        <v>10000000</v>
      </c>
      <c r="I448" s="5"/>
      <c r="J448" s="5">
        <v>10</v>
      </c>
      <c r="K448" s="6" t="str">
        <f t="shared" si="12"/>
        <v>New Delhi-Financial Services</v>
      </c>
      <c r="L448" s="1" t="str">
        <f t="shared" si="13"/>
        <v>201</v>
      </c>
      <c r="M448" s="15" t="str" cm="1">
        <f t="array" ref="M448">IFERROR(_xlfn.IFS(AND(H448&gt;4500000, OR(C448="Bangalore",C448="Pune",C448="Mumbai",C448="Delhi")),"CAT A", AND(H448&gt;450000, OR(C448="Gurugram",C448="Surat",C448="Jaipur",C448="Hyderabad") ),"CAT B"),"CAT C")</f>
        <v>CAT C</v>
      </c>
      <c r="N448" s="1" t="str">
        <f>_xlfn.XLOOKUP(C448,Tier!A:A,Tier!B:B)</f>
        <v>Tier 1</v>
      </c>
      <c r="P448" t="s">
        <v>4639</v>
      </c>
      <c r="Q448" s="11">
        <v>1300000</v>
      </c>
      <c r="R448" s="11">
        <v>1</v>
      </c>
    </row>
    <row r="449" spans="1:18">
      <c r="A449" s="5" t="s">
        <v>2128</v>
      </c>
      <c r="B449" s="5">
        <v>2015</v>
      </c>
      <c r="C449" s="5" t="s">
        <v>12</v>
      </c>
      <c r="D449" s="5" t="s">
        <v>98</v>
      </c>
      <c r="E449" s="5" t="s">
        <v>2129</v>
      </c>
      <c r="F449" s="5" t="s">
        <v>2130</v>
      </c>
      <c r="G449" s="3" t="s">
        <v>2131</v>
      </c>
      <c r="H449" s="3">
        <v>10000000</v>
      </c>
      <c r="I449" s="5" t="s">
        <v>136</v>
      </c>
      <c r="J449" s="5">
        <v>9</v>
      </c>
      <c r="K449" s="6" t="str">
        <f t="shared" si="12"/>
        <v>Mumbai-Financial Services</v>
      </c>
      <c r="L449" s="1" t="str">
        <f t="shared" si="13"/>
        <v>201</v>
      </c>
      <c r="M449" s="15" t="str" cm="1">
        <f t="array" ref="M449">IFERROR(_xlfn.IFS(AND(H449&gt;4500000, OR(C449="Bangalore",C449="Pune",C449="Mumbai",C449="Delhi")),"CAT A", AND(H449&gt;450000, OR(C449="Gurugram",C449="Surat",C449="Jaipur",C449="Hyderabad") ),"CAT B"),"CAT C")</f>
        <v>CAT A</v>
      </c>
      <c r="N449" s="1" t="str">
        <f>_xlfn.XLOOKUP(C449,Tier!A:A,Tier!B:B)</f>
        <v>Tier 1</v>
      </c>
      <c r="P449" t="s">
        <v>4635</v>
      </c>
      <c r="Q449" s="11">
        <v>1300000</v>
      </c>
      <c r="R449" s="11">
        <v>1</v>
      </c>
    </row>
    <row r="450" spans="1:18">
      <c r="A450" s="5" t="s">
        <v>2132</v>
      </c>
      <c r="B450" s="5">
        <v>2016</v>
      </c>
      <c r="C450" s="5" t="s">
        <v>12</v>
      </c>
      <c r="D450" s="5" t="s">
        <v>2133</v>
      </c>
      <c r="E450" s="5" t="s">
        <v>2134</v>
      </c>
      <c r="F450" s="5" t="s">
        <v>2135</v>
      </c>
      <c r="G450" s="3" t="s">
        <v>2136</v>
      </c>
      <c r="H450" s="3">
        <v>10000000</v>
      </c>
      <c r="I450" s="5"/>
      <c r="J450" s="5">
        <v>9</v>
      </c>
      <c r="K450" s="6" t="str">
        <f t="shared" si="12"/>
        <v>Mumbai-Investment Management</v>
      </c>
      <c r="L450" s="1" t="str">
        <f t="shared" si="13"/>
        <v>201</v>
      </c>
      <c r="M450" s="15" t="str" cm="1">
        <f t="array" ref="M450">IFERROR(_xlfn.IFS(AND(H450&gt;4500000, OR(C450="Bangalore",C450="Pune",C450="Mumbai",C450="Delhi")),"CAT A", AND(H450&gt;450000, OR(C450="Gurugram",C450="Surat",C450="Jaipur",C450="Hyderabad") ),"CAT B"),"CAT C")</f>
        <v>CAT A</v>
      </c>
      <c r="N450" s="1" t="str">
        <f>_xlfn.XLOOKUP(C450,Tier!A:A,Tier!B:B)</f>
        <v>Tier 1</v>
      </c>
      <c r="P450" t="s">
        <v>2674</v>
      </c>
      <c r="Q450" s="11">
        <v>1300000</v>
      </c>
      <c r="R450" s="11">
        <v>1</v>
      </c>
    </row>
    <row r="451" spans="1:18">
      <c r="A451" s="5" t="s">
        <v>2138</v>
      </c>
      <c r="B451" s="5">
        <v>2017</v>
      </c>
      <c r="C451" s="5" t="s">
        <v>59</v>
      </c>
      <c r="D451" s="5" t="s">
        <v>393</v>
      </c>
      <c r="E451" s="5" t="s">
        <v>2139</v>
      </c>
      <c r="F451" s="5" t="s">
        <v>2140</v>
      </c>
      <c r="G451" s="3" t="s">
        <v>1864</v>
      </c>
      <c r="H451" s="3">
        <v>10000000</v>
      </c>
      <c r="I451" s="5" t="s">
        <v>302</v>
      </c>
      <c r="J451" s="5">
        <v>9</v>
      </c>
      <c r="K451" s="6" t="str">
        <f t="shared" ref="K451:K514" si="14">CONCATENATE(C451,"-",D451)</f>
        <v>New Delhi-E-learning</v>
      </c>
      <c r="L451" s="1" t="str">
        <f t="shared" ref="L451:L514" si="15">LEFT(B451,3)</f>
        <v>201</v>
      </c>
      <c r="M451" s="15" t="str" cm="1">
        <f t="array" ref="M451">IFERROR(_xlfn.IFS(AND(H451&gt;4500000, OR(C451="Bangalore",C451="Pune",C451="Mumbai",C451="Delhi")),"CAT A", AND(H451&gt;450000, OR(C451="Gurugram",C451="Surat",C451="Jaipur",C451="Hyderabad") ),"CAT B"),"CAT C")</f>
        <v>CAT C</v>
      </c>
      <c r="N451" s="1" t="str">
        <f>_xlfn.XLOOKUP(C451,Tier!A:A,Tier!B:B)</f>
        <v>Tier 1</v>
      </c>
      <c r="P451" t="s">
        <v>2694</v>
      </c>
      <c r="Q451" s="11">
        <v>1200000</v>
      </c>
      <c r="R451" s="11">
        <v>1</v>
      </c>
    </row>
    <row r="452" spans="1:18">
      <c r="A452" s="5" t="s">
        <v>2142</v>
      </c>
      <c r="B452" s="5">
        <v>2016</v>
      </c>
      <c r="C452" s="5" t="s">
        <v>59</v>
      </c>
      <c r="D452" s="5" t="s">
        <v>2143</v>
      </c>
      <c r="E452" s="5" t="s">
        <v>2144</v>
      </c>
      <c r="F452" s="5" t="s">
        <v>2145</v>
      </c>
      <c r="G452" s="3" t="s">
        <v>2146</v>
      </c>
      <c r="H452" s="3">
        <v>10000000</v>
      </c>
      <c r="I452" s="5"/>
      <c r="J452" s="5">
        <v>9</v>
      </c>
      <c r="K452" s="6" t="str">
        <f t="shared" si="14"/>
        <v>New Delhi-Wine &amp; Spirits</v>
      </c>
      <c r="L452" s="1" t="str">
        <f t="shared" si="15"/>
        <v>201</v>
      </c>
      <c r="M452" s="15" t="str" cm="1">
        <f t="array" ref="M452">IFERROR(_xlfn.IFS(AND(H452&gt;4500000, OR(C452="Bangalore",C452="Pune",C452="Mumbai",C452="Delhi")),"CAT A", AND(H452&gt;450000, OR(C452="Gurugram",C452="Surat",C452="Jaipur",C452="Hyderabad") ),"CAT B"),"CAT C")</f>
        <v>CAT C</v>
      </c>
      <c r="N452" s="1" t="str">
        <f>_xlfn.XLOOKUP(C452,Tier!A:A,Tier!B:B)</f>
        <v>Tier 1</v>
      </c>
      <c r="P452" t="s">
        <v>3638</v>
      </c>
      <c r="Q452" s="11">
        <v>1200000</v>
      </c>
      <c r="R452" s="11">
        <v>1</v>
      </c>
    </row>
    <row r="453" spans="1:18">
      <c r="A453" s="5" t="s">
        <v>2148</v>
      </c>
      <c r="B453" s="5">
        <v>2019</v>
      </c>
      <c r="C453" s="5" t="s">
        <v>12</v>
      </c>
      <c r="D453" s="5" t="s">
        <v>393</v>
      </c>
      <c r="E453" s="5" t="s">
        <v>2149</v>
      </c>
      <c r="F453" s="5" t="s">
        <v>2150</v>
      </c>
      <c r="G453" s="3" t="s">
        <v>2151</v>
      </c>
      <c r="H453" s="3">
        <v>10000000</v>
      </c>
      <c r="I453" s="5"/>
      <c r="J453" s="5">
        <v>9</v>
      </c>
      <c r="K453" s="6" t="str">
        <f t="shared" si="14"/>
        <v>Mumbai-E-learning</v>
      </c>
      <c r="L453" s="1" t="str">
        <f t="shared" si="15"/>
        <v>201</v>
      </c>
      <c r="M453" s="15" t="str" cm="1">
        <f t="array" ref="M453">IFERROR(_xlfn.IFS(AND(H453&gt;4500000, OR(C453="Bangalore",C453="Pune",C453="Mumbai",C453="Delhi")),"CAT A", AND(H453&gt;450000, OR(C453="Gurugram",C453="Surat",C453="Jaipur",C453="Hyderabad") ),"CAT B"),"CAT C")</f>
        <v>CAT A</v>
      </c>
      <c r="N453" s="1" t="str">
        <f>_xlfn.XLOOKUP(C453,Tier!A:A,Tier!B:B)</f>
        <v>Tier 1</v>
      </c>
      <c r="P453" t="s">
        <v>2699</v>
      </c>
      <c r="Q453" s="11">
        <v>1200000</v>
      </c>
      <c r="R453" s="11">
        <v>1</v>
      </c>
    </row>
    <row r="454" spans="1:18">
      <c r="A454" s="5" t="s">
        <v>2152</v>
      </c>
      <c r="B454" s="5">
        <v>2019</v>
      </c>
      <c r="C454" s="5" t="s">
        <v>200</v>
      </c>
      <c r="D454" s="5" t="s">
        <v>274</v>
      </c>
      <c r="E454" s="5" t="s">
        <v>2153</v>
      </c>
      <c r="F454" s="5" t="s">
        <v>2154</v>
      </c>
      <c r="G454" s="3" t="s">
        <v>1949</v>
      </c>
      <c r="H454" s="3">
        <v>10000000</v>
      </c>
      <c r="I454" s="5" t="s">
        <v>191</v>
      </c>
      <c r="J454" s="5">
        <v>9</v>
      </c>
      <c r="K454" s="6" t="str">
        <f t="shared" si="14"/>
        <v>Hyderabad-E-commerce</v>
      </c>
      <c r="L454" s="1" t="str">
        <f t="shared" si="15"/>
        <v>201</v>
      </c>
      <c r="M454" s="15" t="str" cm="1">
        <f t="array" ref="M454">IFERROR(_xlfn.IFS(AND(H454&gt;4500000, OR(C454="Bangalore",C454="Pune",C454="Mumbai",C454="Delhi")),"CAT A", AND(H454&gt;450000, OR(C454="Gurugram",C454="Surat",C454="Jaipur",C454="Hyderabad") ),"CAT B"),"CAT C")</f>
        <v>CAT B</v>
      </c>
      <c r="N454" s="1" t="str">
        <f>_xlfn.XLOOKUP(C454,Tier!A:A,Tier!B:B)</f>
        <v>Tier 1</v>
      </c>
      <c r="P454" t="s">
        <v>3992</v>
      </c>
      <c r="Q454" s="11">
        <v>1200000</v>
      </c>
      <c r="R454" s="11">
        <v>1</v>
      </c>
    </row>
    <row r="455" spans="1:18">
      <c r="A455" s="5" t="s">
        <v>1341</v>
      </c>
      <c r="B455" s="5">
        <v>2017</v>
      </c>
      <c r="C455" s="5" t="s">
        <v>59</v>
      </c>
      <c r="D455" s="5" t="s">
        <v>1896</v>
      </c>
      <c r="E455" s="5" t="s">
        <v>2155</v>
      </c>
      <c r="F455" s="5" t="s">
        <v>1343</v>
      </c>
      <c r="G455" s="3" t="s">
        <v>2156</v>
      </c>
      <c r="H455" s="3">
        <v>10000000</v>
      </c>
      <c r="I455" s="5"/>
      <c r="J455" s="5">
        <v>8</v>
      </c>
      <c r="K455" s="6" t="str">
        <f t="shared" si="14"/>
        <v>New Delhi-Banking</v>
      </c>
      <c r="L455" s="1" t="str">
        <f t="shared" si="15"/>
        <v>201</v>
      </c>
      <c r="M455" s="15" t="str" cm="1">
        <f t="array" ref="M455">IFERROR(_xlfn.IFS(AND(H455&gt;4500000, OR(C455="Bangalore",C455="Pune",C455="Mumbai",C455="Delhi")),"CAT A", AND(H455&gt;450000, OR(C455="Gurugram",C455="Surat",C455="Jaipur",C455="Hyderabad") ),"CAT B"),"CAT C")</f>
        <v>CAT C</v>
      </c>
      <c r="N455" s="1" t="str">
        <f>_xlfn.XLOOKUP(C455,Tier!A:A,Tier!B:B)</f>
        <v>Tier 1</v>
      </c>
      <c r="P455" t="s">
        <v>2703</v>
      </c>
      <c r="Q455" s="11">
        <v>1200000</v>
      </c>
      <c r="R455" s="11">
        <v>1</v>
      </c>
    </row>
    <row r="456" spans="1:18">
      <c r="A456" s="5" t="s">
        <v>2158</v>
      </c>
      <c r="B456" s="5">
        <v>2012</v>
      </c>
      <c r="C456" s="5" t="s">
        <v>59</v>
      </c>
      <c r="D456" s="5" t="s">
        <v>208</v>
      </c>
      <c r="E456" s="5" t="s">
        <v>2159</v>
      </c>
      <c r="F456" s="5" t="s">
        <v>2160</v>
      </c>
      <c r="G456" s="3" t="s">
        <v>2161</v>
      </c>
      <c r="H456" s="3">
        <v>10000000</v>
      </c>
      <c r="I456" s="5" t="s">
        <v>302</v>
      </c>
      <c r="J456" s="5">
        <v>8</v>
      </c>
      <c r="K456" s="6" t="str">
        <f t="shared" si="14"/>
        <v>New Delhi-Consumer Goods</v>
      </c>
      <c r="L456" s="1" t="str">
        <f t="shared" si="15"/>
        <v>201</v>
      </c>
      <c r="M456" s="15" t="str" cm="1">
        <f t="array" ref="M456">IFERROR(_xlfn.IFS(AND(H456&gt;4500000, OR(C456="Bangalore",C456="Pune",C456="Mumbai",C456="Delhi")),"CAT A", AND(H456&gt;450000, OR(C456="Gurugram",C456="Surat",C456="Jaipur",C456="Hyderabad") ),"CAT B"),"CAT C")</f>
        <v>CAT C</v>
      </c>
      <c r="N456" s="1" t="str">
        <f>_xlfn.XLOOKUP(C456,Tier!A:A,Tier!B:B)</f>
        <v>Tier 1</v>
      </c>
      <c r="P456" t="s">
        <v>4643</v>
      </c>
      <c r="Q456" s="11">
        <v>1200000</v>
      </c>
      <c r="R456" s="11">
        <v>1</v>
      </c>
    </row>
    <row r="457" spans="1:18">
      <c r="A457" s="5" t="s">
        <v>1707</v>
      </c>
      <c r="B457" s="5">
        <v>2016</v>
      </c>
      <c r="C457" s="5" t="s">
        <v>22</v>
      </c>
      <c r="D457" s="5" t="s">
        <v>98</v>
      </c>
      <c r="E457" s="5" t="s">
        <v>1708</v>
      </c>
      <c r="F457" s="5" t="s">
        <v>2054</v>
      </c>
      <c r="G457" s="3" t="s">
        <v>2163</v>
      </c>
      <c r="H457" s="3">
        <v>10000000</v>
      </c>
      <c r="I457" s="5"/>
      <c r="J457" s="5">
        <v>7</v>
      </c>
      <c r="K457" s="6" t="str">
        <f t="shared" si="14"/>
        <v>Bangalore-Financial Services</v>
      </c>
      <c r="L457" s="1" t="str">
        <f t="shared" si="15"/>
        <v>201</v>
      </c>
      <c r="M457" s="15" t="str" cm="1">
        <f t="array" ref="M457">IFERROR(_xlfn.IFS(AND(H457&gt;4500000, OR(C457="Bangalore",C457="Pune",C457="Mumbai",C457="Delhi")),"CAT A", AND(H457&gt;450000, OR(C457="Gurugram",C457="Surat",C457="Jaipur",C457="Hyderabad") ),"CAT B"),"CAT C")</f>
        <v>CAT A</v>
      </c>
      <c r="N457" s="1" t="str">
        <f>_xlfn.XLOOKUP(C457,Tier!A:A,Tier!B:B)</f>
        <v>Tier 1</v>
      </c>
      <c r="P457" t="s">
        <v>4655</v>
      </c>
      <c r="Q457" s="11">
        <v>1200000</v>
      </c>
      <c r="R457" s="11">
        <v>1</v>
      </c>
    </row>
    <row r="458" spans="1:18">
      <c r="A458" s="5" t="s">
        <v>2164</v>
      </c>
      <c r="B458" s="5">
        <v>2016</v>
      </c>
      <c r="C458" s="5" t="s">
        <v>22</v>
      </c>
      <c r="D458" s="5" t="s">
        <v>45</v>
      </c>
      <c r="E458" s="5" t="s">
        <v>2165</v>
      </c>
      <c r="F458" s="5" t="s">
        <v>2166</v>
      </c>
      <c r="G458" s="3" t="s">
        <v>2167</v>
      </c>
      <c r="H458" s="3">
        <v>10000000</v>
      </c>
      <c r="I458" s="5"/>
      <c r="J458" s="5">
        <v>7</v>
      </c>
      <c r="K458" s="6" t="str">
        <f t="shared" si="14"/>
        <v>Bangalore-FinTech</v>
      </c>
      <c r="L458" s="1" t="str">
        <f t="shared" si="15"/>
        <v>201</v>
      </c>
      <c r="M458" s="15" t="str" cm="1">
        <f t="array" ref="M458">IFERROR(_xlfn.IFS(AND(H458&gt;4500000, OR(C458="Bangalore",C458="Pune",C458="Mumbai",C458="Delhi")),"CAT A", AND(H458&gt;450000, OR(C458="Gurugram",C458="Surat",C458="Jaipur",C458="Hyderabad") ),"CAT B"),"CAT C")</f>
        <v>CAT A</v>
      </c>
      <c r="N458" s="1" t="str">
        <f>_xlfn.XLOOKUP(C458,Tier!A:A,Tier!B:B)</f>
        <v>Tier 1</v>
      </c>
      <c r="P458" t="s">
        <v>4094</v>
      </c>
      <c r="Q458" s="11">
        <v>1200000</v>
      </c>
      <c r="R458" s="11">
        <v>2</v>
      </c>
    </row>
    <row r="459" spans="1:18">
      <c r="A459" s="5" t="s">
        <v>1390</v>
      </c>
      <c r="B459" s="5">
        <v>2019</v>
      </c>
      <c r="C459" s="5" t="s">
        <v>59</v>
      </c>
      <c r="D459" s="5" t="s">
        <v>2168</v>
      </c>
      <c r="E459" s="5" t="s">
        <v>2169</v>
      </c>
      <c r="F459" s="5" t="s">
        <v>2170</v>
      </c>
      <c r="G459" s="3" t="s">
        <v>2171</v>
      </c>
      <c r="H459" s="3">
        <v>9000000</v>
      </c>
      <c r="I459" s="5"/>
      <c r="J459" s="5">
        <v>7</v>
      </c>
      <c r="K459" s="6" t="str">
        <f t="shared" si="14"/>
        <v>New Delhi-Blockchain</v>
      </c>
      <c r="L459" s="1" t="str">
        <f t="shared" si="15"/>
        <v>201</v>
      </c>
      <c r="M459" s="15" t="str" cm="1">
        <f t="array" ref="M459">IFERROR(_xlfn.IFS(AND(H459&gt;4500000, OR(C459="Bangalore",C459="Pune",C459="Mumbai",C459="Delhi")),"CAT A", AND(H459&gt;450000, OR(C459="Gurugram",C459="Surat",C459="Jaipur",C459="Hyderabad") ),"CAT B"),"CAT C")</f>
        <v>CAT C</v>
      </c>
      <c r="N459" s="1" t="str">
        <f>_xlfn.XLOOKUP(C459,Tier!A:A,Tier!B:B)</f>
        <v>Tier 1</v>
      </c>
      <c r="P459" t="s">
        <v>2686</v>
      </c>
      <c r="Q459" s="11">
        <v>1200000</v>
      </c>
      <c r="R459" s="11">
        <v>1</v>
      </c>
    </row>
    <row r="460" spans="1:18">
      <c r="A460" s="5" t="s">
        <v>2173</v>
      </c>
      <c r="B460" s="5">
        <v>2010</v>
      </c>
      <c r="C460" s="5" t="s">
        <v>22</v>
      </c>
      <c r="D460" s="5" t="s">
        <v>292</v>
      </c>
      <c r="E460" s="5" t="s">
        <v>2174</v>
      </c>
      <c r="F460" s="5" t="s">
        <v>2175</v>
      </c>
      <c r="G460" s="3" t="s">
        <v>2176</v>
      </c>
      <c r="H460" s="3">
        <v>9000000</v>
      </c>
      <c r="I460" s="5" t="s">
        <v>136</v>
      </c>
      <c r="J460" s="5">
        <v>7</v>
      </c>
      <c r="K460" s="6" t="str">
        <f t="shared" si="14"/>
        <v>Bangalore-Biotechnology</v>
      </c>
      <c r="L460" s="1" t="str">
        <f t="shared" si="15"/>
        <v>201</v>
      </c>
      <c r="M460" s="15" t="str" cm="1">
        <f t="array" ref="M460">IFERROR(_xlfn.IFS(AND(H460&gt;4500000, OR(C460="Bangalore",C460="Pune",C460="Mumbai",C460="Delhi")),"CAT A", AND(H460&gt;450000, OR(C460="Gurugram",C460="Surat",C460="Jaipur",C460="Hyderabad") ),"CAT B"),"CAT C")</f>
        <v>CAT A</v>
      </c>
      <c r="N460" s="1" t="str">
        <f>_xlfn.XLOOKUP(C460,Tier!A:A,Tier!B:B)</f>
        <v>Tier 1</v>
      </c>
      <c r="P460" t="s">
        <v>5031</v>
      </c>
      <c r="Q460" s="11">
        <v>1200000</v>
      </c>
      <c r="R460" s="11">
        <v>1</v>
      </c>
    </row>
    <row r="461" spans="1:18">
      <c r="A461" s="5" t="s">
        <v>2178</v>
      </c>
      <c r="B461" s="5">
        <v>2019</v>
      </c>
      <c r="C461" s="5" t="s">
        <v>59</v>
      </c>
      <c r="D461" s="5" t="s">
        <v>539</v>
      </c>
      <c r="E461" s="5" t="s">
        <v>2179</v>
      </c>
      <c r="F461" s="5" t="s">
        <v>2180</v>
      </c>
      <c r="G461" s="3" t="s">
        <v>2181</v>
      </c>
      <c r="H461" s="3">
        <v>9000000</v>
      </c>
      <c r="I461" s="5" t="s">
        <v>191</v>
      </c>
      <c r="J461" s="5">
        <v>6</v>
      </c>
      <c r="K461" s="6" t="str">
        <f t="shared" si="14"/>
        <v>New Delhi-SaaS startup</v>
      </c>
      <c r="L461" s="1" t="str">
        <f t="shared" si="15"/>
        <v>201</v>
      </c>
      <c r="M461" s="15" t="str" cm="1">
        <f t="array" ref="M461">IFERROR(_xlfn.IFS(AND(H461&gt;4500000, OR(C461="Bangalore",C461="Pune",C461="Mumbai",C461="Delhi")),"CAT A", AND(H461&gt;450000, OR(C461="Gurugram",C461="Surat",C461="Jaipur",C461="Hyderabad") ),"CAT B"),"CAT C")</f>
        <v>CAT C</v>
      </c>
      <c r="N461" s="1" t="str">
        <f>_xlfn.XLOOKUP(C461,Tier!A:A,Tier!B:B)</f>
        <v>Tier 1</v>
      </c>
      <c r="P461" t="s">
        <v>4647</v>
      </c>
      <c r="Q461" s="11">
        <v>1200000</v>
      </c>
      <c r="R461" s="11">
        <v>1</v>
      </c>
    </row>
    <row r="462" spans="1:18">
      <c r="A462" s="5" t="s">
        <v>2183</v>
      </c>
      <c r="B462" s="5">
        <v>2018</v>
      </c>
      <c r="C462" s="5" t="s">
        <v>22</v>
      </c>
      <c r="D462" s="5" t="s">
        <v>125</v>
      </c>
      <c r="E462" s="5" t="s">
        <v>2184</v>
      </c>
      <c r="F462" s="5" t="s">
        <v>2185</v>
      </c>
      <c r="G462" s="3" t="s">
        <v>2186</v>
      </c>
      <c r="H462" s="3">
        <v>9000000</v>
      </c>
      <c r="I462" s="5" t="s">
        <v>17</v>
      </c>
      <c r="J462" s="5">
        <v>6</v>
      </c>
      <c r="K462" s="6" t="str">
        <f t="shared" si="14"/>
        <v>Bangalore-Gaming</v>
      </c>
      <c r="L462" s="1" t="str">
        <f t="shared" si="15"/>
        <v>201</v>
      </c>
      <c r="M462" s="15" t="str" cm="1">
        <f t="array" ref="M462">IFERROR(_xlfn.IFS(AND(H462&gt;4500000, OR(C462="Bangalore",C462="Pune",C462="Mumbai",C462="Delhi")),"CAT A", AND(H462&gt;450000, OR(C462="Gurugram",C462="Surat",C462="Jaipur",C462="Hyderabad") ),"CAT B"),"CAT C")</f>
        <v>CAT A</v>
      </c>
      <c r="N462" s="1" t="str">
        <f>_xlfn.XLOOKUP(C462,Tier!A:A,Tier!B:B)</f>
        <v>Tier 1</v>
      </c>
      <c r="P462" t="s">
        <v>2690</v>
      </c>
      <c r="Q462" s="11">
        <v>1200000</v>
      </c>
      <c r="R462" s="11">
        <v>1</v>
      </c>
    </row>
    <row r="463" spans="1:18">
      <c r="A463" s="5" t="s">
        <v>2187</v>
      </c>
      <c r="B463" s="5">
        <v>2014</v>
      </c>
      <c r="C463" s="5" t="s">
        <v>22</v>
      </c>
      <c r="D463" s="5" t="s">
        <v>2188</v>
      </c>
      <c r="E463" s="5" t="s">
        <v>2189</v>
      </c>
      <c r="F463" s="5" t="s">
        <v>2190</v>
      </c>
      <c r="G463" s="3" t="s">
        <v>2191</v>
      </c>
      <c r="H463" s="3">
        <v>8500000</v>
      </c>
      <c r="I463" s="5" t="s">
        <v>2192</v>
      </c>
      <c r="J463" s="5">
        <v>8</v>
      </c>
      <c r="K463" s="6" t="str">
        <f t="shared" si="14"/>
        <v>Bangalore-Deeptech</v>
      </c>
      <c r="L463" s="1" t="str">
        <f t="shared" si="15"/>
        <v>201</v>
      </c>
      <c r="M463" s="15" t="str" cm="1">
        <f t="array" ref="M463">IFERROR(_xlfn.IFS(AND(H463&gt;4500000, OR(C463="Bangalore",C463="Pune",C463="Mumbai",C463="Delhi")),"CAT A", AND(H463&gt;450000, OR(C463="Gurugram",C463="Surat",C463="Jaipur",C463="Hyderabad") ),"CAT B"),"CAT C")</f>
        <v>CAT A</v>
      </c>
      <c r="N463" s="1" t="str">
        <f>_xlfn.XLOOKUP(C463,Tier!A:A,Tier!B:B)</f>
        <v>Tier 1</v>
      </c>
      <c r="P463" t="s">
        <v>3641</v>
      </c>
      <c r="Q463" s="11">
        <v>1100000</v>
      </c>
      <c r="R463" s="11">
        <v>1</v>
      </c>
    </row>
    <row r="464" spans="1:18">
      <c r="A464" s="5" t="s">
        <v>628</v>
      </c>
      <c r="B464" s="5">
        <v>2018</v>
      </c>
      <c r="C464" s="5" t="s">
        <v>22</v>
      </c>
      <c r="D464" s="5" t="s">
        <v>214</v>
      </c>
      <c r="E464" s="5" t="s">
        <v>2194</v>
      </c>
      <c r="F464" s="5" t="s">
        <v>2195</v>
      </c>
      <c r="G464" s="3" t="s">
        <v>2196</v>
      </c>
      <c r="H464" s="3">
        <v>8000000</v>
      </c>
      <c r="I464" s="5"/>
      <c r="J464" s="5">
        <v>10</v>
      </c>
      <c r="K464" s="6" t="str">
        <f t="shared" si="14"/>
        <v>Bangalore-Computer Software</v>
      </c>
      <c r="L464" s="1" t="str">
        <f t="shared" si="15"/>
        <v>201</v>
      </c>
      <c r="M464" s="15" t="str" cm="1">
        <f t="array" ref="M464">IFERROR(_xlfn.IFS(AND(H464&gt;4500000, OR(C464="Bangalore",C464="Pune",C464="Mumbai",C464="Delhi")),"CAT A", AND(H464&gt;450000, OR(C464="Gurugram",C464="Surat",C464="Jaipur",C464="Hyderabad") ),"CAT B"),"CAT C")</f>
        <v>CAT A</v>
      </c>
      <c r="N464" s="1" t="str">
        <f>_xlfn.XLOOKUP(C464,Tier!A:A,Tier!B:B)</f>
        <v>Tier 1</v>
      </c>
      <c r="P464" t="s">
        <v>2706</v>
      </c>
      <c r="Q464" s="11">
        <v>1100000</v>
      </c>
      <c r="R464" s="11">
        <v>1</v>
      </c>
    </row>
    <row r="465" spans="1:18">
      <c r="A465" s="5" t="s">
        <v>2197</v>
      </c>
      <c r="B465" s="5">
        <v>2016</v>
      </c>
      <c r="C465" s="5" t="s">
        <v>22</v>
      </c>
      <c r="D465" s="5" t="s">
        <v>82</v>
      </c>
      <c r="E465" s="5" t="s">
        <v>2198</v>
      </c>
      <c r="F465" s="5" t="s">
        <v>2199</v>
      </c>
      <c r="G465" s="3" t="s">
        <v>2200</v>
      </c>
      <c r="H465" s="3">
        <v>8000000</v>
      </c>
      <c r="I465" s="5" t="s">
        <v>191</v>
      </c>
      <c r="J465" s="5">
        <v>9</v>
      </c>
      <c r="K465" s="6" t="str">
        <f t="shared" si="14"/>
        <v>Bangalore-Information Technology &amp; Services</v>
      </c>
      <c r="L465" s="1" t="str">
        <f t="shared" si="15"/>
        <v>201</v>
      </c>
      <c r="M465" s="15" t="str" cm="1">
        <f t="array" ref="M465">IFERROR(_xlfn.IFS(AND(H465&gt;4500000, OR(C465="Bangalore",C465="Pune",C465="Mumbai",C465="Delhi")),"CAT A", AND(H465&gt;450000, OR(C465="Gurugram",C465="Surat",C465="Jaipur",C465="Hyderabad") ),"CAT B"),"CAT C")</f>
        <v>CAT A</v>
      </c>
      <c r="N465" s="1" t="str">
        <f>_xlfn.XLOOKUP(C465,Tier!A:A,Tier!B:B)</f>
        <v>Tier 1</v>
      </c>
      <c r="P465" t="s">
        <v>4659</v>
      </c>
      <c r="Q465" s="11">
        <v>1100000</v>
      </c>
      <c r="R465" s="11">
        <v>1</v>
      </c>
    </row>
    <row r="466" spans="1:18">
      <c r="A466" s="5" t="s">
        <v>2201</v>
      </c>
      <c r="B466" s="5">
        <v>2016</v>
      </c>
      <c r="C466" s="5" t="s">
        <v>12</v>
      </c>
      <c r="D466" s="5" t="s">
        <v>1910</v>
      </c>
      <c r="E466" s="5" t="s">
        <v>2202</v>
      </c>
      <c r="F466" s="5" t="s">
        <v>2203</v>
      </c>
      <c r="G466" s="3" t="s">
        <v>2204</v>
      </c>
      <c r="H466" s="3">
        <v>8000000</v>
      </c>
      <c r="I466" s="5" t="s">
        <v>2026</v>
      </c>
      <c r="J466" s="5">
        <v>9</v>
      </c>
      <c r="K466" s="6" t="str">
        <f t="shared" si="14"/>
        <v>Mumbai-Consumer Services</v>
      </c>
      <c r="L466" s="1" t="str">
        <f t="shared" si="15"/>
        <v>201</v>
      </c>
      <c r="M466" s="15" t="str" cm="1">
        <f t="array" ref="M466">IFERROR(_xlfn.IFS(AND(H466&gt;4500000, OR(C466="Bangalore",C466="Pune",C466="Mumbai",C466="Delhi")),"CAT A", AND(H466&gt;450000, OR(C466="Gurugram",C466="Surat",C466="Jaipur",C466="Hyderabad") ),"CAT B"),"CAT C")</f>
        <v>CAT A</v>
      </c>
      <c r="N466" s="1" t="str">
        <f>_xlfn.XLOOKUP(C466,Tier!A:A,Tier!B:B)</f>
        <v>Tier 1</v>
      </c>
      <c r="P466" t="s">
        <v>4677</v>
      </c>
      <c r="Q466" s="11">
        <v>1000000</v>
      </c>
      <c r="R466" s="11">
        <v>1</v>
      </c>
    </row>
    <row r="467" spans="1:18">
      <c r="A467" s="5" t="s">
        <v>2206</v>
      </c>
      <c r="B467" s="5">
        <v>2019</v>
      </c>
      <c r="C467" s="5" t="s">
        <v>22</v>
      </c>
      <c r="D467" s="5" t="s">
        <v>98</v>
      </c>
      <c r="E467" s="5" t="s">
        <v>2207</v>
      </c>
      <c r="F467" s="5" t="s">
        <v>2208</v>
      </c>
      <c r="G467" s="3" t="s">
        <v>2209</v>
      </c>
      <c r="H467" s="3">
        <v>8000000</v>
      </c>
      <c r="I467" s="5" t="s">
        <v>191</v>
      </c>
      <c r="J467" s="5">
        <v>9</v>
      </c>
      <c r="K467" s="6" t="str">
        <f t="shared" si="14"/>
        <v>Bangalore-Financial Services</v>
      </c>
      <c r="L467" s="1" t="str">
        <f t="shared" si="15"/>
        <v>201</v>
      </c>
      <c r="M467" s="15" t="str" cm="1">
        <f t="array" ref="M467">IFERROR(_xlfn.IFS(AND(H467&gt;4500000, OR(C467="Bangalore",C467="Pune",C467="Mumbai",C467="Delhi")),"CAT A", AND(H467&gt;450000, OR(C467="Gurugram",C467="Surat",C467="Jaipur",C467="Hyderabad") ),"CAT B"),"CAT C")</f>
        <v>CAT A</v>
      </c>
      <c r="N467" s="1" t="str">
        <f>_xlfn.XLOOKUP(C467,Tier!A:A,Tier!B:B)</f>
        <v>Tier 1</v>
      </c>
      <c r="P467" t="s">
        <v>2728</v>
      </c>
      <c r="Q467" s="11">
        <v>1000000</v>
      </c>
      <c r="R467" s="11">
        <v>1</v>
      </c>
    </row>
    <row r="468" spans="1:18">
      <c r="A468" s="5" t="s">
        <v>1011</v>
      </c>
      <c r="B468" s="5">
        <v>2012</v>
      </c>
      <c r="C468" s="5" t="s">
        <v>12</v>
      </c>
      <c r="D468" s="5" t="s">
        <v>2210</v>
      </c>
      <c r="E468" s="5" t="s">
        <v>2211</v>
      </c>
      <c r="F468" s="5" t="s">
        <v>1014</v>
      </c>
      <c r="G468" s="3" t="s">
        <v>2212</v>
      </c>
      <c r="H468" s="3">
        <v>8000000</v>
      </c>
      <c r="I468" s="5"/>
      <c r="J468" s="5">
        <v>8</v>
      </c>
      <c r="K468" s="6" t="str">
        <f t="shared" si="14"/>
        <v>Mumbai-Apparel &amp; Fashion</v>
      </c>
      <c r="L468" s="1" t="str">
        <f t="shared" si="15"/>
        <v>201</v>
      </c>
      <c r="M468" s="15" t="str" cm="1">
        <f t="array" ref="M468">IFERROR(_xlfn.IFS(AND(H468&gt;4500000, OR(C468="Bangalore",C468="Pune",C468="Mumbai",C468="Delhi")),"CAT A", AND(H468&gt;450000, OR(C468="Gurugram",C468="Surat",C468="Jaipur",C468="Hyderabad") ),"CAT B"),"CAT C")</f>
        <v>CAT A</v>
      </c>
      <c r="N468" s="1" t="str">
        <f>_xlfn.XLOOKUP(C468,Tier!A:A,Tier!B:B)</f>
        <v>Tier 1</v>
      </c>
      <c r="P468" t="s">
        <v>3659</v>
      </c>
      <c r="Q468" s="11">
        <v>1000000</v>
      </c>
      <c r="R468" s="11">
        <v>1</v>
      </c>
    </row>
    <row r="469" spans="1:18">
      <c r="A469" s="5" t="s">
        <v>1011</v>
      </c>
      <c r="B469" s="5">
        <v>2012</v>
      </c>
      <c r="C469" s="5" t="s">
        <v>12</v>
      </c>
      <c r="D469" s="5" t="s">
        <v>2210</v>
      </c>
      <c r="E469" s="5" t="s">
        <v>2211</v>
      </c>
      <c r="F469" s="5" t="s">
        <v>1014</v>
      </c>
      <c r="G469" s="3" t="s">
        <v>2212</v>
      </c>
      <c r="H469" s="3">
        <v>8000000</v>
      </c>
      <c r="I469" s="5"/>
      <c r="J469" s="5">
        <v>8</v>
      </c>
      <c r="K469" s="6" t="str">
        <f t="shared" si="14"/>
        <v>Mumbai-Apparel &amp; Fashion</v>
      </c>
      <c r="L469" s="1" t="str">
        <f t="shared" si="15"/>
        <v>201</v>
      </c>
      <c r="M469" s="15" t="str" cm="1">
        <f t="array" ref="M469">IFERROR(_xlfn.IFS(AND(H469&gt;4500000, OR(C469="Bangalore",C469="Pune",C469="Mumbai",C469="Delhi")),"CAT A", AND(H469&gt;450000, OR(C469="Gurugram",C469="Surat",C469="Jaipur",C469="Hyderabad") ),"CAT B"),"CAT C")</f>
        <v>CAT A</v>
      </c>
      <c r="N469" s="1" t="str">
        <f>_xlfn.XLOOKUP(C469,Tier!A:A,Tier!B:B)</f>
        <v>Tier 1</v>
      </c>
      <c r="P469" t="s">
        <v>5048</v>
      </c>
      <c r="Q469" s="11">
        <v>1000000</v>
      </c>
      <c r="R469" s="11">
        <v>1</v>
      </c>
    </row>
    <row r="470" spans="1:18">
      <c r="A470" s="5" t="s">
        <v>832</v>
      </c>
      <c r="B470" s="5">
        <v>2018</v>
      </c>
      <c r="C470" s="5" t="s">
        <v>22</v>
      </c>
      <c r="D470" s="5" t="s">
        <v>45</v>
      </c>
      <c r="E470" s="5" t="s">
        <v>833</v>
      </c>
      <c r="F470" s="5" t="s">
        <v>834</v>
      </c>
      <c r="G470" s="3" t="s">
        <v>2214</v>
      </c>
      <c r="H470" s="3">
        <v>8000000</v>
      </c>
      <c r="I470" s="5"/>
      <c r="J470" s="5">
        <v>6</v>
      </c>
      <c r="K470" s="6" t="str">
        <f t="shared" si="14"/>
        <v>Bangalore-FinTech</v>
      </c>
      <c r="L470" s="1" t="str">
        <f t="shared" si="15"/>
        <v>201</v>
      </c>
      <c r="M470" s="15" t="str" cm="1">
        <f t="array" ref="M470">IFERROR(_xlfn.IFS(AND(H470&gt;4500000, OR(C470="Bangalore",C470="Pune",C470="Mumbai",C470="Delhi")),"CAT A", AND(H470&gt;450000, OR(C470="Gurugram",C470="Surat",C470="Jaipur",C470="Hyderabad") ),"CAT B"),"CAT C")</f>
        <v>CAT A</v>
      </c>
      <c r="N470" s="1" t="str">
        <f>_xlfn.XLOOKUP(C470,Tier!A:A,Tier!B:B)</f>
        <v>Tier 1</v>
      </c>
      <c r="P470" t="s">
        <v>2799</v>
      </c>
      <c r="Q470" s="11">
        <v>1000000</v>
      </c>
      <c r="R470" s="11">
        <v>1</v>
      </c>
    </row>
    <row r="471" spans="1:18">
      <c r="A471" s="5" t="s">
        <v>2215</v>
      </c>
      <c r="B471" s="5">
        <v>2015</v>
      </c>
      <c r="C471" s="5" t="s">
        <v>59</v>
      </c>
      <c r="D471" s="5" t="s">
        <v>54</v>
      </c>
      <c r="E471" s="5" t="s">
        <v>2216</v>
      </c>
      <c r="F471" s="5" t="s">
        <v>2217</v>
      </c>
      <c r="G471" s="3" t="s">
        <v>2218</v>
      </c>
      <c r="H471" s="3">
        <v>7500000</v>
      </c>
      <c r="I471" s="5"/>
      <c r="J471" s="5">
        <v>10</v>
      </c>
      <c r="K471" s="6" t="str">
        <f t="shared" si="14"/>
        <v>New Delhi-Health, Wellness &amp; Fitness</v>
      </c>
      <c r="L471" s="1" t="str">
        <f t="shared" si="15"/>
        <v>201</v>
      </c>
      <c r="M471" s="15" t="str" cm="1">
        <f t="array" ref="M471">IFERROR(_xlfn.IFS(AND(H471&gt;4500000, OR(C471="Bangalore",C471="Pune",C471="Mumbai",C471="Delhi")),"CAT A", AND(H471&gt;450000, OR(C471="Gurugram",C471="Surat",C471="Jaipur",C471="Hyderabad") ),"CAT B"),"CAT C")</f>
        <v>CAT C</v>
      </c>
      <c r="N471" s="1" t="str">
        <f>_xlfn.XLOOKUP(C471,Tier!A:A,Tier!B:B)</f>
        <v>Tier 1</v>
      </c>
      <c r="P471" t="s">
        <v>2787</v>
      </c>
      <c r="Q471" s="11">
        <v>1000000</v>
      </c>
      <c r="R471" s="11">
        <v>1</v>
      </c>
    </row>
    <row r="472" spans="1:18">
      <c r="A472" s="5" t="s">
        <v>2219</v>
      </c>
      <c r="B472" s="5">
        <v>2015</v>
      </c>
      <c r="C472" s="5" t="s">
        <v>22</v>
      </c>
      <c r="D472" s="5" t="s">
        <v>2220</v>
      </c>
      <c r="E472" s="5" t="s">
        <v>2221</v>
      </c>
      <c r="F472" s="5" t="s">
        <v>2222</v>
      </c>
      <c r="G472" s="3" t="s">
        <v>2223</v>
      </c>
      <c r="H472" s="3">
        <v>7000000</v>
      </c>
      <c r="I472" s="5" t="s">
        <v>191</v>
      </c>
      <c r="J472" s="5">
        <v>12</v>
      </c>
      <c r="K472" s="6" t="str">
        <f t="shared" si="14"/>
        <v>Bangalore-Computer &amp; Network Security</v>
      </c>
      <c r="L472" s="1" t="str">
        <f t="shared" si="15"/>
        <v>201</v>
      </c>
      <c r="M472" s="15" t="str" cm="1">
        <f t="array" ref="M472">IFERROR(_xlfn.IFS(AND(H472&gt;4500000, OR(C472="Bangalore",C472="Pune",C472="Mumbai",C472="Delhi")),"CAT A", AND(H472&gt;450000, OR(C472="Gurugram",C472="Surat",C472="Jaipur",C472="Hyderabad") ),"CAT B"),"CAT C")</f>
        <v>CAT A</v>
      </c>
      <c r="N472" s="1" t="str">
        <f>_xlfn.XLOOKUP(C472,Tier!A:A,Tier!B:B)</f>
        <v>Tier 1</v>
      </c>
      <c r="P472" t="s">
        <v>3903</v>
      </c>
      <c r="Q472" s="11">
        <v>1000000</v>
      </c>
      <c r="R472" s="11">
        <v>1</v>
      </c>
    </row>
    <row r="473" spans="1:18">
      <c r="A473" s="5" t="s">
        <v>2225</v>
      </c>
      <c r="B473" s="5">
        <v>2017</v>
      </c>
      <c r="C473" s="5" t="s">
        <v>12</v>
      </c>
      <c r="D473" s="5" t="s">
        <v>82</v>
      </c>
      <c r="E473" s="5" t="s">
        <v>2226</v>
      </c>
      <c r="F473" s="5" t="s">
        <v>2227</v>
      </c>
      <c r="G473" s="3" t="s">
        <v>2228</v>
      </c>
      <c r="H473" s="3">
        <v>7000000</v>
      </c>
      <c r="I473" s="5" t="s">
        <v>191</v>
      </c>
      <c r="J473" s="5">
        <v>12</v>
      </c>
      <c r="K473" s="6" t="str">
        <f t="shared" si="14"/>
        <v>Mumbai-Information Technology &amp; Services</v>
      </c>
      <c r="L473" s="1" t="str">
        <f t="shared" si="15"/>
        <v>201</v>
      </c>
      <c r="M473" s="15" t="str" cm="1">
        <f t="array" ref="M473">IFERROR(_xlfn.IFS(AND(H473&gt;4500000, OR(C473="Bangalore",C473="Pune",C473="Mumbai",C473="Delhi")),"CAT A", AND(H473&gt;450000, OR(C473="Gurugram",C473="Surat",C473="Jaipur",C473="Hyderabad") ),"CAT B"),"CAT C")</f>
        <v>CAT A</v>
      </c>
      <c r="N473" s="1" t="str">
        <f>_xlfn.XLOOKUP(C473,Tier!A:A,Tier!B:B)</f>
        <v>Tier 1</v>
      </c>
      <c r="P473" t="s">
        <v>2807</v>
      </c>
      <c r="Q473" s="11">
        <v>1000000</v>
      </c>
      <c r="R473" s="11">
        <v>1</v>
      </c>
    </row>
    <row r="474" spans="1:18">
      <c r="A474" s="5" t="s">
        <v>1426</v>
      </c>
      <c r="B474" s="5">
        <v>2019</v>
      </c>
      <c r="C474" s="5" t="s">
        <v>437</v>
      </c>
      <c r="D474" s="5" t="s">
        <v>722</v>
      </c>
      <c r="E474" s="5" t="s">
        <v>2229</v>
      </c>
      <c r="F474" s="5" t="s">
        <v>2230</v>
      </c>
      <c r="G474" s="3" t="s">
        <v>2231</v>
      </c>
      <c r="H474" s="3">
        <v>7000000</v>
      </c>
      <c r="I474" s="5" t="s">
        <v>191</v>
      </c>
      <c r="J474" s="5">
        <v>12</v>
      </c>
      <c r="K474" s="6" t="str">
        <f t="shared" si="14"/>
        <v>Pune-Logistics &amp; Supply Chain</v>
      </c>
      <c r="L474" s="1" t="str">
        <f t="shared" si="15"/>
        <v>201</v>
      </c>
      <c r="M474" s="15" t="str" cm="1">
        <f t="array" ref="M474">IFERROR(_xlfn.IFS(AND(H474&gt;4500000, OR(C474="Bangalore",C474="Pune",C474="Mumbai",C474="Delhi")),"CAT A", AND(H474&gt;450000, OR(C474="Gurugram",C474="Surat",C474="Jaipur",C474="Hyderabad") ),"CAT B"),"CAT C")</f>
        <v>CAT A</v>
      </c>
      <c r="N474" s="1" t="str">
        <f>_xlfn.XLOOKUP(C474,Tier!A:A,Tier!B:B)</f>
        <v>Tier 1</v>
      </c>
      <c r="P474" t="s">
        <v>2715</v>
      </c>
      <c r="Q474" s="11">
        <v>1000000</v>
      </c>
      <c r="R474" s="11">
        <v>1</v>
      </c>
    </row>
    <row r="475" spans="1:18">
      <c r="A475" s="5" t="s">
        <v>2233</v>
      </c>
      <c r="B475" s="5">
        <v>2015</v>
      </c>
      <c r="C475" s="5" t="s">
        <v>22</v>
      </c>
      <c r="D475" s="5" t="s">
        <v>113</v>
      </c>
      <c r="E475" s="5" t="s">
        <v>2234</v>
      </c>
      <c r="F475" s="5" t="s">
        <v>2235</v>
      </c>
      <c r="G475" s="3" t="s">
        <v>197</v>
      </c>
      <c r="H475" s="3">
        <v>7000000</v>
      </c>
      <c r="I475" s="5" t="s">
        <v>321</v>
      </c>
      <c r="J475" s="5">
        <v>11</v>
      </c>
      <c r="K475" s="6" t="str">
        <f t="shared" si="14"/>
        <v>Bangalore-Food &amp; Beverages</v>
      </c>
      <c r="L475" s="1" t="str">
        <f t="shared" si="15"/>
        <v>201</v>
      </c>
      <c r="M475" s="15" t="str" cm="1">
        <f t="array" ref="M475">IFERROR(_xlfn.IFS(AND(H475&gt;4500000, OR(C475="Bangalore",C475="Pune",C475="Mumbai",C475="Delhi")),"CAT A", AND(H475&gt;450000, OR(C475="Gurugram",C475="Surat",C475="Jaipur",C475="Hyderabad") ),"CAT B"),"CAT C")</f>
        <v>CAT A</v>
      </c>
      <c r="N475" s="1" t="str">
        <f>_xlfn.XLOOKUP(C475,Tier!A:A,Tier!B:B)</f>
        <v>Tier 1</v>
      </c>
      <c r="P475" t="s">
        <v>2719</v>
      </c>
      <c r="Q475" s="11">
        <v>1000000</v>
      </c>
      <c r="R475" s="11">
        <v>1</v>
      </c>
    </row>
    <row r="476" spans="1:18">
      <c r="A476" s="5" t="s">
        <v>665</v>
      </c>
      <c r="B476" s="5">
        <v>2019</v>
      </c>
      <c r="C476" s="5" t="s">
        <v>59</v>
      </c>
      <c r="D476" s="5" t="s">
        <v>2236</v>
      </c>
      <c r="E476" s="5" t="s">
        <v>2237</v>
      </c>
      <c r="F476" s="5" t="s">
        <v>668</v>
      </c>
      <c r="G476" s="3" t="s">
        <v>2238</v>
      </c>
      <c r="H476" s="3">
        <v>7000000</v>
      </c>
      <c r="I476" s="5" t="s">
        <v>321</v>
      </c>
      <c r="J476" s="5">
        <v>11</v>
      </c>
      <c r="K476" s="6" t="str">
        <f t="shared" si="14"/>
        <v>New Delhi-Renewables &amp; Environment</v>
      </c>
      <c r="L476" s="1" t="str">
        <f t="shared" si="15"/>
        <v>201</v>
      </c>
      <c r="M476" s="15" t="str" cm="1">
        <f t="array" ref="M476">IFERROR(_xlfn.IFS(AND(H476&gt;4500000, OR(C476="Bangalore",C476="Pune",C476="Mumbai",C476="Delhi")),"CAT A", AND(H476&gt;450000, OR(C476="Gurugram",C476="Surat",C476="Jaipur",C476="Hyderabad") ),"CAT B"),"CAT C")</f>
        <v>CAT C</v>
      </c>
      <c r="N476" s="1" t="str">
        <f>_xlfn.XLOOKUP(C476,Tier!A:A,Tier!B:B)</f>
        <v>Tier 1</v>
      </c>
      <c r="P476" t="s">
        <v>2810</v>
      </c>
      <c r="Q476" s="11">
        <v>1000000</v>
      </c>
      <c r="R476" s="11">
        <v>1</v>
      </c>
    </row>
    <row r="477" spans="1:18">
      <c r="A477" s="5" t="s">
        <v>2240</v>
      </c>
      <c r="B477" s="5">
        <v>2018</v>
      </c>
      <c r="C477" s="5" t="s">
        <v>200</v>
      </c>
      <c r="D477" s="5" t="s">
        <v>274</v>
      </c>
      <c r="E477" s="5" t="s">
        <v>2241</v>
      </c>
      <c r="F477" s="5" t="s">
        <v>2242</v>
      </c>
      <c r="G477" s="3" t="s">
        <v>2243</v>
      </c>
      <c r="H477" s="3">
        <v>7000000</v>
      </c>
      <c r="I477" s="5" t="s">
        <v>191</v>
      </c>
      <c r="J477" s="5">
        <v>11</v>
      </c>
      <c r="K477" s="6" t="str">
        <f t="shared" si="14"/>
        <v>Hyderabad-E-commerce</v>
      </c>
      <c r="L477" s="1" t="str">
        <f t="shared" si="15"/>
        <v>201</v>
      </c>
      <c r="M477" s="15" t="str" cm="1">
        <f t="array" ref="M477">IFERROR(_xlfn.IFS(AND(H477&gt;4500000, OR(C477="Bangalore",C477="Pune",C477="Mumbai",C477="Delhi")),"CAT A", AND(H477&gt;450000, OR(C477="Gurugram",C477="Surat",C477="Jaipur",C477="Hyderabad") ),"CAT B"),"CAT C")</f>
        <v>CAT B</v>
      </c>
      <c r="N477" s="1" t="str">
        <f>_xlfn.XLOOKUP(C477,Tier!A:A,Tier!B:B)</f>
        <v>Tier 1</v>
      </c>
      <c r="P477" t="s">
        <v>4670</v>
      </c>
      <c r="Q477" s="11">
        <v>1000000</v>
      </c>
      <c r="R477" s="11">
        <v>1</v>
      </c>
    </row>
    <row r="478" spans="1:18">
      <c r="A478" s="5" t="s">
        <v>2244</v>
      </c>
      <c r="B478" s="5">
        <v>2019</v>
      </c>
      <c r="C478" s="5" t="s">
        <v>81</v>
      </c>
      <c r="D478" s="5" t="s">
        <v>45</v>
      </c>
      <c r="E478" s="5" t="s">
        <v>2245</v>
      </c>
      <c r="F478" s="5" t="s">
        <v>2246</v>
      </c>
      <c r="G478" s="3" t="s">
        <v>2247</v>
      </c>
      <c r="H478" s="3">
        <v>7000000</v>
      </c>
      <c r="I478" s="5" t="s">
        <v>191</v>
      </c>
      <c r="J478" s="5">
        <v>11</v>
      </c>
      <c r="K478" s="6" t="str">
        <f t="shared" si="14"/>
        <v>Noida-FinTech</v>
      </c>
      <c r="L478" s="1" t="str">
        <f t="shared" si="15"/>
        <v>201</v>
      </c>
      <c r="M478" s="15" t="str" cm="1">
        <f t="array" ref="M478">IFERROR(_xlfn.IFS(AND(H478&gt;4500000, OR(C478="Bangalore",C478="Pune",C478="Mumbai",C478="Delhi")),"CAT A", AND(H478&gt;450000, OR(C478="Gurugram",C478="Surat",C478="Jaipur",C478="Hyderabad") ),"CAT B"),"CAT C")</f>
        <v>CAT C</v>
      </c>
      <c r="N478" s="1" t="str">
        <f>_xlfn.XLOOKUP(C478,Tier!A:A,Tier!B:B)</f>
        <v>Tier 1</v>
      </c>
      <c r="P478" t="s">
        <v>2772</v>
      </c>
      <c r="Q478" s="11">
        <v>1000000</v>
      </c>
      <c r="R478" s="11">
        <v>1</v>
      </c>
    </row>
    <row r="479" spans="1:18">
      <c r="A479" s="5" t="s">
        <v>2248</v>
      </c>
      <c r="B479" s="5">
        <v>2016</v>
      </c>
      <c r="C479" s="5" t="s">
        <v>81</v>
      </c>
      <c r="D479" s="5" t="s">
        <v>220</v>
      </c>
      <c r="E479" s="5" t="s">
        <v>2249</v>
      </c>
      <c r="F479" s="5" t="s">
        <v>2250</v>
      </c>
      <c r="G479" s="3" t="s">
        <v>2251</v>
      </c>
      <c r="H479" s="3">
        <v>7000000</v>
      </c>
      <c r="I479" s="5" t="s">
        <v>191</v>
      </c>
      <c r="J479" s="5">
        <v>10</v>
      </c>
      <c r="K479" s="6" t="str">
        <f t="shared" si="14"/>
        <v>Noida-Insurance</v>
      </c>
      <c r="L479" s="1" t="str">
        <f t="shared" si="15"/>
        <v>201</v>
      </c>
      <c r="M479" s="15" t="str" cm="1">
        <f t="array" ref="M479">IFERROR(_xlfn.IFS(AND(H479&gt;4500000, OR(C479="Bangalore",C479="Pune",C479="Mumbai",C479="Delhi")),"CAT A", AND(H479&gt;450000, OR(C479="Gurugram",C479="Surat",C479="Jaipur",C479="Hyderabad") ),"CAT B"),"CAT C")</f>
        <v>CAT C</v>
      </c>
      <c r="N479" s="1" t="str">
        <f>_xlfn.XLOOKUP(C479,Tier!A:A,Tier!B:B)</f>
        <v>Tier 1</v>
      </c>
      <c r="P479" t="s">
        <v>3654</v>
      </c>
      <c r="Q479" s="11">
        <v>1000000</v>
      </c>
      <c r="R479" s="11">
        <v>1</v>
      </c>
    </row>
    <row r="480" spans="1:18">
      <c r="A480" s="5" t="s">
        <v>2253</v>
      </c>
      <c r="B480" s="5">
        <v>2017</v>
      </c>
      <c r="C480" s="5" t="s">
        <v>12</v>
      </c>
      <c r="D480" s="5" t="s">
        <v>82</v>
      </c>
      <c r="E480" s="5" t="s">
        <v>2254</v>
      </c>
      <c r="F480" s="5" t="s">
        <v>2255</v>
      </c>
      <c r="G480" s="3" t="s">
        <v>2256</v>
      </c>
      <c r="H480" s="3">
        <v>7000000</v>
      </c>
      <c r="I480" s="5"/>
      <c r="J480" s="5">
        <v>9</v>
      </c>
      <c r="K480" s="6" t="str">
        <f t="shared" si="14"/>
        <v>Mumbai-Information Technology &amp; Services</v>
      </c>
      <c r="L480" s="1" t="str">
        <f t="shared" si="15"/>
        <v>201</v>
      </c>
      <c r="M480" s="15" t="str" cm="1">
        <f t="array" ref="M480">IFERROR(_xlfn.IFS(AND(H480&gt;4500000, OR(C480="Bangalore",C480="Pune",C480="Mumbai",C480="Delhi")),"CAT A", AND(H480&gt;450000, OR(C480="Gurugram",C480="Surat",C480="Jaipur",C480="Hyderabad") ),"CAT B"),"CAT C")</f>
        <v>CAT A</v>
      </c>
      <c r="N480" s="1" t="str">
        <f>_xlfn.XLOOKUP(C480,Tier!A:A,Tier!B:B)</f>
        <v>Tier 1</v>
      </c>
      <c r="P480" t="s">
        <v>2756</v>
      </c>
      <c r="Q480" s="11">
        <v>1000000</v>
      </c>
      <c r="R480" s="11">
        <v>1</v>
      </c>
    </row>
    <row r="481" spans="1:18">
      <c r="A481" s="5" t="s">
        <v>2257</v>
      </c>
      <c r="B481" s="5">
        <v>2016</v>
      </c>
      <c r="C481" s="5" t="s">
        <v>22</v>
      </c>
      <c r="D481" s="5" t="s">
        <v>457</v>
      </c>
      <c r="E481" s="5" t="s">
        <v>2258</v>
      </c>
      <c r="F481" s="5" t="s">
        <v>2259</v>
      </c>
      <c r="G481" s="3" t="s">
        <v>2260</v>
      </c>
      <c r="H481" s="3">
        <v>6700000</v>
      </c>
      <c r="I481" s="5" t="s">
        <v>191</v>
      </c>
      <c r="J481" s="5">
        <v>8</v>
      </c>
      <c r="K481" s="6" t="str">
        <f t="shared" si="14"/>
        <v>Bangalore-Computer software</v>
      </c>
      <c r="L481" s="1" t="str">
        <f t="shared" si="15"/>
        <v>201</v>
      </c>
      <c r="M481" s="15" t="str" cm="1">
        <f t="array" ref="M481">IFERROR(_xlfn.IFS(AND(H481&gt;4500000, OR(C481="Bangalore",C481="Pune",C481="Mumbai",C481="Delhi")),"CAT A", AND(H481&gt;450000, OR(C481="Gurugram",C481="Surat",C481="Jaipur",C481="Hyderabad") ),"CAT B"),"CAT C")</f>
        <v>CAT A</v>
      </c>
      <c r="N481" s="1" t="str">
        <f>_xlfn.XLOOKUP(C481,Tier!A:A,Tier!B:B)</f>
        <v>Tier 1</v>
      </c>
      <c r="P481" t="s">
        <v>4665</v>
      </c>
      <c r="Q481" s="11">
        <v>1000000</v>
      </c>
      <c r="R481" s="11">
        <v>1</v>
      </c>
    </row>
    <row r="482" spans="1:18">
      <c r="A482" s="5" t="s">
        <v>2261</v>
      </c>
      <c r="B482" s="5">
        <v>2019</v>
      </c>
      <c r="C482" s="5" t="s">
        <v>22</v>
      </c>
      <c r="D482" s="5" t="s">
        <v>2262</v>
      </c>
      <c r="E482" s="5" t="s">
        <v>2263</v>
      </c>
      <c r="F482" s="5" t="s">
        <v>2264</v>
      </c>
      <c r="G482" s="3" t="s">
        <v>2265</v>
      </c>
      <c r="H482" s="3">
        <v>6500000</v>
      </c>
      <c r="I482" s="5" t="s">
        <v>191</v>
      </c>
      <c r="J482" s="5">
        <v>12</v>
      </c>
      <c r="K482" s="6" t="str">
        <f t="shared" si="14"/>
        <v>Bangalore-Online Media</v>
      </c>
      <c r="L482" s="1" t="str">
        <f t="shared" si="15"/>
        <v>201</v>
      </c>
      <c r="M482" s="15" t="str" cm="1">
        <f t="array" ref="M482">IFERROR(_xlfn.IFS(AND(H482&gt;4500000, OR(C482="Bangalore",C482="Pune",C482="Mumbai",C482="Delhi")),"CAT A", AND(H482&gt;450000, OR(C482="Gurugram",C482="Surat",C482="Jaipur",C482="Hyderabad") ),"CAT B"),"CAT C")</f>
        <v>CAT A</v>
      </c>
      <c r="N482" s="1" t="str">
        <f>_xlfn.XLOOKUP(C482,Tier!A:A,Tier!B:B)</f>
        <v>Tier 1</v>
      </c>
      <c r="P482" t="s">
        <v>3646</v>
      </c>
      <c r="Q482" s="11">
        <v>1000000</v>
      </c>
      <c r="R482" s="11">
        <v>1</v>
      </c>
    </row>
    <row r="483" spans="1:18">
      <c r="A483" s="5" t="s">
        <v>2267</v>
      </c>
      <c r="B483" s="5">
        <v>2017</v>
      </c>
      <c r="C483" s="5" t="s">
        <v>22</v>
      </c>
      <c r="D483" s="5" t="s">
        <v>60</v>
      </c>
      <c r="E483" s="5" t="s">
        <v>2268</v>
      </c>
      <c r="F483" s="5" t="s">
        <v>2269</v>
      </c>
      <c r="G483" s="3" t="s">
        <v>2270</v>
      </c>
      <c r="H483" s="3">
        <v>6500000</v>
      </c>
      <c r="I483" s="5" t="s">
        <v>191</v>
      </c>
      <c r="J483" s="5">
        <v>9</v>
      </c>
      <c r="K483" s="6" t="str">
        <f t="shared" si="14"/>
        <v>Bangalore-AgriTech</v>
      </c>
      <c r="L483" s="1" t="str">
        <f t="shared" si="15"/>
        <v>201</v>
      </c>
      <c r="M483" s="15" t="str" cm="1">
        <f t="array" ref="M483">IFERROR(_xlfn.IFS(AND(H483&gt;4500000, OR(C483="Bangalore",C483="Pune",C483="Mumbai",C483="Delhi")),"CAT A", AND(H483&gt;450000, OR(C483="Gurugram",C483="Surat",C483="Jaipur",C483="Hyderabad") ),"CAT B"),"CAT C")</f>
        <v>CAT A</v>
      </c>
      <c r="N483" s="1" t="str">
        <f>_xlfn.XLOOKUP(C483,Tier!A:A,Tier!B:B)</f>
        <v>Tier 1</v>
      </c>
      <c r="P483" t="s">
        <v>2780</v>
      </c>
      <c r="Q483" s="11">
        <v>1000000</v>
      </c>
      <c r="R483" s="11">
        <v>1</v>
      </c>
    </row>
    <row r="484" spans="1:18">
      <c r="A484" s="5" t="s">
        <v>2271</v>
      </c>
      <c r="B484" s="5">
        <v>2015</v>
      </c>
      <c r="C484" s="5" t="s">
        <v>22</v>
      </c>
      <c r="D484" s="5" t="s">
        <v>281</v>
      </c>
      <c r="E484" s="5" t="s">
        <v>2272</v>
      </c>
      <c r="F484" s="5" t="s">
        <v>2273</v>
      </c>
      <c r="G484" s="3" t="s">
        <v>2274</v>
      </c>
      <c r="H484" s="3">
        <v>6500000</v>
      </c>
      <c r="I484" s="5"/>
      <c r="J484" s="5">
        <v>6</v>
      </c>
      <c r="K484" s="6" t="str">
        <f t="shared" si="14"/>
        <v>Bangalore-Automotive</v>
      </c>
      <c r="L484" s="1" t="str">
        <f t="shared" si="15"/>
        <v>201</v>
      </c>
      <c r="M484" s="15" t="str" cm="1">
        <f t="array" ref="M484">IFERROR(_xlfn.IFS(AND(H484&gt;4500000, OR(C484="Bangalore",C484="Pune",C484="Mumbai",C484="Delhi")),"CAT A", AND(H484&gt;450000, OR(C484="Gurugram",C484="Surat",C484="Jaipur",C484="Hyderabad") ),"CAT B"),"CAT C")</f>
        <v>CAT A</v>
      </c>
      <c r="N484" s="1" t="str">
        <f>_xlfn.XLOOKUP(C484,Tier!A:A,Tier!B:B)</f>
        <v>Tier 1</v>
      </c>
      <c r="P484" t="s">
        <v>2743</v>
      </c>
      <c r="Q484" s="11">
        <v>1000000</v>
      </c>
      <c r="R484" s="11">
        <v>1</v>
      </c>
    </row>
    <row r="485" spans="1:18">
      <c r="A485" s="5" t="s">
        <v>2275</v>
      </c>
      <c r="B485" s="5">
        <v>2019</v>
      </c>
      <c r="C485" s="5" t="s">
        <v>22</v>
      </c>
      <c r="D485" s="5" t="s">
        <v>54</v>
      </c>
      <c r="E485" s="5" t="s">
        <v>2276</v>
      </c>
      <c r="F485" s="5" t="s">
        <v>2277</v>
      </c>
      <c r="G485" s="3" t="s">
        <v>2278</v>
      </c>
      <c r="H485" s="3">
        <v>6300000</v>
      </c>
      <c r="I485" s="5" t="s">
        <v>191</v>
      </c>
      <c r="J485" s="5">
        <v>9</v>
      </c>
      <c r="K485" s="6" t="str">
        <f t="shared" si="14"/>
        <v>Bangalore-Health, Wellness &amp; Fitness</v>
      </c>
      <c r="L485" s="1" t="str">
        <f t="shared" si="15"/>
        <v>201</v>
      </c>
      <c r="M485" s="15" t="str" cm="1">
        <f t="array" ref="M485">IFERROR(_xlfn.IFS(AND(H485&gt;4500000, OR(C485="Bangalore",C485="Pune",C485="Mumbai",C485="Delhi")),"CAT A", AND(H485&gt;450000, OR(C485="Gurugram",C485="Surat",C485="Jaipur",C485="Hyderabad") ),"CAT B"),"CAT C")</f>
        <v>CAT A</v>
      </c>
      <c r="N485" s="1" t="str">
        <f>_xlfn.XLOOKUP(C485,Tier!A:A,Tier!B:B)</f>
        <v>Tier 1</v>
      </c>
      <c r="P485" t="s">
        <v>2723</v>
      </c>
      <c r="Q485" s="11">
        <v>1000000</v>
      </c>
      <c r="R485" s="11">
        <v>1</v>
      </c>
    </row>
    <row r="486" spans="1:18">
      <c r="A486" s="5" t="s">
        <v>2279</v>
      </c>
      <c r="B486" s="5">
        <v>2019</v>
      </c>
      <c r="C486" s="5" t="s">
        <v>12</v>
      </c>
      <c r="D486" s="5" t="s">
        <v>82</v>
      </c>
      <c r="E486" s="5" t="s">
        <v>2280</v>
      </c>
      <c r="F486" s="5" t="s">
        <v>2281</v>
      </c>
      <c r="G486" s="3" t="s">
        <v>2282</v>
      </c>
      <c r="H486" s="3">
        <v>6200000</v>
      </c>
      <c r="I486" s="5" t="s">
        <v>17</v>
      </c>
      <c r="J486" s="5">
        <v>9</v>
      </c>
      <c r="K486" s="6" t="str">
        <f t="shared" si="14"/>
        <v>Mumbai-Information Technology &amp; Services</v>
      </c>
      <c r="L486" s="1" t="str">
        <f t="shared" si="15"/>
        <v>201</v>
      </c>
      <c r="M486" s="15" t="str" cm="1">
        <f t="array" ref="M486">IFERROR(_xlfn.IFS(AND(H486&gt;4500000, OR(C486="Bangalore",C486="Pune",C486="Mumbai",C486="Delhi")),"CAT A", AND(H486&gt;450000, OR(C486="Gurugram",C486="Surat",C486="Jaipur",C486="Hyderabad") ),"CAT B"),"CAT C")</f>
        <v>CAT A</v>
      </c>
      <c r="N486" s="1" t="str">
        <f>_xlfn.XLOOKUP(C486,Tier!A:A,Tier!B:B)</f>
        <v>Tier 1</v>
      </c>
      <c r="P486" t="s">
        <v>3664</v>
      </c>
      <c r="Q486" s="11">
        <v>1000000</v>
      </c>
      <c r="R486" s="11">
        <v>1</v>
      </c>
    </row>
    <row r="487" spans="1:18">
      <c r="A487" s="5" t="s">
        <v>2283</v>
      </c>
      <c r="B487" s="5">
        <v>2016</v>
      </c>
      <c r="C487" s="5" t="s">
        <v>12</v>
      </c>
      <c r="D487" s="5" t="s">
        <v>113</v>
      </c>
      <c r="E487" s="5" t="s">
        <v>2284</v>
      </c>
      <c r="F487" s="5" t="s">
        <v>2285</v>
      </c>
      <c r="G487" s="3" t="s">
        <v>197</v>
      </c>
      <c r="H487" s="3">
        <v>6000000</v>
      </c>
      <c r="I487" s="5" t="s">
        <v>191</v>
      </c>
      <c r="J487" s="5">
        <v>10</v>
      </c>
      <c r="K487" s="6" t="str">
        <f t="shared" si="14"/>
        <v>Mumbai-Food &amp; Beverages</v>
      </c>
      <c r="L487" s="1" t="str">
        <f t="shared" si="15"/>
        <v>201</v>
      </c>
      <c r="M487" s="15" t="str" cm="1">
        <f t="array" ref="M487">IFERROR(_xlfn.IFS(AND(H487&gt;4500000, OR(C487="Bangalore",C487="Pune",C487="Mumbai",C487="Delhi")),"CAT A", AND(H487&gt;450000, OR(C487="Gurugram",C487="Surat",C487="Jaipur",C487="Hyderabad") ),"CAT B"),"CAT C")</f>
        <v>CAT A</v>
      </c>
      <c r="N487" s="1" t="str">
        <f>_xlfn.XLOOKUP(C487,Tier!A:A,Tier!B:B)</f>
        <v>Tier 1</v>
      </c>
      <c r="P487" t="s">
        <v>3897</v>
      </c>
      <c r="Q487" s="11">
        <v>1000000</v>
      </c>
      <c r="R487" s="11">
        <v>1</v>
      </c>
    </row>
    <row r="488" spans="1:18">
      <c r="A488" s="5" t="s">
        <v>2286</v>
      </c>
      <c r="B488" s="5">
        <v>2016</v>
      </c>
      <c r="C488" s="5" t="s">
        <v>22</v>
      </c>
      <c r="D488" s="5" t="s">
        <v>2287</v>
      </c>
      <c r="E488" s="5" t="s">
        <v>2288</v>
      </c>
      <c r="F488" s="5" t="s">
        <v>2289</v>
      </c>
      <c r="G488" s="3" t="s">
        <v>2290</v>
      </c>
      <c r="H488" s="3">
        <v>6000000</v>
      </c>
      <c r="I488" s="5" t="s">
        <v>136</v>
      </c>
      <c r="J488" s="5">
        <v>10</v>
      </c>
      <c r="K488" s="6" t="str">
        <f t="shared" si="14"/>
        <v>Bangalore-Femtech</v>
      </c>
      <c r="L488" s="1" t="str">
        <f t="shared" si="15"/>
        <v>201</v>
      </c>
      <c r="M488" s="15" t="str" cm="1">
        <f t="array" ref="M488">IFERROR(_xlfn.IFS(AND(H488&gt;4500000, OR(C488="Bangalore",C488="Pune",C488="Mumbai",C488="Delhi")),"CAT A", AND(H488&gt;450000, OR(C488="Gurugram",C488="Surat",C488="Jaipur",C488="Hyderabad") ),"CAT B"),"CAT C")</f>
        <v>CAT A</v>
      </c>
      <c r="N488" s="1" t="str">
        <f>_xlfn.XLOOKUP(C488,Tier!A:A,Tier!B:B)</f>
        <v>Tier 1</v>
      </c>
      <c r="P488" t="s">
        <v>504</v>
      </c>
      <c r="Q488" s="11">
        <v>1000000</v>
      </c>
      <c r="R488" s="11">
        <v>2</v>
      </c>
    </row>
    <row r="489" spans="1:18">
      <c r="A489" s="5" t="s">
        <v>2292</v>
      </c>
      <c r="B489" s="5">
        <v>2018</v>
      </c>
      <c r="C489" s="5" t="s">
        <v>12</v>
      </c>
      <c r="D489" s="5" t="s">
        <v>45</v>
      </c>
      <c r="E489" s="5" t="s">
        <v>2293</v>
      </c>
      <c r="F489" s="5" t="s">
        <v>2294</v>
      </c>
      <c r="G489" s="3" t="s">
        <v>2295</v>
      </c>
      <c r="H489" s="3">
        <v>6000000</v>
      </c>
      <c r="I489" s="5"/>
      <c r="J489" s="5">
        <v>8</v>
      </c>
      <c r="K489" s="6" t="str">
        <f t="shared" si="14"/>
        <v>Mumbai-FinTech</v>
      </c>
      <c r="L489" s="1" t="str">
        <f t="shared" si="15"/>
        <v>201</v>
      </c>
      <c r="M489" s="15" t="str" cm="1">
        <f t="array" ref="M489">IFERROR(_xlfn.IFS(AND(H489&gt;4500000, OR(C489="Bangalore",C489="Pune",C489="Mumbai",C489="Delhi")),"CAT A", AND(H489&gt;450000, OR(C489="Gurugram",C489="Surat",C489="Jaipur",C489="Hyderabad") ),"CAT B"),"CAT C")</f>
        <v>CAT A</v>
      </c>
      <c r="N489" s="1" t="str">
        <f>_xlfn.XLOOKUP(C489,Tier!A:A,Tier!B:B)</f>
        <v>Tier 1</v>
      </c>
      <c r="P489" t="s">
        <v>2777</v>
      </c>
      <c r="Q489" s="11">
        <v>1000000</v>
      </c>
      <c r="R489" s="11">
        <v>1</v>
      </c>
    </row>
    <row r="490" spans="1:18">
      <c r="A490" s="5" t="s">
        <v>2296</v>
      </c>
      <c r="B490" s="5">
        <v>2019</v>
      </c>
      <c r="C490" s="5" t="s">
        <v>22</v>
      </c>
      <c r="D490" s="5" t="s">
        <v>2297</v>
      </c>
      <c r="E490" s="5" t="s">
        <v>2298</v>
      </c>
      <c r="F490" s="5" t="s">
        <v>2299</v>
      </c>
      <c r="G490" s="3" t="s">
        <v>2300</v>
      </c>
      <c r="H490" s="3">
        <v>6000000</v>
      </c>
      <c r="I490" s="5" t="s">
        <v>191</v>
      </c>
      <c r="J490" s="5">
        <v>7</v>
      </c>
      <c r="K490" s="6" t="str">
        <f t="shared" si="14"/>
        <v>Bangalore-Real Estate</v>
      </c>
      <c r="L490" s="1" t="str">
        <f t="shared" si="15"/>
        <v>201</v>
      </c>
      <c r="M490" s="15" t="str" cm="1">
        <f t="array" ref="M490">IFERROR(_xlfn.IFS(AND(H490&gt;4500000, OR(C490="Bangalore",C490="Pune",C490="Mumbai",C490="Delhi")),"CAT A", AND(H490&gt;450000, OR(C490="Gurugram",C490="Surat",C490="Jaipur",C490="Hyderabad") ),"CAT B"),"CAT C")</f>
        <v>CAT A</v>
      </c>
      <c r="N490" s="1" t="str">
        <f>_xlfn.XLOOKUP(C490,Tier!A:A,Tier!B:B)</f>
        <v>Tier 1</v>
      </c>
      <c r="P490" t="s">
        <v>2766</v>
      </c>
      <c r="Q490" s="11">
        <v>1000000</v>
      </c>
      <c r="R490" s="11">
        <v>1</v>
      </c>
    </row>
    <row r="491" spans="1:18">
      <c r="A491" s="5" t="s">
        <v>2302</v>
      </c>
      <c r="B491" s="5">
        <v>2019</v>
      </c>
      <c r="C491" s="5" t="s">
        <v>12</v>
      </c>
      <c r="D491" s="5" t="s">
        <v>113</v>
      </c>
      <c r="E491" s="5" t="s">
        <v>2303</v>
      </c>
      <c r="F491" s="5" t="s">
        <v>2304</v>
      </c>
      <c r="G491" s="3" t="s">
        <v>2305</v>
      </c>
      <c r="H491" s="3">
        <v>6000000</v>
      </c>
      <c r="I491" s="5" t="s">
        <v>191</v>
      </c>
      <c r="J491" s="5">
        <v>7</v>
      </c>
      <c r="K491" s="6" t="str">
        <f t="shared" si="14"/>
        <v>Mumbai-Food &amp; Beverages</v>
      </c>
      <c r="L491" s="1" t="str">
        <f t="shared" si="15"/>
        <v>201</v>
      </c>
      <c r="M491" s="15" t="str" cm="1">
        <f t="array" ref="M491">IFERROR(_xlfn.IFS(AND(H491&gt;4500000, OR(C491="Bangalore",C491="Pune",C491="Mumbai",C491="Delhi")),"CAT A", AND(H491&gt;450000, OR(C491="Gurugram",C491="Surat",C491="Jaipur",C491="Hyderabad") ),"CAT B"),"CAT C")</f>
        <v>CAT A</v>
      </c>
      <c r="N491" s="1" t="str">
        <f>_xlfn.XLOOKUP(C491,Tier!A:A,Tier!B:B)</f>
        <v>Tier 1</v>
      </c>
      <c r="P491" t="s">
        <v>4673</v>
      </c>
      <c r="Q491" s="11">
        <v>1000000</v>
      </c>
      <c r="R491" s="11">
        <v>1</v>
      </c>
    </row>
    <row r="492" spans="1:18">
      <c r="A492" s="5" t="s">
        <v>1861</v>
      </c>
      <c r="B492" s="5">
        <v>2013</v>
      </c>
      <c r="C492" s="5" t="s">
        <v>22</v>
      </c>
      <c r="D492" s="5" t="s">
        <v>45</v>
      </c>
      <c r="E492" s="5" t="s">
        <v>2306</v>
      </c>
      <c r="F492" s="5" t="s">
        <v>2307</v>
      </c>
      <c r="G492" s="3" t="s">
        <v>2308</v>
      </c>
      <c r="H492" s="3">
        <v>6000000</v>
      </c>
      <c r="I492" s="5"/>
      <c r="J492" s="5">
        <v>6</v>
      </c>
      <c r="K492" s="6" t="str">
        <f t="shared" si="14"/>
        <v>Bangalore-FinTech</v>
      </c>
      <c r="L492" s="1" t="str">
        <f t="shared" si="15"/>
        <v>201</v>
      </c>
      <c r="M492" s="15" t="str" cm="1">
        <f t="array" ref="M492">IFERROR(_xlfn.IFS(AND(H492&gt;4500000, OR(C492="Bangalore",C492="Pune",C492="Mumbai",C492="Delhi")),"CAT A", AND(H492&gt;450000, OR(C492="Gurugram",C492="Surat",C492="Jaipur",C492="Hyderabad") ),"CAT B"),"CAT C")</f>
        <v>CAT A</v>
      </c>
      <c r="N492" s="1" t="str">
        <f>_xlfn.XLOOKUP(C492,Tier!A:A,Tier!B:B)</f>
        <v>Tier 1</v>
      </c>
      <c r="P492" t="s">
        <v>2795</v>
      </c>
      <c r="Q492" s="11">
        <v>1000000</v>
      </c>
      <c r="R492" s="11">
        <v>1</v>
      </c>
    </row>
    <row r="493" spans="1:18">
      <c r="A493" s="5" t="s">
        <v>2309</v>
      </c>
      <c r="B493" s="5">
        <v>2016</v>
      </c>
      <c r="C493" s="5" t="s">
        <v>12</v>
      </c>
      <c r="D493" s="5" t="s">
        <v>138</v>
      </c>
      <c r="E493" s="5" t="s">
        <v>2310</v>
      </c>
      <c r="F493" s="5" t="s">
        <v>2311</v>
      </c>
      <c r="G493" s="3" t="s">
        <v>1949</v>
      </c>
      <c r="H493" s="3">
        <v>6000000</v>
      </c>
      <c r="I493" s="5" t="s">
        <v>191</v>
      </c>
      <c r="J493" s="5">
        <v>6</v>
      </c>
      <c r="K493" s="6" t="str">
        <f t="shared" si="14"/>
        <v>Mumbai-EdTech</v>
      </c>
      <c r="L493" s="1" t="str">
        <f t="shared" si="15"/>
        <v>201</v>
      </c>
      <c r="M493" s="15" t="str" cm="1">
        <f t="array" ref="M493">IFERROR(_xlfn.IFS(AND(H493&gt;4500000, OR(C493="Bangalore",C493="Pune",C493="Mumbai",C493="Delhi")),"CAT A", AND(H493&gt;450000, OR(C493="Gurugram",C493="Surat",C493="Jaipur",C493="Hyderabad") ),"CAT B"),"CAT C")</f>
        <v>CAT A</v>
      </c>
      <c r="N493" s="1" t="str">
        <f>_xlfn.XLOOKUP(C493,Tier!A:A,Tier!B:B)</f>
        <v>Tier 1</v>
      </c>
      <c r="P493" t="s">
        <v>245</v>
      </c>
      <c r="Q493" s="11">
        <v>1000000</v>
      </c>
      <c r="R493" s="11">
        <v>1</v>
      </c>
    </row>
    <row r="494" spans="1:18">
      <c r="A494" s="5" t="s">
        <v>2312</v>
      </c>
      <c r="B494" s="5">
        <v>2018</v>
      </c>
      <c r="C494" s="5" t="s">
        <v>22</v>
      </c>
      <c r="D494" s="5" t="s">
        <v>2313</v>
      </c>
      <c r="E494" s="5" t="s">
        <v>2314</v>
      </c>
      <c r="F494" s="5" t="s">
        <v>2315</v>
      </c>
      <c r="G494" s="3" t="s">
        <v>2316</v>
      </c>
      <c r="H494" s="3">
        <v>5700000</v>
      </c>
      <c r="I494" s="5" t="s">
        <v>191</v>
      </c>
      <c r="J494" s="5">
        <v>10</v>
      </c>
      <c r="K494" s="6" t="str">
        <f t="shared" si="14"/>
        <v>Bangalore-Information Services</v>
      </c>
      <c r="L494" s="1" t="str">
        <f t="shared" si="15"/>
        <v>201</v>
      </c>
      <c r="M494" s="15" t="str" cm="1">
        <f t="array" ref="M494">IFERROR(_xlfn.IFS(AND(H494&gt;4500000, OR(C494="Bangalore",C494="Pune",C494="Mumbai",C494="Delhi")),"CAT A", AND(H494&gt;450000, OR(C494="Gurugram",C494="Surat",C494="Jaipur",C494="Hyderabad") ),"CAT B"),"CAT C")</f>
        <v>CAT A</v>
      </c>
      <c r="N494" s="1" t="str">
        <f>_xlfn.XLOOKUP(C494,Tier!A:A,Tier!B:B)</f>
        <v>Tier 1</v>
      </c>
      <c r="P494" t="s">
        <v>3908</v>
      </c>
      <c r="Q494" s="11">
        <v>1000000</v>
      </c>
      <c r="R494" s="11">
        <v>1</v>
      </c>
    </row>
    <row r="495" spans="1:18">
      <c r="A495" s="5" t="s">
        <v>2318</v>
      </c>
      <c r="B495" s="5">
        <v>2017</v>
      </c>
      <c r="C495" s="5" t="s">
        <v>12</v>
      </c>
      <c r="D495" s="5" t="s">
        <v>98</v>
      </c>
      <c r="E495" s="5" t="s">
        <v>2319</v>
      </c>
      <c r="F495" s="5" t="s">
        <v>2320</v>
      </c>
      <c r="G495" s="3" t="s">
        <v>2321</v>
      </c>
      <c r="H495" s="3">
        <v>5500000</v>
      </c>
      <c r="I495" s="5" t="s">
        <v>17</v>
      </c>
      <c r="J495" s="5">
        <v>10</v>
      </c>
      <c r="K495" s="6" t="str">
        <f t="shared" si="14"/>
        <v>Mumbai-Financial Services</v>
      </c>
      <c r="L495" s="1" t="str">
        <f t="shared" si="15"/>
        <v>201</v>
      </c>
      <c r="M495" s="15" t="str" cm="1">
        <f t="array" ref="M495">IFERROR(_xlfn.IFS(AND(H495&gt;4500000, OR(C495="Bangalore",C495="Pune",C495="Mumbai",C495="Delhi")),"CAT A", AND(H495&gt;450000, OR(C495="Gurugram",C495="Surat",C495="Jaipur",C495="Hyderabad") ),"CAT B"),"CAT C")</f>
        <v>CAT A</v>
      </c>
      <c r="N495" s="1" t="str">
        <f>_xlfn.XLOOKUP(C495,Tier!A:A,Tier!B:B)</f>
        <v>Tier 1</v>
      </c>
      <c r="P495" t="s">
        <v>2751</v>
      </c>
      <c r="Q495" s="11">
        <v>1000000</v>
      </c>
      <c r="R495" s="11">
        <v>1</v>
      </c>
    </row>
    <row r="496" spans="1:18">
      <c r="A496" s="5" t="s">
        <v>2322</v>
      </c>
      <c r="B496" s="5">
        <v>2018</v>
      </c>
      <c r="C496" s="5" t="s">
        <v>437</v>
      </c>
      <c r="D496" s="5" t="s">
        <v>2323</v>
      </c>
      <c r="E496" s="5" t="s">
        <v>2324</v>
      </c>
      <c r="F496" s="5" t="s">
        <v>2325</v>
      </c>
      <c r="G496" s="3" t="s">
        <v>1417</v>
      </c>
      <c r="H496" s="3">
        <v>5500000</v>
      </c>
      <c r="I496" s="5" t="s">
        <v>321</v>
      </c>
      <c r="J496" s="5">
        <v>10</v>
      </c>
      <c r="K496" s="6" t="str">
        <f t="shared" si="14"/>
        <v>Pune-Veterinary</v>
      </c>
      <c r="L496" s="1" t="str">
        <f t="shared" si="15"/>
        <v>201</v>
      </c>
      <c r="M496" s="15" t="str" cm="1">
        <f t="array" ref="M496">IFERROR(_xlfn.IFS(AND(H496&gt;4500000, OR(C496="Bangalore",C496="Pune",C496="Mumbai",C496="Delhi")),"CAT A", AND(H496&gt;450000, OR(C496="Gurugram",C496="Surat",C496="Jaipur",C496="Hyderabad") ),"CAT B"),"CAT C")</f>
        <v>CAT A</v>
      </c>
      <c r="N496" s="1" t="str">
        <f>_xlfn.XLOOKUP(C496,Tier!A:A,Tier!B:B)</f>
        <v>Tier 1</v>
      </c>
      <c r="P496" t="s">
        <v>5035</v>
      </c>
      <c r="Q496" s="11">
        <v>1000000</v>
      </c>
      <c r="R496" s="11">
        <v>1</v>
      </c>
    </row>
    <row r="497" spans="1:18">
      <c r="A497" s="5" t="s">
        <v>2327</v>
      </c>
      <c r="B497" s="5">
        <v>2017</v>
      </c>
      <c r="C497" s="5" t="s">
        <v>437</v>
      </c>
      <c r="D497" s="5" t="s">
        <v>125</v>
      </c>
      <c r="E497" s="5" t="s">
        <v>2328</v>
      </c>
      <c r="F497" s="5" t="s">
        <v>2329</v>
      </c>
      <c r="G497" s="3" t="s">
        <v>2330</v>
      </c>
      <c r="H497" s="3">
        <v>5500000</v>
      </c>
      <c r="I497" s="5"/>
      <c r="J497" s="5">
        <v>8</v>
      </c>
      <c r="K497" s="6" t="str">
        <f t="shared" si="14"/>
        <v>Pune-Gaming</v>
      </c>
      <c r="L497" s="1" t="str">
        <f t="shared" si="15"/>
        <v>201</v>
      </c>
      <c r="M497" s="15" t="str" cm="1">
        <f t="array" ref="M497">IFERROR(_xlfn.IFS(AND(H497&gt;4500000, OR(C497="Bangalore",C497="Pune",C497="Mumbai",C497="Delhi")),"CAT A", AND(H497&gt;450000, OR(C497="Gurugram",C497="Surat",C497="Jaipur",C497="Hyderabad") ),"CAT B"),"CAT C")</f>
        <v>CAT A</v>
      </c>
      <c r="N497" s="1" t="str">
        <f>_xlfn.XLOOKUP(C497,Tier!A:A,Tier!B:B)</f>
        <v>Tier 1</v>
      </c>
      <c r="P497" t="s">
        <v>2739</v>
      </c>
      <c r="Q497" s="11">
        <v>1000000</v>
      </c>
      <c r="R497" s="11">
        <v>1</v>
      </c>
    </row>
    <row r="498" spans="1:18">
      <c r="A498" s="5" t="s">
        <v>2327</v>
      </c>
      <c r="B498" s="5">
        <v>2017</v>
      </c>
      <c r="C498" s="5" t="s">
        <v>437</v>
      </c>
      <c r="D498" s="5" t="s">
        <v>125</v>
      </c>
      <c r="E498" s="5" t="s">
        <v>2328</v>
      </c>
      <c r="F498" s="5" t="s">
        <v>2329</v>
      </c>
      <c r="G498" s="3" t="s">
        <v>2330</v>
      </c>
      <c r="H498" s="3">
        <v>5500000</v>
      </c>
      <c r="I498" s="5" t="s">
        <v>191</v>
      </c>
      <c r="J498" s="5">
        <v>8</v>
      </c>
      <c r="K498" s="6" t="str">
        <f t="shared" si="14"/>
        <v>Pune-Gaming</v>
      </c>
      <c r="L498" s="1" t="str">
        <f t="shared" si="15"/>
        <v>201</v>
      </c>
      <c r="M498" s="15" t="str" cm="1">
        <f t="array" ref="M498">IFERROR(_xlfn.IFS(AND(H498&gt;4500000, OR(C498="Bangalore",C498="Pune",C498="Mumbai",C498="Delhi")),"CAT A", AND(H498&gt;450000, OR(C498="Gurugram",C498="Surat",C498="Jaipur",C498="Hyderabad") ),"CAT B"),"CAT C")</f>
        <v>CAT A</v>
      </c>
      <c r="N498" s="1" t="str">
        <f>_xlfn.XLOOKUP(C498,Tier!A:A,Tier!B:B)</f>
        <v>Tier 1</v>
      </c>
      <c r="P498" t="s">
        <v>3650</v>
      </c>
      <c r="Q498" s="11">
        <v>1000000</v>
      </c>
      <c r="R498" s="11">
        <v>1</v>
      </c>
    </row>
    <row r="499" spans="1:18">
      <c r="A499" s="5" t="s">
        <v>2332</v>
      </c>
      <c r="B499" s="5">
        <v>2012</v>
      </c>
      <c r="C499" s="5" t="s">
        <v>437</v>
      </c>
      <c r="D499" s="5" t="s">
        <v>214</v>
      </c>
      <c r="E499" s="5" t="s">
        <v>2333</v>
      </c>
      <c r="F499" s="5" t="s">
        <v>2334</v>
      </c>
      <c r="G499" s="3" t="s">
        <v>2335</v>
      </c>
      <c r="H499" s="3">
        <v>5400000</v>
      </c>
      <c r="I499" s="5" t="s">
        <v>191</v>
      </c>
      <c r="J499" s="5">
        <v>10</v>
      </c>
      <c r="K499" s="6" t="str">
        <f t="shared" si="14"/>
        <v>Pune-Computer Software</v>
      </c>
      <c r="L499" s="1" t="str">
        <f t="shared" si="15"/>
        <v>201</v>
      </c>
      <c r="M499" s="15" t="str" cm="1">
        <f t="array" ref="M499">IFERROR(_xlfn.IFS(AND(H499&gt;4500000, OR(C499="Bangalore",C499="Pune",C499="Mumbai",C499="Delhi")),"CAT A", AND(H499&gt;450000, OR(C499="Gurugram",C499="Surat",C499="Jaipur",C499="Hyderabad") ),"CAT B"),"CAT C")</f>
        <v>CAT A</v>
      </c>
      <c r="N499" s="1" t="str">
        <f>_xlfn.XLOOKUP(C499,Tier!A:A,Tier!B:B)</f>
        <v>Tier 1</v>
      </c>
      <c r="P499" t="s">
        <v>309</v>
      </c>
      <c r="Q499" s="11">
        <v>1000000</v>
      </c>
      <c r="R499" s="11">
        <v>1</v>
      </c>
    </row>
    <row r="500" spans="1:18">
      <c r="A500" s="5" t="s">
        <v>2337</v>
      </c>
      <c r="B500" s="5">
        <v>2018</v>
      </c>
      <c r="C500" s="5" t="s">
        <v>12</v>
      </c>
      <c r="D500" s="5" t="s">
        <v>54</v>
      </c>
      <c r="E500" s="5" t="s">
        <v>2338</v>
      </c>
      <c r="F500" s="5" t="s">
        <v>2339</v>
      </c>
      <c r="G500" s="3" t="s">
        <v>2340</v>
      </c>
      <c r="H500" s="3">
        <v>5000000</v>
      </c>
      <c r="I500" s="5" t="s">
        <v>191</v>
      </c>
      <c r="J500" s="5">
        <v>12</v>
      </c>
      <c r="K500" s="6" t="str">
        <f t="shared" si="14"/>
        <v>Mumbai-Health, Wellness &amp; Fitness</v>
      </c>
      <c r="L500" s="1" t="str">
        <f t="shared" si="15"/>
        <v>201</v>
      </c>
      <c r="M500" s="15" t="str" cm="1">
        <f t="array" ref="M500">IFERROR(_xlfn.IFS(AND(H500&gt;4500000, OR(C500="Bangalore",C500="Pune",C500="Mumbai",C500="Delhi")),"CAT A", AND(H500&gt;450000, OR(C500="Gurugram",C500="Surat",C500="Jaipur",C500="Hyderabad") ),"CAT B"),"CAT C")</f>
        <v>CAT A</v>
      </c>
      <c r="N500" s="1" t="str">
        <f>_xlfn.XLOOKUP(C500,Tier!A:A,Tier!B:B)</f>
        <v>Tier 1</v>
      </c>
      <c r="P500" t="s">
        <v>5052</v>
      </c>
      <c r="Q500" s="11">
        <v>1000000</v>
      </c>
      <c r="R500" s="11">
        <v>1</v>
      </c>
    </row>
    <row r="501" spans="1:18">
      <c r="A501" s="5" t="s">
        <v>2341</v>
      </c>
      <c r="B501" s="5">
        <v>2018</v>
      </c>
      <c r="C501" s="5" t="s">
        <v>200</v>
      </c>
      <c r="D501" s="5" t="s">
        <v>393</v>
      </c>
      <c r="E501" s="5" t="s">
        <v>2342</v>
      </c>
      <c r="F501" s="5" t="s">
        <v>2343</v>
      </c>
      <c r="G501" s="3" t="s">
        <v>2344</v>
      </c>
      <c r="H501" s="3">
        <v>5000000</v>
      </c>
      <c r="I501" s="5"/>
      <c r="J501" s="5">
        <v>12</v>
      </c>
      <c r="K501" s="6" t="str">
        <f t="shared" si="14"/>
        <v>Hyderabad-E-learning</v>
      </c>
      <c r="L501" s="1" t="str">
        <f t="shared" si="15"/>
        <v>201</v>
      </c>
      <c r="M501" s="15" t="str" cm="1">
        <f t="array" ref="M501">IFERROR(_xlfn.IFS(AND(H501&gt;4500000, OR(C501="Bangalore",C501="Pune",C501="Mumbai",C501="Delhi")),"CAT A", AND(H501&gt;450000, OR(C501="Gurugram",C501="Surat",C501="Jaipur",C501="Hyderabad") ),"CAT B"),"CAT C")</f>
        <v>CAT B</v>
      </c>
      <c r="N501" s="1" t="str">
        <f>_xlfn.XLOOKUP(C501,Tier!A:A,Tier!B:B)</f>
        <v>Tier 1</v>
      </c>
      <c r="P501" t="s">
        <v>250</v>
      </c>
      <c r="Q501" s="11">
        <v>1000000</v>
      </c>
      <c r="R501" s="11">
        <v>1</v>
      </c>
    </row>
    <row r="502" spans="1:18">
      <c r="A502" s="5" t="s">
        <v>2346</v>
      </c>
      <c r="B502" s="5">
        <v>2019</v>
      </c>
      <c r="C502" s="5" t="s">
        <v>22</v>
      </c>
      <c r="D502" s="5" t="s">
        <v>2297</v>
      </c>
      <c r="E502" s="5" t="s">
        <v>2347</v>
      </c>
      <c r="F502" s="5" t="s">
        <v>2348</v>
      </c>
      <c r="G502" s="3" t="s">
        <v>2349</v>
      </c>
      <c r="H502" s="3">
        <v>5000000</v>
      </c>
      <c r="I502" s="5"/>
      <c r="J502" s="5">
        <v>12</v>
      </c>
      <c r="K502" s="6" t="str">
        <f t="shared" si="14"/>
        <v>Bangalore-Real Estate</v>
      </c>
      <c r="L502" s="1" t="str">
        <f t="shared" si="15"/>
        <v>201</v>
      </c>
      <c r="M502" s="15" t="str" cm="1">
        <f t="array" ref="M502">IFERROR(_xlfn.IFS(AND(H502&gt;4500000, OR(C502="Bangalore",C502="Pune",C502="Mumbai",C502="Delhi")),"CAT A", AND(H502&gt;450000, OR(C502="Gurugram",C502="Surat",C502="Jaipur",C502="Hyderabad") ),"CAT B"),"CAT C")</f>
        <v>CAT A</v>
      </c>
      <c r="N502" s="1" t="str">
        <f>_xlfn.XLOOKUP(C502,Tier!A:A,Tier!B:B)</f>
        <v>Tier 1</v>
      </c>
      <c r="P502" t="s">
        <v>2783</v>
      </c>
      <c r="Q502" s="11">
        <v>1000000</v>
      </c>
      <c r="R502" s="11">
        <v>1</v>
      </c>
    </row>
    <row r="503" spans="1:18">
      <c r="A503" s="5" t="s">
        <v>2350</v>
      </c>
      <c r="B503" s="5">
        <v>2019</v>
      </c>
      <c r="C503" s="5" t="s">
        <v>22</v>
      </c>
      <c r="D503" s="5" t="s">
        <v>98</v>
      </c>
      <c r="E503" s="5" t="s">
        <v>2351</v>
      </c>
      <c r="F503" s="5" t="s">
        <v>2352</v>
      </c>
      <c r="G503" s="3" t="s">
        <v>1921</v>
      </c>
      <c r="H503" s="3">
        <v>5000000</v>
      </c>
      <c r="I503" s="5"/>
      <c r="J503" s="5">
        <v>11</v>
      </c>
      <c r="K503" s="6" t="str">
        <f t="shared" si="14"/>
        <v>Bangalore-Financial Services</v>
      </c>
      <c r="L503" s="1" t="str">
        <f t="shared" si="15"/>
        <v>201</v>
      </c>
      <c r="M503" s="15" t="str" cm="1">
        <f t="array" ref="M503">IFERROR(_xlfn.IFS(AND(H503&gt;4500000, OR(C503="Bangalore",C503="Pune",C503="Mumbai",C503="Delhi")),"CAT A", AND(H503&gt;450000, OR(C503="Gurugram",C503="Surat",C503="Jaipur",C503="Hyderabad") ),"CAT B"),"CAT C")</f>
        <v>CAT A</v>
      </c>
      <c r="N503" s="1" t="str">
        <f>_xlfn.XLOOKUP(C503,Tier!A:A,Tier!B:B)</f>
        <v>Tier 1</v>
      </c>
      <c r="P503" t="s">
        <v>5044</v>
      </c>
      <c r="Q503" s="11">
        <v>1000000</v>
      </c>
      <c r="R503" s="11">
        <v>1</v>
      </c>
    </row>
    <row r="504" spans="1:18">
      <c r="A504" s="5" t="s">
        <v>2353</v>
      </c>
      <c r="B504" s="5">
        <v>2013</v>
      </c>
      <c r="C504" s="5" t="s">
        <v>81</v>
      </c>
      <c r="D504" s="5" t="s">
        <v>2354</v>
      </c>
      <c r="E504" s="5" t="s">
        <v>2355</v>
      </c>
      <c r="F504" s="5" t="s">
        <v>2356</v>
      </c>
      <c r="G504" s="3" t="s">
        <v>2357</v>
      </c>
      <c r="H504" s="3">
        <v>5000000</v>
      </c>
      <c r="I504" s="5" t="s">
        <v>496</v>
      </c>
      <c r="J504" s="5">
        <v>10</v>
      </c>
      <c r="K504" s="6" t="str">
        <f t="shared" si="14"/>
        <v>Noida-Education Management</v>
      </c>
      <c r="L504" s="1" t="str">
        <f t="shared" si="15"/>
        <v>201</v>
      </c>
      <c r="M504" s="15" t="str" cm="1">
        <f t="array" ref="M504">IFERROR(_xlfn.IFS(AND(H504&gt;4500000, OR(C504="Bangalore",C504="Pune",C504="Mumbai",C504="Delhi")),"CAT A", AND(H504&gt;450000, OR(C504="Gurugram",C504="Surat",C504="Jaipur",C504="Hyderabad") ),"CAT B"),"CAT C")</f>
        <v>CAT C</v>
      </c>
      <c r="N504" s="1" t="str">
        <f>_xlfn.XLOOKUP(C504,Tier!A:A,Tier!B:B)</f>
        <v>Tier 1</v>
      </c>
      <c r="P504" t="s">
        <v>996</v>
      </c>
      <c r="Q504" s="11">
        <v>1000000</v>
      </c>
      <c r="R504" s="11">
        <v>2</v>
      </c>
    </row>
    <row r="505" spans="1:18">
      <c r="A505" s="5" t="s">
        <v>2359</v>
      </c>
      <c r="B505" s="5">
        <v>2017</v>
      </c>
      <c r="C505" s="5" t="s">
        <v>22</v>
      </c>
      <c r="D505" s="5" t="s">
        <v>2188</v>
      </c>
      <c r="E505" s="5" t="s">
        <v>2360</v>
      </c>
      <c r="F505" s="5" t="s">
        <v>2361</v>
      </c>
      <c r="G505" s="3" t="s">
        <v>2362</v>
      </c>
      <c r="H505" s="3">
        <v>5000000</v>
      </c>
      <c r="I505" s="5"/>
      <c r="J505" s="5">
        <v>9</v>
      </c>
      <c r="K505" s="6" t="str">
        <f t="shared" si="14"/>
        <v>Bangalore-Deeptech</v>
      </c>
      <c r="L505" s="1" t="str">
        <f t="shared" si="15"/>
        <v>201</v>
      </c>
      <c r="M505" s="15" t="str" cm="1">
        <f t="array" ref="M505">IFERROR(_xlfn.IFS(AND(H505&gt;4500000, OR(C505="Bangalore",C505="Pune",C505="Mumbai",C505="Delhi")),"CAT A", AND(H505&gt;450000, OR(C505="Gurugram",C505="Surat",C505="Jaipur",C505="Hyderabad") ),"CAT B"),"CAT C")</f>
        <v>CAT A</v>
      </c>
      <c r="N505" s="1" t="str">
        <f>_xlfn.XLOOKUP(C505,Tier!A:A,Tier!B:B)</f>
        <v>Tier 1</v>
      </c>
      <c r="P505" t="s">
        <v>4859</v>
      </c>
      <c r="Q505" s="11">
        <v>1000000</v>
      </c>
      <c r="R505" s="11">
        <v>2</v>
      </c>
    </row>
    <row r="506" spans="1:18">
      <c r="A506" s="5" t="s">
        <v>2363</v>
      </c>
      <c r="B506" s="5">
        <v>2015</v>
      </c>
      <c r="C506" s="5" t="s">
        <v>22</v>
      </c>
      <c r="D506" s="5" t="s">
        <v>93</v>
      </c>
      <c r="E506" s="5" t="s">
        <v>2364</v>
      </c>
      <c r="F506" s="5" t="s">
        <v>2365</v>
      </c>
      <c r="G506" s="3" t="s">
        <v>2366</v>
      </c>
      <c r="H506" s="3">
        <v>5000000</v>
      </c>
      <c r="I506" s="5"/>
      <c r="J506" s="5">
        <v>8</v>
      </c>
      <c r="K506" s="6" t="str">
        <f t="shared" si="14"/>
        <v>Bangalore-Information Technology</v>
      </c>
      <c r="L506" s="1" t="str">
        <f t="shared" si="15"/>
        <v>201</v>
      </c>
      <c r="M506" s="15" t="str" cm="1">
        <f t="array" ref="M506">IFERROR(_xlfn.IFS(AND(H506&gt;4500000, OR(C506="Bangalore",C506="Pune",C506="Mumbai",C506="Delhi")),"CAT A", AND(H506&gt;450000, OR(C506="Gurugram",C506="Surat",C506="Jaipur",C506="Hyderabad") ),"CAT B"),"CAT C")</f>
        <v>CAT A</v>
      </c>
      <c r="N506" s="1" t="str">
        <f>_xlfn.XLOOKUP(C506,Tier!A:A,Tier!B:B)</f>
        <v>Tier 1</v>
      </c>
      <c r="P506" t="s">
        <v>4735</v>
      </c>
      <c r="Q506" s="11">
        <v>1000000</v>
      </c>
      <c r="R506" s="11">
        <v>2</v>
      </c>
    </row>
    <row r="507" spans="1:18">
      <c r="A507" s="5" t="s">
        <v>2363</v>
      </c>
      <c r="B507" s="5">
        <v>2015</v>
      </c>
      <c r="C507" s="5" t="s">
        <v>22</v>
      </c>
      <c r="D507" s="5" t="s">
        <v>93</v>
      </c>
      <c r="E507" s="5" t="s">
        <v>2364</v>
      </c>
      <c r="F507" s="5" t="s">
        <v>2365</v>
      </c>
      <c r="G507" s="3" t="s">
        <v>2366</v>
      </c>
      <c r="H507" s="3">
        <v>5000000</v>
      </c>
      <c r="I507" s="5" t="s">
        <v>191</v>
      </c>
      <c r="J507" s="5">
        <v>8</v>
      </c>
      <c r="K507" s="6" t="str">
        <f t="shared" si="14"/>
        <v>Bangalore-Information Technology</v>
      </c>
      <c r="L507" s="1" t="str">
        <f t="shared" si="15"/>
        <v>201</v>
      </c>
      <c r="M507" s="15" t="str" cm="1">
        <f t="array" ref="M507">IFERROR(_xlfn.IFS(AND(H507&gt;4500000, OR(C507="Bangalore",C507="Pune",C507="Mumbai",C507="Delhi")),"CAT A", AND(H507&gt;450000, OR(C507="Gurugram",C507="Surat",C507="Jaipur",C507="Hyderabad") ),"CAT B"),"CAT C")</f>
        <v>CAT A</v>
      </c>
      <c r="N507" s="1" t="str">
        <f>_xlfn.XLOOKUP(C507,Tier!A:A,Tier!B:B)</f>
        <v>Tier 1</v>
      </c>
      <c r="P507" t="s">
        <v>2732</v>
      </c>
      <c r="Q507" s="11">
        <v>1000000</v>
      </c>
      <c r="R507" s="11">
        <v>1</v>
      </c>
    </row>
    <row r="508" spans="1:18">
      <c r="A508" s="5" t="s">
        <v>618</v>
      </c>
      <c r="B508" s="5">
        <v>2018</v>
      </c>
      <c r="C508" s="5" t="s">
        <v>59</v>
      </c>
      <c r="D508" s="5" t="s">
        <v>113</v>
      </c>
      <c r="E508" s="5" t="s">
        <v>2367</v>
      </c>
      <c r="F508" s="5" t="s">
        <v>620</v>
      </c>
      <c r="G508" s="3" t="s">
        <v>197</v>
      </c>
      <c r="H508" s="3">
        <v>5000000</v>
      </c>
      <c r="I508" s="5"/>
      <c r="J508" s="5">
        <v>8</v>
      </c>
      <c r="K508" s="6" t="str">
        <f t="shared" si="14"/>
        <v>New Delhi-Food &amp; Beverages</v>
      </c>
      <c r="L508" s="1" t="str">
        <f t="shared" si="15"/>
        <v>201</v>
      </c>
      <c r="M508" s="15" t="str" cm="1">
        <f t="array" ref="M508">IFERROR(_xlfn.IFS(AND(H508&gt;4500000, OR(C508="Bangalore",C508="Pune",C508="Mumbai",C508="Delhi")),"CAT A", AND(H508&gt;450000, OR(C508="Gurugram",C508="Surat",C508="Jaipur",C508="Hyderabad") ),"CAT B"),"CAT C")</f>
        <v>CAT C</v>
      </c>
      <c r="N508" s="1" t="str">
        <f>_xlfn.XLOOKUP(C508,Tier!A:A,Tier!B:B)</f>
        <v>Tier 1</v>
      </c>
      <c r="P508" t="s">
        <v>2760</v>
      </c>
      <c r="Q508" s="11">
        <v>1000000</v>
      </c>
      <c r="R508" s="11">
        <v>1</v>
      </c>
    </row>
    <row r="509" spans="1:18">
      <c r="A509" s="5" t="s">
        <v>2368</v>
      </c>
      <c r="B509" s="5">
        <v>2015</v>
      </c>
      <c r="C509" s="5" t="s">
        <v>22</v>
      </c>
      <c r="D509" s="5" t="s">
        <v>138</v>
      </c>
      <c r="E509" s="5" t="s">
        <v>2369</v>
      </c>
      <c r="F509" s="5" t="s">
        <v>2370</v>
      </c>
      <c r="G509" s="3" t="s">
        <v>2371</v>
      </c>
      <c r="H509" s="3">
        <v>5000000</v>
      </c>
      <c r="I509" s="5" t="s">
        <v>191</v>
      </c>
      <c r="J509" s="5">
        <v>7</v>
      </c>
      <c r="K509" s="6" t="str">
        <f t="shared" si="14"/>
        <v>Bangalore-EdTech</v>
      </c>
      <c r="L509" s="1" t="str">
        <f t="shared" si="15"/>
        <v>201</v>
      </c>
      <c r="M509" s="15" t="str" cm="1">
        <f t="array" ref="M509">IFERROR(_xlfn.IFS(AND(H509&gt;4500000, OR(C509="Bangalore",C509="Pune",C509="Mumbai",C509="Delhi")),"CAT A", AND(H509&gt;450000, OR(C509="Gurugram",C509="Surat",C509="Jaipur",C509="Hyderabad") ),"CAT B"),"CAT C")</f>
        <v>CAT A</v>
      </c>
      <c r="N509" s="1" t="str">
        <f>_xlfn.XLOOKUP(C509,Tier!A:A,Tier!B:B)</f>
        <v>Tier 1</v>
      </c>
      <c r="P509" t="s">
        <v>3667</v>
      </c>
      <c r="Q509" s="11">
        <v>1000000</v>
      </c>
      <c r="R509" s="11">
        <v>1</v>
      </c>
    </row>
    <row r="510" spans="1:18">
      <c r="A510" s="5" t="s">
        <v>2372</v>
      </c>
      <c r="B510" s="5">
        <v>2015</v>
      </c>
      <c r="C510" s="5" t="s">
        <v>22</v>
      </c>
      <c r="D510" s="5" t="s">
        <v>88</v>
      </c>
      <c r="E510" s="5" t="s">
        <v>2373</v>
      </c>
      <c r="F510" s="5" t="s">
        <v>2374</v>
      </c>
      <c r="G510" s="3" t="s">
        <v>2375</v>
      </c>
      <c r="H510" s="3">
        <v>5000000</v>
      </c>
      <c r="I510" s="5" t="s">
        <v>191</v>
      </c>
      <c r="J510" s="5">
        <v>7</v>
      </c>
      <c r="K510" s="6" t="str">
        <f t="shared" si="14"/>
        <v>Bangalore-Healthcare</v>
      </c>
      <c r="L510" s="1" t="str">
        <f t="shared" si="15"/>
        <v>201</v>
      </c>
      <c r="M510" s="15" t="str" cm="1">
        <f t="array" ref="M510">IFERROR(_xlfn.IFS(AND(H510&gt;4500000, OR(C510="Bangalore",C510="Pune",C510="Mumbai",C510="Delhi")),"CAT A", AND(H510&gt;450000, OR(C510="Gurugram",C510="Surat",C510="Jaipur",C510="Hyderabad") ),"CAT B"),"CAT C")</f>
        <v>CAT A</v>
      </c>
      <c r="N510" s="1" t="str">
        <f>_xlfn.XLOOKUP(C510,Tier!A:A,Tier!B:B)</f>
        <v>Tier 1</v>
      </c>
      <c r="P510" t="s">
        <v>5173</v>
      </c>
      <c r="Q510" s="11">
        <v>922000</v>
      </c>
      <c r="R510" s="11">
        <v>2</v>
      </c>
    </row>
    <row r="511" spans="1:18">
      <c r="A511" s="5" t="s">
        <v>2376</v>
      </c>
      <c r="B511" s="5">
        <v>2015</v>
      </c>
      <c r="C511" s="5" t="s">
        <v>59</v>
      </c>
      <c r="D511" s="5" t="s">
        <v>88</v>
      </c>
      <c r="E511" s="5" t="s">
        <v>2377</v>
      </c>
      <c r="F511" s="5" t="s">
        <v>2378</v>
      </c>
      <c r="G511" s="3" t="s">
        <v>2379</v>
      </c>
      <c r="H511" s="3">
        <v>5000000</v>
      </c>
      <c r="I511" s="5" t="s">
        <v>1097</v>
      </c>
      <c r="J511" s="5">
        <v>7</v>
      </c>
      <c r="K511" s="6" t="str">
        <f t="shared" si="14"/>
        <v>New Delhi-Healthcare</v>
      </c>
      <c r="L511" s="1" t="str">
        <f t="shared" si="15"/>
        <v>201</v>
      </c>
      <c r="M511" s="15" t="str" cm="1">
        <f t="array" ref="M511">IFERROR(_xlfn.IFS(AND(H511&gt;4500000, OR(C511="Bangalore",C511="Pune",C511="Mumbai",C511="Delhi")),"CAT A", AND(H511&gt;450000, OR(C511="Gurugram",C511="Surat",C511="Jaipur",C511="Hyderabad") ),"CAT B"),"CAT C")</f>
        <v>CAT C</v>
      </c>
      <c r="N511" s="1" t="str">
        <f>_xlfn.XLOOKUP(C511,Tier!A:A,Tier!B:B)</f>
        <v>Tier 1</v>
      </c>
      <c r="P511" t="s">
        <v>2832</v>
      </c>
      <c r="Q511" s="11">
        <v>900000</v>
      </c>
      <c r="R511" s="11">
        <v>2</v>
      </c>
    </row>
    <row r="512" spans="1:18">
      <c r="A512" s="5" t="s">
        <v>2380</v>
      </c>
      <c r="B512" s="5">
        <v>2017</v>
      </c>
      <c r="C512" s="5" t="s">
        <v>22</v>
      </c>
      <c r="D512" s="5" t="s">
        <v>1054</v>
      </c>
      <c r="E512" s="5" t="s">
        <v>2381</v>
      </c>
      <c r="F512" s="5" t="s">
        <v>2382</v>
      </c>
      <c r="G512" s="3" t="s">
        <v>2383</v>
      </c>
      <c r="H512" s="3">
        <v>5000000</v>
      </c>
      <c r="I512" s="5" t="s">
        <v>321</v>
      </c>
      <c r="J512" s="5">
        <v>7</v>
      </c>
      <c r="K512" s="6" t="str">
        <f t="shared" si="14"/>
        <v>Bangalore-Transportation</v>
      </c>
      <c r="L512" s="1" t="str">
        <f t="shared" si="15"/>
        <v>201</v>
      </c>
      <c r="M512" s="15" t="str" cm="1">
        <f t="array" ref="M512">IFERROR(_xlfn.IFS(AND(H512&gt;4500000, OR(C512="Bangalore",C512="Pune",C512="Mumbai",C512="Delhi")),"CAT A", AND(H512&gt;450000, OR(C512="Gurugram",C512="Surat",C512="Jaipur",C512="Hyderabad") ),"CAT B"),"CAT C")</f>
        <v>CAT A</v>
      </c>
      <c r="N512" s="1" t="str">
        <f>_xlfn.XLOOKUP(C512,Tier!A:A,Tier!B:B)</f>
        <v>Tier 1</v>
      </c>
      <c r="P512" t="s">
        <v>3671</v>
      </c>
      <c r="Q512" s="11">
        <v>900000</v>
      </c>
      <c r="R512" s="11">
        <v>1</v>
      </c>
    </row>
    <row r="513" spans="1:18">
      <c r="A513" s="5" t="s">
        <v>2384</v>
      </c>
      <c r="B513" s="5">
        <v>2019</v>
      </c>
      <c r="C513" s="5" t="s">
        <v>12</v>
      </c>
      <c r="D513" s="5" t="s">
        <v>241</v>
      </c>
      <c r="E513" s="5" t="s">
        <v>2385</v>
      </c>
      <c r="F513" s="5" t="s">
        <v>2386</v>
      </c>
      <c r="G513" s="3" t="s">
        <v>2387</v>
      </c>
      <c r="H513" s="3">
        <v>5000000</v>
      </c>
      <c r="I513" s="5" t="s">
        <v>191</v>
      </c>
      <c r="J513" s="5">
        <v>6</v>
      </c>
      <c r="K513" s="6" t="str">
        <f t="shared" si="14"/>
        <v>Mumbai-Heathcare</v>
      </c>
      <c r="L513" s="1" t="str">
        <f t="shared" si="15"/>
        <v>201</v>
      </c>
      <c r="M513" s="15" t="str" cm="1">
        <f t="array" ref="M513">IFERROR(_xlfn.IFS(AND(H513&gt;4500000, OR(C513="Bangalore",C513="Pune",C513="Mumbai",C513="Delhi")),"CAT A", AND(H513&gt;450000, OR(C513="Gurugram",C513="Surat",C513="Jaipur",C513="Hyderabad") ),"CAT B"),"CAT C")</f>
        <v>CAT A</v>
      </c>
      <c r="N513" s="1" t="str">
        <f>_xlfn.XLOOKUP(C513,Tier!A:A,Tier!B:B)</f>
        <v>Tier 1</v>
      </c>
      <c r="P513" t="s">
        <v>4681</v>
      </c>
      <c r="Q513" s="11">
        <v>900000</v>
      </c>
      <c r="R513" s="11">
        <v>1</v>
      </c>
    </row>
    <row r="514" spans="1:18">
      <c r="A514" s="5" t="s">
        <v>2388</v>
      </c>
      <c r="B514" s="5">
        <v>2015</v>
      </c>
      <c r="C514" s="5" t="s">
        <v>12</v>
      </c>
      <c r="D514" s="5" t="s">
        <v>45</v>
      </c>
      <c r="E514" s="5" t="s">
        <v>2389</v>
      </c>
      <c r="F514" s="5" t="s">
        <v>2390</v>
      </c>
      <c r="G514" s="3" t="s">
        <v>2391</v>
      </c>
      <c r="H514" s="3">
        <v>4800000</v>
      </c>
      <c r="I514" s="5" t="s">
        <v>191</v>
      </c>
      <c r="J514" s="5">
        <v>6</v>
      </c>
      <c r="K514" s="6" t="str">
        <f t="shared" si="14"/>
        <v>Mumbai-FinTech</v>
      </c>
      <c r="L514" s="1" t="str">
        <f t="shared" si="15"/>
        <v>201</v>
      </c>
      <c r="M514" s="15" t="str" cm="1">
        <f t="array" ref="M514">IFERROR(_xlfn.IFS(AND(H514&gt;4500000, OR(C514="Bangalore",C514="Pune",C514="Mumbai",C514="Delhi")),"CAT A", AND(H514&gt;450000, OR(C514="Gurugram",C514="Surat",C514="Jaipur",C514="Hyderabad") ),"CAT B"),"CAT C")</f>
        <v>CAT A</v>
      </c>
      <c r="N514" s="1" t="str">
        <f>_xlfn.XLOOKUP(C514,Tier!A:A,Tier!B:B)</f>
        <v>Tier 1</v>
      </c>
      <c r="P514" t="s">
        <v>3675</v>
      </c>
      <c r="Q514" s="11">
        <v>810000</v>
      </c>
      <c r="R514" s="11">
        <v>1</v>
      </c>
    </row>
    <row r="515" spans="1:18">
      <c r="A515" s="5" t="s">
        <v>2392</v>
      </c>
      <c r="B515" s="5">
        <v>2019</v>
      </c>
      <c r="C515" s="5" t="s">
        <v>12</v>
      </c>
      <c r="D515" s="5" t="s">
        <v>1797</v>
      </c>
      <c r="E515" s="5" t="s">
        <v>2393</v>
      </c>
      <c r="F515" s="5" t="s">
        <v>2394</v>
      </c>
      <c r="G515" s="3" t="s">
        <v>2395</v>
      </c>
      <c r="H515" s="3">
        <v>4500000</v>
      </c>
      <c r="I515" s="5" t="s">
        <v>17</v>
      </c>
      <c r="J515" s="5">
        <v>9</v>
      </c>
      <c r="K515" s="6" t="str">
        <f t="shared" ref="K515:K578" si="16">CONCATENATE(C515,"-",D515)</f>
        <v>Mumbai-Healthtech</v>
      </c>
      <c r="L515" s="1" t="str">
        <f t="shared" ref="L515:L578" si="17">LEFT(B515,3)</f>
        <v>201</v>
      </c>
      <c r="M515" s="15" t="str" cm="1">
        <f t="array" ref="M515">IFERROR(_xlfn.IFS(AND(H515&gt;4500000, OR(C515="Bangalore",C515="Pune",C515="Mumbai",C515="Delhi")),"CAT A", AND(H515&gt;450000, OR(C515="Gurugram",C515="Surat",C515="Jaipur",C515="Hyderabad") ),"CAT B"),"CAT C")</f>
        <v>CAT C</v>
      </c>
      <c r="N515" s="1" t="str">
        <f>_xlfn.XLOOKUP(C515,Tier!A:A,Tier!B:B)</f>
        <v>Tier 1</v>
      </c>
      <c r="P515" t="s">
        <v>3681</v>
      </c>
      <c r="Q515" s="11">
        <v>800000</v>
      </c>
      <c r="R515" s="11">
        <v>1</v>
      </c>
    </row>
    <row r="516" spans="1:18">
      <c r="A516" s="5" t="s">
        <v>2396</v>
      </c>
      <c r="B516" s="5">
        <v>2018</v>
      </c>
      <c r="C516" s="5" t="s">
        <v>437</v>
      </c>
      <c r="D516" s="5" t="s">
        <v>36</v>
      </c>
      <c r="E516" s="5" t="s">
        <v>2397</v>
      </c>
      <c r="F516" s="5" t="s">
        <v>2398</v>
      </c>
      <c r="G516" s="3" t="s">
        <v>1147</v>
      </c>
      <c r="H516" s="3">
        <v>4500000</v>
      </c>
      <c r="I516" s="5" t="s">
        <v>191</v>
      </c>
      <c r="J516" s="5">
        <v>6</v>
      </c>
      <c r="K516" s="6" t="str">
        <f t="shared" si="16"/>
        <v>Pune-Renewable Energy</v>
      </c>
      <c r="L516" s="1" t="str">
        <f t="shared" si="17"/>
        <v>201</v>
      </c>
      <c r="M516" s="15" t="str" cm="1">
        <f t="array" ref="M516">IFERROR(_xlfn.IFS(AND(H516&gt;4500000, OR(C516="Bangalore",C516="Pune",C516="Mumbai",C516="Delhi")),"CAT A", AND(H516&gt;450000, OR(C516="Gurugram",C516="Surat",C516="Jaipur",C516="Hyderabad") ),"CAT B"),"CAT C")</f>
        <v>CAT C</v>
      </c>
      <c r="N516" s="1" t="str">
        <f>_xlfn.XLOOKUP(C516,Tier!A:A,Tier!B:B)</f>
        <v>Tier 1</v>
      </c>
      <c r="P516" t="s">
        <v>4687</v>
      </c>
      <c r="Q516" s="11">
        <v>800000</v>
      </c>
      <c r="R516" s="11">
        <v>1</v>
      </c>
    </row>
    <row r="517" spans="1:18">
      <c r="A517" s="5" t="s">
        <v>2400</v>
      </c>
      <c r="B517" s="5">
        <v>2017</v>
      </c>
      <c r="C517" s="5" t="s">
        <v>22</v>
      </c>
      <c r="D517" s="5" t="s">
        <v>214</v>
      </c>
      <c r="E517" s="5" t="s">
        <v>2401</v>
      </c>
      <c r="F517" s="5" t="s">
        <v>2402</v>
      </c>
      <c r="G517" s="3" t="s">
        <v>2403</v>
      </c>
      <c r="H517" s="3">
        <v>4000000</v>
      </c>
      <c r="I517" s="5" t="s">
        <v>321</v>
      </c>
      <c r="J517" s="5">
        <v>12</v>
      </c>
      <c r="K517" s="6" t="str">
        <f t="shared" si="16"/>
        <v>Bangalore-Computer Software</v>
      </c>
      <c r="L517" s="1" t="str">
        <f t="shared" si="17"/>
        <v>201</v>
      </c>
      <c r="M517" s="15" t="str" cm="1">
        <f t="array" ref="M517">IFERROR(_xlfn.IFS(AND(H517&gt;4500000, OR(C517="Bangalore",C517="Pune",C517="Mumbai",C517="Delhi")),"CAT A", AND(H517&gt;450000, OR(C517="Gurugram",C517="Surat",C517="Jaipur",C517="Hyderabad") ),"CAT B"),"CAT C")</f>
        <v>CAT C</v>
      </c>
      <c r="N517" s="1" t="str">
        <f>_xlfn.XLOOKUP(C517,Tier!A:A,Tier!B:B)</f>
        <v>Tier 1</v>
      </c>
      <c r="P517" t="s">
        <v>4692</v>
      </c>
      <c r="Q517" s="11">
        <v>800000</v>
      </c>
      <c r="R517" s="11">
        <v>1</v>
      </c>
    </row>
    <row r="518" spans="1:18">
      <c r="A518" s="5" t="s">
        <v>2404</v>
      </c>
      <c r="B518" s="5">
        <v>2016</v>
      </c>
      <c r="C518" s="5" t="s">
        <v>22</v>
      </c>
      <c r="D518" s="5" t="s">
        <v>201</v>
      </c>
      <c r="E518" s="5" t="s">
        <v>2405</v>
      </c>
      <c r="F518" s="5" t="s">
        <v>2406</v>
      </c>
      <c r="G518" s="3" t="s">
        <v>2223</v>
      </c>
      <c r="H518" s="3">
        <v>4000000</v>
      </c>
      <c r="I518" s="5" t="s">
        <v>321</v>
      </c>
      <c r="J518" s="5">
        <v>11</v>
      </c>
      <c r="K518" s="6" t="str">
        <f t="shared" si="16"/>
        <v>Bangalore-Hospital &amp; Health Care</v>
      </c>
      <c r="L518" s="1" t="str">
        <f t="shared" si="17"/>
        <v>201</v>
      </c>
      <c r="M518" s="15" t="str" cm="1">
        <f t="array" ref="M518">IFERROR(_xlfn.IFS(AND(H518&gt;4500000, OR(C518="Bangalore",C518="Pune",C518="Mumbai",C518="Delhi")),"CAT A", AND(H518&gt;450000, OR(C518="Gurugram",C518="Surat",C518="Jaipur",C518="Hyderabad") ),"CAT B"),"CAT C")</f>
        <v>CAT C</v>
      </c>
      <c r="N518" s="1" t="str">
        <f>_xlfn.XLOOKUP(C518,Tier!A:A,Tier!B:B)</f>
        <v>Tier 1</v>
      </c>
      <c r="P518" t="s">
        <v>3685</v>
      </c>
      <c r="Q518" s="11">
        <v>800000</v>
      </c>
      <c r="R518" s="11">
        <v>1</v>
      </c>
    </row>
    <row r="519" spans="1:18">
      <c r="A519" s="5" t="s">
        <v>2407</v>
      </c>
      <c r="B519" s="5">
        <v>2017</v>
      </c>
      <c r="C519" s="5" t="s">
        <v>59</v>
      </c>
      <c r="D519" s="5" t="s">
        <v>98</v>
      </c>
      <c r="E519" s="5" t="s">
        <v>2408</v>
      </c>
      <c r="F519" s="5" t="s">
        <v>692</v>
      </c>
      <c r="G519" s="3" t="s">
        <v>2409</v>
      </c>
      <c r="H519" s="3">
        <v>4000000</v>
      </c>
      <c r="I519" s="5" t="s">
        <v>321</v>
      </c>
      <c r="J519" s="5">
        <v>10</v>
      </c>
      <c r="K519" s="6" t="str">
        <f t="shared" si="16"/>
        <v>New Delhi-Financial Services</v>
      </c>
      <c r="L519" s="1" t="str">
        <f t="shared" si="17"/>
        <v>201</v>
      </c>
      <c r="M519" s="15" t="str" cm="1">
        <f t="array" ref="M519">IFERROR(_xlfn.IFS(AND(H519&gt;4500000, OR(C519="Bangalore",C519="Pune",C519="Mumbai",C519="Delhi")),"CAT A", AND(H519&gt;450000, OR(C519="Gurugram",C519="Surat",C519="Jaipur",C519="Hyderabad") ),"CAT B"),"CAT C")</f>
        <v>CAT C</v>
      </c>
      <c r="N519" s="1" t="str">
        <f>_xlfn.XLOOKUP(C519,Tier!A:A,Tier!B:B)</f>
        <v>Tier 1</v>
      </c>
      <c r="P519" t="s">
        <v>4684</v>
      </c>
      <c r="Q519" s="11">
        <v>800000</v>
      </c>
      <c r="R519" s="11">
        <v>1</v>
      </c>
    </row>
    <row r="520" spans="1:18">
      <c r="A520" s="5" t="s">
        <v>2410</v>
      </c>
      <c r="B520" s="5">
        <v>2017</v>
      </c>
      <c r="C520" s="5" t="s">
        <v>22</v>
      </c>
      <c r="D520" s="5" t="s">
        <v>201</v>
      </c>
      <c r="E520" s="5" t="s">
        <v>2411</v>
      </c>
      <c r="F520" s="5" t="s">
        <v>2412</v>
      </c>
      <c r="G520" s="3" t="s">
        <v>2413</v>
      </c>
      <c r="H520" s="3">
        <v>4000000</v>
      </c>
      <c r="I520" s="5" t="s">
        <v>321</v>
      </c>
      <c r="J520" s="5">
        <v>10</v>
      </c>
      <c r="K520" s="6" t="str">
        <f t="shared" si="16"/>
        <v>Bangalore-Hospital &amp; Health Care</v>
      </c>
      <c r="L520" s="1" t="str">
        <f t="shared" si="17"/>
        <v>201</v>
      </c>
      <c r="M520" s="15" t="str" cm="1">
        <f t="array" ref="M520">IFERROR(_xlfn.IFS(AND(H520&gt;4500000, OR(C520="Bangalore",C520="Pune",C520="Mumbai",C520="Delhi")),"CAT A", AND(H520&gt;450000, OR(C520="Gurugram",C520="Surat",C520="Jaipur",C520="Hyderabad") ),"CAT B"),"CAT C")</f>
        <v>CAT C</v>
      </c>
      <c r="N520" s="1" t="str">
        <f>_xlfn.XLOOKUP(C520,Tier!A:A,Tier!B:B)</f>
        <v>Tier 1</v>
      </c>
      <c r="P520" t="s">
        <v>2816</v>
      </c>
      <c r="Q520" s="11">
        <v>770000</v>
      </c>
      <c r="R520" s="11">
        <v>1</v>
      </c>
    </row>
    <row r="521" spans="1:18">
      <c r="A521" s="5" t="s">
        <v>2414</v>
      </c>
      <c r="B521" s="5">
        <v>2016</v>
      </c>
      <c r="C521" s="5" t="s">
        <v>12</v>
      </c>
      <c r="D521" s="5" t="s">
        <v>371</v>
      </c>
      <c r="E521" s="5" t="s">
        <v>2415</v>
      </c>
      <c r="F521" s="5" t="s">
        <v>2416</v>
      </c>
      <c r="G521" s="3" t="s">
        <v>2417</v>
      </c>
      <c r="H521" s="3">
        <v>4000000</v>
      </c>
      <c r="I521" s="5" t="s">
        <v>191</v>
      </c>
      <c r="J521" s="5">
        <v>9</v>
      </c>
      <c r="K521" s="6" t="str">
        <f t="shared" si="16"/>
        <v>Mumbai-Retail</v>
      </c>
      <c r="L521" s="1" t="str">
        <f t="shared" si="17"/>
        <v>201</v>
      </c>
      <c r="M521" s="15" t="str" cm="1">
        <f t="array" ref="M521">IFERROR(_xlfn.IFS(AND(H521&gt;4500000, OR(C521="Bangalore",C521="Pune",C521="Mumbai",C521="Delhi")),"CAT A", AND(H521&gt;450000, OR(C521="Gurugram",C521="Surat",C521="Jaipur",C521="Hyderabad") ),"CAT B"),"CAT C")</f>
        <v>CAT C</v>
      </c>
      <c r="N521" s="1" t="str">
        <f>_xlfn.XLOOKUP(C521,Tier!A:A,Tier!B:B)</f>
        <v>Tier 1</v>
      </c>
      <c r="P521" t="s">
        <v>4696</v>
      </c>
      <c r="Q521" s="11">
        <v>750000</v>
      </c>
      <c r="R521" s="11">
        <v>1</v>
      </c>
    </row>
    <row r="522" spans="1:18">
      <c r="A522" s="5" t="s">
        <v>2418</v>
      </c>
      <c r="B522" s="5">
        <v>2012</v>
      </c>
      <c r="C522" s="5" t="s">
        <v>12</v>
      </c>
      <c r="D522" s="5" t="s">
        <v>98</v>
      </c>
      <c r="E522" s="5" t="s">
        <v>2419</v>
      </c>
      <c r="F522" s="5" t="s">
        <v>2420</v>
      </c>
      <c r="G522" s="3" t="s">
        <v>2421</v>
      </c>
      <c r="H522" s="3">
        <v>4000000</v>
      </c>
      <c r="I522" s="5"/>
      <c r="J522" s="5">
        <v>9</v>
      </c>
      <c r="K522" s="6" t="str">
        <f t="shared" si="16"/>
        <v>Mumbai-Financial Services</v>
      </c>
      <c r="L522" s="1" t="str">
        <f t="shared" si="17"/>
        <v>201</v>
      </c>
      <c r="M522" s="15" t="str" cm="1">
        <f t="array" ref="M522">IFERROR(_xlfn.IFS(AND(H522&gt;4500000, OR(C522="Bangalore",C522="Pune",C522="Mumbai",C522="Delhi")),"CAT A", AND(H522&gt;450000, OR(C522="Gurugram",C522="Surat",C522="Jaipur",C522="Hyderabad") ),"CAT B"),"CAT C")</f>
        <v>CAT C</v>
      </c>
      <c r="N522" s="1" t="str">
        <f>_xlfn.XLOOKUP(C522,Tier!A:A,Tier!B:B)</f>
        <v>Tier 1</v>
      </c>
      <c r="P522" t="s">
        <v>5055</v>
      </c>
      <c r="Q522" s="11">
        <v>700000</v>
      </c>
      <c r="R522" s="11">
        <v>1</v>
      </c>
    </row>
    <row r="523" spans="1:18">
      <c r="A523" s="5" t="s">
        <v>2422</v>
      </c>
      <c r="B523" s="5">
        <v>2017</v>
      </c>
      <c r="C523" s="5" t="s">
        <v>22</v>
      </c>
      <c r="D523" s="5" t="s">
        <v>281</v>
      </c>
      <c r="E523" s="5" t="s">
        <v>2423</v>
      </c>
      <c r="F523" s="5" t="s">
        <v>2424</v>
      </c>
      <c r="G523" s="3"/>
      <c r="H523" s="3">
        <v>4000000</v>
      </c>
      <c r="I523" s="5" t="s">
        <v>191</v>
      </c>
      <c r="J523" s="5">
        <v>9</v>
      </c>
      <c r="K523" s="6" t="str">
        <f t="shared" si="16"/>
        <v>Bangalore-Automotive</v>
      </c>
      <c r="L523" s="1" t="str">
        <f t="shared" si="17"/>
        <v>201</v>
      </c>
      <c r="M523" s="15" t="str" cm="1">
        <f t="array" ref="M523">IFERROR(_xlfn.IFS(AND(H523&gt;4500000, OR(C523="Bangalore",C523="Pune",C523="Mumbai",C523="Delhi")),"CAT A", AND(H523&gt;450000, OR(C523="Gurugram",C523="Surat",C523="Jaipur",C523="Hyderabad") ),"CAT B"),"CAT C")</f>
        <v>CAT C</v>
      </c>
      <c r="N523" s="1" t="str">
        <f>_xlfn.XLOOKUP(C523,Tier!A:A,Tier!B:B)</f>
        <v>Tier 1</v>
      </c>
      <c r="P523" t="s">
        <v>3691</v>
      </c>
      <c r="Q523" s="11">
        <v>700000</v>
      </c>
      <c r="R523" s="11">
        <v>1</v>
      </c>
    </row>
    <row r="524" spans="1:18">
      <c r="A524" s="5" t="s">
        <v>2425</v>
      </c>
      <c r="B524" s="5">
        <v>2017</v>
      </c>
      <c r="C524" s="5" t="s">
        <v>22</v>
      </c>
      <c r="D524" s="5" t="s">
        <v>292</v>
      </c>
      <c r="E524" s="5" t="s">
        <v>2426</v>
      </c>
      <c r="F524" s="5" t="s">
        <v>2427</v>
      </c>
      <c r="G524" s="3" t="s">
        <v>2428</v>
      </c>
      <c r="H524" s="3">
        <v>4000000</v>
      </c>
      <c r="I524" s="5" t="s">
        <v>191</v>
      </c>
      <c r="J524" s="5">
        <v>7</v>
      </c>
      <c r="K524" s="6" t="str">
        <f t="shared" si="16"/>
        <v>Bangalore-Biotechnology</v>
      </c>
      <c r="L524" s="1" t="str">
        <f t="shared" si="17"/>
        <v>201</v>
      </c>
      <c r="M524" s="15" t="str" cm="1">
        <f t="array" ref="M524">IFERROR(_xlfn.IFS(AND(H524&gt;4500000, OR(C524="Bangalore",C524="Pune",C524="Mumbai",C524="Delhi")),"CAT A", AND(H524&gt;450000, OR(C524="Gurugram",C524="Surat",C524="Jaipur",C524="Hyderabad") ),"CAT B"),"CAT C")</f>
        <v>CAT C</v>
      </c>
      <c r="N524" s="1" t="str">
        <f>_xlfn.XLOOKUP(C524,Tier!A:A,Tier!B:B)</f>
        <v>Tier 1</v>
      </c>
      <c r="P524" t="s">
        <v>4710</v>
      </c>
      <c r="Q524" s="11">
        <v>700000</v>
      </c>
      <c r="R524" s="11">
        <v>1</v>
      </c>
    </row>
    <row r="525" spans="1:18">
      <c r="A525" s="5" t="s">
        <v>1566</v>
      </c>
      <c r="B525" s="5">
        <v>2015</v>
      </c>
      <c r="C525" s="5" t="s">
        <v>22</v>
      </c>
      <c r="D525" s="5" t="s">
        <v>274</v>
      </c>
      <c r="E525" s="5" t="s">
        <v>2429</v>
      </c>
      <c r="F525" s="5" t="s">
        <v>1568</v>
      </c>
      <c r="G525" s="3" t="s">
        <v>1562</v>
      </c>
      <c r="H525" s="3">
        <v>4000000</v>
      </c>
      <c r="I525" s="5" t="s">
        <v>78</v>
      </c>
      <c r="J525" s="5">
        <v>6</v>
      </c>
      <c r="K525" s="6" t="str">
        <f t="shared" si="16"/>
        <v>Bangalore-E-commerce</v>
      </c>
      <c r="L525" s="1" t="str">
        <f t="shared" si="17"/>
        <v>201</v>
      </c>
      <c r="M525" s="15" t="str" cm="1">
        <f t="array" ref="M525">IFERROR(_xlfn.IFS(AND(H525&gt;4500000, OR(C525="Bangalore",C525="Pune",C525="Mumbai",C525="Delhi")),"CAT A", AND(H525&gt;450000, OR(C525="Gurugram",C525="Surat",C525="Jaipur",C525="Hyderabad") ),"CAT B"),"CAT C")</f>
        <v>CAT C</v>
      </c>
      <c r="N525" s="1" t="str">
        <f>_xlfn.XLOOKUP(C525,Tier!A:A,Tier!B:B)</f>
        <v>Tier 1</v>
      </c>
      <c r="P525" t="s">
        <v>3700</v>
      </c>
      <c r="Q525" s="11">
        <v>700000</v>
      </c>
      <c r="R525" s="11">
        <v>1</v>
      </c>
    </row>
    <row r="526" spans="1:18">
      <c r="A526" s="5" t="s">
        <v>2430</v>
      </c>
      <c r="B526" s="5">
        <v>2017</v>
      </c>
      <c r="C526" s="5" t="s">
        <v>59</v>
      </c>
      <c r="D526" s="5" t="s">
        <v>499</v>
      </c>
      <c r="E526" s="5" t="s">
        <v>2431</v>
      </c>
      <c r="F526" s="5" t="s">
        <v>2432</v>
      </c>
      <c r="G526" s="3" t="s">
        <v>2433</v>
      </c>
      <c r="H526" s="3">
        <v>4000000</v>
      </c>
      <c r="I526" s="5" t="s">
        <v>191</v>
      </c>
      <c r="J526" s="5">
        <v>6</v>
      </c>
      <c r="K526" s="6" t="str">
        <f t="shared" si="16"/>
        <v>New Delhi-HealthCare</v>
      </c>
      <c r="L526" s="1" t="str">
        <f t="shared" si="17"/>
        <v>201</v>
      </c>
      <c r="M526" s="15" t="str" cm="1">
        <f t="array" ref="M526">IFERROR(_xlfn.IFS(AND(H526&gt;4500000, OR(C526="Bangalore",C526="Pune",C526="Mumbai",C526="Delhi")),"CAT A", AND(H526&gt;450000, OR(C526="Gurugram",C526="Surat",C526="Jaipur",C526="Hyderabad") ),"CAT B"),"CAT C")</f>
        <v>CAT C</v>
      </c>
      <c r="N526" s="1" t="str">
        <f>_xlfn.XLOOKUP(C526,Tier!A:A,Tier!B:B)</f>
        <v>Tier 1</v>
      </c>
      <c r="P526" t="s">
        <v>4707</v>
      </c>
      <c r="Q526" s="11">
        <v>700000</v>
      </c>
      <c r="R526" s="11">
        <v>1</v>
      </c>
    </row>
    <row r="527" spans="1:18">
      <c r="A527" s="5" t="s">
        <v>2435</v>
      </c>
      <c r="B527" s="5">
        <v>2017</v>
      </c>
      <c r="C527" s="5" t="s">
        <v>12</v>
      </c>
      <c r="D527" s="5" t="s">
        <v>23</v>
      </c>
      <c r="E527" s="5" t="s">
        <v>2436</v>
      </c>
      <c r="F527" s="5" t="s">
        <v>2437</v>
      </c>
      <c r="G527" s="3" t="s">
        <v>2438</v>
      </c>
      <c r="H527" s="3">
        <v>3800000</v>
      </c>
      <c r="I527" s="5"/>
      <c r="J527" s="5">
        <v>8</v>
      </c>
      <c r="K527" s="6" t="str">
        <f t="shared" si="16"/>
        <v>Mumbai-Furniture</v>
      </c>
      <c r="L527" s="1" t="str">
        <f t="shared" si="17"/>
        <v>201</v>
      </c>
      <c r="M527" s="15" t="str" cm="1">
        <f t="array" ref="M527">IFERROR(_xlfn.IFS(AND(H527&gt;4500000, OR(C527="Bangalore",C527="Pune",C527="Mumbai",C527="Delhi")),"CAT A", AND(H527&gt;450000, OR(C527="Gurugram",C527="Surat",C527="Jaipur",C527="Hyderabad") ),"CAT B"),"CAT C")</f>
        <v>CAT C</v>
      </c>
      <c r="N527" s="1" t="str">
        <f>_xlfn.XLOOKUP(C527,Tier!A:A,Tier!B:B)</f>
        <v>Tier 1</v>
      </c>
      <c r="P527" t="s">
        <v>4703</v>
      </c>
      <c r="Q527" s="11">
        <v>700000</v>
      </c>
      <c r="R527" s="11">
        <v>1</v>
      </c>
    </row>
    <row r="528" spans="1:18">
      <c r="A528" s="5" t="s">
        <v>2440</v>
      </c>
      <c r="B528" s="5">
        <v>2019</v>
      </c>
      <c r="C528" s="5" t="s">
        <v>81</v>
      </c>
      <c r="D528" s="5" t="s">
        <v>60</v>
      </c>
      <c r="E528" s="5" t="s">
        <v>2441</v>
      </c>
      <c r="F528" s="5" t="s">
        <v>2442</v>
      </c>
      <c r="G528" s="3" t="s">
        <v>1178</v>
      </c>
      <c r="H528" s="3">
        <v>3800000</v>
      </c>
      <c r="I528" s="5" t="s">
        <v>321</v>
      </c>
      <c r="J528" s="5">
        <v>6</v>
      </c>
      <c r="K528" s="6" t="str">
        <f t="shared" si="16"/>
        <v>Noida-AgriTech</v>
      </c>
      <c r="L528" s="1" t="str">
        <f t="shared" si="17"/>
        <v>201</v>
      </c>
      <c r="M528" s="15" t="str" cm="1">
        <f t="array" ref="M528">IFERROR(_xlfn.IFS(AND(H528&gt;4500000, OR(C528="Bangalore",C528="Pune",C528="Mumbai",C528="Delhi")),"CAT A", AND(H528&gt;450000, OR(C528="Gurugram",C528="Surat",C528="Jaipur",C528="Hyderabad") ),"CAT B"),"CAT C")</f>
        <v>CAT C</v>
      </c>
      <c r="N528" s="1" t="str">
        <f>_xlfn.XLOOKUP(C528,Tier!A:A,Tier!B:B)</f>
        <v>Tier 1</v>
      </c>
      <c r="P528" t="s">
        <v>2825</v>
      </c>
      <c r="Q528" s="11">
        <v>700000</v>
      </c>
      <c r="R528" s="11">
        <v>2</v>
      </c>
    </row>
    <row r="529" spans="1:18">
      <c r="A529" s="5" t="s">
        <v>2444</v>
      </c>
      <c r="B529" s="5">
        <v>2016</v>
      </c>
      <c r="C529" s="5" t="s">
        <v>12</v>
      </c>
      <c r="D529" s="5" t="s">
        <v>281</v>
      </c>
      <c r="E529" s="5" t="s">
        <v>2445</v>
      </c>
      <c r="F529" s="5" t="s">
        <v>2446</v>
      </c>
      <c r="G529" s="3"/>
      <c r="H529" s="3">
        <v>3600000</v>
      </c>
      <c r="I529" s="5" t="s">
        <v>321</v>
      </c>
      <c r="J529" s="5">
        <v>7</v>
      </c>
      <c r="K529" s="6" t="str">
        <f t="shared" si="16"/>
        <v>Mumbai-Automotive</v>
      </c>
      <c r="L529" s="1" t="str">
        <f t="shared" si="17"/>
        <v>201</v>
      </c>
      <c r="M529" s="15" t="str" cm="1">
        <f t="array" ref="M529">IFERROR(_xlfn.IFS(AND(H529&gt;4500000, OR(C529="Bangalore",C529="Pune",C529="Mumbai",C529="Delhi")),"CAT A", AND(H529&gt;450000, OR(C529="Gurugram",C529="Surat",C529="Jaipur",C529="Hyderabad") ),"CAT B"),"CAT C")</f>
        <v>CAT C</v>
      </c>
      <c r="N529" s="1" t="str">
        <f>_xlfn.XLOOKUP(C529,Tier!A:A,Tier!B:B)</f>
        <v>Tier 1</v>
      </c>
      <c r="P529" t="s">
        <v>2828</v>
      </c>
      <c r="Q529" s="11">
        <v>700000</v>
      </c>
      <c r="R529" s="11">
        <v>1</v>
      </c>
    </row>
    <row r="530" spans="1:18">
      <c r="A530" s="5" t="s">
        <v>2448</v>
      </c>
      <c r="B530" s="5">
        <v>2019</v>
      </c>
      <c r="C530" s="5" t="s">
        <v>22</v>
      </c>
      <c r="D530" s="5" t="s">
        <v>2449</v>
      </c>
      <c r="E530" s="5" t="s">
        <v>2450</v>
      </c>
      <c r="F530" s="5" t="s">
        <v>2451</v>
      </c>
      <c r="G530" s="3" t="s">
        <v>2452</v>
      </c>
      <c r="H530" s="3">
        <v>3200000</v>
      </c>
      <c r="I530" s="5"/>
      <c r="J530" s="5">
        <v>7</v>
      </c>
      <c r="K530" s="6" t="str">
        <f t="shared" si="16"/>
        <v>Bangalore-Social community</v>
      </c>
      <c r="L530" s="1" t="str">
        <f t="shared" si="17"/>
        <v>201</v>
      </c>
      <c r="M530" s="15" t="str" cm="1">
        <f t="array" ref="M530">IFERROR(_xlfn.IFS(AND(H530&gt;4500000, OR(C530="Bangalore",C530="Pune",C530="Mumbai",C530="Delhi")),"CAT A", AND(H530&gt;450000, OR(C530="Gurugram",C530="Surat",C530="Jaipur",C530="Hyderabad") ),"CAT B"),"CAT C")</f>
        <v>CAT C</v>
      </c>
      <c r="N530" s="1" t="str">
        <f>_xlfn.XLOOKUP(C530,Tier!A:A,Tier!B:B)</f>
        <v>Tier 1</v>
      </c>
      <c r="P530" t="s">
        <v>3696</v>
      </c>
      <c r="Q530" s="11">
        <v>700000</v>
      </c>
      <c r="R530" s="11">
        <v>1</v>
      </c>
    </row>
    <row r="531" spans="1:18">
      <c r="A531" s="5" t="s">
        <v>2454</v>
      </c>
      <c r="B531" s="5">
        <v>2010</v>
      </c>
      <c r="C531" s="5" t="s">
        <v>12</v>
      </c>
      <c r="D531" s="5" t="s">
        <v>82</v>
      </c>
      <c r="E531" s="5" t="s">
        <v>2455</v>
      </c>
      <c r="F531" s="5" t="s">
        <v>2456</v>
      </c>
      <c r="G531" s="3" t="s">
        <v>2457</v>
      </c>
      <c r="H531" s="3">
        <v>3000000</v>
      </c>
      <c r="I531" s="5"/>
      <c r="J531" s="5">
        <v>12</v>
      </c>
      <c r="K531" s="6" t="str">
        <f t="shared" si="16"/>
        <v>Mumbai-Information Technology &amp; Services</v>
      </c>
      <c r="L531" s="1" t="str">
        <f t="shared" si="17"/>
        <v>201</v>
      </c>
      <c r="M531" s="15" t="str" cm="1">
        <f t="array" ref="M531">IFERROR(_xlfn.IFS(AND(H531&gt;4500000, OR(C531="Bangalore",C531="Pune",C531="Mumbai",C531="Delhi")),"CAT A", AND(H531&gt;450000, OR(C531="Gurugram",C531="Surat",C531="Jaipur",C531="Hyderabad") ),"CAT B"),"CAT C")</f>
        <v>CAT C</v>
      </c>
      <c r="N531" s="1" t="str">
        <f>_xlfn.XLOOKUP(C531,Tier!A:A,Tier!B:B)</f>
        <v>Tier 1</v>
      </c>
      <c r="P531" t="s">
        <v>4714</v>
      </c>
      <c r="Q531" s="11">
        <v>620000</v>
      </c>
      <c r="R531" s="11">
        <v>1</v>
      </c>
    </row>
    <row r="532" spans="1:18">
      <c r="A532" s="5" t="s">
        <v>2458</v>
      </c>
      <c r="B532" s="5">
        <v>2019</v>
      </c>
      <c r="C532" s="5" t="s">
        <v>22</v>
      </c>
      <c r="D532" s="5" t="s">
        <v>82</v>
      </c>
      <c r="E532" s="5" t="s">
        <v>2459</v>
      </c>
      <c r="F532" s="5" t="s">
        <v>2460</v>
      </c>
      <c r="G532" s="3" t="s">
        <v>2461</v>
      </c>
      <c r="H532" s="3">
        <v>3000000</v>
      </c>
      <c r="I532" s="5" t="s">
        <v>321</v>
      </c>
      <c r="J532" s="5">
        <v>11</v>
      </c>
      <c r="K532" s="6" t="str">
        <f t="shared" si="16"/>
        <v>Bangalore-Information Technology &amp; Services</v>
      </c>
      <c r="L532" s="1" t="str">
        <f t="shared" si="17"/>
        <v>201</v>
      </c>
      <c r="M532" s="15" t="str" cm="1">
        <f t="array" ref="M532">IFERROR(_xlfn.IFS(AND(H532&gt;4500000, OR(C532="Bangalore",C532="Pune",C532="Mumbai",C532="Delhi")),"CAT A", AND(H532&gt;450000, OR(C532="Gurugram",C532="Surat",C532="Jaipur",C532="Hyderabad") ),"CAT B"),"CAT C")</f>
        <v>CAT C</v>
      </c>
      <c r="N532" s="1" t="str">
        <f>_xlfn.XLOOKUP(C532,Tier!A:A,Tier!B:B)</f>
        <v>Tier 1</v>
      </c>
      <c r="P532" t="s">
        <v>4722</v>
      </c>
      <c r="Q532" s="11">
        <v>600000</v>
      </c>
      <c r="R532" s="11">
        <v>1</v>
      </c>
    </row>
    <row r="533" spans="1:18">
      <c r="A533" s="5" t="s">
        <v>2462</v>
      </c>
      <c r="B533" s="5">
        <v>2018</v>
      </c>
      <c r="C533" s="5" t="s">
        <v>59</v>
      </c>
      <c r="D533" s="5" t="s">
        <v>2463</v>
      </c>
      <c r="E533" s="5" t="s">
        <v>2464</v>
      </c>
      <c r="F533" s="5" t="s">
        <v>2465</v>
      </c>
      <c r="G533" s="3" t="s">
        <v>2466</v>
      </c>
      <c r="H533" s="3">
        <v>3000000</v>
      </c>
      <c r="I533" s="5" t="s">
        <v>321</v>
      </c>
      <c r="J533" s="5">
        <v>9</v>
      </c>
      <c r="K533" s="6" t="str">
        <f t="shared" si="16"/>
        <v>New Delhi-Education</v>
      </c>
      <c r="L533" s="1" t="str">
        <f t="shared" si="17"/>
        <v>201</v>
      </c>
      <c r="M533" s="15" t="str" cm="1">
        <f t="array" ref="M533">IFERROR(_xlfn.IFS(AND(H533&gt;4500000, OR(C533="Bangalore",C533="Pune",C533="Mumbai",C533="Delhi")),"CAT A", AND(H533&gt;450000, OR(C533="Gurugram",C533="Surat",C533="Jaipur",C533="Hyderabad") ),"CAT B"),"CAT C")</f>
        <v>CAT C</v>
      </c>
      <c r="N533" s="1" t="str">
        <f>_xlfn.XLOOKUP(C533,Tier!A:A,Tier!B:B)</f>
        <v>Tier 1</v>
      </c>
      <c r="P533" t="s">
        <v>2837</v>
      </c>
      <c r="Q533" s="11">
        <v>600000</v>
      </c>
      <c r="R533" s="11">
        <v>1</v>
      </c>
    </row>
    <row r="534" spans="1:18">
      <c r="A534" s="5" t="s">
        <v>2468</v>
      </c>
      <c r="B534" s="5">
        <v>2019</v>
      </c>
      <c r="C534" s="5" t="s">
        <v>59</v>
      </c>
      <c r="D534" s="5" t="s">
        <v>201</v>
      </c>
      <c r="E534" s="5" t="s">
        <v>2469</v>
      </c>
      <c r="F534" s="5" t="s">
        <v>2470</v>
      </c>
      <c r="G534" s="3" t="s">
        <v>2471</v>
      </c>
      <c r="H534" s="3">
        <v>3000000</v>
      </c>
      <c r="I534" s="5" t="s">
        <v>191</v>
      </c>
      <c r="J534" s="5">
        <v>9</v>
      </c>
      <c r="K534" s="6" t="str">
        <f t="shared" si="16"/>
        <v>New Delhi-Hospital &amp; Health Care</v>
      </c>
      <c r="L534" s="1" t="str">
        <f t="shared" si="17"/>
        <v>201</v>
      </c>
      <c r="M534" s="15" t="str" cm="1">
        <f t="array" ref="M534">IFERROR(_xlfn.IFS(AND(H534&gt;4500000, OR(C534="Bangalore",C534="Pune",C534="Mumbai",C534="Delhi")),"CAT A", AND(H534&gt;450000, OR(C534="Gurugram",C534="Surat",C534="Jaipur",C534="Hyderabad") ),"CAT B"),"CAT C")</f>
        <v>CAT C</v>
      </c>
      <c r="N534" s="1" t="str">
        <f>_xlfn.XLOOKUP(C534,Tier!A:A,Tier!B:B)</f>
        <v>Tier 1</v>
      </c>
      <c r="P534" t="s">
        <v>4272</v>
      </c>
      <c r="Q534" s="11">
        <v>600000</v>
      </c>
      <c r="R534" s="11">
        <v>2</v>
      </c>
    </row>
    <row r="535" spans="1:18">
      <c r="A535" s="5" t="s">
        <v>2473</v>
      </c>
      <c r="B535" s="5">
        <v>2018</v>
      </c>
      <c r="C535" s="5" t="s">
        <v>22</v>
      </c>
      <c r="D535" s="5" t="s">
        <v>821</v>
      </c>
      <c r="E535" s="5" t="s">
        <v>2474</v>
      </c>
      <c r="F535" s="5" t="s">
        <v>2475</v>
      </c>
      <c r="G535" s="3" t="s">
        <v>2476</v>
      </c>
      <c r="H535" s="3">
        <v>3000000</v>
      </c>
      <c r="I535" s="5" t="s">
        <v>191</v>
      </c>
      <c r="J535" s="5">
        <v>9</v>
      </c>
      <c r="K535" s="6" t="str">
        <f t="shared" si="16"/>
        <v>Bangalore-Hospitality</v>
      </c>
      <c r="L535" s="1" t="str">
        <f t="shared" si="17"/>
        <v>201</v>
      </c>
      <c r="M535" s="15" t="str" cm="1">
        <f t="array" ref="M535">IFERROR(_xlfn.IFS(AND(H535&gt;4500000, OR(C535="Bangalore",C535="Pune",C535="Mumbai",C535="Delhi")),"CAT A", AND(H535&gt;450000, OR(C535="Gurugram",C535="Surat",C535="Jaipur",C535="Hyderabad") ),"CAT B"),"CAT C")</f>
        <v>CAT C</v>
      </c>
      <c r="N535" s="1" t="str">
        <f>_xlfn.XLOOKUP(C535,Tier!A:A,Tier!B:B)</f>
        <v>Tier 1</v>
      </c>
      <c r="P535" t="s">
        <v>3703</v>
      </c>
      <c r="Q535" s="11">
        <v>600000</v>
      </c>
      <c r="R535" s="11">
        <v>1</v>
      </c>
    </row>
    <row r="536" spans="1:18">
      <c r="A536" s="5" t="s">
        <v>2477</v>
      </c>
      <c r="B536" s="5">
        <v>2019</v>
      </c>
      <c r="C536" s="5" t="s">
        <v>22</v>
      </c>
      <c r="D536" s="5" t="s">
        <v>214</v>
      </c>
      <c r="E536" s="5" t="s">
        <v>2478</v>
      </c>
      <c r="F536" s="5" t="s">
        <v>2479</v>
      </c>
      <c r="G536" s="3" t="s">
        <v>2480</v>
      </c>
      <c r="H536" s="3">
        <v>3000000</v>
      </c>
      <c r="I536" s="5" t="s">
        <v>321</v>
      </c>
      <c r="J536" s="5">
        <v>9</v>
      </c>
      <c r="K536" s="6" t="str">
        <f t="shared" si="16"/>
        <v>Bangalore-Computer Software</v>
      </c>
      <c r="L536" s="1" t="str">
        <f t="shared" si="17"/>
        <v>201</v>
      </c>
      <c r="M536" s="15" t="str" cm="1">
        <f t="array" ref="M536">IFERROR(_xlfn.IFS(AND(H536&gt;4500000, OR(C536="Bangalore",C536="Pune",C536="Mumbai",C536="Delhi")),"CAT A", AND(H536&gt;450000, OR(C536="Gurugram",C536="Surat",C536="Jaipur",C536="Hyderabad") ),"CAT B"),"CAT C")</f>
        <v>CAT C</v>
      </c>
      <c r="N536" s="1" t="str">
        <f>_xlfn.XLOOKUP(C536,Tier!A:A,Tier!B:B)</f>
        <v>Tier 1</v>
      </c>
      <c r="P536" t="s">
        <v>2843</v>
      </c>
      <c r="Q536" s="11">
        <v>600000</v>
      </c>
      <c r="R536" s="11">
        <v>1</v>
      </c>
    </row>
    <row r="537" spans="1:18">
      <c r="A537" s="5" t="s">
        <v>2481</v>
      </c>
      <c r="B537" s="5">
        <v>2012</v>
      </c>
      <c r="C537" s="5" t="s">
        <v>22</v>
      </c>
      <c r="D537" s="5" t="s">
        <v>138</v>
      </c>
      <c r="E537" s="5" t="s">
        <v>2482</v>
      </c>
      <c r="F537" s="5" t="s">
        <v>2483</v>
      </c>
      <c r="G537" s="3" t="s">
        <v>2484</v>
      </c>
      <c r="H537" s="3">
        <v>3000000</v>
      </c>
      <c r="I537" s="5"/>
      <c r="J537" s="5">
        <v>7</v>
      </c>
      <c r="K537" s="6" t="str">
        <f t="shared" si="16"/>
        <v>Bangalore-EdTech</v>
      </c>
      <c r="L537" s="1" t="str">
        <f t="shared" si="17"/>
        <v>201</v>
      </c>
      <c r="M537" s="15" t="str" cm="1">
        <f t="array" ref="M537">IFERROR(_xlfn.IFS(AND(H537&gt;4500000, OR(C537="Bangalore",C537="Pune",C537="Mumbai",C537="Delhi")),"CAT A", AND(H537&gt;450000, OR(C537="Gurugram",C537="Surat",C537="Jaipur",C537="Hyderabad") ),"CAT B"),"CAT C")</f>
        <v>CAT C</v>
      </c>
      <c r="N537" s="1" t="str">
        <f>_xlfn.XLOOKUP(C537,Tier!A:A,Tier!B:B)</f>
        <v>Tier 1</v>
      </c>
      <c r="P537" t="s">
        <v>2847</v>
      </c>
      <c r="Q537" s="11">
        <v>600000</v>
      </c>
      <c r="R537" s="11">
        <v>1</v>
      </c>
    </row>
    <row r="538" spans="1:18">
      <c r="A538" s="5" t="s">
        <v>2485</v>
      </c>
      <c r="B538" s="5">
        <v>2019</v>
      </c>
      <c r="C538" s="5" t="s">
        <v>22</v>
      </c>
      <c r="D538" s="5" t="s">
        <v>388</v>
      </c>
      <c r="E538" s="5" t="s">
        <v>2486</v>
      </c>
      <c r="F538" s="5" t="s">
        <v>2487</v>
      </c>
      <c r="G538" s="3" t="s">
        <v>2488</v>
      </c>
      <c r="H538" s="3">
        <v>3000000</v>
      </c>
      <c r="I538" s="5"/>
      <c r="J538" s="5">
        <v>7</v>
      </c>
      <c r="K538" s="6" t="str">
        <f t="shared" si="16"/>
        <v>Bangalore-Farming</v>
      </c>
      <c r="L538" s="1" t="str">
        <f t="shared" si="17"/>
        <v>201</v>
      </c>
      <c r="M538" s="15" t="str" cm="1">
        <f t="array" ref="M538">IFERROR(_xlfn.IFS(AND(H538&gt;4500000, OR(C538="Bangalore",C538="Pune",C538="Mumbai",C538="Delhi")),"CAT A", AND(H538&gt;450000, OR(C538="Gurugram",C538="Surat",C538="Jaipur",C538="Hyderabad") ),"CAT B"),"CAT C")</f>
        <v>CAT C</v>
      </c>
      <c r="N538" s="1" t="str">
        <f>_xlfn.XLOOKUP(C538,Tier!A:A,Tier!B:B)</f>
        <v>Tier 1</v>
      </c>
      <c r="P538" t="s">
        <v>2851</v>
      </c>
      <c r="Q538" s="11">
        <v>600000</v>
      </c>
      <c r="R538" s="11">
        <v>1</v>
      </c>
    </row>
    <row r="539" spans="1:18">
      <c r="A539" s="5" t="s">
        <v>2489</v>
      </c>
      <c r="B539" s="5">
        <v>2014</v>
      </c>
      <c r="C539" s="5" t="s">
        <v>22</v>
      </c>
      <c r="D539" s="5" t="s">
        <v>2490</v>
      </c>
      <c r="E539" s="5" t="s">
        <v>2491</v>
      </c>
      <c r="F539" s="5" t="s">
        <v>2492</v>
      </c>
      <c r="G539" s="3" t="s">
        <v>2493</v>
      </c>
      <c r="H539" s="3">
        <v>3000000</v>
      </c>
      <c r="I539" s="5" t="s">
        <v>321</v>
      </c>
      <c r="J539" s="5">
        <v>7</v>
      </c>
      <c r="K539" s="6" t="str">
        <f t="shared" si="16"/>
        <v>Bangalore-Aviation</v>
      </c>
      <c r="L539" s="1" t="str">
        <f t="shared" si="17"/>
        <v>201</v>
      </c>
      <c r="M539" s="15" t="str" cm="1">
        <f t="array" ref="M539">IFERROR(_xlfn.IFS(AND(H539&gt;4500000, OR(C539="Bangalore",C539="Pune",C539="Mumbai",C539="Delhi")),"CAT A", AND(H539&gt;450000, OR(C539="Gurugram",C539="Surat",C539="Jaipur",C539="Hyderabad") ),"CAT B"),"CAT C")</f>
        <v>CAT C</v>
      </c>
      <c r="N539" s="1" t="str">
        <f>_xlfn.XLOOKUP(C539,Tier!A:A,Tier!B:B)</f>
        <v>Tier 1</v>
      </c>
      <c r="P539" t="s">
        <v>4050</v>
      </c>
      <c r="Q539" s="11">
        <v>600000</v>
      </c>
      <c r="R539" s="11">
        <v>2</v>
      </c>
    </row>
    <row r="540" spans="1:18">
      <c r="A540" s="5" t="s">
        <v>2495</v>
      </c>
      <c r="B540" s="5">
        <v>2015</v>
      </c>
      <c r="C540" s="5" t="s">
        <v>59</v>
      </c>
      <c r="D540" s="5" t="s">
        <v>274</v>
      </c>
      <c r="E540" s="5" t="s">
        <v>2496</v>
      </c>
      <c r="F540" s="5" t="s">
        <v>2497</v>
      </c>
      <c r="G540" s="3" t="s">
        <v>2498</v>
      </c>
      <c r="H540" s="3">
        <v>3000000</v>
      </c>
      <c r="I540" s="5"/>
      <c r="J540" s="5">
        <v>6</v>
      </c>
      <c r="K540" s="6" t="str">
        <f t="shared" si="16"/>
        <v>New Delhi-E-commerce</v>
      </c>
      <c r="L540" s="1" t="str">
        <f t="shared" si="17"/>
        <v>201</v>
      </c>
      <c r="M540" s="15" t="str" cm="1">
        <f t="array" ref="M540">IFERROR(_xlfn.IFS(AND(H540&gt;4500000, OR(C540="Bangalore",C540="Pune",C540="Mumbai",C540="Delhi")),"CAT A", AND(H540&gt;450000, OR(C540="Gurugram",C540="Surat",C540="Jaipur",C540="Hyderabad") ),"CAT B"),"CAT C")</f>
        <v>CAT C</v>
      </c>
      <c r="N540" s="1" t="str">
        <f>_xlfn.XLOOKUP(C540,Tier!A:A,Tier!B:B)</f>
        <v>Tier 1</v>
      </c>
      <c r="P540" t="s">
        <v>4728</v>
      </c>
      <c r="Q540" s="11">
        <v>570000</v>
      </c>
      <c r="R540" s="11">
        <v>1</v>
      </c>
    </row>
    <row r="541" spans="1:18">
      <c r="A541" s="5" t="s">
        <v>2499</v>
      </c>
      <c r="B541" s="5">
        <v>2018</v>
      </c>
      <c r="C541" s="5" t="s">
        <v>59</v>
      </c>
      <c r="D541" s="5" t="s">
        <v>1185</v>
      </c>
      <c r="E541" s="5" t="s">
        <v>2500</v>
      </c>
      <c r="F541" s="5" t="s">
        <v>2501</v>
      </c>
      <c r="G541" s="3" t="s">
        <v>2502</v>
      </c>
      <c r="H541" s="3">
        <v>3000000</v>
      </c>
      <c r="I541" s="5" t="s">
        <v>321</v>
      </c>
      <c r="J541" s="5">
        <v>6</v>
      </c>
      <c r="K541" s="6" t="str">
        <f t="shared" si="16"/>
        <v>New Delhi-Insuretech</v>
      </c>
      <c r="L541" s="1" t="str">
        <f t="shared" si="17"/>
        <v>201</v>
      </c>
      <c r="M541" s="15" t="str" cm="1">
        <f t="array" ref="M541">IFERROR(_xlfn.IFS(AND(H541&gt;4500000, OR(C541="Bangalore",C541="Pune",C541="Mumbai",C541="Delhi")),"CAT A", AND(H541&gt;450000, OR(C541="Gurugram",C541="Surat",C541="Jaipur",C541="Hyderabad") ),"CAT B"),"CAT C")</f>
        <v>CAT C</v>
      </c>
      <c r="N541" s="1" t="str">
        <f>_xlfn.XLOOKUP(C541,Tier!A:A,Tier!B:B)</f>
        <v>Tier 1</v>
      </c>
      <c r="P541" t="s">
        <v>4732</v>
      </c>
      <c r="Q541" s="11">
        <v>550000</v>
      </c>
      <c r="R541" s="11">
        <v>1</v>
      </c>
    </row>
    <row r="542" spans="1:18">
      <c r="A542" s="5" t="s">
        <v>2504</v>
      </c>
      <c r="B542" s="5">
        <v>2016</v>
      </c>
      <c r="C542" s="5" t="s">
        <v>200</v>
      </c>
      <c r="D542" s="5" t="s">
        <v>98</v>
      </c>
      <c r="E542" s="5" t="s">
        <v>2505</v>
      </c>
      <c r="F542" s="5" t="s">
        <v>2506</v>
      </c>
      <c r="G542" s="3" t="s">
        <v>2507</v>
      </c>
      <c r="H542" s="3">
        <v>2700000</v>
      </c>
      <c r="I542" s="5"/>
      <c r="J542" s="5">
        <v>9</v>
      </c>
      <c r="K542" s="6" t="str">
        <f t="shared" si="16"/>
        <v>Hyderabad-Financial Services</v>
      </c>
      <c r="L542" s="1" t="str">
        <f t="shared" si="17"/>
        <v>201</v>
      </c>
      <c r="M542" s="15" t="str" cm="1">
        <f t="array" ref="M542">IFERROR(_xlfn.IFS(AND(H542&gt;4500000, OR(C542="Bangalore",C542="Pune",C542="Mumbai",C542="Delhi")),"CAT A", AND(H542&gt;450000, OR(C542="Gurugram",C542="Surat",C542="Jaipur",C542="Hyderabad") ),"CAT B"),"CAT C")</f>
        <v>CAT B</v>
      </c>
      <c r="N542" s="1" t="str">
        <f>_xlfn.XLOOKUP(C542,Tier!A:A,Tier!B:B)</f>
        <v>Tier 1</v>
      </c>
      <c r="P542" t="s">
        <v>2856</v>
      </c>
      <c r="Q542" s="11">
        <v>540000</v>
      </c>
      <c r="R542" s="11">
        <v>1</v>
      </c>
    </row>
    <row r="543" spans="1:18">
      <c r="A543" s="5" t="s">
        <v>2509</v>
      </c>
      <c r="B543" s="5">
        <v>2019</v>
      </c>
      <c r="C543" s="5" t="s">
        <v>22</v>
      </c>
      <c r="D543" s="5" t="s">
        <v>98</v>
      </c>
      <c r="E543" s="5" t="s">
        <v>2510</v>
      </c>
      <c r="F543" s="5" t="s">
        <v>1450</v>
      </c>
      <c r="G543" s="3" t="s">
        <v>2511</v>
      </c>
      <c r="H543" s="3">
        <v>2500000</v>
      </c>
      <c r="I543" s="5" t="s">
        <v>17</v>
      </c>
      <c r="J543" s="5">
        <v>9</v>
      </c>
      <c r="K543" s="6" t="str">
        <f t="shared" si="16"/>
        <v>Bangalore-Financial Services</v>
      </c>
      <c r="L543" s="1" t="str">
        <f t="shared" si="17"/>
        <v>201</v>
      </c>
      <c r="M543" s="15" t="str" cm="1">
        <f t="array" ref="M543">IFERROR(_xlfn.IFS(AND(H543&gt;4500000, OR(C543="Bangalore",C543="Pune",C543="Mumbai",C543="Delhi")),"CAT A", AND(H543&gt;450000, OR(C543="Gurugram",C543="Surat",C543="Jaipur",C543="Hyderabad") ),"CAT B"),"CAT C")</f>
        <v>CAT C</v>
      </c>
      <c r="N543" s="1" t="str">
        <f>_xlfn.XLOOKUP(C543,Tier!A:A,Tier!B:B)</f>
        <v>Tier 1</v>
      </c>
      <c r="P543" t="s">
        <v>1299</v>
      </c>
      <c r="Q543" s="11">
        <v>500000</v>
      </c>
      <c r="R543" s="11">
        <v>2</v>
      </c>
    </row>
    <row r="544" spans="1:18">
      <c r="A544" s="5" t="s">
        <v>2512</v>
      </c>
      <c r="B544" s="5">
        <v>2016</v>
      </c>
      <c r="C544" s="5" t="s">
        <v>22</v>
      </c>
      <c r="D544" s="5" t="s">
        <v>208</v>
      </c>
      <c r="E544" s="5" t="s">
        <v>2513</v>
      </c>
      <c r="F544" s="5" t="s">
        <v>2514</v>
      </c>
      <c r="G544" s="3" t="s">
        <v>2515</v>
      </c>
      <c r="H544" s="3">
        <v>2500000</v>
      </c>
      <c r="I544" s="5"/>
      <c r="J544" s="5">
        <v>8</v>
      </c>
      <c r="K544" s="6" t="str">
        <f t="shared" si="16"/>
        <v>Bangalore-Consumer Goods</v>
      </c>
      <c r="L544" s="1" t="str">
        <f t="shared" si="17"/>
        <v>201</v>
      </c>
      <c r="M544" s="15" t="str" cm="1">
        <f t="array" ref="M544">IFERROR(_xlfn.IFS(AND(H544&gt;4500000, OR(C544="Bangalore",C544="Pune",C544="Mumbai",C544="Delhi")),"CAT A", AND(H544&gt;450000, OR(C544="Gurugram",C544="Surat",C544="Jaipur",C544="Hyderabad") ),"CAT B"),"CAT C")</f>
        <v>CAT C</v>
      </c>
      <c r="N544" s="1" t="str">
        <f>_xlfn.XLOOKUP(C544,Tier!A:A,Tier!B:B)</f>
        <v>Tier 1</v>
      </c>
      <c r="P544" t="s">
        <v>2886</v>
      </c>
      <c r="Q544" s="11">
        <v>500000</v>
      </c>
      <c r="R544" s="11">
        <v>1</v>
      </c>
    </row>
    <row r="545" spans="1:18">
      <c r="A545" s="5" t="s">
        <v>2516</v>
      </c>
      <c r="B545" s="5">
        <v>2018</v>
      </c>
      <c r="C545" s="5" t="s">
        <v>59</v>
      </c>
      <c r="D545" s="5" t="s">
        <v>88</v>
      </c>
      <c r="E545" s="5" t="s">
        <v>2517</v>
      </c>
      <c r="F545" s="5" t="s">
        <v>2518</v>
      </c>
      <c r="G545" s="3" t="s">
        <v>2519</v>
      </c>
      <c r="H545" s="3">
        <v>2500000</v>
      </c>
      <c r="I545" s="5" t="s">
        <v>191</v>
      </c>
      <c r="J545" s="5">
        <v>7</v>
      </c>
      <c r="K545" s="6" t="str">
        <f t="shared" si="16"/>
        <v>New Delhi-Healthcare</v>
      </c>
      <c r="L545" s="1" t="str">
        <f t="shared" si="17"/>
        <v>201</v>
      </c>
      <c r="M545" s="15" t="str" cm="1">
        <f t="array" ref="M545">IFERROR(_xlfn.IFS(AND(H545&gt;4500000, OR(C545="Bangalore",C545="Pune",C545="Mumbai",C545="Delhi")),"CAT A", AND(H545&gt;450000, OR(C545="Gurugram",C545="Surat",C545="Jaipur",C545="Hyderabad") ),"CAT B"),"CAT C")</f>
        <v>CAT C</v>
      </c>
      <c r="N545" s="1" t="str">
        <f>_xlfn.XLOOKUP(C545,Tier!A:A,Tier!B:B)</f>
        <v>Tier 1</v>
      </c>
      <c r="P545" t="s">
        <v>4765</v>
      </c>
      <c r="Q545" s="11">
        <v>500000</v>
      </c>
      <c r="R545" s="11">
        <v>1</v>
      </c>
    </row>
    <row r="546" spans="1:18">
      <c r="A546" s="5" t="s">
        <v>2520</v>
      </c>
      <c r="B546" s="5">
        <v>2018</v>
      </c>
      <c r="C546" s="5" t="s">
        <v>22</v>
      </c>
      <c r="D546" s="5" t="s">
        <v>801</v>
      </c>
      <c r="E546" s="5" t="s">
        <v>2521</v>
      </c>
      <c r="F546" s="5" t="s">
        <v>2522</v>
      </c>
      <c r="G546" s="3" t="s">
        <v>770</v>
      </c>
      <c r="H546" s="3">
        <v>2500000</v>
      </c>
      <c r="I546" s="5" t="s">
        <v>17</v>
      </c>
      <c r="J546" s="5">
        <v>7</v>
      </c>
      <c r="K546" s="6" t="str">
        <f t="shared" si="16"/>
        <v>Bangalore-SpaceTech</v>
      </c>
      <c r="L546" s="1" t="str">
        <f t="shared" si="17"/>
        <v>201</v>
      </c>
      <c r="M546" s="15" t="str" cm="1">
        <f t="array" ref="M546">IFERROR(_xlfn.IFS(AND(H546&gt;4500000, OR(C546="Bangalore",C546="Pune",C546="Mumbai",C546="Delhi")),"CAT A", AND(H546&gt;450000, OR(C546="Gurugram",C546="Surat",C546="Jaipur",C546="Hyderabad") ),"CAT B"),"CAT C")</f>
        <v>CAT C</v>
      </c>
      <c r="N546" s="1" t="str">
        <f>_xlfn.XLOOKUP(C546,Tier!A:A,Tier!B:B)</f>
        <v>Tier 1</v>
      </c>
      <c r="P546" t="s">
        <v>4757</v>
      </c>
      <c r="Q546" s="11">
        <v>500000</v>
      </c>
      <c r="R546" s="11">
        <v>1</v>
      </c>
    </row>
    <row r="547" spans="1:18">
      <c r="A547" s="5" t="s">
        <v>2523</v>
      </c>
      <c r="B547" s="5">
        <v>2019</v>
      </c>
      <c r="C547" s="5" t="s">
        <v>22</v>
      </c>
      <c r="D547" s="5" t="s">
        <v>82</v>
      </c>
      <c r="E547" s="5" t="s">
        <v>2524</v>
      </c>
      <c r="F547" s="5" t="s">
        <v>2525</v>
      </c>
      <c r="G547" s="3" t="s">
        <v>2526</v>
      </c>
      <c r="H547" s="3">
        <v>2300000</v>
      </c>
      <c r="I547" s="5"/>
      <c r="J547" s="5">
        <v>10</v>
      </c>
      <c r="K547" s="6" t="str">
        <f t="shared" si="16"/>
        <v>Bangalore-Information Technology &amp; Services</v>
      </c>
      <c r="L547" s="1" t="str">
        <f t="shared" si="17"/>
        <v>201</v>
      </c>
      <c r="M547" s="15" t="str" cm="1">
        <f t="array" ref="M547">IFERROR(_xlfn.IFS(AND(H547&gt;4500000, OR(C547="Bangalore",C547="Pune",C547="Mumbai",C547="Delhi")),"CAT A", AND(H547&gt;450000, OR(C547="Gurugram",C547="Surat",C547="Jaipur",C547="Hyderabad") ),"CAT B"),"CAT C")</f>
        <v>CAT C</v>
      </c>
      <c r="N547" s="1" t="str">
        <f>_xlfn.XLOOKUP(C547,Tier!A:A,Tier!B:B)</f>
        <v>Tier 1</v>
      </c>
      <c r="P547" t="s">
        <v>4761</v>
      </c>
      <c r="Q547" s="11">
        <v>500000</v>
      </c>
      <c r="R547" s="11">
        <v>1</v>
      </c>
    </row>
    <row r="548" spans="1:18">
      <c r="A548" s="5" t="s">
        <v>392</v>
      </c>
      <c r="B548" s="5">
        <v>2019</v>
      </c>
      <c r="C548" s="5" t="s">
        <v>12</v>
      </c>
      <c r="D548" s="5" t="s">
        <v>138</v>
      </c>
      <c r="E548" s="5" t="s">
        <v>394</v>
      </c>
      <c r="F548" s="5" t="s">
        <v>2527</v>
      </c>
      <c r="G548" s="3" t="s">
        <v>2528</v>
      </c>
      <c r="H548" s="3">
        <v>2300000</v>
      </c>
      <c r="I548" s="5"/>
      <c r="J548" s="5">
        <v>8</v>
      </c>
      <c r="K548" s="6" t="str">
        <f t="shared" si="16"/>
        <v>Mumbai-EdTech</v>
      </c>
      <c r="L548" s="1" t="str">
        <f t="shared" si="17"/>
        <v>201</v>
      </c>
      <c r="M548" s="15" t="str" cm="1">
        <f t="array" ref="M548">IFERROR(_xlfn.IFS(AND(H548&gt;4500000, OR(C548="Bangalore",C548="Pune",C548="Mumbai",C548="Delhi")),"CAT A", AND(H548&gt;450000, OR(C548="Gurugram",C548="Surat",C548="Jaipur",C548="Hyderabad") ),"CAT B"),"CAT C")</f>
        <v>CAT C</v>
      </c>
      <c r="N548" s="1" t="str">
        <f>_xlfn.XLOOKUP(C548,Tier!A:A,Tier!B:B)</f>
        <v>Tier 1</v>
      </c>
      <c r="P548" t="s">
        <v>2873</v>
      </c>
      <c r="Q548" s="11">
        <v>500000</v>
      </c>
      <c r="R548" s="11">
        <v>1</v>
      </c>
    </row>
    <row r="549" spans="1:18">
      <c r="A549" s="5" t="s">
        <v>2529</v>
      </c>
      <c r="B549" s="5">
        <v>2018</v>
      </c>
      <c r="C549" s="5" t="s">
        <v>59</v>
      </c>
      <c r="D549" s="5" t="s">
        <v>2530</v>
      </c>
      <c r="E549" s="5" t="s">
        <v>2531</v>
      </c>
      <c r="F549" s="5" t="s">
        <v>2532</v>
      </c>
      <c r="G549" s="3" t="s">
        <v>2533</v>
      </c>
      <c r="H549" s="3">
        <v>2200000</v>
      </c>
      <c r="I549" s="5" t="s">
        <v>321</v>
      </c>
      <c r="J549" s="5">
        <v>9</v>
      </c>
      <c r="K549" s="6" t="str">
        <f t="shared" si="16"/>
        <v>New Delhi-B2B Travel</v>
      </c>
      <c r="L549" s="1" t="str">
        <f t="shared" si="17"/>
        <v>201</v>
      </c>
      <c r="M549" s="15" t="str" cm="1">
        <f t="array" ref="M549">IFERROR(_xlfn.IFS(AND(H549&gt;4500000, OR(C549="Bangalore",C549="Pune",C549="Mumbai",C549="Delhi")),"CAT A", AND(H549&gt;450000, OR(C549="Gurugram",C549="Surat",C549="Jaipur",C549="Hyderabad") ),"CAT B"),"CAT C")</f>
        <v>CAT C</v>
      </c>
      <c r="N549" s="1" t="str">
        <f>_xlfn.XLOOKUP(C549,Tier!A:A,Tier!B:B)</f>
        <v>Tier 1</v>
      </c>
      <c r="P549" t="s">
        <v>2878</v>
      </c>
      <c r="Q549" s="11">
        <v>500000</v>
      </c>
      <c r="R549" s="11">
        <v>1</v>
      </c>
    </row>
    <row r="550" spans="1:18">
      <c r="A550" s="5" t="s">
        <v>2535</v>
      </c>
      <c r="B550" s="5">
        <v>2014</v>
      </c>
      <c r="C550" s="5" t="s">
        <v>22</v>
      </c>
      <c r="D550" s="5" t="s">
        <v>2297</v>
      </c>
      <c r="E550" s="5" t="s">
        <v>2536</v>
      </c>
      <c r="F550" s="5" t="s">
        <v>2537</v>
      </c>
      <c r="G550" s="3" t="s">
        <v>2538</v>
      </c>
      <c r="H550" s="3">
        <v>2100000</v>
      </c>
      <c r="I550" s="5" t="s">
        <v>205</v>
      </c>
      <c r="J550" s="5">
        <v>11</v>
      </c>
      <c r="K550" s="6" t="str">
        <f t="shared" si="16"/>
        <v>Bangalore-Real Estate</v>
      </c>
      <c r="L550" s="1" t="str">
        <f t="shared" si="17"/>
        <v>201</v>
      </c>
      <c r="M550" s="15" t="str" cm="1">
        <f t="array" ref="M550">IFERROR(_xlfn.IFS(AND(H550&gt;4500000, OR(C550="Bangalore",C550="Pune",C550="Mumbai",C550="Delhi")),"CAT A", AND(H550&gt;450000, OR(C550="Gurugram",C550="Surat",C550="Jaipur",C550="Hyderabad") ),"CAT B"),"CAT C")</f>
        <v>CAT C</v>
      </c>
      <c r="N550" s="1" t="str">
        <f>_xlfn.XLOOKUP(C550,Tier!A:A,Tier!B:B)</f>
        <v>Tier 1</v>
      </c>
      <c r="P550" t="s">
        <v>2860</v>
      </c>
      <c r="Q550" s="11">
        <v>500000</v>
      </c>
      <c r="R550" s="11">
        <v>1</v>
      </c>
    </row>
    <row r="551" spans="1:18">
      <c r="A551" s="5" t="s">
        <v>2539</v>
      </c>
      <c r="B551" s="5">
        <v>2017</v>
      </c>
      <c r="C551" s="5" t="s">
        <v>22</v>
      </c>
      <c r="D551" s="5" t="s">
        <v>371</v>
      </c>
      <c r="E551" s="5" t="s">
        <v>2540</v>
      </c>
      <c r="F551" s="5" t="s">
        <v>2541</v>
      </c>
      <c r="G551" s="3" t="s">
        <v>2542</v>
      </c>
      <c r="H551" s="3">
        <v>2000000</v>
      </c>
      <c r="I551" s="5"/>
      <c r="J551" s="5">
        <v>11</v>
      </c>
      <c r="K551" s="6" t="str">
        <f t="shared" si="16"/>
        <v>Bangalore-Retail</v>
      </c>
      <c r="L551" s="1" t="str">
        <f t="shared" si="17"/>
        <v>201</v>
      </c>
      <c r="M551" s="15" t="str" cm="1">
        <f t="array" ref="M551">IFERROR(_xlfn.IFS(AND(H551&gt;4500000, OR(C551="Bangalore",C551="Pune",C551="Mumbai",C551="Delhi")),"CAT A", AND(H551&gt;450000, OR(C551="Gurugram",C551="Surat",C551="Jaipur",C551="Hyderabad") ),"CAT B"),"CAT C")</f>
        <v>CAT C</v>
      </c>
      <c r="N551" s="1" t="str">
        <f>_xlfn.XLOOKUP(C551,Tier!A:A,Tier!B:B)</f>
        <v>Tier 1</v>
      </c>
      <c r="P551" t="s">
        <v>2898</v>
      </c>
      <c r="Q551" s="11">
        <v>500000</v>
      </c>
      <c r="R551" s="11">
        <v>1</v>
      </c>
    </row>
    <row r="552" spans="1:18">
      <c r="A552" s="5" t="s">
        <v>2543</v>
      </c>
      <c r="B552" s="5">
        <v>2012</v>
      </c>
      <c r="C552" s="5" t="s">
        <v>12</v>
      </c>
      <c r="D552" s="5" t="s">
        <v>2056</v>
      </c>
      <c r="E552" s="5" t="s">
        <v>2544</v>
      </c>
      <c r="F552" s="5" t="s">
        <v>2545</v>
      </c>
      <c r="G552" s="3" t="s">
        <v>307</v>
      </c>
      <c r="H552" s="3">
        <v>2000000</v>
      </c>
      <c r="I552" s="5"/>
      <c r="J552" s="5">
        <v>11</v>
      </c>
      <c r="K552" s="6" t="str">
        <f t="shared" si="16"/>
        <v>Mumbai-Entertainment</v>
      </c>
      <c r="L552" s="1" t="str">
        <f t="shared" si="17"/>
        <v>201</v>
      </c>
      <c r="M552" s="15" t="str" cm="1">
        <f t="array" ref="M552">IFERROR(_xlfn.IFS(AND(H552&gt;4500000, OR(C552="Bangalore",C552="Pune",C552="Mumbai",C552="Delhi")),"CAT A", AND(H552&gt;450000, OR(C552="Gurugram",C552="Surat",C552="Jaipur",C552="Hyderabad") ),"CAT B"),"CAT C")</f>
        <v>CAT C</v>
      </c>
      <c r="N552" s="1" t="str">
        <f>_xlfn.XLOOKUP(C552,Tier!A:A,Tier!B:B)</f>
        <v>Tier 1</v>
      </c>
      <c r="P552" t="s">
        <v>4738</v>
      </c>
      <c r="Q552" s="11">
        <v>500000</v>
      </c>
      <c r="R552" s="11">
        <v>1</v>
      </c>
    </row>
    <row r="553" spans="1:18">
      <c r="A553" s="5" t="s">
        <v>2547</v>
      </c>
      <c r="B553" s="5">
        <v>2013</v>
      </c>
      <c r="C553" s="5" t="s">
        <v>12</v>
      </c>
      <c r="D553" s="5" t="s">
        <v>2548</v>
      </c>
      <c r="E553" s="5" t="s">
        <v>2549</v>
      </c>
      <c r="F553" s="5" t="s">
        <v>2550</v>
      </c>
      <c r="G553" s="3" t="s">
        <v>2551</v>
      </c>
      <c r="H553" s="3">
        <v>2000000</v>
      </c>
      <c r="I553" s="5"/>
      <c r="J553" s="5">
        <v>11</v>
      </c>
      <c r="K553" s="6" t="str">
        <f t="shared" si="16"/>
        <v>Mumbai-Textiles</v>
      </c>
      <c r="L553" s="1" t="str">
        <f t="shared" si="17"/>
        <v>201</v>
      </c>
      <c r="M553" s="15" t="str" cm="1">
        <f t="array" ref="M553">IFERROR(_xlfn.IFS(AND(H553&gt;4500000, OR(C553="Bangalore",C553="Pune",C553="Mumbai",C553="Delhi")),"CAT A", AND(H553&gt;450000, OR(C553="Gurugram",C553="Surat",C553="Jaipur",C553="Hyderabad") ),"CAT B"),"CAT C")</f>
        <v>CAT C</v>
      </c>
      <c r="N553" s="1" t="str">
        <f>_xlfn.XLOOKUP(C553,Tier!A:A,Tier!B:B)</f>
        <v>Tier 1</v>
      </c>
      <c r="P553" t="s">
        <v>2882</v>
      </c>
      <c r="Q553" s="11">
        <v>500000</v>
      </c>
      <c r="R553" s="11">
        <v>1</v>
      </c>
    </row>
    <row r="554" spans="1:18">
      <c r="A554" s="5" t="s">
        <v>2187</v>
      </c>
      <c r="B554" s="5">
        <v>2014</v>
      </c>
      <c r="C554" s="5" t="s">
        <v>22</v>
      </c>
      <c r="D554" s="5" t="s">
        <v>2553</v>
      </c>
      <c r="E554" s="5" t="s">
        <v>2189</v>
      </c>
      <c r="F554" s="5" t="s">
        <v>2554</v>
      </c>
      <c r="G554" s="3" t="s">
        <v>2555</v>
      </c>
      <c r="H554" s="3">
        <v>2000000</v>
      </c>
      <c r="I554" s="5"/>
      <c r="J554" s="5">
        <v>10</v>
      </c>
      <c r="K554" s="6" t="str">
        <f t="shared" si="16"/>
        <v>Bangalore-Nanotechnology</v>
      </c>
      <c r="L554" s="1" t="str">
        <f t="shared" si="17"/>
        <v>201</v>
      </c>
      <c r="M554" s="15" t="str" cm="1">
        <f t="array" ref="M554">IFERROR(_xlfn.IFS(AND(H554&gt;4500000, OR(C554="Bangalore",C554="Pune",C554="Mumbai",C554="Delhi")),"CAT A", AND(H554&gt;450000, OR(C554="Gurugram",C554="Surat",C554="Jaipur",C554="Hyderabad") ),"CAT B"),"CAT C")</f>
        <v>CAT C</v>
      </c>
      <c r="N554" s="1" t="str">
        <f>_xlfn.XLOOKUP(C554,Tier!A:A,Tier!B:B)</f>
        <v>Tier 1</v>
      </c>
      <c r="P554" t="s">
        <v>4742</v>
      </c>
      <c r="Q554" s="11">
        <v>500000</v>
      </c>
      <c r="R554" s="11">
        <v>1</v>
      </c>
    </row>
    <row r="555" spans="1:18">
      <c r="A555" s="5" t="s">
        <v>116</v>
      </c>
      <c r="B555" s="5">
        <v>2019</v>
      </c>
      <c r="C555" s="5" t="s">
        <v>22</v>
      </c>
      <c r="D555" s="5" t="s">
        <v>98</v>
      </c>
      <c r="E555" s="5" t="s">
        <v>2557</v>
      </c>
      <c r="F555" s="5" t="s">
        <v>2047</v>
      </c>
      <c r="G555" s="3" t="s">
        <v>2558</v>
      </c>
      <c r="H555" s="3">
        <v>2000000</v>
      </c>
      <c r="I555" s="5" t="s">
        <v>78</v>
      </c>
      <c r="J555" s="5">
        <v>9</v>
      </c>
      <c r="K555" s="6" t="str">
        <f t="shared" si="16"/>
        <v>Bangalore-Financial Services</v>
      </c>
      <c r="L555" s="1" t="str">
        <f t="shared" si="17"/>
        <v>201</v>
      </c>
      <c r="M555" s="15" t="str" cm="1">
        <f t="array" ref="M555">IFERROR(_xlfn.IFS(AND(H555&gt;4500000, OR(C555="Bangalore",C555="Pune",C555="Mumbai",C555="Delhi")),"CAT A", AND(H555&gt;450000, OR(C555="Gurugram",C555="Surat",C555="Jaipur",C555="Hyderabad") ),"CAT B"),"CAT C")</f>
        <v>CAT C</v>
      </c>
      <c r="N555" s="1" t="str">
        <f>_xlfn.XLOOKUP(C555,Tier!A:A,Tier!B:B)</f>
        <v>Tier 1</v>
      </c>
      <c r="P555" t="s">
        <v>4754</v>
      </c>
      <c r="Q555" s="11">
        <v>500000</v>
      </c>
      <c r="R555" s="11">
        <v>1</v>
      </c>
    </row>
    <row r="556" spans="1:18">
      <c r="A556" s="5" t="s">
        <v>2559</v>
      </c>
      <c r="B556" s="5">
        <v>2016</v>
      </c>
      <c r="C556" s="5" t="s">
        <v>437</v>
      </c>
      <c r="D556" s="5" t="s">
        <v>54</v>
      </c>
      <c r="E556" s="5" t="s">
        <v>2560</v>
      </c>
      <c r="F556" s="5" t="s">
        <v>2561</v>
      </c>
      <c r="G556" s="3" t="s">
        <v>2562</v>
      </c>
      <c r="H556" s="3">
        <v>2000000</v>
      </c>
      <c r="I556" s="5" t="s">
        <v>1632</v>
      </c>
      <c r="J556" s="5">
        <v>9</v>
      </c>
      <c r="K556" s="6" t="str">
        <f t="shared" si="16"/>
        <v>Pune-Health, Wellness &amp; Fitness</v>
      </c>
      <c r="L556" s="1" t="str">
        <f t="shared" si="17"/>
        <v>201</v>
      </c>
      <c r="M556" s="15" t="str" cm="1">
        <f t="array" ref="M556">IFERROR(_xlfn.IFS(AND(H556&gt;4500000, OR(C556="Bangalore",C556="Pune",C556="Mumbai",C556="Delhi")),"CAT A", AND(H556&gt;450000, OR(C556="Gurugram",C556="Surat",C556="Jaipur",C556="Hyderabad") ),"CAT B"),"CAT C")</f>
        <v>CAT C</v>
      </c>
      <c r="N556" s="1" t="str">
        <f>_xlfn.XLOOKUP(C556,Tier!A:A,Tier!B:B)</f>
        <v>Tier 1</v>
      </c>
      <c r="P556" t="s">
        <v>2907</v>
      </c>
      <c r="Q556" s="11">
        <v>500000</v>
      </c>
      <c r="R556" s="11">
        <v>1</v>
      </c>
    </row>
    <row r="557" spans="1:18">
      <c r="A557" s="5" t="s">
        <v>2563</v>
      </c>
      <c r="B557" s="5">
        <v>2011</v>
      </c>
      <c r="C557" s="5" t="s">
        <v>12</v>
      </c>
      <c r="D557" s="5" t="s">
        <v>1982</v>
      </c>
      <c r="E557" s="5" t="s">
        <v>2564</v>
      </c>
      <c r="F557" s="5" t="s">
        <v>2565</v>
      </c>
      <c r="G557" s="3" t="s">
        <v>2566</v>
      </c>
      <c r="H557" s="3">
        <v>2000000</v>
      </c>
      <c r="I557" s="5" t="s">
        <v>1097</v>
      </c>
      <c r="J557" s="5">
        <v>9</v>
      </c>
      <c r="K557" s="6" t="str">
        <f t="shared" si="16"/>
        <v>Mumbai-Design</v>
      </c>
      <c r="L557" s="1" t="str">
        <f t="shared" si="17"/>
        <v>201</v>
      </c>
      <c r="M557" s="15" t="str" cm="1">
        <f t="array" ref="M557">IFERROR(_xlfn.IFS(AND(H557&gt;4500000, OR(C557="Bangalore",C557="Pune",C557="Mumbai",C557="Delhi")),"CAT A", AND(H557&gt;450000, OR(C557="Gurugram",C557="Surat",C557="Jaipur",C557="Hyderabad") ),"CAT B"),"CAT C")</f>
        <v>CAT C</v>
      </c>
      <c r="N557" s="1" t="str">
        <f>_xlfn.XLOOKUP(C557,Tier!A:A,Tier!B:B)</f>
        <v>Tier 1</v>
      </c>
      <c r="P557" t="s">
        <v>4080</v>
      </c>
      <c r="Q557" s="11">
        <v>500000</v>
      </c>
      <c r="R557" s="11">
        <v>2</v>
      </c>
    </row>
    <row r="558" spans="1:18">
      <c r="A558" s="5" t="s">
        <v>2568</v>
      </c>
      <c r="B558" s="5">
        <v>2018</v>
      </c>
      <c r="C558" s="5" t="s">
        <v>437</v>
      </c>
      <c r="D558" s="5" t="s">
        <v>2569</v>
      </c>
      <c r="E558" s="5" t="s">
        <v>2570</v>
      </c>
      <c r="F558" s="5" t="s">
        <v>2571</v>
      </c>
      <c r="G558" s="3" t="s">
        <v>2572</v>
      </c>
      <c r="H558" s="3">
        <v>2000000</v>
      </c>
      <c r="I558" s="5" t="s">
        <v>17</v>
      </c>
      <c r="J558" s="5">
        <v>9</v>
      </c>
      <c r="K558" s="6" t="str">
        <f t="shared" si="16"/>
        <v>Pune-Food Production</v>
      </c>
      <c r="L558" s="1" t="str">
        <f t="shared" si="17"/>
        <v>201</v>
      </c>
      <c r="M558" s="15" t="str" cm="1">
        <f t="array" ref="M558">IFERROR(_xlfn.IFS(AND(H558&gt;4500000, OR(C558="Bangalore",C558="Pune",C558="Mumbai",C558="Delhi")),"CAT A", AND(H558&gt;450000, OR(C558="Gurugram",C558="Surat",C558="Jaipur",C558="Hyderabad") ),"CAT B"),"CAT C")</f>
        <v>CAT C</v>
      </c>
      <c r="N558" s="1" t="str">
        <f>_xlfn.XLOOKUP(C558,Tier!A:A,Tier!B:B)</f>
        <v>Tier 1</v>
      </c>
      <c r="P558" t="s">
        <v>3711</v>
      </c>
      <c r="Q558" s="11">
        <v>500000</v>
      </c>
      <c r="R558" s="11">
        <v>1</v>
      </c>
    </row>
    <row r="559" spans="1:18">
      <c r="A559" s="5" t="s">
        <v>2574</v>
      </c>
      <c r="B559" s="5">
        <v>2016</v>
      </c>
      <c r="C559" s="5" t="s">
        <v>22</v>
      </c>
      <c r="D559" s="5" t="s">
        <v>722</v>
      </c>
      <c r="E559" s="5" t="s">
        <v>2575</v>
      </c>
      <c r="F559" s="5" t="s">
        <v>2576</v>
      </c>
      <c r="G559" s="3" t="s">
        <v>2577</v>
      </c>
      <c r="H559" s="3">
        <v>2000000</v>
      </c>
      <c r="I559" s="5" t="s">
        <v>321</v>
      </c>
      <c r="J559" s="5">
        <v>9</v>
      </c>
      <c r="K559" s="6" t="str">
        <f t="shared" si="16"/>
        <v>Bangalore-Logistics &amp; Supply Chain</v>
      </c>
      <c r="L559" s="1" t="str">
        <f t="shared" si="17"/>
        <v>201</v>
      </c>
      <c r="M559" s="15" t="str" cm="1">
        <f t="array" ref="M559">IFERROR(_xlfn.IFS(AND(H559&gt;4500000, OR(C559="Bangalore",C559="Pune",C559="Mumbai",C559="Delhi")),"CAT A", AND(H559&gt;450000, OR(C559="Gurugram",C559="Surat",C559="Jaipur",C559="Hyderabad") ),"CAT B"),"CAT C")</f>
        <v>CAT C</v>
      </c>
      <c r="N559" s="1" t="str">
        <f>_xlfn.XLOOKUP(C559,Tier!A:A,Tier!B:B)</f>
        <v>Tier 1</v>
      </c>
      <c r="P559" t="s">
        <v>2864</v>
      </c>
      <c r="Q559" s="11">
        <v>500000</v>
      </c>
      <c r="R559" s="11">
        <v>1</v>
      </c>
    </row>
    <row r="560" spans="1:18">
      <c r="A560" s="5" t="s">
        <v>2578</v>
      </c>
      <c r="B560" s="5">
        <v>2017</v>
      </c>
      <c r="C560" s="5" t="s">
        <v>12</v>
      </c>
      <c r="D560" s="5" t="s">
        <v>181</v>
      </c>
      <c r="E560" s="5" t="s">
        <v>2579</v>
      </c>
      <c r="F560" s="5" t="s">
        <v>2580</v>
      </c>
      <c r="G560" s="3" t="s">
        <v>2581</v>
      </c>
      <c r="H560" s="3">
        <v>2000000</v>
      </c>
      <c r="I560" s="5"/>
      <c r="J560" s="5">
        <v>8</v>
      </c>
      <c r="K560" s="6" t="str">
        <f t="shared" si="16"/>
        <v>Mumbai-Sports</v>
      </c>
      <c r="L560" s="1" t="str">
        <f t="shared" si="17"/>
        <v>201</v>
      </c>
      <c r="M560" s="15" t="str" cm="1">
        <f t="array" ref="M560">IFERROR(_xlfn.IFS(AND(H560&gt;4500000, OR(C560="Bangalore",C560="Pune",C560="Mumbai",C560="Delhi")),"CAT A", AND(H560&gt;450000, OR(C560="Gurugram",C560="Surat",C560="Jaipur",C560="Hyderabad") ),"CAT B"),"CAT C")</f>
        <v>CAT C</v>
      </c>
      <c r="N560" s="1" t="str">
        <f>_xlfn.XLOOKUP(C560,Tier!A:A,Tier!B:B)</f>
        <v>Tier 1</v>
      </c>
      <c r="P560" t="s">
        <v>2892</v>
      </c>
      <c r="Q560" s="11">
        <v>500000</v>
      </c>
      <c r="R560" s="11">
        <v>1</v>
      </c>
    </row>
    <row r="561" spans="1:18">
      <c r="A561" s="5" t="s">
        <v>2582</v>
      </c>
      <c r="B561" s="5">
        <v>2013</v>
      </c>
      <c r="C561" s="5" t="s">
        <v>81</v>
      </c>
      <c r="D561" s="5" t="s">
        <v>93</v>
      </c>
      <c r="E561" s="5" t="s">
        <v>2583</v>
      </c>
      <c r="F561" s="5" t="s">
        <v>2584</v>
      </c>
      <c r="G561" s="3" t="s">
        <v>2585</v>
      </c>
      <c r="H561" s="3">
        <v>2000000</v>
      </c>
      <c r="I561" s="5" t="s">
        <v>17</v>
      </c>
      <c r="J561" s="5">
        <v>8</v>
      </c>
      <c r="K561" s="6" t="str">
        <f t="shared" si="16"/>
        <v>Noida-Information Technology</v>
      </c>
      <c r="L561" s="1" t="str">
        <f t="shared" si="17"/>
        <v>201</v>
      </c>
      <c r="M561" s="15" t="str" cm="1">
        <f t="array" ref="M561">IFERROR(_xlfn.IFS(AND(H561&gt;4500000, OR(C561="Bangalore",C561="Pune",C561="Mumbai",C561="Delhi")),"CAT A", AND(H561&gt;450000, OR(C561="Gurugram",C561="Surat",C561="Jaipur",C561="Hyderabad") ),"CAT B"),"CAT C")</f>
        <v>CAT C</v>
      </c>
      <c r="N561" s="1" t="str">
        <f>_xlfn.XLOOKUP(C561,Tier!A:A,Tier!B:B)</f>
        <v>Tier 1</v>
      </c>
      <c r="P561" t="s">
        <v>4747</v>
      </c>
      <c r="Q561" s="11">
        <v>500000</v>
      </c>
      <c r="R561" s="11">
        <v>1</v>
      </c>
    </row>
    <row r="562" spans="1:18">
      <c r="A562" s="5" t="s">
        <v>2586</v>
      </c>
      <c r="B562" s="5">
        <v>2019</v>
      </c>
      <c r="C562" s="5" t="s">
        <v>437</v>
      </c>
      <c r="D562" s="5" t="s">
        <v>281</v>
      </c>
      <c r="E562" s="5" t="s">
        <v>2587</v>
      </c>
      <c r="F562" s="5" t="s">
        <v>2588</v>
      </c>
      <c r="G562" s="3"/>
      <c r="H562" s="3">
        <v>2000000</v>
      </c>
      <c r="I562" s="5"/>
      <c r="J562" s="5">
        <v>8</v>
      </c>
      <c r="K562" s="6" t="str">
        <f t="shared" si="16"/>
        <v>Pune-Automotive</v>
      </c>
      <c r="L562" s="1" t="str">
        <f t="shared" si="17"/>
        <v>201</v>
      </c>
      <c r="M562" s="15" t="str" cm="1">
        <f t="array" ref="M562">IFERROR(_xlfn.IFS(AND(H562&gt;4500000, OR(C562="Bangalore",C562="Pune",C562="Mumbai",C562="Delhi")),"CAT A", AND(H562&gt;450000, OR(C562="Gurugram",C562="Surat",C562="Jaipur",C562="Hyderabad") ),"CAT B"),"CAT C")</f>
        <v>CAT C</v>
      </c>
      <c r="N562" s="1" t="str">
        <f>_xlfn.XLOOKUP(C562,Tier!A:A,Tier!B:B)</f>
        <v>Tier 1</v>
      </c>
      <c r="P562" t="s">
        <v>424</v>
      </c>
      <c r="Q562" s="11">
        <v>500000</v>
      </c>
      <c r="R562" s="11">
        <v>2</v>
      </c>
    </row>
    <row r="563" spans="1:18">
      <c r="A563" s="5" t="s">
        <v>2589</v>
      </c>
      <c r="B563" s="5">
        <v>2019</v>
      </c>
      <c r="C563" s="5" t="s">
        <v>22</v>
      </c>
      <c r="D563" s="5" t="s">
        <v>457</v>
      </c>
      <c r="E563" s="5" t="s">
        <v>2590</v>
      </c>
      <c r="F563" s="5" t="s">
        <v>2591</v>
      </c>
      <c r="G563" s="3" t="s">
        <v>1721</v>
      </c>
      <c r="H563" s="3">
        <v>2000000</v>
      </c>
      <c r="I563" s="5"/>
      <c r="J563" s="5">
        <v>8</v>
      </c>
      <c r="K563" s="6" t="str">
        <f t="shared" si="16"/>
        <v>Bangalore-Computer software</v>
      </c>
      <c r="L563" s="1" t="str">
        <f t="shared" si="17"/>
        <v>201</v>
      </c>
      <c r="M563" s="15" t="str" cm="1">
        <f t="array" ref="M563">IFERROR(_xlfn.IFS(AND(H563&gt;4500000, OR(C563="Bangalore",C563="Pune",C563="Mumbai",C563="Delhi")),"CAT A", AND(H563&gt;450000, OR(C563="Gurugram",C563="Surat",C563="Jaipur",C563="Hyderabad") ),"CAT B"),"CAT C")</f>
        <v>CAT C</v>
      </c>
      <c r="N563" s="1" t="str">
        <f>_xlfn.XLOOKUP(C563,Tier!A:A,Tier!B:B)</f>
        <v>Tier 1</v>
      </c>
      <c r="P563" t="s">
        <v>2903</v>
      </c>
      <c r="Q563" s="11">
        <v>500000</v>
      </c>
      <c r="R563" s="11">
        <v>1</v>
      </c>
    </row>
    <row r="564" spans="1:18">
      <c r="A564" s="5" t="s">
        <v>2592</v>
      </c>
      <c r="B564" s="5">
        <v>2012</v>
      </c>
      <c r="C564" s="5" t="s">
        <v>59</v>
      </c>
      <c r="D564" s="5" t="s">
        <v>113</v>
      </c>
      <c r="E564" s="5" t="s">
        <v>2593</v>
      </c>
      <c r="F564" s="5" t="s">
        <v>2594</v>
      </c>
      <c r="G564" s="3" t="s">
        <v>2595</v>
      </c>
      <c r="H564" s="3">
        <v>2000000</v>
      </c>
      <c r="I564" s="5" t="s">
        <v>1097</v>
      </c>
      <c r="J564" s="5">
        <v>8</v>
      </c>
      <c r="K564" s="6" t="str">
        <f t="shared" si="16"/>
        <v>New Delhi-Food &amp; Beverages</v>
      </c>
      <c r="L564" s="1" t="str">
        <f t="shared" si="17"/>
        <v>201</v>
      </c>
      <c r="M564" s="15" t="str" cm="1">
        <f t="array" ref="M564">IFERROR(_xlfn.IFS(AND(H564&gt;4500000, OR(C564="Bangalore",C564="Pune",C564="Mumbai",C564="Delhi")),"CAT A", AND(H564&gt;450000, OR(C564="Gurugram",C564="Surat",C564="Jaipur",C564="Hyderabad") ),"CAT B"),"CAT C")</f>
        <v>CAT C</v>
      </c>
      <c r="N564" s="1" t="str">
        <f>_xlfn.XLOOKUP(C564,Tier!A:A,Tier!B:B)</f>
        <v>Tier 1</v>
      </c>
      <c r="P564" t="s">
        <v>3708</v>
      </c>
      <c r="Q564" s="11">
        <v>500000</v>
      </c>
      <c r="R564" s="11">
        <v>2</v>
      </c>
    </row>
    <row r="565" spans="1:18">
      <c r="A565" s="5" t="s">
        <v>2596</v>
      </c>
      <c r="B565" s="5">
        <v>2017</v>
      </c>
      <c r="C565" s="5" t="s">
        <v>200</v>
      </c>
      <c r="D565" s="5" t="s">
        <v>208</v>
      </c>
      <c r="E565" s="5" t="s">
        <v>2597</v>
      </c>
      <c r="F565" s="5" t="s">
        <v>2598</v>
      </c>
      <c r="G565" s="3" t="s">
        <v>197</v>
      </c>
      <c r="H565" s="3">
        <v>2000000</v>
      </c>
      <c r="I565" s="5" t="s">
        <v>191</v>
      </c>
      <c r="J565" s="5">
        <v>8</v>
      </c>
      <c r="K565" s="6" t="str">
        <f t="shared" si="16"/>
        <v>Hyderabad-Consumer Goods</v>
      </c>
      <c r="L565" s="1" t="str">
        <f t="shared" si="17"/>
        <v>201</v>
      </c>
      <c r="M565" s="15" t="str" cm="1">
        <f t="array" ref="M565">IFERROR(_xlfn.IFS(AND(H565&gt;4500000, OR(C565="Bangalore",C565="Pune",C565="Mumbai",C565="Delhi")),"CAT A", AND(H565&gt;450000, OR(C565="Gurugram",C565="Surat",C565="Jaipur",C565="Hyderabad") ),"CAT B"),"CAT C")</f>
        <v>CAT B</v>
      </c>
      <c r="N565" s="1" t="str">
        <f>_xlfn.XLOOKUP(C565,Tier!A:A,Tier!B:B)</f>
        <v>Tier 1</v>
      </c>
      <c r="P565" t="s">
        <v>2867</v>
      </c>
      <c r="Q565" s="11">
        <v>500000</v>
      </c>
      <c r="R565" s="11">
        <v>1</v>
      </c>
    </row>
    <row r="566" spans="1:18">
      <c r="A566" s="5" t="s">
        <v>2600</v>
      </c>
      <c r="B566" s="5">
        <v>2014</v>
      </c>
      <c r="C566" s="5" t="s">
        <v>437</v>
      </c>
      <c r="D566" s="5" t="s">
        <v>1069</v>
      </c>
      <c r="E566" s="5" t="s">
        <v>2601</v>
      </c>
      <c r="F566" s="5" t="s">
        <v>2602</v>
      </c>
      <c r="G566" s="3" t="s">
        <v>2603</v>
      </c>
      <c r="H566" s="3">
        <v>2000000</v>
      </c>
      <c r="I566" s="5"/>
      <c r="J566" s="5">
        <v>7</v>
      </c>
      <c r="K566" s="6" t="str">
        <f t="shared" si="16"/>
        <v>Pune-Media</v>
      </c>
      <c r="L566" s="1" t="str">
        <f t="shared" si="17"/>
        <v>201</v>
      </c>
      <c r="M566" s="15" t="str" cm="1">
        <f t="array" ref="M566">IFERROR(_xlfn.IFS(AND(H566&gt;4500000, OR(C566="Bangalore",C566="Pune",C566="Mumbai",C566="Delhi")),"CAT A", AND(H566&gt;450000, OR(C566="Gurugram",C566="Surat",C566="Jaipur",C566="Hyderabad") ),"CAT B"),"CAT C")</f>
        <v>CAT C</v>
      </c>
      <c r="N566" s="1" t="str">
        <f>_xlfn.XLOOKUP(C566,Tier!A:A,Tier!B:B)</f>
        <v>Tier 1</v>
      </c>
      <c r="P566" t="s">
        <v>3717</v>
      </c>
      <c r="Q566" s="11">
        <v>450000</v>
      </c>
      <c r="R566" s="11">
        <v>1</v>
      </c>
    </row>
    <row r="567" spans="1:18">
      <c r="A567" s="5" t="s">
        <v>2605</v>
      </c>
      <c r="B567" s="5">
        <v>2015</v>
      </c>
      <c r="C567" s="5" t="s">
        <v>22</v>
      </c>
      <c r="D567" s="5" t="s">
        <v>125</v>
      </c>
      <c r="E567" s="5" t="s">
        <v>2606</v>
      </c>
      <c r="F567" s="5" t="s">
        <v>2607</v>
      </c>
      <c r="G567" s="3" t="s">
        <v>2608</v>
      </c>
      <c r="H567" s="3">
        <v>2000000</v>
      </c>
      <c r="I567" s="5" t="s">
        <v>321</v>
      </c>
      <c r="J567" s="5">
        <v>7</v>
      </c>
      <c r="K567" s="6" t="str">
        <f t="shared" si="16"/>
        <v>Bangalore-Gaming</v>
      </c>
      <c r="L567" s="1" t="str">
        <f t="shared" si="17"/>
        <v>201</v>
      </c>
      <c r="M567" s="15" t="str" cm="1">
        <f t="array" ref="M567">IFERROR(_xlfn.IFS(AND(H567&gt;4500000, OR(C567="Bangalore",C567="Pune",C567="Mumbai",C567="Delhi")),"CAT A", AND(H567&gt;450000, OR(C567="Gurugram",C567="Surat",C567="Jaipur",C567="Hyderabad") ),"CAT B"),"CAT C")</f>
        <v>CAT C</v>
      </c>
      <c r="N567" s="1" t="str">
        <f>_xlfn.XLOOKUP(C567,Tier!A:A,Tier!B:B)</f>
        <v>Tier 1</v>
      </c>
      <c r="P567" t="s">
        <v>5131</v>
      </c>
      <c r="Q567" s="11">
        <v>400000</v>
      </c>
      <c r="R567" s="11">
        <v>1</v>
      </c>
    </row>
    <row r="568" spans="1:18">
      <c r="A568" s="5" t="s">
        <v>2609</v>
      </c>
      <c r="B568" s="5">
        <v>2019</v>
      </c>
      <c r="C568" s="5" t="s">
        <v>22</v>
      </c>
      <c r="D568" s="5" t="s">
        <v>1910</v>
      </c>
      <c r="E568" s="5" t="s">
        <v>2610</v>
      </c>
      <c r="F568" s="5" t="s">
        <v>2611</v>
      </c>
      <c r="G568" s="3" t="s">
        <v>770</v>
      </c>
      <c r="H568" s="3">
        <v>2000000</v>
      </c>
      <c r="I568" s="5" t="s">
        <v>321</v>
      </c>
      <c r="J568" s="5">
        <v>7</v>
      </c>
      <c r="K568" s="6" t="str">
        <f t="shared" si="16"/>
        <v>Bangalore-Consumer Services</v>
      </c>
      <c r="L568" s="1" t="str">
        <f t="shared" si="17"/>
        <v>201</v>
      </c>
      <c r="M568" s="15" t="str" cm="1">
        <f t="array" ref="M568">IFERROR(_xlfn.IFS(AND(H568&gt;4500000, OR(C568="Bangalore",C568="Pune",C568="Mumbai",C568="Delhi")),"CAT A", AND(H568&gt;450000, OR(C568="Gurugram",C568="Surat",C568="Jaipur",C568="Hyderabad") ),"CAT B"),"CAT C")</f>
        <v>CAT C</v>
      </c>
      <c r="N568" s="1" t="str">
        <f>_xlfn.XLOOKUP(C568,Tier!A:A,Tier!B:B)</f>
        <v>Tier 1</v>
      </c>
      <c r="P568" t="s">
        <v>2935</v>
      </c>
      <c r="Q568" s="11">
        <v>400000</v>
      </c>
      <c r="R568" s="11">
        <v>1</v>
      </c>
    </row>
    <row r="569" spans="1:18">
      <c r="A569" s="5" t="s">
        <v>2612</v>
      </c>
      <c r="B569" s="5">
        <v>2016</v>
      </c>
      <c r="C569" s="5" t="s">
        <v>59</v>
      </c>
      <c r="D569" s="5" t="s">
        <v>744</v>
      </c>
      <c r="E569" s="5" t="s">
        <v>2613</v>
      </c>
      <c r="F569" s="5" t="s">
        <v>2614</v>
      </c>
      <c r="G569" s="3" t="s">
        <v>2615</v>
      </c>
      <c r="H569" s="3">
        <v>2000000</v>
      </c>
      <c r="I569" s="5"/>
      <c r="J569" s="5">
        <v>7</v>
      </c>
      <c r="K569" s="6" t="str">
        <f t="shared" si="16"/>
        <v>New Delhi-Solar</v>
      </c>
      <c r="L569" s="1" t="str">
        <f t="shared" si="17"/>
        <v>201</v>
      </c>
      <c r="M569" s="15" t="str" cm="1">
        <f t="array" ref="M569">IFERROR(_xlfn.IFS(AND(H569&gt;4500000, OR(C569="Bangalore",C569="Pune",C569="Mumbai",C569="Delhi")),"CAT A", AND(H569&gt;450000, OR(C569="Gurugram",C569="Surat",C569="Jaipur",C569="Hyderabad") ),"CAT B"),"CAT C")</f>
        <v>CAT C</v>
      </c>
      <c r="N569" s="1" t="str">
        <f>_xlfn.XLOOKUP(C569,Tier!A:A,Tier!B:B)</f>
        <v>Tier 1</v>
      </c>
      <c r="P569" t="s">
        <v>4818</v>
      </c>
      <c r="Q569" s="11">
        <v>400000</v>
      </c>
      <c r="R569" s="11">
        <v>2</v>
      </c>
    </row>
    <row r="570" spans="1:18">
      <c r="A570" s="5" t="s">
        <v>2616</v>
      </c>
      <c r="B570" s="5">
        <v>2015</v>
      </c>
      <c r="C570" s="5" t="s">
        <v>22</v>
      </c>
      <c r="D570" s="5" t="s">
        <v>88</v>
      </c>
      <c r="E570" s="5" t="s">
        <v>2617</v>
      </c>
      <c r="F570" s="5" t="s">
        <v>2618</v>
      </c>
      <c r="G570" s="3" t="s">
        <v>2619</v>
      </c>
      <c r="H570" s="3">
        <v>2000000</v>
      </c>
      <c r="I570" s="5"/>
      <c r="J570" s="5">
        <v>7</v>
      </c>
      <c r="K570" s="6" t="str">
        <f t="shared" si="16"/>
        <v>Bangalore-Healthcare</v>
      </c>
      <c r="L570" s="1" t="str">
        <f t="shared" si="17"/>
        <v>201</v>
      </c>
      <c r="M570" s="15" t="str" cm="1">
        <f t="array" ref="M570">IFERROR(_xlfn.IFS(AND(H570&gt;4500000, OR(C570="Bangalore",C570="Pune",C570="Mumbai",C570="Delhi")),"CAT A", AND(H570&gt;450000, OR(C570="Gurugram",C570="Surat",C570="Jaipur",C570="Hyderabad") ),"CAT B"),"CAT C")</f>
        <v>CAT C</v>
      </c>
      <c r="N570" s="1" t="str">
        <f>_xlfn.XLOOKUP(C570,Tier!A:A,Tier!B:B)</f>
        <v>Tier 1</v>
      </c>
      <c r="P570" t="s">
        <v>4768</v>
      </c>
      <c r="Q570" s="11">
        <v>400000</v>
      </c>
      <c r="R570" s="11">
        <v>1</v>
      </c>
    </row>
    <row r="571" spans="1:18">
      <c r="A571" s="5" t="s">
        <v>2620</v>
      </c>
      <c r="B571" s="5">
        <v>2017</v>
      </c>
      <c r="C571" s="5" t="s">
        <v>12</v>
      </c>
      <c r="D571" s="5" t="s">
        <v>274</v>
      </c>
      <c r="E571" s="5" t="s">
        <v>2621</v>
      </c>
      <c r="F571" s="5" t="s">
        <v>2622</v>
      </c>
      <c r="G571" s="3" t="s">
        <v>2623</v>
      </c>
      <c r="H571" s="3">
        <v>2000000</v>
      </c>
      <c r="I571" s="5" t="s">
        <v>321</v>
      </c>
      <c r="J571" s="5">
        <v>6</v>
      </c>
      <c r="K571" s="6" t="str">
        <f t="shared" si="16"/>
        <v>Mumbai-E-commerce</v>
      </c>
      <c r="L571" s="1" t="str">
        <f t="shared" si="17"/>
        <v>201</v>
      </c>
      <c r="M571" s="15" t="str" cm="1">
        <f t="array" ref="M571">IFERROR(_xlfn.IFS(AND(H571&gt;4500000, OR(C571="Bangalore",C571="Pune",C571="Mumbai",C571="Delhi")),"CAT A", AND(H571&gt;450000, OR(C571="Gurugram",C571="Surat",C571="Jaipur",C571="Hyderabad") ),"CAT B"),"CAT C")</f>
        <v>CAT C</v>
      </c>
      <c r="N571" s="1" t="str">
        <f>_xlfn.XLOOKUP(C571,Tier!A:A,Tier!B:B)</f>
        <v>Tier 1</v>
      </c>
      <c r="P571" t="s">
        <v>5060</v>
      </c>
      <c r="Q571" s="11">
        <v>400000</v>
      </c>
      <c r="R571" s="11">
        <v>1</v>
      </c>
    </row>
    <row r="572" spans="1:18">
      <c r="A572" s="5" t="s">
        <v>398</v>
      </c>
      <c r="B572" s="5">
        <v>2017</v>
      </c>
      <c r="C572" s="5" t="s">
        <v>59</v>
      </c>
      <c r="D572" s="5" t="s">
        <v>138</v>
      </c>
      <c r="E572" s="5" t="s">
        <v>2624</v>
      </c>
      <c r="F572" s="5" t="s">
        <v>401</v>
      </c>
      <c r="G572" s="3" t="s">
        <v>2625</v>
      </c>
      <c r="H572" s="3">
        <v>2000000</v>
      </c>
      <c r="I572" s="5" t="s">
        <v>78</v>
      </c>
      <c r="J572" s="5">
        <v>6</v>
      </c>
      <c r="K572" s="6" t="str">
        <f t="shared" si="16"/>
        <v>New Delhi-EdTech</v>
      </c>
      <c r="L572" s="1" t="str">
        <f t="shared" si="17"/>
        <v>201</v>
      </c>
      <c r="M572" s="15" t="str" cm="1">
        <f t="array" ref="M572">IFERROR(_xlfn.IFS(AND(H572&gt;4500000, OR(C572="Bangalore",C572="Pune",C572="Mumbai",C572="Delhi")),"CAT A", AND(H572&gt;450000, OR(C572="Gurugram",C572="Surat",C572="Jaipur",C572="Hyderabad") ),"CAT B"),"CAT C")</f>
        <v>CAT C</v>
      </c>
      <c r="N572" s="1" t="str">
        <f>_xlfn.XLOOKUP(C572,Tier!A:A,Tier!B:B)</f>
        <v>Tier 1</v>
      </c>
      <c r="P572" t="s">
        <v>2931</v>
      </c>
      <c r="Q572" s="11">
        <v>400000</v>
      </c>
      <c r="R572" s="11">
        <v>1</v>
      </c>
    </row>
    <row r="573" spans="1:18">
      <c r="A573" s="5" t="s">
        <v>2626</v>
      </c>
      <c r="B573" s="5">
        <v>2016</v>
      </c>
      <c r="C573" s="5" t="s">
        <v>22</v>
      </c>
      <c r="D573" s="5" t="s">
        <v>808</v>
      </c>
      <c r="E573" s="5" t="s">
        <v>2627</v>
      </c>
      <c r="F573" s="5" t="s">
        <v>2628</v>
      </c>
      <c r="G573" s="3" t="s">
        <v>2629</v>
      </c>
      <c r="H573" s="3">
        <v>2000000</v>
      </c>
      <c r="I573" s="5"/>
      <c r="J573" s="5">
        <v>6</v>
      </c>
      <c r="K573" s="6" t="str">
        <f t="shared" si="16"/>
        <v>Bangalore-EV startup</v>
      </c>
      <c r="L573" s="1" t="str">
        <f t="shared" si="17"/>
        <v>201</v>
      </c>
      <c r="M573" s="15" t="str" cm="1">
        <f t="array" ref="M573">IFERROR(_xlfn.IFS(AND(H573&gt;4500000, OR(C573="Bangalore",C573="Pune",C573="Mumbai",C573="Delhi")),"CAT A", AND(H573&gt;450000, OR(C573="Gurugram",C573="Surat",C573="Jaipur",C573="Hyderabad") ),"CAT B"),"CAT C")</f>
        <v>CAT C</v>
      </c>
      <c r="N573" s="1" t="str">
        <f>_xlfn.XLOOKUP(C573,Tier!A:A,Tier!B:B)</f>
        <v>Tier 1</v>
      </c>
      <c r="P573" t="s">
        <v>2927</v>
      </c>
      <c r="Q573" s="11">
        <v>400000</v>
      </c>
      <c r="R573" s="11">
        <v>1</v>
      </c>
    </row>
    <row r="574" spans="1:18">
      <c r="A574" s="5" t="s">
        <v>2631</v>
      </c>
      <c r="B574" s="5">
        <v>2017</v>
      </c>
      <c r="C574" s="5" t="s">
        <v>59</v>
      </c>
      <c r="D574" s="5" t="s">
        <v>88</v>
      </c>
      <c r="E574" s="5" t="s">
        <v>2632</v>
      </c>
      <c r="F574" s="5" t="s">
        <v>2633</v>
      </c>
      <c r="G574" s="3" t="s">
        <v>547</v>
      </c>
      <c r="H574" s="3">
        <v>2000000</v>
      </c>
      <c r="I574" s="5" t="s">
        <v>321</v>
      </c>
      <c r="J574" s="5">
        <v>6</v>
      </c>
      <c r="K574" s="6" t="str">
        <f t="shared" si="16"/>
        <v>New Delhi-Healthcare</v>
      </c>
      <c r="L574" s="1" t="str">
        <f t="shared" si="17"/>
        <v>201</v>
      </c>
      <c r="M574" s="15" t="str" cm="1">
        <f t="array" ref="M574">IFERROR(_xlfn.IFS(AND(H574&gt;4500000, OR(C574="Bangalore",C574="Pune",C574="Mumbai",C574="Delhi")),"CAT A", AND(H574&gt;450000, OR(C574="Gurugram",C574="Surat",C574="Jaipur",C574="Hyderabad") ),"CAT B"),"CAT C")</f>
        <v>CAT C</v>
      </c>
      <c r="N574" s="1" t="str">
        <f>_xlfn.XLOOKUP(C574,Tier!A:A,Tier!B:B)</f>
        <v>Tier 1</v>
      </c>
      <c r="P574" t="s">
        <v>4771</v>
      </c>
      <c r="Q574" s="11">
        <v>400000</v>
      </c>
      <c r="R574" s="11">
        <v>1</v>
      </c>
    </row>
    <row r="575" spans="1:18">
      <c r="A575" s="5" t="s">
        <v>2634</v>
      </c>
      <c r="B575" s="5">
        <v>2019</v>
      </c>
      <c r="C575" s="5" t="s">
        <v>22</v>
      </c>
      <c r="D575" s="5" t="s">
        <v>214</v>
      </c>
      <c r="E575" s="5" t="s">
        <v>2635</v>
      </c>
      <c r="F575" s="5" t="s">
        <v>2636</v>
      </c>
      <c r="G575" s="3" t="s">
        <v>2637</v>
      </c>
      <c r="H575" s="3">
        <v>1900000</v>
      </c>
      <c r="I575" s="5" t="s">
        <v>321</v>
      </c>
      <c r="J575" s="5">
        <v>10</v>
      </c>
      <c r="K575" s="6" t="str">
        <f t="shared" si="16"/>
        <v>Bangalore-Computer Software</v>
      </c>
      <c r="L575" s="1" t="str">
        <f t="shared" si="17"/>
        <v>201</v>
      </c>
      <c r="M575" s="15" t="str" cm="1">
        <f t="array" ref="M575">IFERROR(_xlfn.IFS(AND(H575&gt;4500000, OR(C575="Bangalore",C575="Pune",C575="Mumbai",C575="Delhi")),"CAT A", AND(H575&gt;450000, OR(C575="Gurugram",C575="Surat",C575="Jaipur",C575="Hyderabad") ),"CAT B"),"CAT C")</f>
        <v>CAT C</v>
      </c>
      <c r="N575" s="1" t="str">
        <f>_xlfn.XLOOKUP(C575,Tier!A:A,Tier!B:B)</f>
        <v>Tier 1</v>
      </c>
      <c r="P575" t="s">
        <v>2955</v>
      </c>
      <c r="Q575" s="11">
        <v>400000</v>
      </c>
      <c r="R575" s="11">
        <v>1</v>
      </c>
    </row>
    <row r="576" spans="1:18">
      <c r="A576" s="5" t="s">
        <v>2638</v>
      </c>
      <c r="B576" s="5">
        <v>2019</v>
      </c>
      <c r="C576" s="5" t="s">
        <v>12</v>
      </c>
      <c r="D576" s="5" t="s">
        <v>457</v>
      </c>
      <c r="E576" s="5" t="s">
        <v>2639</v>
      </c>
      <c r="F576" s="5" t="s">
        <v>2640</v>
      </c>
      <c r="G576" s="3" t="s">
        <v>2641</v>
      </c>
      <c r="H576" s="3">
        <v>1900000</v>
      </c>
      <c r="I576" s="5" t="s">
        <v>17</v>
      </c>
      <c r="J576" s="5">
        <v>7</v>
      </c>
      <c r="K576" s="6" t="str">
        <f t="shared" si="16"/>
        <v>Mumbai-Computer software</v>
      </c>
      <c r="L576" s="1" t="str">
        <f t="shared" si="17"/>
        <v>201</v>
      </c>
      <c r="M576" s="15" t="str" cm="1">
        <f t="array" ref="M576">IFERROR(_xlfn.IFS(AND(H576&gt;4500000, OR(C576="Bangalore",C576="Pune",C576="Mumbai",C576="Delhi")),"CAT A", AND(H576&gt;450000, OR(C576="Gurugram",C576="Surat",C576="Jaipur",C576="Hyderabad") ),"CAT B"),"CAT C")</f>
        <v>CAT C</v>
      </c>
      <c r="N576" s="1" t="str">
        <f>_xlfn.XLOOKUP(C576,Tier!A:A,Tier!B:B)</f>
        <v>Tier 1</v>
      </c>
      <c r="P576" t="s">
        <v>2949</v>
      </c>
      <c r="Q576" s="11">
        <v>400000</v>
      </c>
      <c r="R576" s="11">
        <v>1</v>
      </c>
    </row>
    <row r="577" spans="1:18">
      <c r="A577" s="5" t="s">
        <v>2643</v>
      </c>
      <c r="B577" s="5">
        <v>2016</v>
      </c>
      <c r="C577" s="5" t="s">
        <v>81</v>
      </c>
      <c r="D577" s="5" t="s">
        <v>98</v>
      </c>
      <c r="E577" s="5" t="s">
        <v>2644</v>
      </c>
      <c r="F577" s="5" t="s">
        <v>2645</v>
      </c>
      <c r="G577" s="3" t="s">
        <v>2646</v>
      </c>
      <c r="H577" s="3">
        <v>1700000</v>
      </c>
      <c r="I577" s="5" t="s">
        <v>321</v>
      </c>
      <c r="J577" s="5">
        <v>9</v>
      </c>
      <c r="K577" s="6" t="str">
        <f t="shared" si="16"/>
        <v>Noida-Financial Services</v>
      </c>
      <c r="L577" s="1" t="str">
        <f t="shared" si="17"/>
        <v>201</v>
      </c>
      <c r="M577" s="15" t="str" cm="1">
        <f t="array" ref="M577">IFERROR(_xlfn.IFS(AND(H577&gt;4500000, OR(C577="Bangalore",C577="Pune",C577="Mumbai",C577="Delhi")),"CAT A", AND(H577&gt;450000, OR(C577="Gurugram",C577="Surat",C577="Jaipur",C577="Hyderabad") ),"CAT B"),"CAT C")</f>
        <v>CAT C</v>
      </c>
      <c r="N577" s="1" t="str">
        <f>_xlfn.XLOOKUP(C577,Tier!A:A,Tier!B:B)</f>
        <v>Tier 1</v>
      </c>
      <c r="P577" t="s">
        <v>2923</v>
      </c>
      <c r="Q577" s="11">
        <v>400000</v>
      </c>
      <c r="R577" s="11">
        <v>1</v>
      </c>
    </row>
    <row r="578" spans="1:18">
      <c r="A578" s="5" t="s">
        <v>2648</v>
      </c>
      <c r="B578" s="5">
        <v>2014</v>
      </c>
      <c r="C578" s="5" t="s">
        <v>12</v>
      </c>
      <c r="D578" s="5" t="s">
        <v>2649</v>
      </c>
      <c r="E578" s="5" t="s">
        <v>2650</v>
      </c>
      <c r="F578" s="5" t="s">
        <v>2651</v>
      </c>
      <c r="G578" s="3" t="s">
        <v>2652</v>
      </c>
      <c r="H578" s="3">
        <v>1700000</v>
      </c>
      <c r="I578" s="5"/>
      <c r="J578" s="5">
        <v>8</v>
      </c>
      <c r="K578" s="6" t="str">
        <f t="shared" si="16"/>
        <v>Mumbai-HRTech</v>
      </c>
      <c r="L578" s="1" t="str">
        <f t="shared" si="17"/>
        <v>201</v>
      </c>
      <c r="M578" s="15" t="str" cm="1">
        <f t="array" ref="M578">IFERROR(_xlfn.IFS(AND(H578&gt;4500000, OR(C578="Bangalore",C578="Pune",C578="Mumbai",C578="Delhi")),"CAT A", AND(H578&gt;450000, OR(C578="Gurugram",C578="Surat",C578="Jaipur",C578="Hyderabad") ),"CAT B"),"CAT C")</f>
        <v>CAT C</v>
      </c>
      <c r="N578" s="1" t="str">
        <f>_xlfn.XLOOKUP(C578,Tier!A:A,Tier!B:B)</f>
        <v>Tier 1</v>
      </c>
      <c r="P578" t="s">
        <v>2958</v>
      </c>
      <c r="Q578" s="11">
        <v>400000</v>
      </c>
      <c r="R578" s="11">
        <v>1</v>
      </c>
    </row>
    <row r="579" spans="1:18">
      <c r="A579" s="5" t="s">
        <v>2648</v>
      </c>
      <c r="B579" s="5">
        <v>2014</v>
      </c>
      <c r="C579" s="5" t="s">
        <v>12</v>
      </c>
      <c r="D579" s="5" t="s">
        <v>2649</v>
      </c>
      <c r="E579" s="5" t="s">
        <v>2650</v>
      </c>
      <c r="F579" s="5" t="s">
        <v>2651</v>
      </c>
      <c r="G579" s="3" t="s">
        <v>2652</v>
      </c>
      <c r="H579" s="3">
        <v>1700000</v>
      </c>
      <c r="I579" s="5"/>
      <c r="J579" s="5">
        <v>8</v>
      </c>
      <c r="K579" s="6" t="str">
        <f t="shared" ref="K579:K642" si="18">CONCATENATE(C579,"-",D579)</f>
        <v>Mumbai-HRTech</v>
      </c>
      <c r="L579" s="1" t="str">
        <f t="shared" ref="L579:L642" si="19">LEFT(B579,3)</f>
        <v>201</v>
      </c>
      <c r="M579" s="15" t="str" cm="1">
        <f t="array" ref="M579">IFERROR(_xlfn.IFS(AND(H579&gt;4500000, OR(C579="Bangalore",C579="Pune",C579="Mumbai",C579="Delhi")),"CAT A", AND(H579&gt;450000, OR(C579="Gurugram",C579="Surat",C579="Jaipur",C579="Hyderabad") ),"CAT B"),"CAT C")</f>
        <v>CAT C</v>
      </c>
      <c r="N579" s="1" t="str">
        <f>_xlfn.XLOOKUP(C579,Tier!A:A,Tier!B:B)</f>
        <v>Tier 1</v>
      </c>
      <c r="P579" t="s">
        <v>4779</v>
      </c>
      <c r="Q579" s="11">
        <v>400000</v>
      </c>
      <c r="R579" s="11">
        <v>1</v>
      </c>
    </row>
    <row r="580" spans="1:18">
      <c r="A580" s="5" t="s">
        <v>2654</v>
      </c>
      <c r="B580" s="5">
        <v>2019</v>
      </c>
      <c r="C580" s="5" t="s">
        <v>12</v>
      </c>
      <c r="D580" s="5" t="s">
        <v>1185</v>
      </c>
      <c r="E580" s="5" t="s">
        <v>2655</v>
      </c>
      <c r="F580" s="5" t="s">
        <v>2656</v>
      </c>
      <c r="G580" s="3" t="s">
        <v>2657</v>
      </c>
      <c r="H580" s="3">
        <v>1700000</v>
      </c>
      <c r="I580" s="5" t="s">
        <v>321</v>
      </c>
      <c r="J580" s="5">
        <v>8</v>
      </c>
      <c r="K580" s="6" t="str">
        <f t="shared" si="18"/>
        <v>Mumbai-Insuretech</v>
      </c>
      <c r="L580" s="1" t="str">
        <f t="shared" si="19"/>
        <v>201</v>
      </c>
      <c r="M580" s="15" t="str" cm="1">
        <f t="array" ref="M580">IFERROR(_xlfn.IFS(AND(H580&gt;4500000, OR(C580="Bangalore",C580="Pune",C580="Mumbai",C580="Delhi")),"CAT A", AND(H580&gt;450000, OR(C580="Gurugram",C580="Surat",C580="Jaipur",C580="Hyderabad") ),"CAT B"),"CAT C")</f>
        <v>CAT C</v>
      </c>
      <c r="N580" s="1" t="str">
        <f>_xlfn.XLOOKUP(C580,Tier!A:A,Tier!B:B)</f>
        <v>Tier 1</v>
      </c>
      <c r="P580" t="s">
        <v>2920</v>
      </c>
      <c r="Q580" s="11">
        <v>400000</v>
      </c>
      <c r="R580" s="11">
        <v>1</v>
      </c>
    </row>
    <row r="581" spans="1:18">
      <c r="A581" s="5" t="s">
        <v>2659</v>
      </c>
      <c r="B581" s="5">
        <v>2014</v>
      </c>
      <c r="C581" s="5" t="s">
        <v>200</v>
      </c>
      <c r="D581" s="5" t="s">
        <v>82</v>
      </c>
      <c r="E581" s="5" t="s">
        <v>2660</v>
      </c>
      <c r="F581" s="5" t="s">
        <v>2661</v>
      </c>
      <c r="G581" s="3" t="s">
        <v>2662</v>
      </c>
      <c r="H581" s="3">
        <v>1600000</v>
      </c>
      <c r="I581" s="5"/>
      <c r="J581" s="5">
        <v>12</v>
      </c>
      <c r="K581" s="6" t="str">
        <f t="shared" si="18"/>
        <v>Hyderabad-Information Technology &amp; Services</v>
      </c>
      <c r="L581" s="1" t="str">
        <f t="shared" si="19"/>
        <v>201</v>
      </c>
      <c r="M581" s="15" t="str" cm="1">
        <f t="array" ref="M581">IFERROR(_xlfn.IFS(AND(H581&gt;4500000, OR(C581="Bangalore",C581="Pune",C581="Mumbai",C581="Delhi")),"CAT A", AND(H581&gt;450000, OR(C581="Gurugram",C581="Surat",C581="Jaipur",C581="Hyderabad") ),"CAT B"),"CAT C")</f>
        <v>CAT B</v>
      </c>
      <c r="N581" s="1" t="str">
        <f>_xlfn.XLOOKUP(C581,Tier!A:A,Tier!B:B)</f>
        <v>Tier 1</v>
      </c>
      <c r="P581" t="s">
        <v>4776</v>
      </c>
      <c r="Q581" s="11">
        <v>400000</v>
      </c>
      <c r="R581" s="11">
        <v>1</v>
      </c>
    </row>
    <row r="582" spans="1:18">
      <c r="A582" s="5" t="s">
        <v>2664</v>
      </c>
      <c r="B582" s="5">
        <v>2019</v>
      </c>
      <c r="C582" s="5" t="s">
        <v>22</v>
      </c>
      <c r="D582" s="5" t="s">
        <v>286</v>
      </c>
      <c r="E582" s="5" t="s">
        <v>2665</v>
      </c>
      <c r="F582" s="5" t="s">
        <v>2666</v>
      </c>
      <c r="G582" s="3" t="s">
        <v>2452</v>
      </c>
      <c r="H582" s="3">
        <v>1600000</v>
      </c>
      <c r="I582" s="5"/>
      <c r="J582" s="5">
        <v>7</v>
      </c>
      <c r="K582" s="6" t="str">
        <f t="shared" si="18"/>
        <v>Bangalore-IT</v>
      </c>
      <c r="L582" s="1" t="str">
        <f t="shared" si="19"/>
        <v>201</v>
      </c>
      <c r="M582" s="15" t="str" cm="1">
        <f t="array" ref="M582">IFERROR(_xlfn.IFS(AND(H582&gt;4500000, OR(C582="Bangalore",C582="Pune",C582="Mumbai",C582="Delhi")),"CAT A", AND(H582&gt;450000, OR(C582="Gurugram",C582="Surat",C582="Jaipur",C582="Hyderabad") ),"CAT B"),"CAT C")</f>
        <v>CAT C</v>
      </c>
      <c r="N582" s="1" t="str">
        <f>_xlfn.XLOOKUP(C582,Tier!A:A,Tier!B:B)</f>
        <v>Tier 1</v>
      </c>
      <c r="P582" t="s">
        <v>3751</v>
      </c>
      <c r="Q582" s="11">
        <v>400000</v>
      </c>
      <c r="R582" s="11">
        <v>2</v>
      </c>
    </row>
    <row r="583" spans="1:18">
      <c r="A583" s="5" t="s">
        <v>2667</v>
      </c>
      <c r="B583" s="5">
        <v>2018</v>
      </c>
      <c r="C583" s="5" t="s">
        <v>81</v>
      </c>
      <c r="D583" s="5" t="s">
        <v>1838</v>
      </c>
      <c r="E583" s="5" t="s">
        <v>2668</v>
      </c>
      <c r="F583" s="5" t="s">
        <v>2669</v>
      </c>
      <c r="G583" s="3" t="s">
        <v>2670</v>
      </c>
      <c r="H583" s="3">
        <v>1400000</v>
      </c>
      <c r="I583" s="5" t="s">
        <v>321</v>
      </c>
      <c r="J583" s="5">
        <v>7</v>
      </c>
      <c r="K583" s="6" t="str">
        <f t="shared" si="18"/>
        <v>Noida-Internet</v>
      </c>
      <c r="L583" s="1" t="str">
        <f t="shared" si="19"/>
        <v>201</v>
      </c>
      <c r="M583" s="15" t="str" cm="1">
        <f t="array" ref="M583">IFERROR(_xlfn.IFS(AND(H583&gt;4500000, OR(C583="Bangalore",C583="Pune",C583="Mumbai",C583="Delhi")),"CAT A", AND(H583&gt;450000, OR(C583="Gurugram",C583="Surat",C583="Jaipur",C583="Hyderabad") ),"CAT B"),"CAT C")</f>
        <v>CAT C</v>
      </c>
      <c r="N583" s="1" t="str">
        <f>_xlfn.XLOOKUP(C583,Tier!A:A,Tier!B:B)</f>
        <v>Tier 1</v>
      </c>
      <c r="P583" t="s">
        <v>2939</v>
      </c>
      <c r="Q583" s="11">
        <v>400000</v>
      </c>
      <c r="R583" s="11">
        <v>1</v>
      </c>
    </row>
    <row r="584" spans="1:18">
      <c r="A584" s="5" t="s">
        <v>2671</v>
      </c>
      <c r="B584" s="5">
        <v>2015</v>
      </c>
      <c r="C584" s="5" t="s">
        <v>200</v>
      </c>
      <c r="D584" s="5" t="s">
        <v>82</v>
      </c>
      <c r="E584" s="5" t="s">
        <v>2672</v>
      </c>
      <c r="F584" s="5" t="s">
        <v>2673</v>
      </c>
      <c r="G584" s="3" t="s">
        <v>2595</v>
      </c>
      <c r="H584" s="3">
        <v>1300000</v>
      </c>
      <c r="I584" s="5" t="s">
        <v>321</v>
      </c>
      <c r="J584" s="5">
        <v>12</v>
      </c>
      <c r="K584" s="6" t="str">
        <f t="shared" si="18"/>
        <v>Hyderabad-Information Technology &amp; Services</v>
      </c>
      <c r="L584" s="1" t="str">
        <f t="shared" si="19"/>
        <v>201</v>
      </c>
      <c r="M584" s="15" t="str" cm="1">
        <f t="array" ref="M584">IFERROR(_xlfn.IFS(AND(H584&gt;4500000, OR(C584="Bangalore",C584="Pune",C584="Mumbai",C584="Delhi")),"CAT A", AND(H584&gt;450000, OR(C584="Gurugram",C584="Surat",C584="Jaipur",C584="Hyderabad") ),"CAT B"),"CAT C")</f>
        <v>CAT B</v>
      </c>
      <c r="N584" s="1" t="str">
        <f>_xlfn.XLOOKUP(C584,Tier!A:A,Tier!B:B)</f>
        <v>Tier 1</v>
      </c>
      <c r="P584" t="s">
        <v>3720</v>
      </c>
      <c r="Q584" s="11">
        <v>400000</v>
      </c>
      <c r="R584" s="11">
        <v>1</v>
      </c>
    </row>
    <row r="585" spans="1:18">
      <c r="A585" s="5" t="s">
        <v>2671</v>
      </c>
      <c r="B585" s="5">
        <v>2015</v>
      </c>
      <c r="C585" s="5" t="s">
        <v>200</v>
      </c>
      <c r="D585" s="5" t="s">
        <v>82</v>
      </c>
      <c r="E585" s="5" t="s">
        <v>2672</v>
      </c>
      <c r="F585" s="5" t="s">
        <v>2673</v>
      </c>
      <c r="G585" s="3" t="s">
        <v>2595</v>
      </c>
      <c r="H585" s="3">
        <v>1300000</v>
      </c>
      <c r="I585" s="5" t="s">
        <v>321</v>
      </c>
      <c r="J585" s="5">
        <v>12</v>
      </c>
      <c r="K585" s="6" t="str">
        <f t="shared" si="18"/>
        <v>Hyderabad-Information Technology &amp; Services</v>
      </c>
      <c r="L585" s="1" t="str">
        <f t="shared" si="19"/>
        <v>201</v>
      </c>
      <c r="M585" s="15" t="str" cm="1">
        <f t="array" ref="M585">IFERROR(_xlfn.IFS(AND(H585&gt;4500000, OR(C585="Bangalore",C585="Pune",C585="Mumbai",C585="Delhi")),"CAT A", AND(H585&gt;450000, OR(C585="Gurugram",C585="Surat",C585="Jaipur",C585="Hyderabad") ),"CAT B"),"CAT C")</f>
        <v>CAT B</v>
      </c>
      <c r="N585" s="1" t="str">
        <f>_xlfn.XLOOKUP(C585,Tier!A:A,Tier!B:B)</f>
        <v>Tier 1</v>
      </c>
      <c r="P585" t="s">
        <v>2944</v>
      </c>
      <c r="Q585" s="11">
        <v>400000</v>
      </c>
      <c r="R585" s="11">
        <v>1</v>
      </c>
    </row>
    <row r="586" spans="1:18">
      <c r="A586" s="5" t="s">
        <v>2674</v>
      </c>
      <c r="B586" s="5">
        <v>2018</v>
      </c>
      <c r="C586" s="5" t="s">
        <v>200</v>
      </c>
      <c r="D586" s="5" t="s">
        <v>281</v>
      </c>
      <c r="E586" s="5" t="s">
        <v>2675</v>
      </c>
      <c r="F586" s="5" t="s">
        <v>2676</v>
      </c>
      <c r="G586" s="3" t="s">
        <v>2677</v>
      </c>
      <c r="H586" s="3">
        <v>1300000</v>
      </c>
      <c r="I586" s="5" t="s">
        <v>2678</v>
      </c>
      <c r="J586" s="5">
        <v>8</v>
      </c>
      <c r="K586" s="6" t="str">
        <f t="shared" si="18"/>
        <v>Hyderabad-Automotive</v>
      </c>
      <c r="L586" s="1" t="str">
        <f t="shared" si="19"/>
        <v>201</v>
      </c>
      <c r="M586" s="15" t="str" cm="1">
        <f t="array" ref="M586">IFERROR(_xlfn.IFS(AND(H586&gt;4500000, OR(C586="Bangalore",C586="Pune",C586="Mumbai",C586="Delhi")),"CAT A", AND(H586&gt;450000, OR(C586="Gurugram",C586="Surat",C586="Jaipur",C586="Hyderabad") ),"CAT B"),"CAT C")</f>
        <v>CAT B</v>
      </c>
      <c r="N586" s="1" t="str">
        <f>_xlfn.XLOOKUP(C586,Tier!A:A,Tier!B:B)</f>
        <v>Tier 1</v>
      </c>
      <c r="P586" t="s">
        <v>2916</v>
      </c>
      <c r="Q586" s="11">
        <v>400000</v>
      </c>
      <c r="R586" s="11">
        <v>1</v>
      </c>
    </row>
    <row r="587" spans="1:18">
      <c r="A587" s="5" t="s">
        <v>2680</v>
      </c>
      <c r="B587" s="5">
        <v>2019</v>
      </c>
      <c r="C587" s="5" t="s">
        <v>81</v>
      </c>
      <c r="D587" s="5" t="s">
        <v>2681</v>
      </c>
      <c r="E587" s="5" t="s">
        <v>2682</v>
      </c>
      <c r="F587" s="5" t="s">
        <v>2683</v>
      </c>
      <c r="G587" s="3" t="s">
        <v>2684</v>
      </c>
      <c r="H587" s="3">
        <v>1300000</v>
      </c>
      <c r="I587" s="5"/>
      <c r="J587" s="5">
        <v>7</v>
      </c>
      <c r="K587" s="6" t="str">
        <f t="shared" si="18"/>
        <v>Noida-Consumer software</v>
      </c>
      <c r="L587" s="1" t="str">
        <f t="shared" si="19"/>
        <v>201</v>
      </c>
      <c r="M587" s="15" t="str" cm="1">
        <f t="array" ref="M587">IFERROR(_xlfn.IFS(AND(H587&gt;4500000, OR(C587="Bangalore",C587="Pune",C587="Mumbai",C587="Delhi")),"CAT A", AND(H587&gt;450000, OR(C587="Gurugram",C587="Surat",C587="Jaipur",C587="Hyderabad") ),"CAT B"),"CAT C")</f>
        <v>CAT C</v>
      </c>
      <c r="N587" s="1" t="str">
        <f>_xlfn.XLOOKUP(C587,Tier!A:A,Tier!B:B)</f>
        <v>Tier 1</v>
      </c>
      <c r="P587" t="s">
        <v>2964</v>
      </c>
      <c r="Q587" s="11">
        <v>370000</v>
      </c>
      <c r="R587" s="11">
        <v>1</v>
      </c>
    </row>
    <row r="588" spans="1:18">
      <c r="A588" s="5" t="s">
        <v>2686</v>
      </c>
      <c r="B588" s="5">
        <v>2017</v>
      </c>
      <c r="C588" s="5" t="s">
        <v>437</v>
      </c>
      <c r="D588" s="5" t="s">
        <v>214</v>
      </c>
      <c r="E588" s="5" t="s">
        <v>2687</v>
      </c>
      <c r="F588" s="5" t="s">
        <v>2688</v>
      </c>
      <c r="G588" s="3" t="s">
        <v>2689</v>
      </c>
      <c r="H588" s="3">
        <v>1200000</v>
      </c>
      <c r="I588" s="5" t="s">
        <v>17</v>
      </c>
      <c r="J588" s="5">
        <v>12</v>
      </c>
      <c r="K588" s="6" t="str">
        <f t="shared" si="18"/>
        <v>Pune-Computer Software</v>
      </c>
      <c r="L588" s="1" t="str">
        <f t="shared" si="19"/>
        <v>201</v>
      </c>
      <c r="M588" s="15" t="str" cm="1">
        <f t="array" ref="M588">IFERROR(_xlfn.IFS(AND(H588&gt;4500000, OR(C588="Bangalore",C588="Pune",C588="Mumbai",C588="Delhi")),"CAT A", AND(H588&gt;450000, OR(C588="Gurugram",C588="Surat",C588="Jaipur",C588="Hyderabad") ),"CAT B"),"CAT C")</f>
        <v>CAT C</v>
      </c>
      <c r="N588" s="1" t="str">
        <f>_xlfn.XLOOKUP(C588,Tier!A:A,Tier!B:B)</f>
        <v>Tier 1</v>
      </c>
      <c r="P588" t="s">
        <v>4783</v>
      </c>
      <c r="Q588" s="11">
        <v>340000</v>
      </c>
      <c r="R588" s="11">
        <v>1</v>
      </c>
    </row>
    <row r="589" spans="1:18">
      <c r="A589" s="5" t="s">
        <v>2690</v>
      </c>
      <c r="B589" s="5">
        <v>2015</v>
      </c>
      <c r="C589" s="5" t="s">
        <v>81</v>
      </c>
      <c r="D589" s="5" t="s">
        <v>113</v>
      </c>
      <c r="E589" s="5" t="s">
        <v>2691</v>
      </c>
      <c r="F589" s="5" t="s">
        <v>2692</v>
      </c>
      <c r="G589" s="3" t="s">
        <v>547</v>
      </c>
      <c r="H589" s="3">
        <v>1200000</v>
      </c>
      <c r="I589" s="5" t="s">
        <v>321</v>
      </c>
      <c r="J589" s="5">
        <v>10</v>
      </c>
      <c r="K589" s="6" t="str">
        <f t="shared" si="18"/>
        <v>Noida-Food &amp; Beverages</v>
      </c>
      <c r="L589" s="1" t="str">
        <f t="shared" si="19"/>
        <v>201</v>
      </c>
      <c r="M589" s="15" t="str" cm="1">
        <f t="array" ref="M589">IFERROR(_xlfn.IFS(AND(H589&gt;4500000, OR(C589="Bangalore",C589="Pune",C589="Mumbai",C589="Delhi")),"CAT A", AND(H589&gt;450000, OR(C589="Gurugram",C589="Surat",C589="Jaipur",C589="Hyderabad") ),"CAT B"),"CAT C")</f>
        <v>CAT C</v>
      </c>
      <c r="N589" s="1" t="str">
        <f>_xlfn.XLOOKUP(C589,Tier!A:A,Tier!B:B)</f>
        <v>Tier 1</v>
      </c>
      <c r="P589" t="s">
        <v>2967</v>
      </c>
      <c r="Q589" s="11">
        <v>330000</v>
      </c>
      <c r="R589" s="11">
        <v>1</v>
      </c>
    </row>
    <row r="590" spans="1:18">
      <c r="A590" s="5" t="s">
        <v>2694</v>
      </c>
      <c r="B590" s="5">
        <v>2016</v>
      </c>
      <c r="C590" s="5" t="s">
        <v>59</v>
      </c>
      <c r="D590" s="5" t="s">
        <v>2695</v>
      </c>
      <c r="E590" s="5" t="s">
        <v>2696</v>
      </c>
      <c r="F590" s="5" t="s">
        <v>2697</v>
      </c>
      <c r="G590" s="3"/>
      <c r="H590" s="3">
        <v>1200000</v>
      </c>
      <c r="I590" s="5" t="s">
        <v>248</v>
      </c>
      <c r="J590" s="5">
        <v>8</v>
      </c>
      <c r="K590" s="6" t="str">
        <f t="shared" si="18"/>
        <v>New Delhi-Digital mortgage</v>
      </c>
      <c r="L590" s="1" t="str">
        <f t="shared" si="19"/>
        <v>201</v>
      </c>
      <c r="M590" s="15" t="str" cm="1">
        <f t="array" ref="M590">IFERROR(_xlfn.IFS(AND(H590&gt;4500000, OR(C590="Bangalore",C590="Pune",C590="Mumbai",C590="Delhi")),"CAT A", AND(H590&gt;450000, OR(C590="Gurugram",C590="Surat",C590="Jaipur",C590="Hyderabad") ),"CAT B"),"CAT C")</f>
        <v>CAT C</v>
      </c>
      <c r="N590" s="1" t="str">
        <f>_xlfn.XLOOKUP(C590,Tier!A:A,Tier!B:B)</f>
        <v>Tier 1</v>
      </c>
      <c r="P590" t="s">
        <v>4787</v>
      </c>
      <c r="Q590" s="11">
        <v>330000</v>
      </c>
      <c r="R590" s="11">
        <v>1</v>
      </c>
    </row>
    <row r="591" spans="1:18">
      <c r="A591" s="5" t="s">
        <v>2699</v>
      </c>
      <c r="B591" s="5">
        <v>2016</v>
      </c>
      <c r="C591" s="5" t="s">
        <v>22</v>
      </c>
      <c r="D591" s="5" t="s">
        <v>722</v>
      </c>
      <c r="E591" s="5" t="s">
        <v>2700</v>
      </c>
      <c r="F591" s="5" t="s">
        <v>2701</v>
      </c>
      <c r="G591" s="3" t="s">
        <v>2702</v>
      </c>
      <c r="H591" s="3">
        <v>1200000</v>
      </c>
      <c r="I591" s="5"/>
      <c r="J591" s="5">
        <v>8</v>
      </c>
      <c r="K591" s="6" t="str">
        <f t="shared" si="18"/>
        <v>Bangalore-Logistics &amp; Supply Chain</v>
      </c>
      <c r="L591" s="1" t="str">
        <f t="shared" si="19"/>
        <v>201</v>
      </c>
      <c r="M591" s="15" t="str" cm="1">
        <f t="array" ref="M591">IFERROR(_xlfn.IFS(AND(H591&gt;4500000, OR(C591="Bangalore",C591="Pune",C591="Mumbai",C591="Delhi")),"CAT A", AND(H591&gt;450000, OR(C591="Gurugram",C591="Surat",C591="Jaipur",C591="Hyderabad") ),"CAT B"),"CAT C")</f>
        <v>CAT C</v>
      </c>
      <c r="N591" s="1" t="str">
        <f>_xlfn.XLOOKUP(C591,Tier!A:A,Tier!B:B)</f>
        <v>Tier 1</v>
      </c>
      <c r="P591" t="s">
        <v>2971</v>
      </c>
      <c r="Q591" s="11">
        <v>320000</v>
      </c>
      <c r="R591" s="11">
        <v>1</v>
      </c>
    </row>
    <row r="592" spans="1:18">
      <c r="A592" s="5" t="s">
        <v>2703</v>
      </c>
      <c r="B592" s="5">
        <v>2017</v>
      </c>
      <c r="C592" s="5" t="s">
        <v>12</v>
      </c>
      <c r="D592" s="5" t="s">
        <v>45</v>
      </c>
      <c r="E592" s="5" t="s">
        <v>2704</v>
      </c>
      <c r="F592" s="5" t="s">
        <v>2705</v>
      </c>
      <c r="G592" s="3" t="s">
        <v>460</v>
      </c>
      <c r="H592" s="3">
        <v>1200000</v>
      </c>
      <c r="I592" s="5" t="s">
        <v>17</v>
      </c>
      <c r="J592" s="5">
        <v>6</v>
      </c>
      <c r="K592" s="6" t="str">
        <f t="shared" si="18"/>
        <v>Mumbai-FinTech</v>
      </c>
      <c r="L592" s="1" t="str">
        <f t="shared" si="19"/>
        <v>201</v>
      </c>
      <c r="M592" s="15" t="str" cm="1">
        <f t="array" ref="M592">IFERROR(_xlfn.IFS(AND(H592&gt;4500000, OR(C592="Bangalore",C592="Pune",C592="Mumbai",C592="Delhi")),"CAT A", AND(H592&gt;450000, OR(C592="Gurugram",C592="Surat",C592="Jaipur",C592="Hyderabad") ),"CAT B"),"CAT C")</f>
        <v>CAT C</v>
      </c>
      <c r="N592" s="1" t="str">
        <f>_xlfn.XLOOKUP(C592,Tier!A:A,Tier!B:B)</f>
        <v>Tier 1</v>
      </c>
      <c r="P592" t="s">
        <v>2976</v>
      </c>
      <c r="Q592" s="11">
        <v>320000</v>
      </c>
      <c r="R592" s="11">
        <v>1</v>
      </c>
    </row>
    <row r="593" spans="1:18">
      <c r="A593" s="5" t="s">
        <v>2706</v>
      </c>
      <c r="B593" s="5">
        <v>2016</v>
      </c>
      <c r="C593" s="5" t="s">
        <v>12</v>
      </c>
      <c r="D593" s="5" t="s">
        <v>2707</v>
      </c>
      <c r="E593" s="5" t="s">
        <v>2708</v>
      </c>
      <c r="F593" s="5" t="s">
        <v>2709</v>
      </c>
      <c r="G593" s="3" t="s">
        <v>547</v>
      </c>
      <c r="H593" s="3">
        <v>1100000</v>
      </c>
      <c r="I593" s="5" t="s">
        <v>321</v>
      </c>
      <c r="J593" s="5">
        <v>10</v>
      </c>
      <c r="K593" s="6" t="str">
        <f t="shared" si="18"/>
        <v>Mumbai-Foootwear</v>
      </c>
      <c r="L593" s="1" t="str">
        <f t="shared" si="19"/>
        <v>201</v>
      </c>
      <c r="M593" s="15" t="str" cm="1">
        <f t="array" ref="M593">IFERROR(_xlfn.IFS(AND(H593&gt;4500000, OR(C593="Bangalore",C593="Pune",C593="Mumbai",C593="Delhi")),"CAT A", AND(H593&gt;450000, OR(C593="Gurugram",C593="Surat",C593="Jaipur",C593="Hyderabad") ),"CAT B"),"CAT C")</f>
        <v>CAT C</v>
      </c>
      <c r="N593" s="1" t="str">
        <f>_xlfn.XLOOKUP(C593,Tier!A:A,Tier!B:B)</f>
        <v>Tier 1</v>
      </c>
      <c r="P593" t="s">
        <v>4790</v>
      </c>
      <c r="Q593" s="11">
        <v>320000</v>
      </c>
      <c r="R593" s="11">
        <v>1</v>
      </c>
    </row>
    <row r="594" spans="1:18">
      <c r="A594" s="5" t="s">
        <v>2711</v>
      </c>
      <c r="B594" s="5">
        <v>2019</v>
      </c>
      <c r="C594" s="5" t="s">
        <v>12</v>
      </c>
      <c r="D594" s="5" t="s">
        <v>98</v>
      </c>
      <c r="E594" s="5" t="s">
        <v>2712</v>
      </c>
      <c r="F594" s="5" t="s">
        <v>2713</v>
      </c>
      <c r="G594" s="3" t="s">
        <v>2714</v>
      </c>
      <c r="H594" s="3">
        <v>1000000</v>
      </c>
      <c r="I594" s="5" t="s">
        <v>321</v>
      </c>
      <c r="J594" s="5">
        <v>12</v>
      </c>
      <c r="K594" s="6" t="str">
        <f t="shared" si="18"/>
        <v>Mumbai-Financial Services</v>
      </c>
      <c r="L594" s="1" t="str">
        <f t="shared" si="19"/>
        <v>201</v>
      </c>
      <c r="M594" s="15" t="str" cm="1">
        <f t="array" ref="M594">IFERROR(_xlfn.IFS(AND(H594&gt;4500000, OR(C594="Bangalore",C594="Pune",C594="Mumbai",C594="Delhi")),"CAT A", AND(H594&gt;450000, OR(C594="Gurugram",C594="Surat",C594="Jaipur",C594="Hyderabad") ),"CAT B"),"CAT C")</f>
        <v>CAT C</v>
      </c>
      <c r="N594" s="1" t="str">
        <f>_xlfn.XLOOKUP(C594,Tier!A:A,Tier!B:B)</f>
        <v>Tier 1</v>
      </c>
      <c r="P594" t="s">
        <v>2982</v>
      </c>
      <c r="Q594" s="11">
        <v>300000</v>
      </c>
      <c r="R594" s="11">
        <v>1</v>
      </c>
    </row>
    <row r="595" spans="1:18">
      <c r="A595" s="5" t="s">
        <v>2711</v>
      </c>
      <c r="B595" s="5">
        <v>2019</v>
      </c>
      <c r="C595" s="5" t="s">
        <v>12</v>
      </c>
      <c r="D595" s="5" t="s">
        <v>98</v>
      </c>
      <c r="E595" s="5" t="s">
        <v>2712</v>
      </c>
      <c r="F595" s="5" t="s">
        <v>2713</v>
      </c>
      <c r="G595" s="3" t="s">
        <v>2714</v>
      </c>
      <c r="H595" s="3">
        <v>1000000</v>
      </c>
      <c r="I595" s="5" t="s">
        <v>321</v>
      </c>
      <c r="J595" s="5">
        <v>12</v>
      </c>
      <c r="K595" s="6" t="str">
        <f t="shared" si="18"/>
        <v>Mumbai-Financial Services</v>
      </c>
      <c r="L595" s="1" t="str">
        <f t="shared" si="19"/>
        <v>201</v>
      </c>
      <c r="M595" s="15" t="str" cm="1">
        <f t="array" ref="M595">IFERROR(_xlfn.IFS(AND(H595&gt;4500000, OR(C595="Bangalore",C595="Pune",C595="Mumbai",C595="Delhi")),"CAT A", AND(H595&gt;450000, OR(C595="Gurugram",C595="Surat",C595="Jaipur",C595="Hyderabad") ),"CAT B"),"CAT C")</f>
        <v>CAT C</v>
      </c>
      <c r="N595" s="1" t="str">
        <f>_xlfn.XLOOKUP(C595,Tier!A:A,Tier!B:B)</f>
        <v>Tier 1</v>
      </c>
      <c r="P595" t="s">
        <v>2998</v>
      </c>
      <c r="Q595" s="11">
        <v>300000</v>
      </c>
      <c r="R595" s="11">
        <v>1</v>
      </c>
    </row>
    <row r="596" spans="1:18">
      <c r="A596" s="5" t="s">
        <v>2715</v>
      </c>
      <c r="B596" s="5">
        <v>2011</v>
      </c>
      <c r="C596" s="5" t="s">
        <v>12</v>
      </c>
      <c r="D596" s="5" t="s">
        <v>2210</v>
      </c>
      <c r="E596" s="5" t="s">
        <v>2716</v>
      </c>
      <c r="F596" s="5" t="s">
        <v>2717</v>
      </c>
      <c r="G596" s="3" t="s">
        <v>2718</v>
      </c>
      <c r="H596" s="3">
        <v>1000000</v>
      </c>
      <c r="I596" s="5" t="s">
        <v>17</v>
      </c>
      <c r="J596" s="5">
        <v>12</v>
      </c>
      <c r="K596" s="6" t="str">
        <f t="shared" si="18"/>
        <v>Mumbai-Apparel &amp; Fashion</v>
      </c>
      <c r="L596" s="1" t="str">
        <f t="shared" si="19"/>
        <v>201</v>
      </c>
      <c r="M596" s="15" t="str" cm="1">
        <f t="array" ref="M596">IFERROR(_xlfn.IFS(AND(H596&gt;4500000, OR(C596="Bangalore",C596="Pune",C596="Mumbai",C596="Delhi")),"CAT A", AND(H596&gt;450000, OR(C596="Gurugram",C596="Surat",C596="Jaipur",C596="Hyderabad") ),"CAT B"),"CAT C")</f>
        <v>CAT C</v>
      </c>
      <c r="N596" s="1" t="str">
        <f>_xlfn.XLOOKUP(C596,Tier!A:A,Tier!B:B)</f>
        <v>Tier 1</v>
      </c>
      <c r="P596" t="s">
        <v>4811</v>
      </c>
      <c r="Q596" s="11">
        <v>300000</v>
      </c>
      <c r="R596" s="11">
        <v>1</v>
      </c>
    </row>
    <row r="597" spans="1:18">
      <c r="A597" s="5" t="s">
        <v>2719</v>
      </c>
      <c r="B597" s="5">
        <v>2015</v>
      </c>
      <c r="C597" s="5" t="s">
        <v>12</v>
      </c>
      <c r="D597" s="5" t="s">
        <v>821</v>
      </c>
      <c r="E597" s="5" t="s">
        <v>2720</v>
      </c>
      <c r="F597" s="5" t="s">
        <v>2721</v>
      </c>
      <c r="G597" s="3" t="s">
        <v>2722</v>
      </c>
      <c r="H597" s="3">
        <v>1000000</v>
      </c>
      <c r="I597" s="5" t="s">
        <v>321</v>
      </c>
      <c r="J597" s="5">
        <v>11</v>
      </c>
      <c r="K597" s="6" t="str">
        <f t="shared" si="18"/>
        <v>Mumbai-Hospitality</v>
      </c>
      <c r="L597" s="1" t="str">
        <f t="shared" si="19"/>
        <v>201</v>
      </c>
      <c r="M597" s="15" t="str" cm="1">
        <f t="array" ref="M597">IFERROR(_xlfn.IFS(AND(H597&gt;4500000, OR(C597="Bangalore",C597="Pune",C597="Mumbai",C597="Delhi")),"CAT A", AND(H597&gt;450000, OR(C597="Gurugram",C597="Surat",C597="Jaipur",C597="Hyderabad") ),"CAT B"),"CAT C")</f>
        <v>CAT C</v>
      </c>
      <c r="N597" s="1" t="str">
        <f>_xlfn.XLOOKUP(C597,Tier!A:A,Tier!B:B)</f>
        <v>Tier 1</v>
      </c>
      <c r="P597" t="s">
        <v>3725</v>
      </c>
      <c r="Q597" s="11">
        <v>300000</v>
      </c>
      <c r="R597" s="11">
        <v>1</v>
      </c>
    </row>
    <row r="598" spans="1:18">
      <c r="A598" s="5" t="s">
        <v>2723</v>
      </c>
      <c r="B598" s="5">
        <v>2017</v>
      </c>
      <c r="C598" s="5" t="s">
        <v>22</v>
      </c>
      <c r="D598" s="5" t="s">
        <v>2724</v>
      </c>
      <c r="E598" s="5" t="s">
        <v>2725</v>
      </c>
      <c r="F598" s="5" t="s">
        <v>2726</v>
      </c>
      <c r="G598" s="3" t="s">
        <v>609</v>
      </c>
      <c r="H598" s="3">
        <v>1000000</v>
      </c>
      <c r="I598" s="5" t="s">
        <v>248</v>
      </c>
      <c r="J598" s="5">
        <v>10</v>
      </c>
      <c r="K598" s="6" t="str">
        <f t="shared" si="18"/>
        <v>Bangalore-Sales and Distribution</v>
      </c>
      <c r="L598" s="1" t="str">
        <f t="shared" si="19"/>
        <v>201</v>
      </c>
      <c r="M598" s="15" t="str" cm="1">
        <f t="array" ref="M598">IFERROR(_xlfn.IFS(AND(H598&gt;4500000, OR(C598="Bangalore",C598="Pune",C598="Mumbai",C598="Delhi")),"CAT A", AND(H598&gt;450000, OR(C598="Gurugram",C598="Surat",C598="Jaipur",C598="Hyderabad") ),"CAT B"),"CAT C")</f>
        <v>CAT C</v>
      </c>
      <c r="N598" s="1" t="str">
        <f>_xlfn.XLOOKUP(C598,Tier!A:A,Tier!B:B)</f>
        <v>Tier 1</v>
      </c>
      <c r="P598" t="s">
        <v>4801</v>
      </c>
      <c r="Q598" s="11">
        <v>300000</v>
      </c>
      <c r="R598" s="11">
        <v>1</v>
      </c>
    </row>
    <row r="599" spans="1:18">
      <c r="A599" s="5" t="s">
        <v>2728</v>
      </c>
      <c r="B599" s="5">
        <v>2018</v>
      </c>
      <c r="C599" s="5" t="s">
        <v>59</v>
      </c>
      <c r="D599" s="5" t="s">
        <v>54</v>
      </c>
      <c r="E599" s="5" t="s">
        <v>2729</v>
      </c>
      <c r="F599" s="5" t="s">
        <v>2730</v>
      </c>
      <c r="G599" s="3" t="s">
        <v>2731</v>
      </c>
      <c r="H599" s="3">
        <v>1000000</v>
      </c>
      <c r="I599" s="5" t="s">
        <v>191</v>
      </c>
      <c r="J599" s="5">
        <v>9</v>
      </c>
      <c r="K599" s="6" t="str">
        <f t="shared" si="18"/>
        <v>New Delhi-Health, Wellness &amp; Fitness</v>
      </c>
      <c r="L599" s="1" t="str">
        <f t="shared" si="19"/>
        <v>201</v>
      </c>
      <c r="M599" s="15" t="str" cm="1">
        <f t="array" ref="M599">IFERROR(_xlfn.IFS(AND(H599&gt;4500000, OR(C599="Bangalore",C599="Pune",C599="Mumbai",C599="Delhi")),"CAT A", AND(H599&gt;450000, OR(C599="Gurugram",C599="Surat",C599="Jaipur",C599="Hyderabad") ),"CAT B"),"CAT C")</f>
        <v>CAT C</v>
      </c>
      <c r="N599" s="1" t="str">
        <f>_xlfn.XLOOKUP(C599,Tier!A:A,Tier!B:B)</f>
        <v>Tier 1</v>
      </c>
      <c r="P599" t="s">
        <v>2986</v>
      </c>
      <c r="Q599" s="11">
        <v>300000</v>
      </c>
      <c r="R599" s="11">
        <v>1</v>
      </c>
    </row>
    <row r="600" spans="1:18">
      <c r="A600" s="5" t="s">
        <v>2732</v>
      </c>
      <c r="B600" s="5">
        <v>2017</v>
      </c>
      <c r="C600" s="5" t="s">
        <v>22</v>
      </c>
      <c r="D600" s="5" t="s">
        <v>82</v>
      </c>
      <c r="E600" s="5" t="s">
        <v>2733</v>
      </c>
      <c r="F600" s="5" t="s">
        <v>2734</v>
      </c>
      <c r="G600" s="3" t="s">
        <v>2670</v>
      </c>
      <c r="H600" s="3">
        <v>1000000</v>
      </c>
      <c r="I600" s="5" t="s">
        <v>321</v>
      </c>
      <c r="J600" s="5">
        <v>9</v>
      </c>
      <c r="K600" s="6" t="str">
        <f t="shared" si="18"/>
        <v>Bangalore-Information Technology &amp; Services</v>
      </c>
      <c r="L600" s="1" t="str">
        <f t="shared" si="19"/>
        <v>201</v>
      </c>
      <c r="M600" s="15" t="str" cm="1">
        <f t="array" ref="M600">IFERROR(_xlfn.IFS(AND(H600&gt;4500000, OR(C600="Bangalore",C600="Pune",C600="Mumbai",C600="Delhi")),"CAT A", AND(H600&gt;450000, OR(C600="Gurugram",C600="Surat",C600="Jaipur",C600="Hyderabad") ),"CAT B"),"CAT C")</f>
        <v>CAT C</v>
      </c>
      <c r="N600" s="1" t="str">
        <f>_xlfn.XLOOKUP(C600,Tier!A:A,Tier!B:B)</f>
        <v>Tier 1</v>
      </c>
      <c r="P600" t="s">
        <v>4794</v>
      </c>
      <c r="Q600" s="11">
        <v>300000</v>
      </c>
      <c r="R600" s="11">
        <v>1</v>
      </c>
    </row>
    <row r="601" spans="1:18">
      <c r="A601" s="5" t="s">
        <v>504</v>
      </c>
      <c r="B601" s="5">
        <v>2018</v>
      </c>
      <c r="C601" s="5" t="s">
        <v>22</v>
      </c>
      <c r="D601" s="5" t="s">
        <v>2210</v>
      </c>
      <c r="E601" s="5" t="s">
        <v>2735</v>
      </c>
      <c r="F601" s="5" t="s">
        <v>2736</v>
      </c>
      <c r="G601" s="3" t="s">
        <v>2737</v>
      </c>
      <c r="H601" s="3">
        <v>1000000</v>
      </c>
      <c r="I601" s="5" t="s">
        <v>321</v>
      </c>
      <c r="J601" s="5">
        <v>9</v>
      </c>
      <c r="K601" s="6" t="str">
        <f t="shared" si="18"/>
        <v>Bangalore-Apparel &amp; Fashion</v>
      </c>
      <c r="L601" s="1" t="str">
        <f t="shared" si="19"/>
        <v>201</v>
      </c>
      <c r="M601" s="15" t="str" cm="1">
        <f t="array" ref="M601">IFERROR(_xlfn.IFS(AND(H601&gt;4500000, OR(C601="Bangalore",C601="Pune",C601="Mumbai",C601="Delhi")),"CAT A", AND(H601&gt;450000, OR(C601="Gurugram",C601="Surat",C601="Jaipur",C601="Hyderabad") ),"CAT B"),"CAT C")</f>
        <v>CAT C</v>
      </c>
      <c r="N601" s="1" t="str">
        <f>_xlfn.XLOOKUP(C601,Tier!A:A,Tier!B:B)</f>
        <v>Tier 1</v>
      </c>
      <c r="P601" t="s">
        <v>4798</v>
      </c>
      <c r="Q601" s="11">
        <v>300000</v>
      </c>
      <c r="R601" s="11">
        <v>1</v>
      </c>
    </row>
    <row r="602" spans="1:18">
      <c r="A602" s="5" t="s">
        <v>2739</v>
      </c>
      <c r="B602" s="5">
        <v>2015</v>
      </c>
      <c r="C602" s="5" t="s">
        <v>22</v>
      </c>
      <c r="D602" s="5" t="s">
        <v>113</v>
      </c>
      <c r="E602" s="5" t="s">
        <v>2740</v>
      </c>
      <c r="F602" s="5" t="s">
        <v>2741</v>
      </c>
      <c r="G602" s="3" t="s">
        <v>2742</v>
      </c>
      <c r="H602" s="3">
        <v>1000000</v>
      </c>
      <c r="I602" s="5" t="s">
        <v>17</v>
      </c>
      <c r="J602" s="5">
        <v>9</v>
      </c>
      <c r="K602" s="6" t="str">
        <f t="shared" si="18"/>
        <v>Bangalore-Food &amp; Beverages</v>
      </c>
      <c r="L602" s="1" t="str">
        <f t="shared" si="19"/>
        <v>201</v>
      </c>
      <c r="M602" s="15" t="str" cm="1">
        <f t="array" ref="M602">IFERROR(_xlfn.IFS(AND(H602&gt;4500000, OR(C602="Bangalore",C602="Pune",C602="Mumbai",C602="Delhi")),"CAT A", AND(H602&gt;450000, OR(C602="Gurugram",C602="Surat",C602="Jaipur",C602="Hyderabad") ),"CAT B"),"CAT C")</f>
        <v>CAT C</v>
      </c>
      <c r="N602" s="1" t="str">
        <f>_xlfn.XLOOKUP(C602,Tier!A:A,Tier!B:B)</f>
        <v>Tier 1</v>
      </c>
      <c r="P602" t="s">
        <v>4807</v>
      </c>
      <c r="Q602" s="11">
        <v>300000</v>
      </c>
      <c r="R602" s="11">
        <v>1</v>
      </c>
    </row>
    <row r="603" spans="1:18">
      <c r="A603" s="5" t="s">
        <v>2743</v>
      </c>
      <c r="B603" s="5">
        <v>2011</v>
      </c>
      <c r="C603" s="5" t="s">
        <v>12</v>
      </c>
      <c r="D603" s="5" t="s">
        <v>82</v>
      </c>
      <c r="E603" s="5" t="s">
        <v>2744</v>
      </c>
      <c r="F603" s="5" t="s">
        <v>2745</v>
      </c>
      <c r="G603" s="3" t="s">
        <v>2746</v>
      </c>
      <c r="H603" s="3">
        <v>1000000</v>
      </c>
      <c r="I603" s="5" t="s">
        <v>321</v>
      </c>
      <c r="J603" s="5">
        <v>9</v>
      </c>
      <c r="K603" s="6" t="str">
        <f t="shared" si="18"/>
        <v>Mumbai-Information Technology &amp; Services</v>
      </c>
      <c r="L603" s="1" t="str">
        <f t="shared" si="19"/>
        <v>201</v>
      </c>
      <c r="M603" s="15" t="str" cm="1">
        <f t="array" ref="M603">IFERROR(_xlfn.IFS(AND(H603&gt;4500000, OR(C603="Bangalore",C603="Pune",C603="Mumbai",C603="Delhi")),"CAT A", AND(H603&gt;450000, OR(C603="Gurugram",C603="Surat",C603="Jaipur",C603="Hyderabad") ),"CAT B"),"CAT C")</f>
        <v>CAT C</v>
      </c>
      <c r="N603" s="1" t="str">
        <f>_xlfn.XLOOKUP(C603,Tier!A:A,Tier!B:B)</f>
        <v>Tier 1</v>
      </c>
      <c r="P603" t="s">
        <v>2991</v>
      </c>
      <c r="Q603" s="11">
        <v>300000</v>
      </c>
      <c r="R603" s="11">
        <v>1</v>
      </c>
    </row>
    <row r="604" spans="1:18">
      <c r="A604" s="5" t="s">
        <v>2747</v>
      </c>
      <c r="B604" s="5">
        <v>2018</v>
      </c>
      <c r="C604" s="5" t="s">
        <v>59</v>
      </c>
      <c r="D604" s="5" t="s">
        <v>722</v>
      </c>
      <c r="E604" s="5" t="s">
        <v>2748</v>
      </c>
      <c r="F604" s="5" t="s">
        <v>2749</v>
      </c>
      <c r="G604" s="3"/>
      <c r="H604" s="3">
        <v>1000000</v>
      </c>
      <c r="I604" s="5"/>
      <c r="J604" s="5">
        <v>8</v>
      </c>
      <c r="K604" s="6" t="str">
        <f t="shared" si="18"/>
        <v>New Delhi-Logistics &amp; Supply Chain</v>
      </c>
      <c r="L604" s="1" t="str">
        <f t="shared" si="19"/>
        <v>201</v>
      </c>
      <c r="M604" s="15" t="str" cm="1">
        <f t="array" ref="M604">IFERROR(_xlfn.IFS(AND(H604&gt;4500000, OR(C604="Bangalore",C604="Pune",C604="Mumbai",C604="Delhi")),"CAT A", AND(H604&gt;450000, OR(C604="Gurugram",C604="Surat",C604="Jaipur",C604="Hyderabad") ),"CAT B"),"CAT C")</f>
        <v>CAT C</v>
      </c>
      <c r="N604" s="1" t="str">
        <f>_xlfn.XLOOKUP(C604,Tier!A:A,Tier!B:B)</f>
        <v>Tier 1</v>
      </c>
      <c r="P604" t="s">
        <v>3914</v>
      </c>
      <c r="Q604" s="11">
        <v>300000</v>
      </c>
      <c r="R604" s="11">
        <v>1</v>
      </c>
    </row>
    <row r="605" spans="1:18">
      <c r="A605" s="5" t="s">
        <v>2747</v>
      </c>
      <c r="B605" s="5">
        <v>2018</v>
      </c>
      <c r="C605" s="5" t="s">
        <v>59</v>
      </c>
      <c r="D605" s="5" t="s">
        <v>722</v>
      </c>
      <c r="E605" s="5" t="s">
        <v>2748</v>
      </c>
      <c r="F605" s="5" t="s">
        <v>2749</v>
      </c>
      <c r="G605" s="3"/>
      <c r="H605" s="3">
        <v>1000000</v>
      </c>
      <c r="I605" s="5" t="s">
        <v>321</v>
      </c>
      <c r="J605" s="5">
        <v>8</v>
      </c>
      <c r="K605" s="6" t="str">
        <f t="shared" si="18"/>
        <v>New Delhi-Logistics &amp; Supply Chain</v>
      </c>
      <c r="L605" s="1" t="str">
        <f t="shared" si="19"/>
        <v>201</v>
      </c>
      <c r="M605" s="15" t="str" cm="1">
        <f t="array" ref="M605">IFERROR(_xlfn.IFS(AND(H605&gt;4500000, OR(C605="Bangalore",C605="Pune",C605="Mumbai",C605="Delhi")),"CAT A", AND(H605&gt;450000, OR(C605="Gurugram",C605="Surat",C605="Jaipur",C605="Hyderabad") ),"CAT B"),"CAT C")</f>
        <v>CAT C</v>
      </c>
      <c r="N605" s="1" t="str">
        <f>_xlfn.XLOOKUP(C605,Tier!A:A,Tier!B:B)</f>
        <v>Tier 1</v>
      </c>
      <c r="P605" t="s">
        <v>3734</v>
      </c>
      <c r="Q605" s="11">
        <v>300000</v>
      </c>
      <c r="R605" s="11">
        <v>1</v>
      </c>
    </row>
    <row r="606" spans="1:18">
      <c r="A606" s="5" t="s">
        <v>2751</v>
      </c>
      <c r="B606" s="5">
        <v>2016</v>
      </c>
      <c r="C606" s="5" t="s">
        <v>22</v>
      </c>
      <c r="D606" s="5" t="s">
        <v>2035</v>
      </c>
      <c r="E606" s="5" t="s">
        <v>2752</v>
      </c>
      <c r="F606" s="5" t="s">
        <v>2753</v>
      </c>
      <c r="G606" s="3" t="s">
        <v>2754</v>
      </c>
      <c r="H606" s="3">
        <v>1000000</v>
      </c>
      <c r="I606" s="5" t="s">
        <v>191</v>
      </c>
      <c r="J606" s="5">
        <v>8</v>
      </c>
      <c r="K606" s="6" t="str">
        <f t="shared" si="18"/>
        <v>Bangalore-Industrial Automation</v>
      </c>
      <c r="L606" s="1" t="str">
        <f t="shared" si="19"/>
        <v>201</v>
      </c>
      <c r="M606" s="15" t="str" cm="1">
        <f t="array" ref="M606">IFERROR(_xlfn.IFS(AND(H606&gt;4500000, OR(C606="Bangalore",C606="Pune",C606="Mumbai",C606="Delhi")),"CAT A", AND(H606&gt;450000, OR(C606="Gurugram",C606="Surat",C606="Jaipur",C606="Hyderabad") ),"CAT B"),"CAT C")</f>
        <v>CAT C</v>
      </c>
      <c r="N606" s="1" t="str">
        <f>_xlfn.XLOOKUP(C606,Tier!A:A,Tier!B:B)</f>
        <v>Tier 1</v>
      </c>
      <c r="P606" t="s">
        <v>4815</v>
      </c>
      <c r="Q606" s="11">
        <v>300000</v>
      </c>
      <c r="R606" s="11">
        <v>1</v>
      </c>
    </row>
    <row r="607" spans="1:18">
      <c r="A607" s="5" t="s">
        <v>2756</v>
      </c>
      <c r="B607" s="5">
        <v>2016</v>
      </c>
      <c r="C607" s="5" t="s">
        <v>22</v>
      </c>
      <c r="D607" s="5" t="s">
        <v>208</v>
      </c>
      <c r="E607" s="5" t="s">
        <v>2757</v>
      </c>
      <c r="F607" s="5" t="s">
        <v>2758</v>
      </c>
      <c r="G607" s="3" t="s">
        <v>2759</v>
      </c>
      <c r="H607" s="3">
        <v>1000000</v>
      </c>
      <c r="I607" s="5"/>
      <c r="J607" s="5">
        <v>8</v>
      </c>
      <c r="K607" s="6" t="str">
        <f t="shared" si="18"/>
        <v>Bangalore-Consumer Goods</v>
      </c>
      <c r="L607" s="1" t="str">
        <f t="shared" si="19"/>
        <v>201</v>
      </c>
      <c r="M607" s="15" t="str" cm="1">
        <f t="array" ref="M607">IFERROR(_xlfn.IFS(AND(H607&gt;4500000, OR(C607="Bangalore",C607="Pune",C607="Mumbai",C607="Delhi")),"CAT A", AND(H607&gt;450000, OR(C607="Gurugram",C607="Surat",C607="Jaipur",C607="Hyderabad") ),"CAT B"),"CAT C")</f>
        <v>CAT C</v>
      </c>
      <c r="N607" s="1" t="str">
        <f>_xlfn.XLOOKUP(C607,Tier!A:A,Tier!B:B)</f>
        <v>Tier 1</v>
      </c>
      <c r="P607" t="s">
        <v>5064</v>
      </c>
      <c r="Q607" s="11">
        <v>300000</v>
      </c>
      <c r="R607" s="11">
        <v>1</v>
      </c>
    </row>
    <row r="608" spans="1:18">
      <c r="A608" s="5" t="s">
        <v>2760</v>
      </c>
      <c r="B608" s="5">
        <v>2016</v>
      </c>
      <c r="C608" s="5" t="s">
        <v>59</v>
      </c>
      <c r="D608" s="5" t="s">
        <v>2761</v>
      </c>
      <c r="E608" s="5" t="s">
        <v>2762</v>
      </c>
      <c r="F608" s="5" t="s">
        <v>2763</v>
      </c>
      <c r="G608" s="3" t="s">
        <v>2764</v>
      </c>
      <c r="H608" s="3">
        <v>1000000</v>
      </c>
      <c r="I608" s="5"/>
      <c r="J608" s="5">
        <v>8</v>
      </c>
      <c r="K608" s="6" t="str">
        <f t="shared" si="18"/>
        <v>New Delhi-Healtcare</v>
      </c>
      <c r="L608" s="1" t="str">
        <f t="shared" si="19"/>
        <v>201</v>
      </c>
      <c r="M608" s="15" t="str" cm="1">
        <f t="array" ref="M608">IFERROR(_xlfn.IFS(AND(H608&gt;4500000, OR(C608="Bangalore",C608="Pune",C608="Mumbai",C608="Delhi")),"CAT A", AND(H608&gt;450000, OR(C608="Gurugram",C608="Surat",C608="Jaipur",C608="Hyderabad") ),"CAT B"),"CAT C")</f>
        <v>CAT C</v>
      </c>
      <c r="N608" s="1" t="str">
        <f>_xlfn.XLOOKUP(C608,Tier!A:A,Tier!B:B)</f>
        <v>Tier 1</v>
      </c>
      <c r="P608" t="s">
        <v>5136</v>
      </c>
      <c r="Q608" s="11">
        <v>300000</v>
      </c>
      <c r="R608" s="11">
        <v>1</v>
      </c>
    </row>
    <row r="609" spans="1:18">
      <c r="A609" s="5" t="s">
        <v>2766</v>
      </c>
      <c r="B609" s="5">
        <v>2019</v>
      </c>
      <c r="C609" s="5" t="s">
        <v>22</v>
      </c>
      <c r="D609" s="5" t="s">
        <v>2767</v>
      </c>
      <c r="E609" s="5" t="s">
        <v>2768</v>
      </c>
      <c r="F609" s="5" t="s">
        <v>2769</v>
      </c>
      <c r="G609" s="3" t="s">
        <v>2770</v>
      </c>
      <c r="H609" s="3">
        <v>1000000</v>
      </c>
      <c r="I609" s="5"/>
      <c r="J609" s="5">
        <v>8</v>
      </c>
      <c r="K609" s="6" t="str">
        <f t="shared" si="18"/>
        <v>Bangalore-Location Analytics</v>
      </c>
      <c r="L609" s="1" t="str">
        <f t="shared" si="19"/>
        <v>201</v>
      </c>
      <c r="M609" s="15" t="str" cm="1">
        <f t="array" ref="M609">IFERROR(_xlfn.IFS(AND(H609&gt;4500000, OR(C609="Bangalore",C609="Pune",C609="Mumbai",C609="Delhi")),"CAT A", AND(H609&gt;450000, OR(C609="Gurugram",C609="Surat",C609="Jaipur",C609="Hyderabad") ),"CAT B"),"CAT C")</f>
        <v>CAT C</v>
      </c>
      <c r="N609" s="1" t="str">
        <f>_xlfn.XLOOKUP(C609,Tier!A:A,Tier!B:B)</f>
        <v>Tier 1</v>
      </c>
      <c r="P609" t="s">
        <v>3729</v>
      </c>
      <c r="Q609" s="11">
        <v>300000</v>
      </c>
      <c r="R609" s="11">
        <v>1</v>
      </c>
    </row>
    <row r="610" spans="1:18">
      <c r="A610" s="5" t="s">
        <v>2772</v>
      </c>
      <c r="B610" s="5">
        <v>2012</v>
      </c>
      <c r="C610" s="5" t="s">
        <v>22</v>
      </c>
      <c r="D610" s="5" t="s">
        <v>2773</v>
      </c>
      <c r="E610" s="5" t="s">
        <v>2774</v>
      </c>
      <c r="F610" s="5" t="s">
        <v>2775</v>
      </c>
      <c r="G610" s="3" t="s">
        <v>449</v>
      </c>
      <c r="H610" s="3">
        <v>1000000</v>
      </c>
      <c r="I610" s="5" t="s">
        <v>17</v>
      </c>
      <c r="J610" s="5">
        <v>8</v>
      </c>
      <c r="K610" s="6" t="str">
        <f t="shared" si="18"/>
        <v>Bangalore-DeepTech</v>
      </c>
      <c r="L610" s="1" t="str">
        <f t="shared" si="19"/>
        <v>201</v>
      </c>
      <c r="M610" s="15" t="str" cm="1">
        <f t="array" ref="M610">IFERROR(_xlfn.IFS(AND(H610&gt;4500000, OR(C610="Bangalore",C610="Pune",C610="Mumbai",C610="Delhi")),"CAT A", AND(H610&gt;450000, OR(C610="Gurugram",C610="Surat",C610="Jaipur",C610="Hyderabad") ),"CAT B"),"CAT C")</f>
        <v>CAT C</v>
      </c>
      <c r="N610" s="1" t="str">
        <f>_xlfn.XLOOKUP(C610,Tier!A:A,Tier!B:B)</f>
        <v>Tier 1</v>
      </c>
      <c r="P610" t="s">
        <v>5068</v>
      </c>
      <c r="Q610" s="11">
        <v>260000</v>
      </c>
      <c r="R610" s="11">
        <v>1</v>
      </c>
    </row>
    <row r="611" spans="1:18">
      <c r="A611" s="5" t="s">
        <v>2777</v>
      </c>
      <c r="B611" s="5">
        <v>2017</v>
      </c>
      <c r="C611" s="5" t="s">
        <v>22</v>
      </c>
      <c r="D611" s="5" t="s">
        <v>1910</v>
      </c>
      <c r="E611" s="5" t="s">
        <v>2778</v>
      </c>
      <c r="F611" s="5" t="s">
        <v>2779</v>
      </c>
      <c r="G611" s="3" t="s">
        <v>609</v>
      </c>
      <c r="H611" s="3">
        <v>1000000</v>
      </c>
      <c r="I611" s="5" t="s">
        <v>321</v>
      </c>
      <c r="J611" s="5">
        <v>7</v>
      </c>
      <c r="K611" s="6" t="str">
        <f t="shared" si="18"/>
        <v>Bangalore-Consumer Services</v>
      </c>
      <c r="L611" s="1" t="str">
        <f t="shared" si="19"/>
        <v>201</v>
      </c>
      <c r="M611" s="15" t="str" cm="1">
        <f t="array" ref="M611">IFERROR(_xlfn.IFS(AND(H611&gt;4500000, OR(C611="Bangalore",C611="Pune",C611="Mumbai",C611="Delhi")),"CAT A", AND(H611&gt;450000, OR(C611="Gurugram",C611="Surat",C611="Jaipur",C611="Hyderabad") ),"CAT B"),"CAT C")</f>
        <v>CAT C</v>
      </c>
      <c r="N611" s="1" t="str">
        <f>_xlfn.XLOOKUP(C611,Tier!A:A,Tier!B:B)</f>
        <v>Tier 1</v>
      </c>
      <c r="P611" t="s">
        <v>3002</v>
      </c>
      <c r="Q611" s="11">
        <v>250000</v>
      </c>
      <c r="R611" s="11">
        <v>1</v>
      </c>
    </row>
    <row r="612" spans="1:18">
      <c r="A612" s="5" t="s">
        <v>2780</v>
      </c>
      <c r="B612" s="5">
        <v>2019</v>
      </c>
      <c r="C612" s="5" t="s">
        <v>12</v>
      </c>
      <c r="D612" s="5" t="s">
        <v>208</v>
      </c>
      <c r="E612" s="5" t="s">
        <v>2781</v>
      </c>
      <c r="F612" s="5"/>
      <c r="G612" s="3" t="s">
        <v>2782</v>
      </c>
      <c r="H612" s="3">
        <v>1000000</v>
      </c>
      <c r="I612" s="5" t="s">
        <v>321</v>
      </c>
      <c r="J612" s="5">
        <v>7</v>
      </c>
      <c r="K612" s="6" t="str">
        <f t="shared" si="18"/>
        <v>Mumbai-Consumer Goods</v>
      </c>
      <c r="L612" s="1" t="str">
        <f t="shared" si="19"/>
        <v>201</v>
      </c>
      <c r="M612" s="15" t="str" cm="1">
        <f t="array" ref="M612">IFERROR(_xlfn.IFS(AND(H612&gt;4500000, OR(C612="Bangalore",C612="Pune",C612="Mumbai",C612="Delhi")),"CAT A", AND(H612&gt;450000, OR(C612="Gurugram",C612="Surat",C612="Jaipur",C612="Hyderabad") ),"CAT B"),"CAT C")</f>
        <v>CAT C</v>
      </c>
      <c r="N612" s="1" t="str">
        <f>_xlfn.XLOOKUP(C612,Tier!A:A,Tier!B:B)</f>
        <v>Tier 1</v>
      </c>
      <c r="P612" t="s">
        <v>3007</v>
      </c>
      <c r="Q612" s="11">
        <v>235000</v>
      </c>
      <c r="R612" s="11">
        <v>1</v>
      </c>
    </row>
    <row r="613" spans="1:18">
      <c r="A613" s="5" t="s">
        <v>2783</v>
      </c>
      <c r="B613" s="5">
        <v>2019</v>
      </c>
      <c r="C613" s="5" t="s">
        <v>22</v>
      </c>
      <c r="D613" s="5" t="s">
        <v>113</v>
      </c>
      <c r="E613" s="5" t="s">
        <v>2784</v>
      </c>
      <c r="F613" s="5" t="s">
        <v>2785</v>
      </c>
      <c r="G613" s="3" t="s">
        <v>2786</v>
      </c>
      <c r="H613" s="3">
        <v>1000000</v>
      </c>
      <c r="I613" s="5"/>
      <c r="J613" s="5">
        <v>7</v>
      </c>
      <c r="K613" s="6" t="str">
        <f t="shared" si="18"/>
        <v>Bangalore-Food &amp; Beverages</v>
      </c>
      <c r="L613" s="1" t="str">
        <f t="shared" si="19"/>
        <v>201</v>
      </c>
      <c r="M613" s="15" t="str" cm="1">
        <f t="array" ref="M613">IFERROR(_xlfn.IFS(AND(H613&gt;4500000, OR(C613="Bangalore",C613="Pune",C613="Mumbai",C613="Delhi")),"CAT A", AND(H613&gt;450000, OR(C613="Gurugram",C613="Surat",C613="Jaipur",C613="Hyderabad") ),"CAT B"),"CAT C")</f>
        <v>CAT C</v>
      </c>
      <c r="N613" s="1" t="str">
        <f>_xlfn.XLOOKUP(C613,Tier!A:A,Tier!B:B)</f>
        <v>Tier 1</v>
      </c>
      <c r="P613" t="s">
        <v>3920</v>
      </c>
      <c r="Q613" s="11">
        <v>225000</v>
      </c>
      <c r="R613" s="11">
        <v>1</v>
      </c>
    </row>
    <row r="614" spans="1:18">
      <c r="A614" s="5" t="s">
        <v>2787</v>
      </c>
      <c r="B614" s="5">
        <v>2014</v>
      </c>
      <c r="C614" s="5" t="s">
        <v>59</v>
      </c>
      <c r="D614" s="5" t="s">
        <v>821</v>
      </c>
      <c r="E614" s="5" t="s">
        <v>2788</v>
      </c>
      <c r="F614" s="5" t="s">
        <v>2789</v>
      </c>
      <c r="G614" s="3" t="s">
        <v>2790</v>
      </c>
      <c r="H614" s="3">
        <v>1000000</v>
      </c>
      <c r="I614" s="5" t="s">
        <v>321</v>
      </c>
      <c r="J614" s="5">
        <v>7</v>
      </c>
      <c r="K614" s="6" t="str">
        <f t="shared" si="18"/>
        <v>New Delhi-Hospitality</v>
      </c>
      <c r="L614" s="1" t="str">
        <f t="shared" si="19"/>
        <v>201</v>
      </c>
      <c r="M614" s="15" t="str" cm="1">
        <f t="array" ref="M614">IFERROR(_xlfn.IFS(AND(H614&gt;4500000, OR(C614="Bangalore",C614="Pune",C614="Mumbai",C614="Delhi")),"CAT A", AND(H614&gt;450000, OR(C614="Gurugram",C614="Surat",C614="Jaipur",C614="Hyderabad") ),"CAT B"),"CAT C")</f>
        <v>CAT C</v>
      </c>
      <c r="N614" s="1" t="str">
        <f>_xlfn.XLOOKUP(C614,Tier!A:A,Tier!B:B)</f>
        <v>Tier 1</v>
      </c>
      <c r="P614" t="s">
        <v>4823</v>
      </c>
      <c r="Q614" s="11">
        <v>200000</v>
      </c>
      <c r="R614" s="11">
        <v>1</v>
      </c>
    </row>
    <row r="615" spans="1:18">
      <c r="A615" s="5" t="s">
        <v>2791</v>
      </c>
      <c r="B615" s="5">
        <v>2015</v>
      </c>
      <c r="C615" s="5" t="s">
        <v>59</v>
      </c>
      <c r="D615" s="5" t="s">
        <v>499</v>
      </c>
      <c r="E615" s="5" t="s">
        <v>2792</v>
      </c>
      <c r="F615" s="5" t="s">
        <v>2793</v>
      </c>
      <c r="G615" s="3" t="s">
        <v>2794</v>
      </c>
      <c r="H615" s="3">
        <v>1000000</v>
      </c>
      <c r="I615" s="5" t="s">
        <v>321</v>
      </c>
      <c r="J615" s="5">
        <v>6</v>
      </c>
      <c r="K615" s="6" t="str">
        <f t="shared" si="18"/>
        <v>New Delhi-HealthCare</v>
      </c>
      <c r="L615" s="1" t="str">
        <f t="shared" si="19"/>
        <v>201</v>
      </c>
      <c r="M615" s="15" t="str" cm="1">
        <f t="array" ref="M615">IFERROR(_xlfn.IFS(AND(H615&gt;4500000, OR(C615="Bangalore",C615="Pune",C615="Mumbai",C615="Delhi")),"CAT A", AND(H615&gt;450000, OR(C615="Gurugram",C615="Surat",C615="Jaipur",C615="Hyderabad") ),"CAT B"),"CAT C")</f>
        <v>CAT C</v>
      </c>
      <c r="N615" s="1" t="str">
        <f>_xlfn.XLOOKUP(C615,Tier!A:A,Tier!B:B)</f>
        <v>Tier 1</v>
      </c>
      <c r="P615" t="s">
        <v>3757</v>
      </c>
      <c r="Q615" s="11">
        <v>200000</v>
      </c>
      <c r="R615" s="11">
        <v>1</v>
      </c>
    </row>
    <row r="616" spans="1:18">
      <c r="A616" s="5" t="s">
        <v>2795</v>
      </c>
      <c r="B616" s="5">
        <v>2018</v>
      </c>
      <c r="C616" s="5" t="s">
        <v>59</v>
      </c>
      <c r="D616" s="5" t="s">
        <v>499</v>
      </c>
      <c r="E616" s="5" t="s">
        <v>2796</v>
      </c>
      <c r="F616" s="5" t="s">
        <v>2797</v>
      </c>
      <c r="G616" s="3" t="s">
        <v>2798</v>
      </c>
      <c r="H616" s="3">
        <v>1000000</v>
      </c>
      <c r="I616" s="5"/>
      <c r="J616" s="5">
        <v>6</v>
      </c>
      <c r="K616" s="6" t="str">
        <f t="shared" si="18"/>
        <v>New Delhi-HealthCare</v>
      </c>
      <c r="L616" s="1" t="str">
        <f t="shared" si="19"/>
        <v>201</v>
      </c>
      <c r="M616" s="15" t="str" cm="1">
        <f t="array" ref="M616">IFERROR(_xlfn.IFS(AND(H616&gt;4500000, OR(C616="Bangalore",C616="Pune",C616="Mumbai",C616="Delhi")),"CAT A", AND(H616&gt;450000, OR(C616="Gurugram",C616="Surat",C616="Jaipur",C616="Hyderabad") ),"CAT B"),"CAT C")</f>
        <v>CAT C</v>
      </c>
      <c r="N616" s="1" t="str">
        <f>_xlfn.XLOOKUP(C616,Tier!A:A,Tier!B:B)</f>
        <v>Tier 1</v>
      </c>
      <c r="P616" t="s">
        <v>3997</v>
      </c>
      <c r="Q616" s="11">
        <v>200000</v>
      </c>
      <c r="R616" s="11">
        <v>1</v>
      </c>
    </row>
    <row r="617" spans="1:18">
      <c r="A617" s="5" t="s">
        <v>2799</v>
      </c>
      <c r="B617" s="5">
        <v>2016</v>
      </c>
      <c r="C617" s="5" t="s">
        <v>59</v>
      </c>
      <c r="D617" s="5" t="s">
        <v>13</v>
      </c>
      <c r="E617" s="5" t="s">
        <v>2800</v>
      </c>
      <c r="F617" s="5" t="s">
        <v>2801</v>
      </c>
      <c r="G617" s="3" t="s">
        <v>2802</v>
      </c>
      <c r="H617" s="3">
        <v>1000000</v>
      </c>
      <c r="I617" s="5"/>
      <c r="J617" s="5">
        <v>6</v>
      </c>
      <c r="K617" s="6" t="str">
        <f t="shared" si="18"/>
        <v>New Delhi-Logistics</v>
      </c>
      <c r="L617" s="1" t="str">
        <f t="shared" si="19"/>
        <v>201</v>
      </c>
      <c r="M617" s="15" t="str" cm="1">
        <f t="array" ref="M617">IFERROR(_xlfn.IFS(AND(H617&gt;4500000, OR(C617="Bangalore",C617="Pune",C617="Mumbai",C617="Delhi")),"CAT A", AND(H617&gt;450000, OR(C617="Gurugram",C617="Surat",C617="Jaipur",C617="Hyderabad") ),"CAT B"),"CAT C")</f>
        <v>CAT C</v>
      </c>
      <c r="N617" s="1" t="str">
        <f>_xlfn.XLOOKUP(C617,Tier!A:A,Tier!B:B)</f>
        <v>Tier 1</v>
      </c>
      <c r="P617" t="s">
        <v>3930</v>
      </c>
      <c r="Q617" s="11">
        <v>200000</v>
      </c>
      <c r="R617" s="11">
        <v>1</v>
      </c>
    </row>
    <row r="618" spans="1:18">
      <c r="A618" s="5" t="s">
        <v>2803</v>
      </c>
      <c r="B618" s="5">
        <v>2017</v>
      </c>
      <c r="C618" s="5" t="s">
        <v>59</v>
      </c>
      <c r="D618" s="5" t="s">
        <v>45</v>
      </c>
      <c r="E618" s="5" t="s">
        <v>2804</v>
      </c>
      <c r="F618" s="5" t="s">
        <v>2805</v>
      </c>
      <c r="G618" s="3" t="s">
        <v>2806</v>
      </c>
      <c r="H618" s="3">
        <v>1000000</v>
      </c>
      <c r="I618" s="5"/>
      <c r="J618" s="5">
        <v>6</v>
      </c>
      <c r="K618" s="6" t="str">
        <f t="shared" si="18"/>
        <v>New Delhi-FinTech</v>
      </c>
      <c r="L618" s="1" t="str">
        <f t="shared" si="19"/>
        <v>201</v>
      </c>
      <c r="M618" s="15" t="str" cm="1">
        <f t="array" ref="M618">IFERROR(_xlfn.IFS(AND(H618&gt;4500000, OR(C618="Bangalore",C618="Pune",C618="Mumbai",C618="Delhi")),"CAT A", AND(H618&gt;450000, OR(C618="Gurugram",C618="Surat",C618="Jaipur",C618="Hyderabad") ),"CAT B"),"CAT C")</f>
        <v>CAT C</v>
      </c>
      <c r="N618" s="1" t="str">
        <f>_xlfn.XLOOKUP(C618,Tier!A:A,Tier!B:B)</f>
        <v>Tier 1</v>
      </c>
      <c r="P618" t="s">
        <v>3011</v>
      </c>
      <c r="Q618" s="11">
        <v>200000</v>
      </c>
      <c r="R618" s="11">
        <v>1</v>
      </c>
    </row>
    <row r="619" spans="1:18">
      <c r="A619" s="5" t="s">
        <v>2807</v>
      </c>
      <c r="B619" s="5">
        <v>2019</v>
      </c>
      <c r="C619" s="5" t="s">
        <v>22</v>
      </c>
      <c r="D619" s="5" t="s">
        <v>13</v>
      </c>
      <c r="E619" s="5" t="s">
        <v>2808</v>
      </c>
      <c r="F619" s="5" t="s">
        <v>2809</v>
      </c>
      <c r="G619" s="3" t="s">
        <v>609</v>
      </c>
      <c r="H619" s="3">
        <v>1000000</v>
      </c>
      <c r="I619" s="5" t="s">
        <v>321</v>
      </c>
      <c r="J619" s="5">
        <v>6</v>
      </c>
      <c r="K619" s="6" t="str">
        <f t="shared" si="18"/>
        <v>Bangalore-Logistics</v>
      </c>
      <c r="L619" s="1" t="str">
        <f t="shared" si="19"/>
        <v>201</v>
      </c>
      <c r="M619" s="15" t="str" cm="1">
        <f t="array" ref="M619">IFERROR(_xlfn.IFS(AND(H619&gt;4500000, OR(C619="Bangalore",C619="Pune",C619="Mumbai",C619="Delhi")),"CAT A", AND(H619&gt;450000, OR(C619="Gurugram",C619="Surat",C619="Jaipur",C619="Hyderabad") ),"CAT B"),"CAT C")</f>
        <v>CAT C</v>
      </c>
      <c r="N619" s="1" t="str">
        <f>_xlfn.XLOOKUP(C619,Tier!A:A,Tier!B:B)</f>
        <v>Tier 1</v>
      </c>
      <c r="P619" t="s">
        <v>3924</v>
      </c>
      <c r="Q619" s="11">
        <v>200000</v>
      </c>
      <c r="R619" s="11">
        <v>1</v>
      </c>
    </row>
    <row r="620" spans="1:18">
      <c r="A620" s="5" t="s">
        <v>2810</v>
      </c>
      <c r="B620" s="5">
        <v>2018</v>
      </c>
      <c r="C620" s="5" t="s">
        <v>59</v>
      </c>
      <c r="D620" s="5" t="s">
        <v>2811</v>
      </c>
      <c r="E620" s="5" t="s">
        <v>2812</v>
      </c>
      <c r="F620" s="5" t="s">
        <v>2813</v>
      </c>
      <c r="G620" s="3" t="s">
        <v>2814</v>
      </c>
      <c r="H620" s="3">
        <v>1000000</v>
      </c>
      <c r="I620" s="5"/>
      <c r="J620" s="5">
        <v>6</v>
      </c>
      <c r="K620" s="6" t="str">
        <f t="shared" si="18"/>
        <v>New Delhi-Nutrition</v>
      </c>
      <c r="L620" s="1" t="str">
        <f t="shared" si="19"/>
        <v>201</v>
      </c>
      <c r="M620" s="15" t="str" cm="1">
        <f t="array" ref="M620">IFERROR(_xlfn.IFS(AND(H620&gt;4500000, OR(C620="Bangalore",C620="Pune",C620="Mumbai",C620="Delhi")),"CAT A", AND(H620&gt;450000, OR(C620="Gurugram",C620="Surat",C620="Jaipur",C620="Hyderabad") ),"CAT B"),"CAT C")</f>
        <v>CAT C</v>
      </c>
      <c r="N620" s="1" t="str">
        <f>_xlfn.XLOOKUP(C620,Tier!A:A,Tier!B:B)</f>
        <v>Tier 1</v>
      </c>
      <c r="P620" t="s">
        <v>3743</v>
      </c>
      <c r="Q620" s="11">
        <v>200000</v>
      </c>
      <c r="R620" s="11">
        <v>1</v>
      </c>
    </row>
    <row r="621" spans="1:18">
      <c r="A621" s="5" t="s">
        <v>2816</v>
      </c>
      <c r="B621" s="5">
        <v>2016</v>
      </c>
      <c r="C621" s="5" t="s">
        <v>437</v>
      </c>
      <c r="D621" s="5" t="s">
        <v>722</v>
      </c>
      <c r="E621" s="5" t="s">
        <v>2817</v>
      </c>
      <c r="F621" s="5" t="s">
        <v>2818</v>
      </c>
      <c r="G621" s="3" t="s">
        <v>2819</v>
      </c>
      <c r="H621" s="3">
        <v>770000</v>
      </c>
      <c r="I621" s="5" t="s">
        <v>17</v>
      </c>
      <c r="J621" s="5">
        <v>8</v>
      </c>
      <c r="K621" s="6" t="str">
        <f t="shared" si="18"/>
        <v>Pune-Logistics &amp; Supply Chain</v>
      </c>
      <c r="L621" s="1" t="str">
        <f t="shared" si="19"/>
        <v>201</v>
      </c>
      <c r="M621" s="15" t="str" cm="1">
        <f t="array" ref="M621">IFERROR(_xlfn.IFS(AND(H621&gt;4500000, OR(C621="Bangalore",C621="Pune",C621="Mumbai",C621="Delhi")),"CAT A", AND(H621&gt;450000, OR(C621="Gurugram",C621="Surat",C621="Jaipur",C621="Hyderabad") ),"CAT B"),"CAT C")</f>
        <v>CAT C</v>
      </c>
      <c r="N621" s="1" t="str">
        <f>_xlfn.XLOOKUP(C621,Tier!A:A,Tier!B:B)</f>
        <v>Tier 1</v>
      </c>
      <c r="P621" t="s">
        <v>3016</v>
      </c>
      <c r="Q621" s="11">
        <v>200000</v>
      </c>
      <c r="R621" s="11">
        <v>1</v>
      </c>
    </row>
    <row r="622" spans="1:18">
      <c r="A622" s="5" t="s">
        <v>2820</v>
      </c>
      <c r="B622" s="5">
        <v>2018</v>
      </c>
      <c r="C622" s="5" t="s">
        <v>59</v>
      </c>
      <c r="D622" s="5" t="s">
        <v>220</v>
      </c>
      <c r="E622" s="5" t="s">
        <v>2821</v>
      </c>
      <c r="F622" s="5" t="s">
        <v>2822</v>
      </c>
      <c r="G622" s="3" t="s">
        <v>2823</v>
      </c>
      <c r="H622" s="3">
        <v>725000</v>
      </c>
      <c r="I622" s="5" t="s">
        <v>321</v>
      </c>
      <c r="J622" s="5">
        <v>12</v>
      </c>
      <c r="K622" s="6" t="str">
        <f t="shared" si="18"/>
        <v>New Delhi-Insurance</v>
      </c>
      <c r="L622" s="1" t="str">
        <f t="shared" si="19"/>
        <v>201</v>
      </c>
      <c r="M622" s="15" t="str" cm="1">
        <f t="array" ref="M622">IFERROR(_xlfn.IFS(AND(H622&gt;4500000, OR(C622="Bangalore",C622="Pune",C622="Mumbai",C622="Delhi")),"CAT A", AND(H622&gt;450000, OR(C622="Gurugram",C622="Surat",C622="Jaipur",C622="Hyderabad") ),"CAT B"),"CAT C")</f>
        <v>CAT C</v>
      </c>
      <c r="N622" s="1" t="str">
        <f>_xlfn.XLOOKUP(C622,Tier!A:A,Tier!B:B)</f>
        <v>Tier 1</v>
      </c>
      <c r="P622" t="s">
        <v>3026</v>
      </c>
      <c r="Q622" s="11">
        <v>200000</v>
      </c>
      <c r="R622" s="11">
        <v>1</v>
      </c>
    </row>
    <row r="623" spans="1:18">
      <c r="A623" s="5" t="s">
        <v>2820</v>
      </c>
      <c r="B623" s="5">
        <v>2018</v>
      </c>
      <c r="C623" s="5" t="s">
        <v>59</v>
      </c>
      <c r="D623" s="5" t="s">
        <v>220</v>
      </c>
      <c r="E623" s="5" t="s">
        <v>2821</v>
      </c>
      <c r="F623" s="5" t="s">
        <v>2822</v>
      </c>
      <c r="G623" s="3" t="s">
        <v>2823</v>
      </c>
      <c r="H623" s="3">
        <v>725000</v>
      </c>
      <c r="I623" s="5" t="s">
        <v>321</v>
      </c>
      <c r="J623" s="5">
        <v>12</v>
      </c>
      <c r="K623" s="6" t="str">
        <f t="shared" si="18"/>
        <v>New Delhi-Insurance</v>
      </c>
      <c r="L623" s="1" t="str">
        <f t="shared" si="19"/>
        <v>201</v>
      </c>
      <c r="M623" s="15" t="str" cm="1">
        <f t="array" ref="M623">IFERROR(_xlfn.IFS(AND(H623&gt;4500000, OR(C623="Bangalore",C623="Pune",C623="Mumbai",C623="Delhi")),"CAT A", AND(H623&gt;450000, OR(C623="Gurugram",C623="Surat",C623="Jaipur",C623="Hyderabad") ),"CAT B"),"CAT C")</f>
        <v>CAT C</v>
      </c>
      <c r="N623" s="1" t="str">
        <f>_xlfn.XLOOKUP(C623,Tier!A:A,Tier!B:B)</f>
        <v>Tier 1</v>
      </c>
      <c r="P623" t="s">
        <v>3746</v>
      </c>
      <c r="Q623" s="11">
        <v>200000</v>
      </c>
      <c r="R623" s="11">
        <v>1</v>
      </c>
    </row>
    <row r="624" spans="1:18">
      <c r="A624" s="5" t="s">
        <v>2825</v>
      </c>
      <c r="B624" s="5">
        <v>2018</v>
      </c>
      <c r="C624" s="5" t="s">
        <v>59</v>
      </c>
      <c r="D624" s="5" t="s">
        <v>208</v>
      </c>
      <c r="E624" s="5" t="s">
        <v>2826</v>
      </c>
      <c r="F624" s="5" t="s">
        <v>2827</v>
      </c>
      <c r="G624" s="3" t="s">
        <v>609</v>
      </c>
      <c r="H624" s="3">
        <v>700000</v>
      </c>
      <c r="I624" s="5" t="s">
        <v>321</v>
      </c>
      <c r="J624" s="5">
        <v>10</v>
      </c>
      <c r="K624" s="6" t="str">
        <f t="shared" si="18"/>
        <v>New Delhi-Consumer Goods</v>
      </c>
      <c r="L624" s="1" t="str">
        <f t="shared" si="19"/>
        <v>201</v>
      </c>
      <c r="M624" s="15" t="str" cm="1">
        <f t="array" ref="M624">IFERROR(_xlfn.IFS(AND(H624&gt;4500000, OR(C624="Bangalore",C624="Pune",C624="Mumbai",C624="Delhi")),"CAT A", AND(H624&gt;450000, OR(C624="Gurugram",C624="Surat",C624="Jaipur",C624="Hyderabad") ),"CAT B"),"CAT C")</f>
        <v>CAT C</v>
      </c>
      <c r="N624" s="1" t="str">
        <f>_xlfn.XLOOKUP(C624,Tier!A:A,Tier!B:B)</f>
        <v>Tier 1</v>
      </c>
      <c r="P624" t="s">
        <v>5076</v>
      </c>
      <c r="Q624" s="11">
        <v>200000</v>
      </c>
      <c r="R624" s="11">
        <v>1</v>
      </c>
    </row>
    <row r="625" spans="1:18">
      <c r="A625" s="5" t="s">
        <v>2828</v>
      </c>
      <c r="B625" s="5">
        <v>2019</v>
      </c>
      <c r="C625" s="5" t="s">
        <v>22</v>
      </c>
      <c r="D625" s="5" t="s">
        <v>539</v>
      </c>
      <c r="E625" s="5" t="s">
        <v>2829</v>
      </c>
      <c r="F625" s="5" t="s">
        <v>2830</v>
      </c>
      <c r="G625" s="3" t="s">
        <v>2831</v>
      </c>
      <c r="H625" s="3">
        <v>700000</v>
      </c>
      <c r="I625" s="5"/>
      <c r="J625" s="5">
        <v>9</v>
      </c>
      <c r="K625" s="6" t="str">
        <f t="shared" si="18"/>
        <v>Bangalore-SaaS startup</v>
      </c>
      <c r="L625" s="1" t="str">
        <f t="shared" si="19"/>
        <v>201</v>
      </c>
      <c r="M625" s="15" t="str" cm="1">
        <f t="array" ref="M625">IFERROR(_xlfn.IFS(AND(H625&gt;4500000, OR(C625="Bangalore",C625="Pune",C625="Mumbai",C625="Delhi")),"CAT A", AND(H625&gt;450000, OR(C625="Gurugram",C625="Surat",C625="Jaipur",C625="Hyderabad") ),"CAT B"),"CAT C")</f>
        <v>CAT C</v>
      </c>
      <c r="N625" s="1" t="str">
        <f>_xlfn.XLOOKUP(C625,Tier!A:A,Tier!B:B)</f>
        <v>Tier 1</v>
      </c>
      <c r="P625" t="s">
        <v>3019</v>
      </c>
      <c r="Q625" s="11">
        <v>200000</v>
      </c>
      <c r="R625" s="11">
        <v>1</v>
      </c>
    </row>
    <row r="626" spans="1:18">
      <c r="A626" s="5" t="s">
        <v>2832</v>
      </c>
      <c r="B626" s="5">
        <v>2018</v>
      </c>
      <c r="C626" s="5" t="s">
        <v>59</v>
      </c>
      <c r="D626" s="5" t="s">
        <v>371</v>
      </c>
      <c r="E626" s="5" t="s">
        <v>2833</v>
      </c>
      <c r="F626" s="5" t="s">
        <v>2834</v>
      </c>
      <c r="G626" s="3" t="s">
        <v>2835</v>
      </c>
      <c r="H626" s="3">
        <v>600000</v>
      </c>
      <c r="I626" s="5" t="s">
        <v>248</v>
      </c>
      <c r="J626" s="5">
        <v>10</v>
      </c>
      <c r="K626" s="6" t="str">
        <f t="shared" si="18"/>
        <v>New Delhi-Retail</v>
      </c>
      <c r="L626" s="1" t="str">
        <f t="shared" si="19"/>
        <v>201</v>
      </c>
      <c r="M626" s="15" t="str" cm="1">
        <f t="array" ref="M626">IFERROR(_xlfn.IFS(AND(H626&gt;4500000, OR(C626="Bangalore",C626="Pune",C626="Mumbai",C626="Delhi")),"CAT A", AND(H626&gt;450000, OR(C626="Gurugram",C626="Surat",C626="Jaipur",C626="Hyderabad") ),"CAT B"),"CAT C")</f>
        <v>CAT C</v>
      </c>
      <c r="N626" s="1" t="str">
        <f>_xlfn.XLOOKUP(C626,Tier!A:A,Tier!B:B)</f>
        <v>Tier 1</v>
      </c>
      <c r="P626" t="s">
        <v>4829</v>
      </c>
      <c r="Q626" s="11">
        <v>200000</v>
      </c>
      <c r="R626" s="11">
        <v>1</v>
      </c>
    </row>
    <row r="627" spans="1:18">
      <c r="A627" s="5" t="s">
        <v>2837</v>
      </c>
      <c r="B627" s="5">
        <v>2017</v>
      </c>
      <c r="C627" s="5" t="s">
        <v>81</v>
      </c>
      <c r="D627" s="5" t="s">
        <v>2838</v>
      </c>
      <c r="E627" s="5" t="s">
        <v>2839</v>
      </c>
      <c r="F627" s="5" t="s">
        <v>2840</v>
      </c>
      <c r="G627" s="3" t="s">
        <v>2841</v>
      </c>
      <c r="H627" s="3">
        <v>600000</v>
      </c>
      <c r="I627" s="5" t="s">
        <v>17</v>
      </c>
      <c r="J627" s="5">
        <v>10</v>
      </c>
      <c r="K627" s="6" t="str">
        <f t="shared" si="18"/>
        <v>Noida-Translation &amp; Localization</v>
      </c>
      <c r="L627" s="1" t="str">
        <f t="shared" si="19"/>
        <v>201</v>
      </c>
      <c r="M627" s="15" t="str" cm="1">
        <f t="array" ref="M627">IFERROR(_xlfn.IFS(AND(H627&gt;4500000, OR(C627="Bangalore",C627="Pune",C627="Mumbai",C627="Delhi")),"CAT A", AND(H627&gt;450000, OR(C627="Gurugram",C627="Surat",C627="Jaipur",C627="Hyderabad") ),"CAT B"),"CAT C")</f>
        <v>CAT C</v>
      </c>
      <c r="N627" s="1" t="str">
        <f>_xlfn.XLOOKUP(C627,Tier!A:A,Tier!B:B)</f>
        <v>Tier 1</v>
      </c>
      <c r="P627" t="s">
        <v>5072</v>
      </c>
      <c r="Q627" s="11">
        <v>200000</v>
      </c>
      <c r="R627" s="11">
        <v>1</v>
      </c>
    </row>
    <row r="628" spans="1:18">
      <c r="A628" s="5" t="s">
        <v>2843</v>
      </c>
      <c r="B628" s="5">
        <v>2019</v>
      </c>
      <c r="C628" s="5" t="s">
        <v>437</v>
      </c>
      <c r="D628" s="5" t="s">
        <v>2035</v>
      </c>
      <c r="E628" s="5" t="s">
        <v>2844</v>
      </c>
      <c r="F628" s="5" t="s">
        <v>2845</v>
      </c>
      <c r="G628" s="3" t="s">
        <v>2846</v>
      </c>
      <c r="H628" s="3">
        <v>600000</v>
      </c>
      <c r="I628" s="5"/>
      <c r="J628" s="5">
        <v>9</v>
      </c>
      <c r="K628" s="6" t="str">
        <f t="shared" si="18"/>
        <v>Pune-Industrial Automation</v>
      </c>
      <c r="L628" s="1" t="str">
        <f t="shared" si="19"/>
        <v>201</v>
      </c>
      <c r="M628" s="15" t="str" cm="1">
        <f t="array" ref="M628">IFERROR(_xlfn.IFS(AND(H628&gt;4500000, OR(C628="Bangalore",C628="Pune",C628="Mumbai",C628="Delhi")),"CAT A", AND(H628&gt;450000, OR(C628="Gurugram",C628="Surat",C628="Jaipur",C628="Hyderabad") ),"CAT B"),"CAT C")</f>
        <v>CAT C</v>
      </c>
      <c r="N628" s="1" t="str">
        <f>_xlfn.XLOOKUP(C628,Tier!A:A,Tier!B:B)</f>
        <v>Tier 1</v>
      </c>
      <c r="P628" t="s">
        <v>3023</v>
      </c>
      <c r="Q628" s="11">
        <v>200000</v>
      </c>
      <c r="R628" s="11">
        <v>1</v>
      </c>
    </row>
    <row r="629" spans="1:18">
      <c r="A629" s="5" t="s">
        <v>2847</v>
      </c>
      <c r="B629" s="5">
        <v>2014</v>
      </c>
      <c r="C629" s="5" t="s">
        <v>59</v>
      </c>
      <c r="D629" s="5" t="s">
        <v>138</v>
      </c>
      <c r="E629" s="5" t="s">
        <v>2848</v>
      </c>
      <c r="F629" s="5" t="s">
        <v>2849</v>
      </c>
      <c r="G629" s="3" t="s">
        <v>2850</v>
      </c>
      <c r="H629" s="3">
        <v>600000</v>
      </c>
      <c r="I629" s="5" t="s">
        <v>321</v>
      </c>
      <c r="J629" s="5">
        <v>6</v>
      </c>
      <c r="K629" s="6" t="str">
        <f t="shared" si="18"/>
        <v>New Delhi-EdTech</v>
      </c>
      <c r="L629" s="1" t="str">
        <f t="shared" si="19"/>
        <v>201</v>
      </c>
      <c r="M629" s="15" t="str" cm="1">
        <f t="array" ref="M629">IFERROR(_xlfn.IFS(AND(H629&gt;4500000, OR(C629="Bangalore",C629="Pune",C629="Mumbai",C629="Delhi")),"CAT A", AND(H629&gt;450000, OR(C629="Gurugram",C629="Surat",C629="Jaipur",C629="Hyderabad") ),"CAT B"),"CAT C")</f>
        <v>CAT C</v>
      </c>
      <c r="N629" s="1" t="str">
        <f>_xlfn.XLOOKUP(C629,Tier!A:A,Tier!B:B)</f>
        <v>Tier 1</v>
      </c>
      <c r="P629" t="s">
        <v>3739</v>
      </c>
      <c r="Q629" s="11">
        <v>200000</v>
      </c>
      <c r="R629" s="11">
        <v>1</v>
      </c>
    </row>
    <row r="630" spans="1:18">
      <c r="A630" s="5" t="s">
        <v>2851</v>
      </c>
      <c r="B630" s="5">
        <v>2015</v>
      </c>
      <c r="C630" s="5" t="s">
        <v>200</v>
      </c>
      <c r="D630" s="5" t="s">
        <v>1595</v>
      </c>
      <c r="E630" s="5" t="s">
        <v>2852</v>
      </c>
      <c r="F630" s="5" t="s">
        <v>2853</v>
      </c>
      <c r="G630" s="3" t="s">
        <v>2854</v>
      </c>
      <c r="H630" s="3">
        <v>600000</v>
      </c>
      <c r="I630" s="5"/>
      <c r="J630" s="5">
        <v>6</v>
      </c>
      <c r="K630" s="6" t="str">
        <f t="shared" si="18"/>
        <v>Hyderabad-Recruitment</v>
      </c>
      <c r="L630" s="1" t="str">
        <f t="shared" si="19"/>
        <v>201</v>
      </c>
      <c r="M630" s="15" t="str" cm="1">
        <f t="array" ref="M630">IFERROR(_xlfn.IFS(AND(H630&gt;4500000, OR(C630="Bangalore",C630="Pune",C630="Mumbai",C630="Delhi")),"CAT A", AND(H630&gt;450000, OR(C630="Gurugram",C630="Surat",C630="Jaipur",C630="Hyderabad") ),"CAT B"),"CAT C")</f>
        <v>CAT B</v>
      </c>
      <c r="N630" s="1" t="str">
        <f>_xlfn.XLOOKUP(C630,Tier!A:A,Tier!B:B)</f>
        <v>Tier 1</v>
      </c>
      <c r="P630" t="s">
        <v>3034</v>
      </c>
      <c r="Q630" s="11">
        <v>150000</v>
      </c>
      <c r="R630" s="11">
        <v>1</v>
      </c>
    </row>
    <row r="631" spans="1:18">
      <c r="A631" s="5" t="s">
        <v>2856</v>
      </c>
      <c r="B631" s="5">
        <v>2016</v>
      </c>
      <c r="C631" s="5" t="s">
        <v>22</v>
      </c>
      <c r="D631" s="5" t="s">
        <v>852</v>
      </c>
      <c r="E631" s="5" t="s">
        <v>2857</v>
      </c>
      <c r="F631" s="5" t="s">
        <v>2858</v>
      </c>
      <c r="G631" s="3" t="s">
        <v>2859</v>
      </c>
      <c r="H631" s="3">
        <v>540000</v>
      </c>
      <c r="I631" s="5" t="s">
        <v>17</v>
      </c>
      <c r="J631" s="5">
        <v>9</v>
      </c>
      <c r="K631" s="6" t="str">
        <f t="shared" si="18"/>
        <v>Bangalore-Mobility</v>
      </c>
      <c r="L631" s="1" t="str">
        <f t="shared" si="19"/>
        <v>201</v>
      </c>
      <c r="M631" s="15" t="str" cm="1">
        <f t="array" ref="M631">IFERROR(_xlfn.IFS(AND(H631&gt;4500000, OR(C631="Bangalore",C631="Pune",C631="Mumbai",C631="Delhi")),"CAT A", AND(H631&gt;450000, OR(C631="Gurugram",C631="Surat",C631="Jaipur",C631="Hyderabad") ),"CAT B"),"CAT C")</f>
        <v>CAT C</v>
      </c>
      <c r="N631" s="1" t="str">
        <f>_xlfn.XLOOKUP(C631,Tier!A:A,Tier!B:B)</f>
        <v>Tier 1</v>
      </c>
      <c r="P631" t="s">
        <v>415</v>
      </c>
      <c r="Q631" s="11">
        <v>150000</v>
      </c>
      <c r="R631" s="11">
        <v>2</v>
      </c>
    </row>
    <row r="632" spans="1:18">
      <c r="A632" s="5" t="s">
        <v>2860</v>
      </c>
      <c r="B632" s="5">
        <v>2019</v>
      </c>
      <c r="C632" s="5" t="s">
        <v>22</v>
      </c>
      <c r="D632" s="5" t="s">
        <v>98</v>
      </c>
      <c r="E632" s="5" t="s">
        <v>2861</v>
      </c>
      <c r="F632" s="5" t="s">
        <v>2862</v>
      </c>
      <c r="G632" s="3" t="s">
        <v>2863</v>
      </c>
      <c r="H632" s="3">
        <v>500000</v>
      </c>
      <c r="I632" s="5" t="s">
        <v>496</v>
      </c>
      <c r="J632" s="5">
        <v>10</v>
      </c>
      <c r="K632" s="6" t="str">
        <f t="shared" si="18"/>
        <v>Bangalore-Financial Services</v>
      </c>
      <c r="L632" s="1" t="str">
        <f t="shared" si="19"/>
        <v>201</v>
      </c>
      <c r="M632" s="15" t="str" cm="1">
        <f t="array" ref="M632">IFERROR(_xlfn.IFS(AND(H632&gt;4500000, OR(C632="Bangalore",C632="Pune",C632="Mumbai",C632="Delhi")),"CAT A", AND(H632&gt;450000, OR(C632="Gurugram",C632="Surat",C632="Jaipur",C632="Hyderabad") ),"CAT B"),"CAT C")</f>
        <v>CAT C</v>
      </c>
      <c r="N632" s="1" t="str">
        <f>_xlfn.XLOOKUP(C632,Tier!A:A,Tier!B:B)</f>
        <v>Tier 1</v>
      </c>
      <c r="P632" t="s">
        <v>3227</v>
      </c>
      <c r="Q632" s="11">
        <v>150000</v>
      </c>
      <c r="R632" s="11">
        <v>2</v>
      </c>
    </row>
    <row r="633" spans="1:18">
      <c r="A633" s="5" t="s">
        <v>2864</v>
      </c>
      <c r="B633" s="5">
        <v>2014</v>
      </c>
      <c r="C633" s="5" t="s">
        <v>437</v>
      </c>
      <c r="D633" s="5" t="s">
        <v>98</v>
      </c>
      <c r="E633" s="5" t="s">
        <v>2865</v>
      </c>
      <c r="F633" s="5" t="s">
        <v>2866</v>
      </c>
      <c r="G633" s="3"/>
      <c r="H633" s="3">
        <v>500000</v>
      </c>
      <c r="I633" s="5" t="s">
        <v>248</v>
      </c>
      <c r="J633" s="5">
        <v>10</v>
      </c>
      <c r="K633" s="6" t="str">
        <f t="shared" si="18"/>
        <v>Pune-Financial Services</v>
      </c>
      <c r="L633" s="1" t="str">
        <f t="shared" si="19"/>
        <v>201</v>
      </c>
      <c r="M633" s="15" t="str" cm="1">
        <f t="array" ref="M633">IFERROR(_xlfn.IFS(AND(H633&gt;4500000, OR(C633="Bangalore",C633="Pune",C633="Mumbai",C633="Delhi")),"CAT A", AND(H633&gt;450000, OR(C633="Gurugram",C633="Surat",C633="Jaipur",C633="Hyderabad") ),"CAT B"),"CAT C")</f>
        <v>CAT C</v>
      </c>
      <c r="N633" s="1" t="str">
        <f>_xlfn.XLOOKUP(C633,Tier!A:A,Tier!B:B)</f>
        <v>Tier 1</v>
      </c>
      <c r="P633" t="s">
        <v>5080</v>
      </c>
      <c r="Q633" s="11">
        <v>150000</v>
      </c>
      <c r="R633" s="11">
        <v>1</v>
      </c>
    </row>
    <row r="634" spans="1:18">
      <c r="A634" s="5" t="s">
        <v>2867</v>
      </c>
      <c r="B634" s="5">
        <v>2018</v>
      </c>
      <c r="C634" s="5" t="s">
        <v>59</v>
      </c>
      <c r="D634" s="5" t="s">
        <v>2868</v>
      </c>
      <c r="E634" s="5" t="s">
        <v>2869</v>
      </c>
      <c r="F634" s="5" t="s">
        <v>2870</v>
      </c>
      <c r="G634" s="3" t="s">
        <v>2871</v>
      </c>
      <c r="H634" s="3">
        <v>500000</v>
      </c>
      <c r="I634" s="5"/>
      <c r="J634" s="5">
        <v>10</v>
      </c>
      <c r="K634" s="6" t="str">
        <f t="shared" si="18"/>
        <v>New Delhi-Investment Banking</v>
      </c>
      <c r="L634" s="1" t="str">
        <f t="shared" si="19"/>
        <v>201</v>
      </c>
      <c r="M634" s="15" t="str" cm="1">
        <f t="array" ref="M634">IFERROR(_xlfn.IFS(AND(H634&gt;4500000, OR(C634="Bangalore",C634="Pune",C634="Mumbai",C634="Delhi")),"CAT A", AND(H634&gt;450000, OR(C634="Gurugram",C634="Surat",C634="Jaipur",C634="Hyderabad") ),"CAT B"),"CAT C")</f>
        <v>CAT C</v>
      </c>
      <c r="N634" s="1" t="str">
        <f>_xlfn.XLOOKUP(C634,Tier!A:A,Tier!B:B)</f>
        <v>Tier 1</v>
      </c>
      <c r="P634" t="s">
        <v>4833</v>
      </c>
      <c r="Q634" s="11">
        <v>150000</v>
      </c>
      <c r="R634" s="11">
        <v>1</v>
      </c>
    </row>
    <row r="635" spans="1:18">
      <c r="A635" s="5" t="s">
        <v>2873</v>
      </c>
      <c r="B635" s="5">
        <v>2019</v>
      </c>
      <c r="C635" s="5" t="s">
        <v>22</v>
      </c>
      <c r="D635" s="5" t="s">
        <v>2569</v>
      </c>
      <c r="E635" s="5" t="s">
        <v>2874</v>
      </c>
      <c r="F635" s="5" t="s">
        <v>2875</v>
      </c>
      <c r="G635" s="3" t="s">
        <v>2876</v>
      </c>
      <c r="H635" s="3">
        <v>500000</v>
      </c>
      <c r="I635" s="5" t="s">
        <v>17</v>
      </c>
      <c r="J635" s="5">
        <v>9</v>
      </c>
      <c r="K635" s="6" t="str">
        <f t="shared" si="18"/>
        <v>Bangalore-Food Production</v>
      </c>
      <c r="L635" s="1" t="str">
        <f t="shared" si="19"/>
        <v>201</v>
      </c>
      <c r="M635" s="15" t="str" cm="1">
        <f t="array" ref="M635">IFERROR(_xlfn.IFS(AND(H635&gt;4500000, OR(C635="Bangalore",C635="Pune",C635="Mumbai",C635="Delhi")),"CAT A", AND(H635&gt;450000, OR(C635="Gurugram",C635="Surat",C635="Jaipur",C635="Hyderabad") ),"CAT B"),"CAT C")</f>
        <v>CAT C</v>
      </c>
      <c r="N635" s="1" t="str">
        <f>_xlfn.XLOOKUP(C635,Tier!A:A,Tier!B:B)</f>
        <v>Tier 1</v>
      </c>
      <c r="P635" t="s">
        <v>4837</v>
      </c>
      <c r="Q635" s="11">
        <v>140000</v>
      </c>
      <c r="R635" s="11">
        <v>1</v>
      </c>
    </row>
    <row r="636" spans="1:18">
      <c r="A636" s="5" t="s">
        <v>2878</v>
      </c>
      <c r="B636" s="5">
        <v>2019</v>
      </c>
      <c r="C636" s="5" t="s">
        <v>22</v>
      </c>
      <c r="D636" s="5" t="s">
        <v>45</v>
      </c>
      <c r="E636" s="5" t="s">
        <v>2879</v>
      </c>
      <c r="F636" s="5" t="s">
        <v>2880</v>
      </c>
      <c r="G636" s="3" t="s">
        <v>2881</v>
      </c>
      <c r="H636" s="3">
        <v>500000</v>
      </c>
      <c r="I636" s="5" t="s">
        <v>17</v>
      </c>
      <c r="J636" s="5">
        <v>9</v>
      </c>
      <c r="K636" s="6" t="str">
        <f t="shared" si="18"/>
        <v>Bangalore-FinTech</v>
      </c>
      <c r="L636" s="1" t="str">
        <f t="shared" si="19"/>
        <v>201</v>
      </c>
      <c r="M636" s="15" t="str" cm="1">
        <f t="array" ref="M636">IFERROR(_xlfn.IFS(AND(H636&gt;4500000, OR(C636="Bangalore",C636="Pune",C636="Mumbai",C636="Delhi")),"CAT A", AND(H636&gt;450000, OR(C636="Gurugram",C636="Surat",C636="Jaipur",C636="Hyderabad") ),"CAT B"),"CAT C")</f>
        <v>CAT C</v>
      </c>
      <c r="N636" s="1" t="str">
        <f>_xlfn.XLOOKUP(C636,Tier!A:A,Tier!B:B)</f>
        <v>Tier 1</v>
      </c>
      <c r="P636" t="s">
        <v>4842</v>
      </c>
      <c r="Q636" s="11">
        <v>125000</v>
      </c>
      <c r="R636" s="11">
        <v>1</v>
      </c>
    </row>
    <row r="637" spans="1:18">
      <c r="A637" s="5" t="s">
        <v>2882</v>
      </c>
      <c r="B637" s="5">
        <v>2019</v>
      </c>
      <c r="C637" s="5" t="s">
        <v>12</v>
      </c>
      <c r="D637" s="5" t="s">
        <v>208</v>
      </c>
      <c r="E637" s="5" t="s">
        <v>2883</v>
      </c>
      <c r="F637" s="5" t="s">
        <v>2884</v>
      </c>
      <c r="G637" s="3" t="s">
        <v>2885</v>
      </c>
      <c r="H637" s="3">
        <v>500000</v>
      </c>
      <c r="I637" s="5" t="s">
        <v>248</v>
      </c>
      <c r="J637" s="5">
        <v>8</v>
      </c>
      <c r="K637" s="6" t="str">
        <f t="shared" si="18"/>
        <v>Mumbai-Consumer Goods</v>
      </c>
      <c r="L637" s="1" t="str">
        <f t="shared" si="19"/>
        <v>201</v>
      </c>
      <c r="M637" s="15" t="str" cm="1">
        <f t="array" ref="M637">IFERROR(_xlfn.IFS(AND(H637&gt;4500000, OR(C637="Bangalore",C637="Pune",C637="Mumbai",C637="Delhi")),"CAT A", AND(H637&gt;450000, OR(C637="Gurugram",C637="Surat",C637="Jaipur",C637="Hyderabad") ),"CAT B"),"CAT C")</f>
        <v>CAT C</v>
      </c>
      <c r="N637" s="1" t="str">
        <f>_xlfn.XLOOKUP(C637,Tier!A:A,Tier!B:B)</f>
        <v>Tier 1</v>
      </c>
      <c r="P637" t="s">
        <v>3039</v>
      </c>
      <c r="Q637" s="11">
        <v>100000</v>
      </c>
      <c r="R637" s="11">
        <v>1</v>
      </c>
    </row>
    <row r="638" spans="1:18">
      <c r="A638" s="5" t="s">
        <v>2886</v>
      </c>
      <c r="B638" s="5">
        <v>2017</v>
      </c>
      <c r="C638" s="5" t="s">
        <v>59</v>
      </c>
      <c r="D638" s="5" t="s">
        <v>2887</v>
      </c>
      <c r="E638" s="5" t="s">
        <v>2888</v>
      </c>
      <c r="F638" s="5" t="s">
        <v>2889</v>
      </c>
      <c r="G638" s="3" t="s">
        <v>1188</v>
      </c>
      <c r="H638" s="3">
        <v>500000</v>
      </c>
      <c r="I638" s="5" t="s">
        <v>2890</v>
      </c>
      <c r="J638" s="5">
        <v>8</v>
      </c>
      <c r="K638" s="6" t="str">
        <f t="shared" si="18"/>
        <v>New Delhi-IoT</v>
      </c>
      <c r="L638" s="1" t="str">
        <f t="shared" si="19"/>
        <v>201</v>
      </c>
      <c r="M638" s="15" t="str" cm="1">
        <f t="array" ref="M638">IFERROR(_xlfn.IFS(AND(H638&gt;4500000, OR(C638="Bangalore",C638="Pune",C638="Mumbai",C638="Delhi")),"CAT A", AND(H638&gt;450000, OR(C638="Gurugram",C638="Surat",C638="Jaipur",C638="Hyderabad") ),"CAT B"),"CAT C")</f>
        <v>CAT C</v>
      </c>
      <c r="N638" s="1" t="str">
        <f>_xlfn.XLOOKUP(C638,Tier!A:A,Tier!B:B)</f>
        <v>Tier 1</v>
      </c>
      <c r="P638" t="s">
        <v>3765</v>
      </c>
      <c r="Q638" s="11">
        <v>100000</v>
      </c>
      <c r="R638" s="11">
        <v>1</v>
      </c>
    </row>
    <row r="639" spans="1:18">
      <c r="A639" s="5" t="s">
        <v>2892</v>
      </c>
      <c r="B639" s="5">
        <v>2014</v>
      </c>
      <c r="C639" s="5" t="s">
        <v>22</v>
      </c>
      <c r="D639" s="5" t="s">
        <v>2893</v>
      </c>
      <c r="E639" s="5" t="s">
        <v>2894</v>
      </c>
      <c r="F639" s="5" t="s">
        <v>2895</v>
      </c>
      <c r="G639" s="3" t="s">
        <v>2896</v>
      </c>
      <c r="H639" s="3">
        <v>500000</v>
      </c>
      <c r="I639" s="5" t="s">
        <v>321</v>
      </c>
      <c r="J639" s="5">
        <v>8</v>
      </c>
      <c r="K639" s="6" t="str">
        <f t="shared" si="18"/>
        <v>Bangalore-SportsTech</v>
      </c>
      <c r="L639" s="1" t="str">
        <f t="shared" si="19"/>
        <v>201</v>
      </c>
      <c r="M639" s="15" t="str" cm="1">
        <f t="array" ref="M639">IFERROR(_xlfn.IFS(AND(H639&gt;4500000, OR(C639="Bangalore",C639="Pune",C639="Mumbai",C639="Delhi")),"CAT A", AND(H639&gt;450000, OR(C639="Gurugram",C639="Surat",C639="Jaipur",C639="Hyderabad") ),"CAT B"),"CAT C")</f>
        <v>CAT C</v>
      </c>
      <c r="N639" s="1" t="str">
        <f>_xlfn.XLOOKUP(C639,Tier!A:A,Tier!B:B)</f>
        <v>Tier 1</v>
      </c>
      <c r="P639" t="s">
        <v>5147</v>
      </c>
      <c r="Q639" s="11">
        <v>100000</v>
      </c>
      <c r="R639" s="11">
        <v>1</v>
      </c>
    </row>
    <row r="640" spans="1:18">
      <c r="A640" s="5" t="s">
        <v>2898</v>
      </c>
      <c r="B640" s="5">
        <v>2018</v>
      </c>
      <c r="C640" s="5" t="s">
        <v>437</v>
      </c>
      <c r="D640" s="5" t="s">
        <v>1813</v>
      </c>
      <c r="E640" s="5" t="s">
        <v>2899</v>
      </c>
      <c r="F640" s="5" t="s">
        <v>2900</v>
      </c>
      <c r="G640" s="3" t="s">
        <v>2901</v>
      </c>
      <c r="H640" s="3">
        <v>500000</v>
      </c>
      <c r="I640" s="5"/>
      <c r="J640" s="5">
        <v>7</v>
      </c>
      <c r="K640" s="6" t="str">
        <f t="shared" si="18"/>
        <v>Pune-Human Resources</v>
      </c>
      <c r="L640" s="1" t="str">
        <f t="shared" si="19"/>
        <v>201</v>
      </c>
      <c r="M640" s="15" t="str" cm="1">
        <f t="array" ref="M640">IFERROR(_xlfn.IFS(AND(H640&gt;4500000, OR(C640="Bangalore",C640="Pune",C640="Mumbai",C640="Delhi")),"CAT A", AND(H640&gt;450000, OR(C640="Gurugram",C640="Surat",C640="Jaipur",C640="Hyderabad") ),"CAT B"),"CAT C")</f>
        <v>CAT C</v>
      </c>
      <c r="N640" s="1" t="str">
        <f>_xlfn.XLOOKUP(C640,Tier!A:A,Tier!B:B)</f>
        <v>Tier 1</v>
      </c>
      <c r="P640" t="s">
        <v>3935</v>
      </c>
      <c r="Q640" s="11">
        <v>100000</v>
      </c>
      <c r="R640" s="11">
        <v>1</v>
      </c>
    </row>
    <row r="641" spans="1:18">
      <c r="A641" s="5" t="s">
        <v>2903</v>
      </c>
      <c r="B641" s="5">
        <v>2015</v>
      </c>
      <c r="C641" s="5" t="s">
        <v>22</v>
      </c>
      <c r="D641" s="5" t="s">
        <v>281</v>
      </c>
      <c r="E641" s="5" t="s">
        <v>2904</v>
      </c>
      <c r="F641" s="5" t="s">
        <v>2905</v>
      </c>
      <c r="G641" s="3" t="s">
        <v>2906</v>
      </c>
      <c r="H641" s="3">
        <v>500000</v>
      </c>
      <c r="I641" s="5"/>
      <c r="J641" s="5">
        <v>7</v>
      </c>
      <c r="K641" s="6" t="str">
        <f t="shared" si="18"/>
        <v>Bangalore-Automotive</v>
      </c>
      <c r="L641" s="1" t="str">
        <f t="shared" si="19"/>
        <v>201</v>
      </c>
      <c r="M641" s="15" t="str" cm="1">
        <f t="array" ref="M641">IFERROR(_xlfn.IFS(AND(H641&gt;4500000, OR(C641="Bangalore",C641="Pune",C641="Mumbai",C641="Delhi")),"CAT A", AND(H641&gt;450000, OR(C641="Gurugram",C641="Surat",C641="Jaipur",C641="Hyderabad") ),"CAT B"),"CAT C")</f>
        <v>CAT C</v>
      </c>
      <c r="N641" s="1" t="str">
        <f>_xlfn.XLOOKUP(C641,Tier!A:A,Tier!B:B)</f>
        <v>Tier 1</v>
      </c>
      <c r="P641" t="s">
        <v>3042</v>
      </c>
      <c r="Q641" s="11">
        <v>100000</v>
      </c>
      <c r="R641" s="11">
        <v>1</v>
      </c>
    </row>
    <row r="642" spans="1:18">
      <c r="A642" s="5" t="s">
        <v>2907</v>
      </c>
      <c r="B642" s="5">
        <v>2018</v>
      </c>
      <c r="C642" s="5" t="s">
        <v>12</v>
      </c>
      <c r="D642" s="5" t="s">
        <v>208</v>
      </c>
      <c r="E642" s="5" t="s">
        <v>2908</v>
      </c>
      <c r="F642" s="5" t="s">
        <v>2909</v>
      </c>
      <c r="G642" s="3" t="s">
        <v>2910</v>
      </c>
      <c r="H642" s="3">
        <v>500000</v>
      </c>
      <c r="I642" s="5" t="s">
        <v>17</v>
      </c>
      <c r="J642" s="5">
        <v>7</v>
      </c>
      <c r="K642" s="6" t="str">
        <f t="shared" si="18"/>
        <v>Mumbai-Consumer Goods</v>
      </c>
      <c r="L642" s="1" t="str">
        <f t="shared" si="19"/>
        <v>201</v>
      </c>
      <c r="M642" s="15" t="str" cm="1">
        <f t="array" ref="M642">IFERROR(_xlfn.IFS(AND(H642&gt;4500000, OR(C642="Bangalore",C642="Pune",C642="Mumbai",C642="Delhi")),"CAT A", AND(H642&gt;450000, OR(C642="Gurugram",C642="Surat",C642="Jaipur",C642="Hyderabad") ),"CAT B"),"CAT C")</f>
        <v>CAT C</v>
      </c>
      <c r="N642" s="1" t="str">
        <f>_xlfn.XLOOKUP(C642,Tier!A:A,Tier!B:B)</f>
        <v>Tier 1</v>
      </c>
      <c r="P642" t="s">
        <v>5142</v>
      </c>
      <c r="Q642" s="11">
        <v>100000</v>
      </c>
      <c r="R642" s="11">
        <v>1</v>
      </c>
    </row>
    <row r="643" spans="1:18">
      <c r="A643" s="5" t="s">
        <v>424</v>
      </c>
      <c r="B643" s="5">
        <v>2011</v>
      </c>
      <c r="C643" s="5" t="s">
        <v>12</v>
      </c>
      <c r="D643" s="5" t="s">
        <v>2911</v>
      </c>
      <c r="E643" s="5" t="s">
        <v>2912</v>
      </c>
      <c r="F643" s="5" t="s">
        <v>2913</v>
      </c>
      <c r="G643" s="3" t="s">
        <v>2914</v>
      </c>
      <c r="H643" s="3">
        <v>500000</v>
      </c>
      <c r="I643" s="5" t="s">
        <v>321</v>
      </c>
      <c r="J643" s="5">
        <v>6</v>
      </c>
      <c r="K643" s="6" t="str">
        <f t="shared" ref="K643:K706" si="20">CONCATENATE(C643,"-",D643)</f>
        <v>Mumbai-Innovation management</v>
      </c>
      <c r="L643" s="1" t="str">
        <f t="shared" ref="L643:L706" si="21">LEFT(B643,3)</f>
        <v>201</v>
      </c>
      <c r="M643" s="15" t="str" cm="1">
        <f t="array" ref="M643">IFERROR(_xlfn.IFS(AND(H643&gt;4500000, OR(C643="Bangalore",C643="Pune",C643="Mumbai",C643="Delhi")),"CAT A", AND(H643&gt;450000, OR(C643="Gurugram",C643="Surat",C643="Jaipur",C643="Hyderabad") ),"CAT B"),"CAT C")</f>
        <v>CAT C</v>
      </c>
      <c r="N643" s="1" t="str">
        <f>_xlfn.XLOOKUP(C643,Tier!A:A,Tier!B:B)</f>
        <v>Tier 1</v>
      </c>
      <c r="P643" t="s">
        <v>3045</v>
      </c>
      <c r="Q643" s="11">
        <v>100000</v>
      </c>
      <c r="R643" s="11">
        <v>1</v>
      </c>
    </row>
    <row r="644" spans="1:18">
      <c r="A644" s="5" t="s">
        <v>2916</v>
      </c>
      <c r="B644" s="5">
        <v>2019</v>
      </c>
      <c r="C644" s="5" t="s">
        <v>22</v>
      </c>
      <c r="D644" s="5" t="s">
        <v>2035</v>
      </c>
      <c r="E644" s="5" t="s">
        <v>2917</v>
      </c>
      <c r="F644" s="5" t="s">
        <v>2918</v>
      </c>
      <c r="G644" s="3" t="s">
        <v>2919</v>
      </c>
      <c r="H644" s="3">
        <v>400000</v>
      </c>
      <c r="I644" s="5"/>
      <c r="J644" s="5">
        <v>12</v>
      </c>
      <c r="K644" s="6" t="str">
        <f t="shared" si="20"/>
        <v>Bangalore-Industrial Automation</v>
      </c>
      <c r="L644" s="1" t="str">
        <f t="shared" si="21"/>
        <v>201</v>
      </c>
      <c r="M644" s="15" t="str" cm="1">
        <f t="array" ref="M644">IFERROR(_xlfn.IFS(AND(H644&gt;4500000, OR(C644="Bangalore",C644="Pune",C644="Mumbai",C644="Delhi")),"CAT A", AND(H644&gt;450000, OR(C644="Gurugram",C644="Surat",C644="Jaipur",C644="Hyderabad") ),"CAT B"),"CAT C")</f>
        <v>CAT C</v>
      </c>
      <c r="N644" s="1" t="str">
        <f>_xlfn.XLOOKUP(C644,Tier!A:A,Tier!B:B)</f>
        <v>Tier 1</v>
      </c>
      <c r="P644" t="s">
        <v>3769</v>
      </c>
      <c r="Q644" s="11">
        <v>100000</v>
      </c>
      <c r="R644" s="11">
        <v>1</v>
      </c>
    </row>
    <row r="645" spans="1:18">
      <c r="A645" s="5" t="s">
        <v>2920</v>
      </c>
      <c r="B645" s="5">
        <v>2015</v>
      </c>
      <c r="C645" s="5" t="s">
        <v>12</v>
      </c>
      <c r="D645" s="5" t="s">
        <v>208</v>
      </c>
      <c r="E645" s="5" t="s">
        <v>2921</v>
      </c>
      <c r="F645" s="5" t="s">
        <v>2922</v>
      </c>
      <c r="G645" s="3" t="s">
        <v>1562</v>
      </c>
      <c r="H645" s="3">
        <v>400000</v>
      </c>
      <c r="I645" s="5"/>
      <c r="J645" s="5">
        <v>11</v>
      </c>
      <c r="K645" s="6" t="str">
        <f t="shared" si="20"/>
        <v>Mumbai-Consumer Goods</v>
      </c>
      <c r="L645" s="1" t="str">
        <f t="shared" si="21"/>
        <v>201</v>
      </c>
      <c r="M645" s="15" t="str" cm="1">
        <f t="array" ref="M645">IFERROR(_xlfn.IFS(AND(H645&gt;4500000, OR(C645="Bangalore",C645="Pune",C645="Mumbai",C645="Delhi")),"CAT A", AND(H645&gt;450000, OR(C645="Gurugram",C645="Surat",C645="Jaipur",C645="Hyderabad") ),"CAT B"),"CAT C")</f>
        <v>CAT C</v>
      </c>
      <c r="N645" s="1" t="str">
        <f>_xlfn.XLOOKUP(C645,Tier!A:A,Tier!B:B)</f>
        <v>Tier 1</v>
      </c>
      <c r="P645" t="s">
        <v>11</v>
      </c>
      <c r="Q645" s="11">
        <v>1000</v>
      </c>
      <c r="R645" s="11">
        <v>1</v>
      </c>
    </row>
    <row r="646" spans="1:18">
      <c r="A646" s="5" t="s">
        <v>2923</v>
      </c>
      <c r="B646" s="5">
        <v>2018</v>
      </c>
      <c r="C646" s="5" t="s">
        <v>200</v>
      </c>
      <c r="D646" s="5" t="s">
        <v>98</v>
      </c>
      <c r="E646" s="5" t="s">
        <v>2924</v>
      </c>
      <c r="F646" s="5" t="s">
        <v>2925</v>
      </c>
      <c r="G646" s="3" t="s">
        <v>2926</v>
      </c>
      <c r="H646" s="3">
        <v>400000</v>
      </c>
      <c r="I646" s="5"/>
      <c r="J646" s="5">
        <v>11</v>
      </c>
      <c r="K646" s="6" t="str">
        <f t="shared" si="20"/>
        <v>Hyderabad-Financial Services</v>
      </c>
      <c r="L646" s="1" t="str">
        <f t="shared" si="21"/>
        <v>201</v>
      </c>
      <c r="M646" s="15" t="str" cm="1">
        <f t="array" ref="M646">IFERROR(_xlfn.IFS(AND(H646&gt;4500000, OR(C646="Bangalore",C646="Pune",C646="Mumbai",C646="Delhi")),"CAT A", AND(H646&gt;450000, OR(C646="Gurugram",C646="Surat",C646="Jaipur",C646="Hyderabad") ),"CAT B"),"CAT C")</f>
        <v>CAT C</v>
      </c>
      <c r="N646" s="1" t="str">
        <f>_xlfn.XLOOKUP(C646,Tier!A:A,Tier!B:B)</f>
        <v>Tier 1</v>
      </c>
      <c r="P646" t="s">
        <v>611</v>
      </c>
      <c r="Q646" s="11">
        <v>0</v>
      </c>
      <c r="R646" s="11">
        <v>1</v>
      </c>
    </row>
    <row r="647" spans="1:18">
      <c r="A647" s="5" t="s">
        <v>2927</v>
      </c>
      <c r="B647" s="5">
        <v>2018</v>
      </c>
      <c r="C647" s="5" t="s">
        <v>22</v>
      </c>
      <c r="D647" s="5" t="s">
        <v>399</v>
      </c>
      <c r="E647" s="5" t="s">
        <v>2928</v>
      </c>
      <c r="F647" s="5" t="s">
        <v>2929</v>
      </c>
      <c r="G647" s="3" t="s">
        <v>1188</v>
      </c>
      <c r="H647" s="3">
        <v>400000</v>
      </c>
      <c r="I647" s="5" t="s">
        <v>17</v>
      </c>
      <c r="J647" s="5">
        <v>10</v>
      </c>
      <c r="K647" s="6" t="str">
        <f t="shared" si="20"/>
        <v>Bangalore-Higher Education</v>
      </c>
      <c r="L647" s="1" t="str">
        <f t="shared" si="21"/>
        <v>201</v>
      </c>
      <c r="M647" s="15" t="str" cm="1">
        <f t="array" ref="M647">IFERROR(_xlfn.IFS(AND(H647&gt;4500000, OR(C647="Bangalore",C647="Pune",C647="Mumbai",C647="Delhi")),"CAT A", AND(H647&gt;450000, OR(C647="Gurugram",C647="Surat",C647="Jaipur",C647="Hyderabad") ),"CAT B"),"CAT C")</f>
        <v>CAT C</v>
      </c>
      <c r="N647" s="1" t="str">
        <f>_xlfn.XLOOKUP(C647,Tier!A:A,Tier!B:B)</f>
        <v>Tier 1</v>
      </c>
      <c r="P647" t="s">
        <v>894</v>
      </c>
      <c r="Q647" s="11">
        <v>0</v>
      </c>
      <c r="R647" s="11">
        <v>1</v>
      </c>
    </row>
    <row r="648" spans="1:18">
      <c r="A648" s="5" t="s">
        <v>2931</v>
      </c>
      <c r="B648" s="5">
        <v>2017</v>
      </c>
      <c r="C648" s="5" t="s">
        <v>22</v>
      </c>
      <c r="D648" s="5" t="s">
        <v>1813</v>
      </c>
      <c r="E648" s="5" t="s">
        <v>2932</v>
      </c>
      <c r="F648" s="5" t="s">
        <v>2933</v>
      </c>
      <c r="G648" s="3" t="s">
        <v>2934</v>
      </c>
      <c r="H648" s="3">
        <v>400000</v>
      </c>
      <c r="I648" s="5" t="s">
        <v>17</v>
      </c>
      <c r="J648" s="5">
        <v>10</v>
      </c>
      <c r="K648" s="6" t="str">
        <f t="shared" si="20"/>
        <v>Bangalore-Human Resources</v>
      </c>
      <c r="L648" s="1" t="str">
        <f t="shared" si="21"/>
        <v>201</v>
      </c>
      <c r="M648" s="15" t="str" cm="1">
        <f t="array" ref="M648">IFERROR(_xlfn.IFS(AND(H648&gt;4500000, OR(C648="Bangalore",C648="Pune",C648="Mumbai",C648="Delhi")),"CAT A", AND(H648&gt;450000, OR(C648="Gurugram",C648="Surat",C648="Jaipur",C648="Hyderabad") ),"CAT B"),"CAT C")</f>
        <v>CAT C</v>
      </c>
      <c r="N648" s="1" t="str">
        <f>_xlfn.XLOOKUP(C648,Tier!A:A,Tier!B:B)</f>
        <v>Tier 1</v>
      </c>
      <c r="P648" t="s">
        <v>1278</v>
      </c>
      <c r="Q648" s="11">
        <v>0</v>
      </c>
      <c r="R648" s="11">
        <v>1</v>
      </c>
    </row>
    <row r="649" spans="1:18">
      <c r="A649" s="5" t="s">
        <v>2935</v>
      </c>
      <c r="B649" s="5">
        <v>2015</v>
      </c>
      <c r="C649" s="5" t="s">
        <v>22</v>
      </c>
      <c r="D649" s="5" t="s">
        <v>113</v>
      </c>
      <c r="E649" s="5" t="s">
        <v>2936</v>
      </c>
      <c r="F649" s="5" t="s">
        <v>2937</v>
      </c>
      <c r="G649" s="3" t="s">
        <v>2938</v>
      </c>
      <c r="H649" s="3">
        <v>400000</v>
      </c>
      <c r="I649" s="5"/>
      <c r="J649" s="5">
        <v>9</v>
      </c>
      <c r="K649" s="6" t="str">
        <f t="shared" si="20"/>
        <v>Bangalore-Food &amp; Beverages</v>
      </c>
      <c r="L649" s="1" t="str">
        <f t="shared" si="21"/>
        <v>201</v>
      </c>
      <c r="M649" s="15" t="str" cm="1">
        <f t="array" ref="M649">IFERROR(_xlfn.IFS(AND(H649&gt;4500000, OR(C649="Bangalore",C649="Pune",C649="Mumbai",C649="Delhi")),"CAT A", AND(H649&gt;450000, OR(C649="Gurugram",C649="Surat",C649="Jaipur",C649="Hyderabad") ),"CAT B"),"CAT C")</f>
        <v>CAT C</v>
      </c>
      <c r="N649" s="1" t="str">
        <f>_xlfn.XLOOKUP(C649,Tier!A:A,Tier!B:B)</f>
        <v>Tier 1</v>
      </c>
      <c r="P649" t="s">
        <v>586</v>
      </c>
      <c r="Q649" s="11">
        <v>0</v>
      </c>
      <c r="R649" s="11">
        <v>1</v>
      </c>
    </row>
    <row r="650" spans="1:18">
      <c r="A650" s="5" t="s">
        <v>2939</v>
      </c>
      <c r="B650" s="5">
        <v>2019</v>
      </c>
      <c r="C650" s="5" t="s">
        <v>22</v>
      </c>
      <c r="D650" s="5" t="s">
        <v>2143</v>
      </c>
      <c r="E650" s="5" t="s">
        <v>2940</v>
      </c>
      <c r="F650" s="5" t="s">
        <v>2941</v>
      </c>
      <c r="G650" s="3" t="s">
        <v>2942</v>
      </c>
      <c r="H650" s="3">
        <v>400000</v>
      </c>
      <c r="I650" s="5"/>
      <c r="J650" s="5">
        <v>8</v>
      </c>
      <c r="K650" s="6" t="str">
        <f t="shared" si="20"/>
        <v>Bangalore-Wine &amp; Spirits</v>
      </c>
      <c r="L650" s="1" t="str">
        <f t="shared" si="21"/>
        <v>201</v>
      </c>
      <c r="M650" s="15" t="str" cm="1">
        <f t="array" ref="M650">IFERROR(_xlfn.IFS(AND(H650&gt;4500000, OR(C650="Bangalore",C650="Pune",C650="Mumbai",C650="Delhi")),"CAT A", AND(H650&gt;450000, OR(C650="Gurugram",C650="Surat",C650="Jaipur",C650="Hyderabad") ),"CAT B"),"CAT C")</f>
        <v>CAT C</v>
      </c>
      <c r="N650" s="1" t="str">
        <f>_xlfn.XLOOKUP(C650,Tier!A:A,Tier!B:B)</f>
        <v>Tier 1</v>
      </c>
      <c r="P650" t="s">
        <v>4865</v>
      </c>
      <c r="Q650" s="11">
        <v>0</v>
      </c>
      <c r="R650" s="11">
        <v>1</v>
      </c>
    </row>
    <row r="651" spans="1:18">
      <c r="A651" s="5" t="s">
        <v>2944</v>
      </c>
      <c r="B651" s="5">
        <v>2019</v>
      </c>
      <c r="C651" s="5" t="s">
        <v>22</v>
      </c>
      <c r="D651" s="5" t="s">
        <v>1976</v>
      </c>
      <c r="E651" s="5" t="s">
        <v>2945</v>
      </c>
      <c r="F651" s="5" t="s">
        <v>2946</v>
      </c>
      <c r="G651" s="3" t="s">
        <v>2947</v>
      </c>
      <c r="H651" s="3">
        <v>400000</v>
      </c>
      <c r="I651" s="5" t="s">
        <v>496</v>
      </c>
      <c r="J651" s="5">
        <v>8</v>
      </c>
      <c r="K651" s="6" t="str">
        <f t="shared" si="20"/>
        <v>Bangalore-Tech startup</v>
      </c>
      <c r="L651" s="1" t="str">
        <f t="shared" si="21"/>
        <v>201</v>
      </c>
      <c r="M651" s="15" t="str" cm="1">
        <f t="array" ref="M651">IFERROR(_xlfn.IFS(AND(H651&gt;4500000, OR(C651="Bangalore",C651="Pune",C651="Mumbai",C651="Delhi")),"CAT A", AND(H651&gt;450000, OR(C651="Gurugram",C651="Surat",C651="Jaipur",C651="Hyderabad") ),"CAT B"),"CAT C")</f>
        <v>CAT C</v>
      </c>
      <c r="N651" s="1" t="str">
        <f>_xlfn.XLOOKUP(C651,Tier!A:A,Tier!B:B)</f>
        <v>Tier 1</v>
      </c>
      <c r="P651" t="s">
        <v>427</v>
      </c>
      <c r="Q651" s="11">
        <v>0</v>
      </c>
      <c r="R651" s="11">
        <v>1</v>
      </c>
    </row>
    <row r="652" spans="1:18">
      <c r="A652" s="5" t="s">
        <v>2949</v>
      </c>
      <c r="B652" s="5">
        <v>2017</v>
      </c>
      <c r="C652" s="5" t="s">
        <v>81</v>
      </c>
      <c r="D652" s="5" t="s">
        <v>2950</v>
      </c>
      <c r="E652" s="5" t="s">
        <v>2951</v>
      </c>
      <c r="F652" s="5" t="s">
        <v>2952</v>
      </c>
      <c r="G652" s="3" t="s">
        <v>2953</v>
      </c>
      <c r="H652" s="3">
        <v>400000</v>
      </c>
      <c r="I652" s="5"/>
      <c r="J652" s="5">
        <v>8</v>
      </c>
      <c r="K652" s="6" t="str">
        <f t="shared" si="20"/>
        <v>Noida-Fintech</v>
      </c>
      <c r="L652" s="1" t="str">
        <f t="shared" si="21"/>
        <v>201</v>
      </c>
      <c r="M652" s="15" t="str" cm="1">
        <f t="array" ref="M652">IFERROR(_xlfn.IFS(AND(H652&gt;4500000, OR(C652="Bangalore",C652="Pune",C652="Mumbai",C652="Delhi")),"CAT A", AND(H652&gt;450000, OR(C652="Gurugram",C652="Surat",C652="Jaipur",C652="Hyderabad") ),"CAT B"),"CAT C")</f>
        <v>CAT C</v>
      </c>
      <c r="N652" s="1" t="str">
        <f>_xlfn.XLOOKUP(C652,Tier!A:A,Tier!B:B)</f>
        <v>Tier 1</v>
      </c>
      <c r="P652" t="s">
        <v>851</v>
      </c>
      <c r="Q652" s="11">
        <v>0</v>
      </c>
      <c r="R652" s="11">
        <v>1</v>
      </c>
    </row>
    <row r="653" spans="1:18">
      <c r="A653" s="5" t="s">
        <v>2955</v>
      </c>
      <c r="B653" s="5">
        <v>2016</v>
      </c>
      <c r="C653" s="5" t="s">
        <v>437</v>
      </c>
      <c r="D653" s="5" t="s">
        <v>138</v>
      </c>
      <c r="E653" s="5" t="s">
        <v>2956</v>
      </c>
      <c r="F653" s="5" t="s">
        <v>2957</v>
      </c>
      <c r="G653" s="3" t="s">
        <v>609</v>
      </c>
      <c r="H653" s="3">
        <v>400000</v>
      </c>
      <c r="I653" s="5" t="s">
        <v>1632</v>
      </c>
      <c r="J653" s="5">
        <v>6</v>
      </c>
      <c r="K653" s="6" t="str">
        <f t="shared" si="20"/>
        <v>Pune-EdTech</v>
      </c>
      <c r="L653" s="1" t="str">
        <f t="shared" si="21"/>
        <v>201</v>
      </c>
      <c r="M653" s="15" t="str" cm="1">
        <f t="array" ref="M653">IFERROR(_xlfn.IFS(AND(H653&gt;4500000, OR(C653="Bangalore",C653="Pune",C653="Mumbai",C653="Delhi")),"CAT A", AND(H653&gt;450000, OR(C653="Gurugram",C653="Surat",C653="Jaipur",C653="Hyderabad") ),"CAT B"),"CAT C")</f>
        <v>CAT C</v>
      </c>
      <c r="N653" s="1" t="str">
        <f>_xlfn.XLOOKUP(C653,Tier!A:A,Tier!B:B)</f>
        <v>Tier 1</v>
      </c>
      <c r="P653" t="s">
        <v>1610</v>
      </c>
      <c r="Q653" s="11">
        <v>0</v>
      </c>
      <c r="R653" s="11">
        <v>1</v>
      </c>
    </row>
    <row r="654" spans="1:18">
      <c r="A654" s="5" t="s">
        <v>2958</v>
      </c>
      <c r="B654" s="5">
        <v>2019</v>
      </c>
      <c r="C654" s="5" t="s">
        <v>22</v>
      </c>
      <c r="D654" s="5" t="s">
        <v>60</v>
      </c>
      <c r="E654" s="5" t="s">
        <v>2959</v>
      </c>
      <c r="F654" s="5" t="s">
        <v>2960</v>
      </c>
      <c r="G654" s="3" t="s">
        <v>2961</v>
      </c>
      <c r="H654" s="3">
        <v>400000</v>
      </c>
      <c r="I654" s="5" t="s">
        <v>17</v>
      </c>
      <c r="J654" s="5">
        <v>6</v>
      </c>
      <c r="K654" s="6" t="str">
        <f t="shared" si="20"/>
        <v>Bangalore-AgriTech</v>
      </c>
      <c r="L654" s="1" t="str">
        <f t="shared" si="21"/>
        <v>201</v>
      </c>
      <c r="M654" s="15" t="str" cm="1">
        <f t="array" ref="M654">IFERROR(_xlfn.IFS(AND(H654&gt;4500000, OR(C654="Bangalore",C654="Pune",C654="Mumbai",C654="Delhi")),"CAT A", AND(H654&gt;450000, OR(C654="Gurugram",C654="Surat",C654="Jaipur",C654="Hyderabad") ),"CAT B"),"CAT C")</f>
        <v>CAT C</v>
      </c>
      <c r="N654" s="1" t="str">
        <f>_xlfn.XLOOKUP(C654,Tier!A:A,Tier!B:B)</f>
        <v>Tier 1</v>
      </c>
      <c r="P654" t="s">
        <v>4132</v>
      </c>
      <c r="Q654" s="11">
        <v>0</v>
      </c>
      <c r="R654" s="11">
        <v>1</v>
      </c>
    </row>
    <row r="655" spans="1:18">
      <c r="A655" s="5" t="s">
        <v>2523</v>
      </c>
      <c r="B655" s="5">
        <v>2019</v>
      </c>
      <c r="C655" s="5" t="s">
        <v>22</v>
      </c>
      <c r="D655" s="5" t="s">
        <v>93</v>
      </c>
      <c r="E655" s="5" t="s">
        <v>2962</v>
      </c>
      <c r="F655" s="5" t="s">
        <v>2525</v>
      </c>
      <c r="G655" s="3" t="s">
        <v>2963</v>
      </c>
      <c r="H655" s="3">
        <v>370000</v>
      </c>
      <c r="I655" s="5" t="s">
        <v>17</v>
      </c>
      <c r="J655" s="5">
        <v>7</v>
      </c>
      <c r="K655" s="6" t="str">
        <f t="shared" si="20"/>
        <v>Bangalore-Information Technology</v>
      </c>
      <c r="L655" s="1" t="str">
        <f t="shared" si="21"/>
        <v>201</v>
      </c>
      <c r="M655" s="15" t="str" cm="1">
        <f t="array" ref="M655">IFERROR(_xlfn.IFS(AND(H655&gt;4500000, OR(C655="Bangalore",C655="Pune",C655="Mumbai",C655="Delhi")),"CAT A", AND(H655&gt;450000, OR(C655="Gurugram",C655="Surat",C655="Jaipur",C655="Hyderabad") ),"CAT B"),"CAT C")</f>
        <v>CAT C</v>
      </c>
      <c r="N655" s="1" t="str">
        <f>_xlfn.XLOOKUP(C655,Tier!A:A,Tier!B:B)</f>
        <v>Tier 1</v>
      </c>
      <c r="P655" t="s">
        <v>1257</v>
      </c>
      <c r="Q655" s="11">
        <v>0</v>
      </c>
      <c r="R655" s="11">
        <v>2</v>
      </c>
    </row>
    <row r="656" spans="1:18">
      <c r="A656" s="5" t="s">
        <v>2964</v>
      </c>
      <c r="B656" s="5">
        <v>2019</v>
      </c>
      <c r="C656" s="5" t="s">
        <v>22</v>
      </c>
      <c r="D656" s="5" t="s">
        <v>93</v>
      </c>
      <c r="E656" s="5" t="s">
        <v>2965</v>
      </c>
      <c r="F656" s="5" t="s">
        <v>2966</v>
      </c>
      <c r="G656" s="3" t="s">
        <v>1633</v>
      </c>
      <c r="H656" s="3">
        <v>370000</v>
      </c>
      <c r="I656" s="5" t="s">
        <v>17</v>
      </c>
      <c r="J656" s="5">
        <v>7</v>
      </c>
      <c r="K656" s="6" t="str">
        <f t="shared" si="20"/>
        <v>Bangalore-Information Technology</v>
      </c>
      <c r="L656" s="1" t="str">
        <f t="shared" si="21"/>
        <v>201</v>
      </c>
      <c r="M656" s="15" t="str" cm="1">
        <f t="array" ref="M656">IFERROR(_xlfn.IFS(AND(H656&gt;4500000, OR(C656="Bangalore",C656="Pune",C656="Mumbai",C656="Delhi")),"CAT A", AND(H656&gt;450000, OR(C656="Gurugram",C656="Surat",C656="Jaipur",C656="Hyderabad") ),"CAT B"),"CAT C")</f>
        <v>CAT C</v>
      </c>
      <c r="N656" s="1" t="str">
        <f>_xlfn.XLOOKUP(C656,Tier!A:A,Tier!B:B)</f>
        <v>Tier 1</v>
      </c>
      <c r="P656" t="s">
        <v>1562</v>
      </c>
      <c r="Q656" s="11">
        <v>0</v>
      </c>
      <c r="R656" s="11">
        <v>1</v>
      </c>
    </row>
    <row r="657" spans="1:18">
      <c r="A657" s="5" t="s">
        <v>2967</v>
      </c>
      <c r="B657" s="5">
        <v>2017</v>
      </c>
      <c r="C657" s="5" t="s">
        <v>200</v>
      </c>
      <c r="D657" s="5" t="s">
        <v>45</v>
      </c>
      <c r="E657" s="5" t="s">
        <v>2968</v>
      </c>
      <c r="F657" s="5" t="s">
        <v>2969</v>
      </c>
      <c r="G657" s="3" t="s">
        <v>1895</v>
      </c>
      <c r="H657" s="3">
        <v>330000</v>
      </c>
      <c r="I657" s="5" t="s">
        <v>496</v>
      </c>
      <c r="J657" s="5">
        <v>7</v>
      </c>
      <c r="K657" s="6" t="str">
        <f t="shared" si="20"/>
        <v>Hyderabad-FinTech</v>
      </c>
      <c r="L657" s="1" t="str">
        <f t="shared" si="21"/>
        <v>201</v>
      </c>
      <c r="M657" s="15" t="str" cm="1">
        <f t="array" ref="M657">IFERROR(_xlfn.IFS(AND(H657&gt;4500000, OR(C657="Bangalore",C657="Pune",C657="Mumbai",C657="Delhi")),"CAT A", AND(H657&gt;450000, OR(C657="Gurugram",C657="Surat",C657="Jaipur",C657="Hyderabad") ),"CAT B"),"CAT C")</f>
        <v>CAT C</v>
      </c>
      <c r="N657" s="1" t="str">
        <f>_xlfn.XLOOKUP(C657,Tier!A:A,Tier!B:B)</f>
        <v>Tier 1</v>
      </c>
      <c r="P657" t="s">
        <v>1628</v>
      </c>
      <c r="Q657" s="11">
        <v>0</v>
      </c>
      <c r="R657" s="11">
        <v>1</v>
      </c>
    </row>
    <row r="658" spans="1:18">
      <c r="A658" s="5" t="s">
        <v>2971</v>
      </c>
      <c r="B658" s="5">
        <v>2013</v>
      </c>
      <c r="C658" s="5" t="s">
        <v>12</v>
      </c>
      <c r="D658" s="5" t="s">
        <v>2972</v>
      </c>
      <c r="E658" s="5" t="s">
        <v>2973</v>
      </c>
      <c r="F658" s="5" t="s">
        <v>2974</v>
      </c>
      <c r="G658" s="3" t="s">
        <v>2906</v>
      </c>
      <c r="H658" s="3">
        <v>320000</v>
      </c>
      <c r="I658" s="5"/>
      <c r="J658" s="5">
        <v>9</v>
      </c>
      <c r="K658" s="6" t="str">
        <f t="shared" si="20"/>
        <v>Mumbai-Computer Games</v>
      </c>
      <c r="L658" s="1" t="str">
        <f t="shared" si="21"/>
        <v>201</v>
      </c>
      <c r="M658" s="15" t="str" cm="1">
        <f t="array" ref="M658">IFERROR(_xlfn.IFS(AND(H658&gt;4500000, OR(C658="Bangalore",C658="Pune",C658="Mumbai",C658="Delhi")),"CAT A", AND(H658&gt;450000, OR(C658="Gurugram",C658="Surat",C658="Jaipur",C658="Hyderabad") ),"CAT B"),"CAT C")</f>
        <v>CAT C</v>
      </c>
      <c r="N658" s="1" t="str">
        <f>_xlfn.XLOOKUP(C658,Tier!A:A,Tier!B:B)</f>
        <v>Tier 1</v>
      </c>
      <c r="P658" t="s">
        <v>1544</v>
      </c>
      <c r="Q658" s="11">
        <v>0</v>
      </c>
      <c r="R658" s="11">
        <v>1</v>
      </c>
    </row>
    <row r="659" spans="1:18">
      <c r="A659" s="5" t="s">
        <v>2976</v>
      </c>
      <c r="B659" s="5">
        <v>2016</v>
      </c>
      <c r="C659" s="5" t="s">
        <v>22</v>
      </c>
      <c r="D659" s="5" t="s">
        <v>2977</v>
      </c>
      <c r="E659" s="5" t="s">
        <v>2978</v>
      </c>
      <c r="F659" s="5" t="s">
        <v>2979</v>
      </c>
      <c r="G659" s="3" t="s">
        <v>2980</v>
      </c>
      <c r="H659" s="3">
        <v>320000</v>
      </c>
      <c r="I659" s="5"/>
      <c r="J659" s="5">
        <v>6</v>
      </c>
      <c r="K659" s="6" t="str">
        <f t="shared" si="20"/>
        <v>Bangalore-CRM</v>
      </c>
      <c r="L659" s="1" t="str">
        <f t="shared" si="21"/>
        <v>201</v>
      </c>
      <c r="M659" s="15" t="str" cm="1">
        <f t="array" ref="M659">IFERROR(_xlfn.IFS(AND(H659&gt;4500000, OR(C659="Bangalore",C659="Pune",C659="Mumbai",C659="Delhi")),"CAT A", AND(H659&gt;450000, OR(C659="Gurugram",C659="Surat",C659="Jaipur",C659="Hyderabad") ),"CAT B"),"CAT C")</f>
        <v>CAT C</v>
      </c>
      <c r="N659" s="1" t="str">
        <f>_xlfn.XLOOKUP(C659,Tier!A:A,Tier!B:B)</f>
        <v>Tier 1</v>
      </c>
      <c r="P659" t="s">
        <v>573</v>
      </c>
      <c r="Q659" s="11">
        <v>0</v>
      </c>
      <c r="R659" s="11">
        <v>1</v>
      </c>
    </row>
    <row r="660" spans="1:18">
      <c r="A660" s="5" t="s">
        <v>2982</v>
      </c>
      <c r="B660" s="5">
        <v>2018</v>
      </c>
      <c r="C660" s="5" t="s">
        <v>12</v>
      </c>
      <c r="D660" s="5" t="s">
        <v>2761</v>
      </c>
      <c r="E660" s="5" t="s">
        <v>2983</v>
      </c>
      <c r="F660" s="5" t="s">
        <v>2984</v>
      </c>
      <c r="G660" s="3" t="s">
        <v>609</v>
      </c>
      <c r="H660" s="3">
        <v>300000</v>
      </c>
      <c r="I660" s="5" t="s">
        <v>17</v>
      </c>
      <c r="J660" s="5">
        <v>9</v>
      </c>
      <c r="K660" s="6" t="str">
        <f t="shared" si="20"/>
        <v>Mumbai-Healtcare</v>
      </c>
      <c r="L660" s="1" t="str">
        <f t="shared" si="21"/>
        <v>201</v>
      </c>
      <c r="M660" s="15" t="str" cm="1">
        <f t="array" ref="M660">IFERROR(_xlfn.IFS(AND(H660&gt;4500000, OR(C660="Bangalore",C660="Pune",C660="Mumbai",C660="Delhi")),"CAT A", AND(H660&gt;450000, OR(C660="Gurugram",C660="Surat",C660="Jaipur",C660="Hyderabad") ),"CAT B"),"CAT C")</f>
        <v>CAT C</v>
      </c>
      <c r="N660" s="1" t="str">
        <f>_xlfn.XLOOKUP(C660,Tier!A:A,Tier!B:B)</f>
        <v>Tier 1</v>
      </c>
      <c r="P660" t="s">
        <v>475</v>
      </c>
      <c r="Q660" s="11">
        <v>0</v>
      </c>
      <c r="R660" s="11">
        <v>1</v>
      </c>
    </row>
    <row r="661" spans="1:18">
      <c r="A661" s="5" t="s">
        <v>2986</v>
      </c>
      <c r="B661" s="5">
        <v>2016</v>
      </c>
      <c r="C661" s="5" t="s">
        <v>12</v>
      </c>
      <c r="D661" s="5" t="s">
        <v>2987</v>
      </c>
      <c r="E661" s="5" t="s">
        <v>2988</v>
      </c>
      <c r="F661" s="5" t="s">
        <v>2989</v>
      </c>
      <c r="G661" s="3" t="s">
        <v>1417</v>
      </c>
      <c r="H661" s="3">
        <v>300000</v>
      </c>
      <c r="I661" s="5" t="s">
        <v>321</v>
      </c>
      <c r="J661" s="5">
        <v>7</v>
      </c>
      <c r="K661" s="6" t="str">
        <f t="shared" si="20"/>
        <v>Mumbai-Merchandise</v>
      </c>
      <c r="L661" s="1" t="str">
        <f t="shared" si="21"/>
        <v>201</v>
      </c>
      <c r="M661" s="15" t="str" cm="1">
        <f t="array" ref="M661">IFERROR(_xlfn.IFS(AND(H661&gt;4500000, OR(C661="Bangalore",C661="Pune",C661="Mumbai",C661="Delhi")),"CAT A", AND(H661&gt;450000, OR(C661="Gurugram",C661="Surat",C661="Jaipur",C661="Hyderabad") ),"CAT B"),"CAT C")</f>
        <v>CAT C</v>
      </c>
      <c r="N661" s="1" t="str">
        <f>_xlfn.XLOOKUP(C661,Tier!A:A,Tier!B:B)</f>
        <v>Tier 1</v>
      </c>
      <c r="P661" t="s">
        <v>538</v>
      </c>
      <c r="Q661" s="11">
        <v>0</v>
      </c>
      <c r="R661" s="11">
        <v>1</v>
      </c>
    </row>
    <row r="662" spans="1:18">
      <c r="A662" s="5" t="s">
        <v>2991</v>
      </c>
      <c r="B662" s="5">
        <v>2018</v>
      </c>
      <c r="C662" s="5" t="s">
        <v>12</v>
      </c>
      <c r="D662" s="5" t="s">
        <v>2188</v>
      </c>
      <c r="E662" s="5" t="s">
        <v>2992</v>
      </c>
      <c r="F662" s="5" t="s">
        <v>2993</v>
      </c>
      <c r="G662" s="3" t="s">
        <v>609</v>
      </c>
      <c r="H662" s="3">
        <v>300000</v>
      </c>
      <c r="I662" s="5" t="s">
        <v>1632</v>
      </c>
      <c r="J662" s="5">
        <v>7</v>
      </c>
      <c r="K662" s="6" t="str">
        <f t="shared" si="20"/>
        <v>Mumbai-Deeptech</v>
      </c>
      <c r="L662" s="1" t="str">
        <f t="shared" si="21"/>
        <v>201</v>
      </c>
      <c r="M662" s="15" t="str" cm="1">
        <f t="array" ref="M662">IFERROR(_xlfn.IFS(AND(H662&gt;4500000, OR(C662="Bangalore",C662="Pune",C662="Mumbai",C662="Delhi")),"CAT A", AND(H662&gt;450000, OR(C662="Gurugram",C662="Surat",C662="Jaipur",C662="Hyderabad") ),"CAT B"),"CAT C")</f>
        <v>CAT C</v>
      </c>
      <c r="N662" s="1" t="str">
        <f>_xlfn.XLOOKUP(C662,Tier!A:A,Tier!B:B)</f>
        <v>Tier 1</v>
      </c>
      <c r="P662" t="s">
        <v>269</v>
      </c>
      <c r="Q662" s="11">
        <v>0</v>
      </c>
      <c r="R662" s="11">
        <v>1</v>
      </c>
    </row>
    <row r="663" spans="1:18">
      <c r="A663" s="5" t="s">
        <v>2832</v>
      </c>
      <c r="B663" s="5">
        <v>2018</v>
      </c>
      <c r="C663" s="5" t="s">
        <v>59</v>
      </c>
      <c r="D663" s="5" t="s">
        <v>113</v>
      </c>
      <c r="E663" s="5" t="s">
        <v>2995</v>
      </c>
      <c r="F663" s="5" t="s">
        <v>2996</v>
      </c>
      <c r="G663" s="3" t="s">
        <v>2997</v>
      </c>
      <c r="H663" s="3">
        <v>300000</v>
      </c>
      <c r="I663" s="5" t="s">
        <v>321</v>
      </c>
      <c r="J663" s="5">
        <v>6</v>
      </c>
      <c r="K663" s="6" t="str">
        <f t="shared" si="20"/>
        <v>New Delhi-Food &amp; Beverages</v>
      </c>
      <c r="L663" s="1" t="str">
        <f t="shared" si="21"/>
        <v>201</v>
      </c>
      <c r="M663" s="15" t="str" cm="1">
        <f t="array" ref="M663">IFERROR(_xlfn.IFS(AND(H663&gt;4500000, OR(C663="Bangalore",C663="Pune",C663="Mumbai",C663="Delhi")),"CAT A", AND(H663&gt;450000, OR(C663="Gurugram",C663="Surat",C663="Jaipur",C663="Hyderabad") ),"CAT B"),"CAT C")</f>
        <v>CAT C</v>
      </c>
      <c r="N663" s="1" t="str">
        <f>_xlfn.XLOOKUP(C663,Tier!A:A,Tier!B:B)</f>
        <v>Tier 1</v>
      </c>
      <c r="P663" t="s">
        <v>4009</v>
      </c>
      <c r="Q663" s="11">
        <v>0</v>
      </c>
      <c r="R663" s="11">
        <v>1</v>
      </c>
    </row>
    <row r="664" spans="1:18">
      <c r="A664" s="5" t="s">
        <v>2998</v>
      </c>
      <c r="B664" s="5">
        <v>2016</v>
      </c>
      <c r="C664" s="5" t="s">
        <v>22</v>
      </c>
      <c r="D664" s="5" t="s">
        <v>138</v>
      </c>
      <c r="E664" s="5" t="s">
        <v>2999</v>
      </c>
      <c r="F664" s="5" t="s">
        <v>3000</v>
      </c>
      <c r="G664" s="3" t="s">
        <v>3001</v>
      </c>
      <c r="H664" s="3">
        <v>300000</v>
      </c>
      <c r="I664" s="5"/>
      <c r="J664" s="5">
        <v>6</v>
      </c>
      <c r="K664" s="6" t="str">
        <f t="shared" si="20"/>
        <v>Bangalore-EdTech</v>
      </c>
      <c r="L664" s="1" t="str">
        <f t="shared" si="21"/>
        <v>201</v>
      </c>
      <c r="M664" s="15" t="str" cm="1">
        <f t="array" ref="M664">IFERROR(_xlfn.IFS(AND(H664&gt;4500000, OR(C664="Bangalore",C664="Pune",C664="Mumbai",C664="Delhi")),"CAT A", AND(H664&gt;450000, OR(C664="Gurugram",C664="Surat",C664="Jaipur",C664="Hyderabad") ),"CAT B"),"CAT C")</f>
        <v>CAT C</v>
      </c>
      <c r="N664" s="1" t="str">
        <f>_xlfn.XLOOKUP(C664,Tier!A:A,Tier!B:B)</f>
        <v>Tier 1</v>
      </c>
      <c r="P664" t="s">
        <v>710</v>
      </c>
      <c r="Q664" s="11">
        <v>0</v>
      </c>
      <c r="R664" s="11">
        <v>1</v>
      </c>
    </row>
    <row r="665" spans="1:18">
      <c r="A665" s="5" t="s">
        <v>3002</v>
      </c>
      <c r="B665" s="5">
        <v>2019</v>
      </c>
      <c r="C665" s="5" t="s">
        <v>437</v>
      </c>
      <c r="D665" s="5" t="s">
        <v>457</v>
      </c>
      <c r="E665" s="5" t="s">
        <v>3003</v>
      </c>
      <c r="F665" s="5" t="s">
        <v>3004</v>
      </c>
      <c r="G665" s="3" t="s">
        <v>3005</v>
      </c>
      <c r="H665" s="3">
        <v>250000</v>
      </c>
      <c r="I665" s="5" t="s">
        <v>17</v>
      </c>
      <c r="J665" s="5">
        <v>8</v>
      </c>
      <c r="K665" s="6" t="str">
        <f t="shared" si="20"/>
        <v>Pune-Computer software</v>
      </c>
      <c r="L665" s="1" t="str">
        <f t="shared" si="21"/>
        <v>201</v>
      </c>
      <c r="M665" s="15" t="str" cm="1">
        <f t="array" ref="M665">IFERROR(_xlfn.IFS(AND(H665&gt;4500000, OR(C665="Bangalore",C665="Pune",C665="Mumbai",C665="Delhi")),"CAT A", AND(H665&gt;450000, OR(C665="Gurugram",C665="Surat",C665="Jaipur",C665="Hyderabad") ),"CAT B"),"CAT C")</f>
        <v>CAT C</v>
      </c>
      <c r="N665" s="1" t="str">
        <f>_xlfn.XLOOKUP(C665,Tier!A:A,Tier!B:B)</f>
        <v>Tier 1</v>
      </c>
      <c r="P665" t="s">
        <v>3964</v>
      </c>
      <c r="Q665" s="11">
        <v>0</v>
      </c>
      <c r="R665" s="11">
        <v>1</v>
      </c>
    </row>
    <row r="666" spans="1:18">
      <c r="A666" s="5" t="s">
        <v>3007</v>
      </c>
      <c r="B666" s="5">
        <v>2019</v>
      </c>
      <c r="C666" s="5" t="s">
        <v>22</v>
      </c>
      <c r="D666" s="5" t="s">
        <v>393</v>
      </c>
      <c r="E666" s="5" t="s">
        <v>3008</v>
      </c>
      <c r="F666" s="5" t="s">
        <v>3009</v>
      </c>
      <c r="G666" s="3" t="s">
        <v>3010</v>
      </c>
      <c r="H666" s="3">
        <v>235000</v>
      </c>
      <c r="I666" s="5" t="s">
        <v>496</v>
      </c>
      <c r="J666" s="5">
        <v>12</v>
      </c>
      <c r="K666" s="6" t="str">
        <f t="shared" si="20"/>
        <v>Bangalore-E-learning</v>
      </c>
      <c r="L666" s="1" t="str">
        <f t="shared" si="21"/>
        <v>201</v>
      </c>
      <c r="M666" s="15" t="str" cm="1">
        <f t="array" ref="M666">IFERROR(_xlfn.IFS(AND(H666&gt;4500000, OR(C666="Bangalore",C666="Pune",C666="Mumbai",C666="Delhi")),"CAT A", AND(H666&gt;450000, OR(C666="Gurugram",C666="Surat",C666="Jaipur",C666="Hyderabad") ),"CAT B"),"CAT C")</f>
        <v>CAT C</v>
      </c>
      <c r="N666" s="1" t="str">
        <f>_xlfn.XLOOKUP(C666,Tier!A:A,Tier!B:B)</f>
        <v>Tier 1</v>
      </c>
      <c r="P666" t="s">
        <v>1184</v>
      </c>
      <c r="Q666" s="11">
        <v>0</v>
      </c>
      <c r="R666" s="11">
        <v>1</v>
      </c>
    </row>
    <row r="667" spans="1:18">
      <c r="A667" s="5" t="s">
        <v>3011</v>
      </c>
      <c r="B667" s="5">
        <v>2018</v>
      </c>
      <c r="C667" s="5" t="s">
        <v>59</v>
      </c>
      <c r="D667" s="5" t="s">
        <v>405</v>
      </c>
      <c r="E667" s="5" t="s">
        <v>3012</v>
      </c>
      <c r="F667" s="5" t="s">
        <v>3013</v>
      </c>
      <c r="G667" s="3" t="s">
        <v>3014</v>
      </c>
      <c r="H667" s="3">
        <v>200000</v>
      </c>
      <c r="I667" s="5"/>
      <c r="J667" s="5">
        <v>12</v>
      </c>
      <c r="K667" s="6" t="str">
        <f t="shared" si="20"/>
        <v>New Delhi-Consumer Electronics</v>
      </c>
      <c r="L667" s="1" t="str">
        <f t="shared" si="21"/>
        <v>201</v>
      </c>
      <c r="M667" s="15" t="str" cm="1">
        <f t="array" ref="M667">IFERROR(_xlfn.IFS(AND(H667&gt;4500000, OR(C667="Bangalore",C667="Pune",C667="Mumbai",C667="Delhi")),"CAT A", AND(H667&gt;450000, OR(C667="Gurugram",C667="Surat",C667="Jaipur",C667="Hyderabad") ),"CAT B"),"CAT C")</f>
        <v>CAT C</v>
      </c>
      <c r="N667" s="1" t="str">
        <f>_xlfn.XLOOKUP(C667,Tier!A:A,Tier!B:B)</f>
        <v>Tier 1</v>
      </c>
      <c r="P667" t="s">
        <v>28</v>
      </c>
      <c r="Q667" s="11">
        <v>0</v>
      </c>
      <c r="R667" s="11">
        <v>1</v>
      </c>
    </row>
    <row r="668" spans="1:18">
      <c r="A668" s="5" t="s">
        <v>3016</v>
      </c>
      <c r="B668" s="5">
        <v>2019</v>
      </c>
      <c r="C668" s="5" t="s">
        <v>12</v>
      </c>
      <c r="D668" s="5" t="s">
        <v>2210</v>
      </c>
      <c r="E668" s="5" t="s">
        <v>3017</v>
      </c>
      <c r="F668" s="5" t="s">
        <v>3018</v>
      </c>
      <c r="G668" s="3" t="s">
        <v>698</v>
      </c>
      <c r="H668" s="3">
        <v>200000</v>
      </c>
      <c r="I668" s="5" t="s">
        <v>17</v>
      </c>
      <c r="J668" s="5">
        <v>10</v>
      </c>
      <c r="K668" s="6" t="str">
        <f t="shared" si="20"/>
        <v>Mumbai-Apparel &amp; Fashion</v>
      </c>
      <c r="L668" s="1" t="str">
        <f t="shared" si="21"/>
        <v>201</v>
      </c>
      <c r="M668" s="15" t="str" cm="1">
        <f t="array" ref="M668">IFERROR(_xlfn.IFS(AND(H668&gt;4500000, OR(C668="Bangalore",C668="Pune",C668="Mumbai",C668="Delhi")),"CAT A", AND(H668&gt;450000, OR(C668="Gurugram",C668="Surat",C668="Jaipur",C668="Hyderabad") ),"CAT B"),"CAT C")</f>
        <v>CAT C</v>
      </c>
      <c r="N668" s="1" t="str">
        <f>_xlfn.XLOOKUP(C668,Tier!A:A,Tier!B:B)</f>
        <v>Tier 1</v>
      </c>
      <c r="P668" t="s">
        <v>4913</v>
      </c>
      <c r="Q668" s="11">
        <v>0</v>
      </c>
      <c r="R668" s="11">
        <v>1</v>
      </c>
    </row>
    <row r="669" spans="1:18">
      <c r="A669" s="5" t="s">
        <v>3019</v>
      </c>
      <c r="B669" s="5">
        <v>2019</v>
      </c>
      <c r="C669" s="5" t="s">
        <v>200</v>
      </c>
      <c r="D669" s="5" t="s">
        <v>393</v>
      </c>
      <c r="E669" s="5" t="s">
        <v>3020</v>
      </c>
      <c r="F669" s="5" t="s">
        <v>3021</v>
      </c>
      <c r="G669" s="3" t="s">
        <v>3022</v>
      </c>
      <c r="H669" s="3">
        <v>200000</v>
      </c>
      <c r="I669" s="5"/>
      <c r="J669" s="5">
        <v>9</v>
      </c>
      <c r="K669" s="6" t="str">
        <f t="shared" si="20"/>
        <v>Hyderabad-E-learning</v>
      </c>
      <c r="L669" s="1" t="str">
        <f t="shared" si="21"/>
        <v>201</v>
      </c>
      <c r="M669" s="15" t="str" cm="1">
        <f t="array" ref="M669">IFERROR(_xlfn.IFS(AND(H669&gt;4500000, OR(C669="Bangalore",C669="Pune",C669="Mumbai",C669="Delhi")),"CAT A", AND(H669&gt;450000, OR(C669="Gurugram",C669="Surat",C669="Jaipur",C669="Hyderabad") ),"CAT B"),"CAT C")</f>
        <v>CAT C</v>
      </c>
      <c r="N669" s="1" t="str">
        <f>_xlfn.XLOOKUP(C669,Tier!A:A,Tier!B:B)</f>
        <v>Tier 1</v>
      </c>
      <c r="P669" t="s">
        <v>888</v>
      </c>
      <c r="Q669" s="11">
        <v>0</v>
      </c>
      <c r="R669" s="11">
        <v>1</v>
      </c>
    </row>
    <row r="670" spans="1:18">
      <c r="A670" s="5" t="s">
        <v>3023</v>
      </c>
      <c r="B670" s="5">
        <v>2019</v>
      </c>
      <c r="C670" s="5" t="s">
        <v>12</v>
      </c>
      <c r="D670" s="5" t="s">
        <v>1910</v>
      </c>
      <c r="E670" s="5" t="s">
        <v>3024</v>
      </c>
      <c r="F670" s="5" t="s">
        <v>3025</v>
      </c>
      <c r="G670" s="3" t="s">
        <v>609</v>
      </c>
      <c r="H670" s="3">
        <v>200000</v>
      </c>
      <c r="I670" s="5" t="s">
        <v>321</v>
      </c>
      <c r="J670" s="5">
        <v>9</v>
      </c>
      <c r="K670" s="6" t="str">
        <f t="shared" si="20"/>
        <v>Mumbai-Consumer Services</v>
      </c>
      <c r="L670" s="1" t="str">
        <f t="shared" si="21"/>
        <v>201</v>
      </c>
      <c r="M670" s="15" t="str" cm="1">
        <f t="array" ref="M670">IFERROR(_xlfn.IFS(AND(H670&gt;4500000, OR(C670="Bangalore",C670="Pune",C670="Mumbai",C670="Delhi")),"CAT A", AND(H670&gt;450000, OR(C670="Gurugram",C670="Surat",C670="Jaipur",C670="Hyderabad") ),"CAT B"),"CAT C")</f>
        <v>CAT C</v>
      </c>
      <c r="N670" s="1" t="str">
        <f>_xlfn.XLOOKUP(C670,Tier!A:A,Tier!B:B)</f>
        <v>Tier 1</v>
      </c>
      <c r="P670" t="s">
        <v>921</v>
      </c>
      <c r="Q670" s="11">
        <v>0</v>
      </c>
      <c r="R670" s="11">
        <v>1</v>
      </c>
    </row>
    <row r="671" spans="1:18">
      <c r="A671" s="5" t="s">
        <v>3026</v>
      </c>
      <c r="B671" s="5">
        <v>2019</v>
      </c>
      <c r="C671" s="5" t="s">
        <v>437</v>
      </c>
      <c r="D671" s="5" t="s">
        <v>3027</v>
      </c>
      <c r="E671" s="5" t="s">
        <v>3028</v>
      </c>
      <c r="F671" s="5" t="s">
        <v>3029</v>
      </c>
      <c r="G671" s="3"/>
      <c r="H671" s="3">
        <v>200000</v>
      </c>
      <c r="I671" s="5"/>
      <c r="J671" s="5">
        <v>7</v>
      </c>
      <c r="K671" s="6" t="str">
        <f t="shared" si="20"/>
        <v>Pune-Facilities Services</v>
      </c>
      <c r="L671" s="1" t="str">
        <f t="shared" si="21"/>
        <v>201</v>
      </c>
      <c r="M671" s="15" t="str" cm="1">
        <f t="array" ref="M671">IFERROR(_xlfn.IFS(AND(H671&gt;4500000, OR(C671="Bangalore",C671="Pune",C671="Mumbai",C671="Delhi")),"CAT A", AND(H671&gt;450000, OR(C671="Gurugram",C671="Surat",C671="Jaipur",C671="Hyderabad") ),"CAT B"),"CAT C")</f>
        <v>CAT C</v>
      </c>
      <c r="N671" s="1" t="str">
        <f>_xlfn.XLOOKUP(C671,Tier!A:A,Tier!B:B)</f>
        <v>Tier 1</v>
      </c>
      <c r="P671" t="s">
        <v>634</v>
      </c>
      <c r="Q671" s="11">
        <v>0</v>
      </c>
      <c r="R671" s="11">
        <v>1</v>
      </c>
    </row>
    <row r="672" spans="1:18">
      <c r="A672" s="5" t="s">
        <v>415</v>
      </c>
      <c r="B672" s="5">
        <v>2019</v>
      </c>
      <c r="C672" s="5" t="s">
        <v>12</v>
      </c>
      <c r="D672" s="5" t="s">
        <v>457</v>
      </c>
      <c r="E672" s="5" t="s">
        <v>3031</v>
      </c>
      <c r="F672" s="5" t="s">
        <v>3032</v>
      </c>
      <c r="G672" s="3" t="s">
        <v>3033</v>
      </c>
      <c r="H672" s="3">
        <v>150000</v>
      </c>
      <c r="I672" s="5"/>
      <c r="J672" s="5">
        <v>7</v>
      </c>
      <c r="K672" s="6" t="str">
        <f t="shared" si="20"/>
        <v>Mumbai-Computer software</v>
      </c>
      <c r="L672" s="1" t="str">
        <f t="shared" si="21"/>
        <v>201</v>
      </c>
      <c r="M672" s="15" t="str" cm="1">
        <f t="array" ref="M672">IFERROR(_xlfn.IFS(AND(H672&gt;4500000, OR(C672="Bangalore",C672="Pune",C672="Mumbai",C672="Delhi")),"CAT A", AND(H672&gt;450000, OR(C672="Gurugram",C672="Surat",C672="Jaipur",C672="Hyderabad") ),"CAT B"),"CAT C")</f>
        <v>CAT C</v>
      </c>
      <c r="N672" s="1" t="str">
        <f>_xlfn.XLOOKUP(C672,Tier!A:A,Tier!B:B)</f>
        <v>Tier 1</v>
      </c>
      <c r="P672" t="s">
        <v>4220</v>
      </c>
      <c r="Q672" s="11">
        <v>0</v>
      </c>
      <c r="R672" s="11">
        <v>1</v>
      </c>
    </row>
    <row r="673" spans="1:18">
      <c r="A673" s="5" t="s">
        <v>3034</v>
      </c>
      <c r="B673" s="5">
        <v>2018</v>
      </c>
      <c r="C673" s="5" t="s">
        <v>59</v>
      </c>
      <c r="D673" s="5" t="s">
        <v>166</v>
      </c>
      <c r="E673" s="5" t="s">
        <v>3035</v>
      </c>
      <c r="F673" s="5" t="s">
        <v>3036</v>
      </c>
      <c r="G673" s="3" t="s">
        <v>3037</v>
      </c>
      <c r="H673" s="3">
        <v>150000</v>
      </c>
      <c r="I673" s="5" t="s">
        <v>17</v>
      </c>
      <c r="J673" s="5">
        <v>6</v>
      </c>
      <c r="K673" s="6" t="str">
        <f t="shared" si="20"/>
        <v>New Delhi-Consulting</v>
      </c>
      <c r="L673" s="1" t="str">
        <f t="shared" si="21"/>
        <v>201</v>
      </c>
      <c r="M673" s="15" t="str" cm="1">
        <f t="array" ref="M673">IFERROR(_xlfn.IFS(AND(H673&gt;4500000, OR(C673="Bangalore",C673="Pune",C673="Mumbai",C673="Delhi")),"CAT A", AND(H673&gt;450000, OR(C673="Gurugram",C673="Surat",C673="Jaipur",C673="Hyderabad") ),"CAT B"),"CAT C")</f>
        <v>CAT C</v>
      </c>
      <c r="N673" s="1" t="str">
        <f>_xlfn.XLOOKUP(C673,Tier!A:A,Tier!B:B)</f>
        <v>Tier 1</v>
      </c>
      <c r="P673" t="s">
        <v>4037</v>
      </c>
      <c r="Q673" s="11">
        <v>0</v>
      </c>
      <c r="R673" s="11">
        <v>1</v>
      </c>
    </row>
    <row r="674" spans="1:18">
      <c r="A674" s="5" t="s">
        <v>3039</v>
      </c>
      <c r="B674" s="5">
        <v>2018</v>
      </c>
      <c r="C674" s="5" t="s">
        <v>22</v>
      </c>
      <c r="D674" s="5" t="s">
        <v>292</v>
      </c>
      <c r="E674" s="5" t="s">
        <v>3040</v>
      </c>
      <c r="F674" s="5" t="s">
        <v>3041</v>
      </c>
      <c r="G674" s="3" t="s">
        <v>1323</v>
      </c>
      <c r="H674" s="3">
        <v>100000</v>
      </c>
      <c r="I674" s="5"/>
      <c r="J674" s="5">
        <v>10</v>
      </c>
      <c r="K674" s="6" t="str">
        <f t="shared" si="20"/>
        <v>Bangalore-Biotechnology</v>
      </c>
      <c r="L674" s="1" t="str">
        <f t="shared" si="21"/>
        <v>201</v>
      </c>
      <c r="M674" s="15" t="str" cm="1">
        <f t="array" ref="M674">IFERROR(_xlfn.IFS(AND(H674&gt;4500000, OR(C674="Bangalore",C674="Pune",C674="Mumbai",C674="Delhi")),"CAT A", AND(H674&gt;450000, OR(C674="Gurugram",C674="Surat",C674="Jaipur",C674="Hyderabad") ),"CAT B"),"CAT C")</f>
        <v>CAT C</v>
      </c>
      <c r="N674" s="1" t="str">
        <f>_xlfn.XLOOKUP(C674,Tier!A:A,Tier!B:B)</f>
        <v>Tier 1</v>
      </c>
      <c r="P674" t="s">
        <v>917</v>
      </c>
      <c r="Q674" s="11">
        <v>0</v>
      </c>
      <c r="R674" s="11">
        <v>1</v>
      </c>
    </row>
    <row r="675" spans="1:18">
      <c r="A675" s="5" t="s">
        <v>3042</v>
      </c>
      <c r="B675" s="5">
        <v>2016</v>
      </c>
      <c r="C675" s="5" t="s">
        <v>200</v>
      </c>
      <c r="D675" s="5" t="s">
        <v>214</v>
      </c>
      <c r="E675" s="5" t="s">
        <v>3043</v>
      </c>
      <c r="F675" s="5" t="s">
        <v>3044</v>
      </c>
      <c r="G675" s="3" t="s">
        <v>2953</v>
      </c>
      <c r="H675" s="3">
        <v>100000</v>
      </c>
      <c r="I675" s="5" t="s">
        <v>321</v>
      </c>
      <c r="J675" s="5">
        <v>9</v>
      </c>
      <c r="K675" s="6" t="str">
        <f t="shared" si="20"/>
        <v>Hyderabad-Computer Software</v>
      </c>
      <c r="L675" s="1" t="str">
        <f t="shared" si="21"/>
        <v>201</v>
      </c>
      <c r="M675" s="15" t="str" cm="1">
        <f t="array" ref="M675">IFERROR(_xlfn.IFS(AND(H675&gt;4500000, OR(C675="Bangalore",C675="Pune",C675="Mumbai",C675="Delhi")),"CAT A", AND(H675&gt;450000, OR(C675="Gurugram",C675="Surat",C675="Jaipur",C675="Hyderabad") ),"CAT B"),"CAT C")</f>
        <v>CAT C</v>
      </c>
      <c r="N675" s="1" t="str">
        <f>_xlfn.XLOOKUP(C675,Tier!A:A,Tier!B:B)</f>
        <v>Tier 1</v>
      </c>
      <c r="P675" t="s">
        <v>3280</v>
      </c>
      <c r="Q675" s="11">
        <v>0</v>
      </c>
      <c r="R675" s="11">
        <v>1</v>
      </c>
    </row>
    <row r="676" spans="1:18">
      <c r="A676" s="5" t="s">
        <v>3045</v>
      </c>
      <c r="B676" s="5">
        <v>2019</v>
      </c>
      <c r="C676" s="5" t="s">
        <v>22</v>
      </c>
      <c r="D676" s="5" t="s">
        <v>785</v>
      </c>
      <c r="E676" s="5" t="s">
        <v>3046</v>
      </c>
      <c r="F676" s="5" t="s">
        <v>3047</v>
      </c>
      <c r="G676" s="3" t="s">
        <v>3048</v>
      </c>
      <c r="H676" s="3">
        <v>100000</v>
      </c>
      <c r="I676" s="5"/>
      <c r="J676" s="5">
        <v>6</v>
      </c>
      <c r="K676" s="6" t="str">
        <f t="shared" si="20"/>
        <v>Bangalore-IT startup</v>
      </c>
      <c r="L676" s="1" t="str">
        <f t="shared" si="21"/>
        <v>201</v>
      </c>
      <c r="M676" s="15" t="str" cm="1">
        <f t="array" ref="M676">IFERROR(_xlfn.IFS(AND(H676&gt;4500000, OR(C676="Bangalore",C676="Pune",C676="Mumbai",C676="Delhi")),"CAT A", AND(H676&gt;450000, OR(C676="Gurugram",C676="Surat",C676="Jaipur",C676="Hyderabad") ),"CAT B"),"CAT C")</f>
        <v>CAT C</v>
      </c>
      <c r="N676" s="1" t="str">
        <f>_xlfn.XLOOKUP(C676,Tier!A:A,Tier!B:B)</f>
        <v>Tier 1</v>
      </c>
      <c r="P676" t="s">
        <v>4032</v>
      </c>
      <c r="Q676" s="11">
        <v>0</v>
      </c>
      <c r="R676" s="11">
        <v>1</v>
      </c>
    </row>
    <row r="677" spans="1:18">
      <c r="A677" s="5" t="s">
        <v>3050</v>
      </c>
      <c r="B677" s="5">
        <v>2019</v>
      </c>
      <c r="C677" s="5" t="s">
        <v>437</v>
      </c>
      <c r="D677" s="5" t="s">
        <v>138</v>
      </c>
      <c r="E677" s="5" t="s">
        <v>3051</v>
      </c>
      <c r="F677" s="5" t="s">
        <v>3052</v>
      </c>
      <c r="G677" s="3" t="s">
        <v>3053</v>
      </c>
      <c r="H677" s="5"/>
      <c r="I677" s="5"/>
      <c r="J677" s="5">
        <v>9</v>
      </c>
      <c r="K677" s="6" t="str">
        <f t="shared" si="20"/>
        <v>Pune-EdTech</v>
      </c>
      <c r="L677" s="1" t="str">
        <f t="shared" si="21"/>
        <v>201</v>
      </c>
      <c r="M677" s="15" t="str" cm="1">
        <f t="array" ref="M677">IFERROR(_xlfn.IFS(AND(H677&gt;4500000, OR(C677="Bangalore",C677="Pune",C677="Mumbai",C677="Delhi")),"CAT A", AND(H677&gt;450000, OR(C677="Gurugram",C677="Surat",C677="Jaipur",C677="Hyderabad") ),"CAT B"),"CAT C")</f>
        <v>CAT C</v>
      </c>
      <c r="N677" s="1" t="str">
        <f>_xlfn.XLOOKUP(C677,Tier!A:A,Tier!B:B)</f>
        <v>Tier 1</v>
      </c>
      <c r="P677" t="s">
        <v>827</v>
      </c>
      <c r="Q677" s="11">
        <v>0</v>
      </c>
      <c r="R677" s="11">
        <v>1</v>
      </c>
    </row>
    <row r="678" spans="1:18">
      <c r="A678" s="5" t="s">
        <v>737</v>
      </c>
      <c r="B678" s="5">
        <v>2018</v>
      </c>
      <c r="C678" s="5" t="s">
        <v>22</v>
      </c>
      <c r="D678" s="5" t="s">
        <v>181</v>
      </c>
      <c r="E678" s="5" t="s">
        <v>3054</v>
      </c>
      <c r="F678" s="5" t="s">
        <v>3055</v>
      </c>
      <c r="G678" s="3" t="s">
        <v>3056</v>
      </c>
      <c r="H678" s="5"/>
      <c r="I678" s="5" t="s">
        <v>205</v>
      </c>
      <c r="J678" s="5">
        <v>9</v>
      </c>
      <c r="K678" s="6" t="str">
        <f t="shared" si="20"/>
        <v>Bangalore-Sports</v>
      </c>
      <c r="L678" s="1" t="str">
        <f t="shared" si="21"/>
        <v>201</v>
      </c>
      <c r="M678" s="15" t="str" cm="1">
        <f t="array" ref="M678">IFERROR(_xlfn.IFS(AND(H678&gt;4500000, OR(C678="Bangalore",C678="Pune",C678="Mumbai",C678="Delhi")),"CAT A", AND(H678&gt;450000, OR(C678="Gurugram",C678="Surat",C678="Jaipur",C678="Hyderabad") ),"CAT B"),"CAT C")</f>
        <v>CAT C</v>
      </c>
      <c r="N678" s="1" t="str">
        <f>_xlfn.XLOOKUP(C678,Tier!A:A,Tier!B:B)</f>
        <v>Tier 1</v>
      </c>
      <c r="P678" t="s">
        <v>1386</v>
      </c>
      <c r="Q678" s="11">
        <v>0</v>
      </c>
      <c r="R678" s="11">
        <v>1</v>
      </c>
    </row>
    <row r="679" spans="1:18">
      <c r="A679" s="5" t="s">
        <v>3058</v>
      </c>
      <c r="B679" s="5">
        <v>2017</v>
      </c>
      <c r="C679" s="5" t="s">
        <v>3059</v>
      </c>
      <c r="D679" s="5" t="s">
        <v>2236</v>
      </c>
      <c r="E679" s="5" t="s">
        <v>3060</v>
      </c>
      <c r="F679" s="5" t="s">
        <v>3061</v>
      </c>
      <c r="G679" s="3" t="s">
        <v>3062</v>
      </c>
      <c r="H679" s="5" t="s">
        <v>117</v>
      </c>
      <c r="I679" s="5"/>
      <c r="J679" s="5">
        <v>10</v>
      </c>
      <c r="K679" s="6" t="str">
        <f t="shared" si="20"/>
        <v>Kanpur-Renewables &amp; Environment</v>
      </c>
      <c r="L679" s="1" t="str">
        <f t="shared" si="21"/>
        <v>201</v>
      </c>
      <c r="M679" s="15" t="str" cm="1">
        <f t="array" ref="M679">IFERROR(_xlfn.IFS(AND(H679&gt;4500000, OR(C679="Bangalore",C679="Pune",C679="Mumbai",C679="Delhi")),"CAT A", AND(H679&gt;450000, OR(C679="Gurugram",C679="Surat",C679="Jaipur",C679="Hyderabad") ),"CAT B"),"CAT C")</f>
        <v>CAT C</v>
      </c>
      <c r="N679" s="1" t="str">
        <f>_xlfn.XLOOKUP(C679,Tier!A:A,Tier!B:B)</f>
        <v>Tier 2</v>
      </c>
      <c r="P679" t="s">
        <v>1476</v>
      </c>
      <c r="Q679" s="11">
        <v>0</v>
      </c>
      <c r="R679" s="11">
        <v>1</v>
      </c>
    </row>
    <row r="680" spans="1:18">
      <c r="A680" s="5" t="s">
        <v>3064</v>
      </c>
      <c r="B680" s="5">
        <v>2018</v>
      </c>
      <c r="C680" s="5" t="s">
        <v>53</v>
      </c>
      <c r="D680" s="5" t="s">
        <v>281</v>
      </c>
      <c r="E680" s="5" t="s">
        <v>3065</v>
      </c>
      <c r="F680" s="5" t="s">
        <v>3066</v>
      </c>
      <c r="G680" s="3" t="s">
        <v>3067</v>
      </c>
      <c r="H680" s="5" t="s">
        <v>117</v>
      </c>
      <c r="I680" s="5"/>
      <c r="J680" s="5">
        <v>9</v>
      </c>
      <c r="K680" s="6" t="str">
        <f t="shared" si="20"/>
        <v>Gurugram-Automotive</v>
      </c>
      <c r="L680" s="1" t="str">
        <f t="shared" si="21"/>
        <v>201</v>
      </c>
      <c r="M680" s="15" t="str" cm="1">
        <f t="array" ref="M680">IFERROR(_xlfn.IFS(AND(H680&gt;4500000, OR(C680="Bangalore",C680="Pune",C680="Mumbai",C680="Delhi")),"CAT A", AND(H680&gt;450000, OR(C680="Gurugram",C680="Surat",C680="Jaipur",C680="Hyderabad") ),"CAT B"),"CAT C")</f>
        <v>CAT B</v>
      </c>
      <c r="N680" s="1" t="str">
        <f>_xlfn.XLOOKUP(C680,Tier!A:A,Tier!B:B)</f>
        <v>Tier 2</v>
      </c>
      <c r="P680" t="s">
        <v>462</v>
      </c>
      <c r="Q680" s="11">
        <v>0</v>
      </c>
      <c r="R680" s="11">
        <v>1</v>
      </c>
    </row>
    <row r="681" spans="1:18">
      <c r="A681" s="5" t="s">
        <v>3069</v>
      </c>
      <c r="B681" s="5">
        <v>2016</v>
      </c>
      <c r="C681" s="5" t="s">
        <v>3070</v>
      </c>
      <c r="D681" s="5" t="s">
        <v>377</v>
      </c>
      <c r="E681" s="5" t="s">
        <v>3071</v>
      </c>
      <c r="F681" s="5" t="s">
        <v>3072</v>
      </c>
      <c r="G681" s="3" t="s">
        <v>3073</v>
      </c>
      <c r="H681" s="5" t="s">
        <v>117</v>
      </c>
      <c r="I681" s="5" t="s">
        <v>321</v>
      </c>
      <c r="J681" s="5">
        <v>9</v>
      </c>
      <c r="K681" s="6" t="str">
        <f t="shared" si="20"/>
        <v>Guwahati-Arts &amp; Crafts</v>
      </c>
      <c r="L681" s="1" t="str">
        <f t="shared" si="21"/>
        <v>201</v>
      </c>
      <c r="M681" s="15" t="str" cm="1">
        <f t="array" ref="M681">IFERROR(_xlfn.IFS(AND(H681&gt;4500000, OR(C681="Bangalore",C681="Pune",C681="Mumbai",C681="Delhi")),"CAT A", AND(H681&gt;450000, OR(C681="Gurugram",C681="Surat",C681="Jaipur",C681="Hyderabad") ),"CAT B"),"CAT C")</f>
        <v>CAT C</v>
      </c>
      <c r="N681" s="1" t="str">
        <f>_xlfn.XLOOKUP(C681,Tier!A:A,Tier!B:B)</f>
        <v>Tier 2</v>
      </c>
      <c r="P681" t="s">
        <v>659</v>
      </c>
      <c r="Q681" s="11">
        <v>0</v>
      </c>
      <c r="R681" s="11">
        <v>1</v>
      </c>
    </row>
    <row r="682" spans="1:18">
      <c r="A682" s="5" t="s">
        <v>3075</v>
      </c>
      <c r="B682" s="5">
        <v>2017</v>
      </c>
      <c r="C682" s="5" t="s">
        <v>53</v>
      </c>
      <c r="D682" s="5" t="s">
        <v>3076</v>
      </c>
      <c r="E682" s="5" t="s">
        <v>3077</v>
      </c>
      <c r="F682" s="5" t="s">
        <v>3078</v>
      </c>
      <c r="G682" s="3" t="s">
        <v>3079</v>
      </c>
      <c r="H682" s="5" t="s">
        <v>117</v>
      </c>
      <c r="I682" s="5"/>
      <c r="J682" s="5">
        <v>9</v>
      </c>
      <c r="K682" s="6" t="str">
        <f t="shared" si="20"/>
        <v>Gurugram-sports</v>
      </c>
      <c r="L682" s="1" t="str">
        <f t="shared" si="21"/>
        <v>201</v>
      </c>
      <c r="M682" s="15" t="str" cm="1">
        <f t="array" ref="M682">IFERROR(_xlfn.IFS(AND(H682&gt;4500000, OR(C682="Bangalore",C682="Pune",C682="Mumbai",C682="Delhi")),"CAT A", AND(H682&gt;450000, OR(C682="Gurugram",C682="Surat",C682="Jaipur",C682="Hyderabad") ),"CAT B"),"CAT C")</f>
        <v>CAT B</v>
      </c>
      <c r="N682" s="1" t="str">
        <f>_xlfn.XLOOKUP(C682,Tier!A:A,Tier!B:B)</f>
        <v>Tier 2</v>
      </c>
      <c r="P682" t="s">
        <v>376</v>
      </c>
      <c r="Q682" s="11">
        <v>0</v>
      </c>
      <c r="R682" s="11">
        <v>1</v>
      </c>
    </row>
    <row r="683" spans="1:18">
      <c r="A683" s="5" t="s">
        <v>3081</v>
      </c>
      <c r="B683" s="5">
        <v>2015</v>
      </c>
      <c r="C683" s="5" t="s">
        <v>53</v>
      </c>
      <c r="D683" s="5" t="s">
        <v>138</v>
      </c>
      <c r="E683" s="5" t="s">
        <v>3082</v>
      </c>
      <c r="F683" s="5" t="s">
        <v>3083</v>
      </c>
      <c r="G683" s="3" t="s">
        <v>3084</v>
      </c>
      <c r="H683" s="5" t="s">
        <v>117</v>
      </c>
      <c r="I683" s="5" t="s">
        <v>17</v>
      </c>
      <c r="J683" s="5">
        <v>9</v>
      </c>
      <c r="K683" s="6" t="str">
        <f t="shared" si="20"/>
        <v>Gurugram-EdTech</v>
      </c>
      <c r="L683" s="1" t="str">
        <f t="shared" si="21"/>
        <v>201</v>
      </c>
      <c r="M683" s="15" t="str" cm="1">
        <f t="array" ref="M683">IFERROR(_xlfn.IFS(AND(H683&gt;4500000, OR(C683="Bangalore",C683="Pune",C683="Mumbai",C683="Delhi")),"CAT A", AND(H683&gt;450000, OR(C683="Gurugram",C683="Surat",C683="Jaipur",C683="Hyderabad") ),"CAT B"),"CAT C")</f>
        <v>CAT B</v>
      </c>
      <c r="N683" s="1" t="str">
        <f>_xlfn.XLOOKUP(C683,Tier!A:A,Tier!B:B)</f>
        <v>Tier 2</v>
      </c>
      <c r="P683" t="s">
        <v>1202</v>
      </c>
      <c r="Q683" s="11">
        <v>0</v>
      </c>
      <c r="R683" s="11">
        <v>1</v>
      </c>
    </row>
    <row r="684" spans="1:18">
      <c r="A684" s="5" t="s">
        <v>3086</v>
      </c>
      <c r="B684" s="5">
        <v>2018</v>
      </c>
      <c r="C684" s="5" t="s">
        <v>53</v>
      </c>
      <c r="D684" s="5" t="s">
        <v>93</v>
      </c>
      <c r="E684" s="5" t="s">
        <v>3087</v>
      </c>
      <c r="F684" s="5" t="s">
        <v>3088</v>
      </c>
      <c r="G684" s="3" t="s">
        <v>3089</v>
      </c>
      <c r="H684" s="5" t="s">
        <v>117</v>
      </c>
      <c r="I684" s="5" t="s">
        <v>17</v>
      </c>
      <c r="J684" s="5">
        <v>8</v>
      </c>
      <c r="K684" s="6" t="str">
        <f t="shared" si="20"/>
        <v>Gurugram-Information Technology</v>
      </c>
      <c r="L684" s="1" t="str">
        <f t="shared" si="21"/>
        <v>201</v>
      </c>
      <c r="M684" s="15" t="str" cm="1">
        <f t="array" ref="M684">IFERROR(_xlfn.IFS(AND(H684&gt;4500000, OR(C684="Bangalore",C684="Pune",C684="Mumbai",C684="Delhi")),"CAT A", AND(H684&gt;450000, OR(C684="Gurugram",C684="Surat",C684="Jaipur",C684="Hyderabad") ),"CAT B"),"CAT C")</f>
        <v>CAT B</v>
      </c>
      <c r="N684" s="1" t="str">
        <f>_xlfn.XLOOKUP(C684,Tier!A:A,Tier!B:B)</f>
        <v>Tier 2</v>
      </c>
      <c r="P684" t="s">
        <v>3139</v>
      </c>
      <c r="Q684" s="11">
        <v>0</v>
      </c>
      <c r="R684" s="11">
        <v>2</v>
      </c>
    </row>
    <row r="685" spans="1:18">
      <c r="A685" s="5" t="s">
        <v>3091</v>
      </c>
      <c r="B685" s="5">
        <v>2015</v>
      </c>
      <c r="C685" s="5" t="s">
        <v>44</v>
      </c>
      <c r="D685" s="5" t="s">
        <v>2035</v>
      </c>
      <c r="E685" s="5" t="s">
        <v>3092</v>
      </c>
      <c r="F685" s="5" t="s">
        <v>3093</v>
      </c>
      <c r="G685" s="3" t="s">
        <v>3094</v>
      </c>
      <c r="H685" s="5" t="s">
        <v>450</v>
      </c>
      <c r="I685" s="5" t="s">
        <v>321</v>
      </c>
      <c r="J685" s="5">
        <v>8</v>
      </c>
      <c r="K685" s="6" t="str">
        <f t="shared" si="20"/>
        <v>Chennai-Industrial Automation</v>
      </c>
      <c r="L685" s="1" t="str">
        <f t="shared" si="21"/>
        <v>201</v>
      </c>
      <c r="M685" s="15" t="str" cm="1">
        <f t="array" ref="M685">IFERROR(_xlfn.IFS(AND(H685&gt;4500000, OR(C685="Bangalore",C685="Pune",C685="Mumbai",C685="Delhi")),"CAT A", AND(H685&gt;450000, OR(C685="Gurugram",C685="Surat",C685="Jaipur",C685="Hyderabad") ),"CAT B"),"CAT C")</f>
        <v>CAT C</v>
      </c>
      <c r="N685" s="1" t="str">
        <f>_xlfn.XLOOKUP(C685,Tier!A:A,Tier!B:B)</f>
        <v>Tier 2</v>
      </c>
      <c r="P685" t="s">
        <v>491</v>
      </c>
      <c r="Q685" s="11">
        <v>0</v>
      </c>
      <c r="R685" s="11">
        <v>1</v>
      </c>
    </row>
    <row r="686" spans="1:18">
      <c r="A686" s="5" t="s">
        <v>3096</v>
      </c>
      <c r="B686" s="5">
        <v>2017</v>
      </c>
      <c r="C686" s="5" t="s">
        <v>3097</v>
      </c>
      <c r="D686" s="5" t="s">
        <v>113</v>
      </c>
      <c r="E686" s="5" t="s">
        <v>3098</v>
      </c>
      <c r="F686" s="5" t="s">
        <v>3099</v>
      </c>
      <c r="G686" s="3" t="s">
        <v>547</v>
      </c>
      <c r="H686" s="5" t="s">
        <v>117</v>
      </c>
      <c r="I686" s="5" t="s">
        <v>321</v>
      </c>
      <c r="J686" s="5">
        <v>7</v>
      </c>
      <c r="K686" s="6" t="str">
        <f t="shared" si="20"/>
        <v>Lucknow-Food &amp; Beverages</v>
      </c>
      <c r="L686" s="1" t="str">
        <f t="shared" si="21"/>
        <v>201</v>
      </c>
      <c r="M686" s="15" t="str" cm="1">
        <f t="array" ref="M686">IFERROR(_xlfn.IFS(AND(H686&gt;4500000, OR(C686="Bangalore",C686="Pune",C686="Mumbai",C686="Delhi")),"CAT A", AND(H686&gt;450000, OR(C686="Gurugram",C686="Surat",C686="Jaipur",C686="Hyderabad") ),"CAT B"),"CAT C")</f>
        <v>CAT C</v>
      </c>
      <c r="N686" s="1" t="str">
        <f>_xlfn.XLOOKUP(C686,Tier!A:A,Tier!B:B)</f>
        <v>Tier 2</v>
      </c>
      <c r="P686" t="s">
        <v>1074</v>
      </c>
      <c r="Q686" s="11">
        <v>0</v>
      </c>
      <c r="R686" s="11">
        <v>1</v>
      </c>
    </row>
    <row r="687" spans="1:18">
      <c r="A687" s="5" t="s">
        <v>3101</v>
      </c>
      <c r="B687" s="5">
        <v>2019</v>
      </c>
      <c r="C687" s="5" t="s">
        <v>53</v>
      </c>
      <c r="D687" s="5" t="s">
        <v>88</v>
      </c>
      <c r="E687" s="5" t="s">
        <v>3102</v>
      </c>
      <c r="F687" s="5" t="s">
        <v>3103</v>
      </c>
      <c r="G687" s="3" t="s">
        <v>3104</v>
      </c>
      <c r="H687" s="5" t="s">
        <v>117</v>
      </c>
      <c r="I687" s="5" t="s">
        <v>17</v>
      </c>
      <c r="J687" s="5">
        <v>7</v>
      </c>
      <c r="K687" s="6" t="str">
        <f t="shared" si="20"/>
        <v>Gurugram-Healthcare</v>
      </c>
      <c r="L687" s="1" t="str">
        <f t="shared" si="21"/>
        <v>201</v>
      </c>
      <c r="M687" s="15" t="str" cm="1">
        <f t="array" ref="M687">IFERROR(_xlfn.IFS(AND(H687&gt;4500000, OR(C687="Bangalore",C687="Pune",C687="Mumbai",C687="Delhi")),"CAT A", AND(H687&gt;450000, OR(C687="Gurugram",C687="Surat",C687="Jaipur",C687="Hyderabad") ),"CAT B"),"CAT C")</f>
        <v>CAT B</v>
      </c>
      <c r="N687" s="1" t="str">
        <f>_xlfn.XLOOKUP(C687,Tier!A:A,Tier!B:B)</f>
        <v>Tier 2</v>
      </c>
      <c r="P687" t="s">
        <v>404</v>
      </c>
      <c r="Q687" s="11">
        <v>0</v>
      </c>
      <c r="R687" s="11">
        <v>1</v>
      </c>
    </row>
    <row r="688" spans="1:18">
      <c r="A688" s="5" t="s">
        <v>3106</v>
      </c>
      <c r="B688" s="5">
        <v>2016</v>
      </c>
      <c r="C688" s="5" t="s">
        <v>53</v>
      </c>
      <c r="D688" s="5" t="s">
        <v>3107</v>
      </c>
      <c r="E688" s="5" t="s">
        <v>3108</v>
      </c>
      <c r="F688" s="5" t="s">
        <v>3109</v>
      </c>
      <c r="G688" s="3" t="s">
        <v>3110</v>
      </c>
      <c r="H688" s="5" t="s">
        <v>117</v>
      </c>
      <c r="I688" s="5" t="s">
        <v>321</v>
      </c>
      <c r="J688" s="5">
        <v>7</v>
      </c>
      <c r="K688" s="6" t="str">
        <f t="shared" si="20"/>
        <v>Gurugram-IT company</v>
      </c>
      <c r="L688" s="1" t="str">
        <f t="shared" si="21"/>
        <v>201</v>
      </c>
      <c r="M688" s="15" t="str" cm="1">
        <f t="array" ref="M688">IFERROR(_xlfn.IFS(AND(H688&gt;4500000, OR(C688="Bangalore",C688="Pune",C688="Mumbai",C688="Delhi")),"CAT A", AND(H688&gt;450000, OR(C688="Gurugram",C688="Surat",C688="Jaipur",C688="Hyderabad") ),"CAT B"),"CAT C")</f>
        <v>CAT B</v>
      </c>
      <c r="N688" s="1" t="str">
        <f>_xlfn.XLOOKUP(C688,Tier!A:A,Tier!B:B)</f>
        <v>Tier 2</v>
      </c>
      <c r="P688" t="s">
        <v>365</v>
      </c>
      <c r="Q688" s="11">
        <v>0</v>
      </c>
      <c r="R688" s="11">
        <v>1</v>
      </c>
    </row>
    <row r="689" spans="1:18">
      <c r="A689" s="5" t="s">
        <v>3112</v>
      </c>
      <c r="B689" s="5">
        <v>2019</v>
      </c>
      <c r="C689" s="5" t="s">
        <v>53</v>
      </c>
      <c r="D689" s="5" t="s">
        <v>499</v>
      </c>
      <c r="E689" s="5" t="s">
        <v>3113</v>
      </c>
      <c r="F689" s="5" t="s">
        <v>3114</v>
      </c>
      <c r="G689" s="3" t="s">
        <v>3115</v>
      </c>
      <c r="H689" s="5" t="s">
        <v>117</v>
      </c>
      <c r="I689" s="5" t="s">
        <v>17</v>
      </c>
      <c r="J689" s="5">
        <v>6</v>
      </c>
      <c r="K689" s="6" t="str">
        <f t="shared" si="20"/>
        <v>Gurugram-HealthCare</v>
      </c>
      <c r="L689" s="1" t="str">
        <f t="shared" si="21"/>
        <v>201</v>
      </c>
      <c r="M689" s="15" t="str" cm="1">
        <f t="array" ref="M689">IFERROR(_xlfn.IFS(AND(H689&gt;4500000, OR(C689="Bangalore",C689="Pune",C689="Mumbai",C689="Delhi")),"CAT A", AND(H689&gt;450000, OR(C689="Gurugram",C689="Surat",C689="Jaipur",C689="Hyderabad") ),"CAT B"),"CAT C")</f>
        <v>CAT B</v>
      </c>
      <c r="N689" s="1" t="str">
        <f>_xlfn.XLOOKUP(C689,Tier!A:A,Tier!B:B)</f>
        <v>Tier 2</v>
      </c>
      <c r="P689" t="s">
        <v>4068</v>
      </c>
      <c r="Q689" s="11">
        <v>0</v>
      </c>
      <c r="R689" s="11">
        <v>1</v>
      </c>
    </row>
    <row r="690" spans="1:18">
      <c r="A690" s="5" t="s">
        <v>3117</v>
      </c>
      <c r="B690" s="5">
        <v>2018</v>
      </c>
      <c r="C690" s="5" t="s">
        <v>53</v>
      </c>
      <c r="D690" s="5" t="s">
        <v>138</v>
      </c>
      <c r="E690" s="5" t="s">
        <v>3118</v>
      </c>
      <c r="F690" s="5" t="s">
        <v>3119</v>
      </c>
      <c r="G690" s="3" t="s">
        <v>3120</v>
      </c>
      <c r="H690" s="5" t="s">
        <v>117</v>
      </c>
      <c r="I690" s="5"/>
      <c r="J690" s="5">
        <v>3</v>
      </c>
      <c r="K690" s="6" t="str">
        <f t="shared" si="20"/>
        <v>Gurugram-EdTech</v>
      </c>
      <c r="L690" s="1" t="str">
        <f t="shared" si="21"/>
        <v>201</v>
      </c>
      <c r="M690" s="15" t="str" cm="1">
        <f t="array" ref="M690">IFERROR(_xlfn.IFS(AND(H690&gt;4500000, OR(C690="Bangalore",C690="Pune",C690="Mumbai",C690="Delhi")),"CAT A", AND(H690&gt;450000, OR(C690="Gurugram",C690="Surat",C690="Jaipur",C690="Hyderabad") ),"CAT B"),"CAT C")</f>
        <v>CAT B</v>
      </c>
      <c r="N690" s="1" t="str">
        <f>_xlfn.XLOOKUP(C690,Tier!A:A,Tier!B:B)</f>
        <v>Tier 2</v>
      </c>
      <c r="P690" t="s">
        <v>650</v>
      </c>
      <c r="Q690" s="11">
        <v>0</v>
      </c>
      <c r="R690" s="11">
        <v>1</v>
      </c>
    </row>
    <row r="691" spans="1:18">
      <c r="A691" s="5" t="s">
        <v>3121</v>
      </c>
      <c r="B691" s="5">
        <v>2019</v>
      </c>
      <c r="C691" s="5" t="s">
        <v>3122</v>
      </c>
      <c r="D691" s="5" t="s">
        <v>1054</v>
      </c>
      <c r="E691" s="5" t="s">
        <v>3123</v>
      </c>
      <c r="F691" s="5" t="s">
        <v>3124</v>
      </c>
      <c r="G691" s="3" t="s">
        <v>1260</v>
      </c>
      <c r="H691" s="5" t="s">
        <v>117</v>
      </c>
      <c r="I691" s="5" t="s">
        <v>321</v>
      </c>
      <c r="J691" s="5">
        <v>2</v>
      </c>
      <c r="K691" s="6" t="str">
        <f t="shared" si="20"/>
        <v>Haryana-Transportation</v>
      </c>
      <c r="L691" s="1" t="str">
        <f t="shared" si="21"/>
        <v>201</v>
      </c>
      <c r="M691" s="15" t="str" cm="1">
        <f t="array" ref="M691">IFERROR(_xlfn.IFS(AND(H691&gt;4500000, OR(C691="Bangalore",C691="Pune",C691="Mumbai",C691="Delhi")),"CAT A", AND(H691&gt;450000, OR(C691="Gurugram",C691="Surat",C691="Jaipur",C691="Hyderabad") ),"CAT B"),"CAT C")</f>
        <v>CAT C</v>
      </c>
      <c r="N691" s="1" t="str">
        <f>_xlfn.XLOOKUP(C691,Tier!A:A,Tier!B:B)</f>
        <v>Tier 2</v>
      </c>
      <c r="P691" t="s">
        <v>1606</v>
      </c>
      <c r="Q691" s="11">
        <v>0</v>
      </c>
      <c r="R691" s="11">
        <v>1</v>
      </c>
    </row>
    <row r="692" spans="1:18">
      <c r="A692" s="5" t="s">
        <v>3126</v>
      </c>
      <c r="B692" s="5">
        <v>2019</v>
      </c>
      <c r="C692" s="5" t="s">
        <v>53</v>
      </c>
      <c r="D692" s="5" t="s">
        <v>138</v>
      </c>
      <c r="E692" s="5" t="s">
        <v>3127</v>
      </c>
      <c r="F692" s="5" t="s">
        <v>3128</v>
      </c>
      <c r="G692" s="3" t="s">
        <v>3129</v>
      </c>
      <c r="H692" s="5" t="s">
        <v>117</v>
      </c>
      <c r="I692" s="5"/>
      <c r="J692" s="5">
        <v>2</v>
      </c>
      <c r="K692" s="6" t="str">
        <f t="shared" si="20"/>
        <v>Gurugram-EdTech</v>
      </c>
      <c r="L692" s="1" t="str">
        <f t="shared" si="21"/>
        <v>201</v>
      </c>
      <c r="M692" s="15" t="str" cm="1">
        <f t="array" ref="M692">IFERROR(_xlfn.IFS(AND(H692&gt;4500000, OR(C692="Bangalore",C692="Pune",C692="Mumbai",C692="Delhi")),"CAT A", AND(H692&gt;450000, OR(C692="Gurugram",C692="Surat",C692="Jaipur",C692="Hyderabad") ),"CAT B"),"CAT C")</f>
        <v>CAT B</v>
      </c>
      <c r="N692" s="1" t="str">
        <f>_xlfn.XLOOKUP(C692,Tier!A:A,Tier!B:B)</f>
        <v>Tier 2</v>
      </c>
      <c r="P692" t="s">
        <v>3943</v>
      </c>
      <c r="Q692" s="11">
        <v>0</v>
      </c>
      <c r="R692" s="11">
        <v>1</v>
      </c>
    </row>
    <row r="693" spans="1:18">
      <c r="A693" s="5" t="s">
        <v>3130</v>
      </c>
      <c r="B693" s="5">
        <v>2018</v>
      </c>
      <c r="C693" s="5" t="s">
        <v>53</v>
      </c>
      <c r="D693" s="5" t="s">
        <v>166</v>
      </c>
      <c r="E693" s="5" t="s">
        <v>3131</v>
      </c>
      <c r="F693" s="5" t="s">
        <v>3132</v>
      </c>
      <c r="G693" s="3" t="s">
        <v>3133</v>
      </c>
      <c r="H693" s="5" t="s">
        <v>117</v>
      </c>
      <c r="I693" s="5" t="s">
        <v>17</v>
      </c>
      <c r="J693" s="5">
        <v>2</v>
      </c>
      <c r="K693" s="6" t="str">
        <f t="shared" si="20"/>
        <v>Gurugram-Consulting</v>
      </c>
      <c r="L693" s="1" t="str">
        <f t="shared" si="21"/>
        <v>201</v>
      </c>
      <c r="M693" s="15" t="str" cm="1">
        <f t="array" ref="M693">IFERROR(_xlfn.IFS(AND(H693&gt;4500000, OR(C693="Bangalore",C693="Pune",C693="Mumbai",C693="Delhi")),"CAT A", AND(H693&gt;450000, OR(C693="Gurugram",C693="Surat",C693="Jaipur",C693="Hyderabad") ),"CAT B"),"CAT C")</f>
        <v>CAT B</v>
      </c>
      <c r="N693" s="1" t="str">
        <f>_xlfn.XLOOKUP(C693,Tier!A:A,Tier!B:B)</f>
        <v>Tier 2</v>
      </c>
      <c r="P693" t="s">
        <v>1099</v>
      </c>
      <c r="Q693" s="11">
        <v>0</v>
      </c>
      <c r="R693" s="11">
        <v>1</v>
      </c>
    </row>
    <row r="694" spans="1:18">
      <c r="A694" s="5" t="s">
        <v>1741</v>
      </c>
      <c r="B694" s="5">
        <v>2018</v>
      </c>
      <c r="C694" s="5" t="s">
        <v>97</v>
      </c>
      <c r="D694" s="5" t="s">
        <v>274</v>
      </c>
      <c r="E694" s="5" t="s">
        <v>3135</v>
      </c>
      <c r="F694" s="5" t="s">
        <v>3136</v>
      </c>
      <c r="G694" s="3" t="s">
        <v>3137</v>
      </c>
      <c r="H694" s="5" t="s">
        <v>735</v>
      </c>
      <c r="I694" s="5"/>
      <c r="J694" s="5">
        <v>4</v>
      </c>
      <c r="K694" s="6" t="str">
        <f t="shared" si="20"/>
        <v>Jaipur-E-commerce</v>
      </c>
      <c r="L694" s="1" t="str">
        <f t="shared" si="21"/>
        <v>201</v>
      </c>
      <c r="M694" s="15" t="str" cm="1">
        <f t="array" ref="M694">IFERROR(_xlfn.IFS(AND(H694&gt;4500000, OR(C694="Bangalore",C694="Pune",C694="Mumbai",C694="Delhi")),"CAT A", AND(H694&gt;450000, OR(C694="Gurugram",C694="Surat",C694="Jaipur",C694="Hyderabad") ),"CAT B"),"CAT C")</f>
        <v>CAT B</v>
      </c>
      <c r="N694" s="1" t="str">
        <f>_xlfn.XLOOKUP(C694,Tier!A:A,Tier!B:B)</f>
        <v>Tier 2</v>
      </c>
      <c r="P694" t="s">
        <v>1456</v>
      </c>
      <c r="Q694" s="11">
        <v>0</v>
      </c>
      <c r="R694" s="11">
        <v>1</v>
      </c>
    </row>
    <row r="695" spans="1:18">
      <c r="A695" s="5" t="s">
        <v>3139</v>
      </c>
      <c r="B695" s="5">
        <v>2019</v>
      </c>
      <c r="C695" s="5" t="s">
        <v>53</v>
      </c>
      <c r="D695" s="5" t="s">
        <v>45</v>
      </c>
      <c r="E695" s="5" t="s">
        <v>3140</v>
      </c>
      <c r="F695" s="5" t="s">
        <v>3141</v>
      </c>
      <c r="G695" s="3" t="s">
        <v>3142</v>
      </c>
      <c r="H695" s="5" t="s">
        <v>758</v>
      </c>
      <c r="I695" s="5" t="s">
        <v>17</v>
      </c>
      <c r="J695" s="5">
        <v>1</v>
      </c>
      <c r="K695" s="6" t="str">
        <f t="shared" si="20"/>
        <v>Gurugram-FinTech</v>
      </c>
      <c r="L695" s="1" t="str">
        <f t="shared" si="21"/>
        <v>201</v>
      </c>
      <c r="M695" s="15" t="str" cm="1">
        <f t="array" ref="M695">IFERROR(_xlfn.IFS(AND(H695&gt;4500000, OR(C695="Bangalore",C695="Pune",C695="Mumbai",C695="Delhi")),"CAT A", AND(H695&gt;450000, OR(C695="Gurugram",C695="Surat",C695="Jaipur",C695="Hyderabad") ),"CAT B"),"CAT C")</f>
        <v>CAT B</v>
      </c>
      <c r="N695" s="1" t="str">
        <f>_xlfn.XLOOKUP(C695,Tier!A:A,Tier!B:B)</f>
        <v>Tier 2</v>
      </c>
      <c r="P695" t="s">
        <v>1029</v>
      </c>
      <c r="Q695" s="11">
        <v>0</v>
      </c>
      <c r="R695" s="11">
        <v>1</v>
      </c>
    </row>
    <row r="696" spans="1:18">
      <c r="A696" s="5" t="s">
        <v>3144</v>
      </c>
      <c r="B696" s="5">
        <v>2015</v>
      </c>
      <c r="C696" s="5" t="s">
        <v>97</v>
      </c>
      <c r="D696" s="5" t="s">
        <v>1689</v>
      </c>
      <c r="E696" s="5" t="s">
        <v>3145</v>
      </c>
      <c r="F696" s="5" t="s">
        <v>3146</v>
      </c>
      <c r="G696" s="3" t="s">
        <v>3147</v>
      </c>
      <c r="H696" s="5" t="s">
        <v>788</v>
      </c>
      <c r="I696" s="5" t="s">
        <v>321</v>
      </c>
      <c r="J696" s="5">
        <v>5</v>
      </c>
      <c r="K696" s="6" t="str">
        <f t="shared" si="20"/>
        <v>Jaipur-Finance</v>
      </c>
      <c r="L696" s="1" t="str">
        <f t="shared" si="21"/>
        <v>201</v>
      </c>
      <c r="M696" s="15" t="str" cm="1">
        <f t="array" ref="M696">IFERROR(_xlfn.IFS(AND(H696&gt;4500000, OR(C696="Bangalore",C696="Pune",C696="Mumbai",C696="Delhi")),"CAT A", AND(H696&gt;450000, OR(C696="Gurugram",C696="Surat",C696="Jaipur",C696="Hyderabad") ),"CAT B"),"CAT C")</f>
        <v>CAT B</v>
      </c>
      <c r="N696" s="1" t="str">
        <f>_xlfn.XLOOKUP(C696,Tier!A:A,Tier!B:B)</f>
        <v>Tier 2</v>
      </c>
      <c r="P696" t="s">
        <v>4114</v>
      </c>
      <c r="Q696" s="11">
        <v>0</v>
      </c>
      <c r="R696" s="11">
        <v>1</v>
      </c>
    </row>
    <row r="697" spans="1:18">
      <c r="A697" s="5" t="s">
        <v>3064</v>
      </c>
      <c r="B697" s="5">
        <v>2018</v>
      </c>
      <c r="C697" s="5" t="s">
        <v>53</v>
      </c>
      <c r="D697" s="5" t="s">
        <v>3149</v>
      </c>
      <c r="E697" s="5" t="s">
        <v>3150</v>
      </c>
      <c r="F697" s="5" t="s">
        <v>3151</v>
      </c>
      <c r="G697" s="3" t="s">
        <v>3152</v>
      </c>
      <c r="H697" s="5" t="s">
        <v>844</v>
      </c>
      <c r="I697" s="5" t="s">
        <v>321</v>
      </c>
      <c r="J697" s="5">
        <v>4</v>
      </c>
      <c r="K697" s="6" t="str">
        <f t="shared" si="20"/>
        <v>Gurugram-Rental</v>
      </c>
      <c r="L697" s="1" t="str">
        <f t="shared" si="21"/>
        <v>201</v>
      </c>
      <c r="M697" s="15" t="str" cm="1">
        <f t="array" ref="M697">IFERROR(_xlfn.IFS(AND(H697&gt;4500000, OR(C697="Bangalore",C697="Pune",C697="Mumbai",C697="Delhi")),"CAT A", AND(H697&gt;450000, OR(C697="Gurugram",C697="Surat",C697="Jaipur",C697="Hyderabad") ),"CAT B"),"CAT C")</f>
        <v>CAT B</v>
      </c>
      <c r="N697" s="1" t="str">
        <f>_xlfn.XLOOKUP(C697,Tier!A:A,Tier!B:B)</f>
        <v>Tier 2</v>
      </c>
      <c r="P697" t="s">
        <v>3058</v>
      </c>
      <c r="Q697" s="11">
        <v>0</v>
      </c>
      <c r="R697" s="11">
        <v>1</v>
      </c>
    </row>
    <row r="698" spans="1:18">
      <c r="A698" s="5" t="s">
        <v>3154</v>
      </c>
      <c r="B698" s="5">
        <v>2015</v>
      </c>
      <c r="C698" s="5" t="s">
        <v>53</v>
      </c>
      <c r="D698" s="5" t="s">
        <v>371</v>
      </c>
      <c r="E698" s="5" t="s">
        <v>3155</v>
      </c>
      <c r="F698" s="5" t="s">
        <v>3156</v>
      </c>
      <c r="G698" s="3" t="s">
        <v>3157</v>
      </c>
      <c r="H698" s="5" t="s">
        <v>3158</v>
      </c>
      <c r="I698" s="5" t="s">
        <v>302</v>
      </c>
      <c r="J698" s="5">
        <v>4</v>
      </c>
      <c r="K698" s="6" t="str">
        <f t="shared" si="20"/>
        <v>Gurugram-Retail</v>
      </c>
      <c r="L698" s="1" t="str">
        <f t="shared" si="21"/>
        <v>201</v>
      </c>
      <c r="M698" s="15" t="str" cm="1">
        <f t="array" ref="M698">IFERROR(_xlfn.IFS(AND(H698&gt;4500000, OR(C698="Bangalore",C698="Pune",C698="Mumbai",C698="Delhi")),"CAT A", AND(H698&gt;450000, OR(C698="Gurugram",C698="Surat",C698="Jaipur",C698="Hyderabad") ),"CAT B"),"CAT C")</f>
        <v>CAT B</v>
      </c>
      <c r="N698" s="1" t="str">
        <f>_xlfn.XLOOKUP(C698,Tier!A:A,Tier!B:B)</f>
        <v>Tier 2</v>
      </c>
      <c r="P698" t="s">
        <v>3247</v>
      </c>
      <c r="Q698" s="11">
        <v>0</v>
      </c>
      <c r="R698" s="11">
        <v>1</v>
      </c>
    </row>
    <row r="699" spans="1:18">
      <c r="A699" s="5" t="s">
        <v>3160</v>
      </c>
      <c r="B699" s="5">
        <v>2015</v>
      </c>
      <c r="C699" s="5" t="s">
        <v>53</v>
      </c>
      <c r="D699" s="5" t="s">
        <v>45</v>
      </c>
      <c r="E699" s="5" t="s">
        <v>3161</v>
      </c>
      <c r="F699" s="5" t="s">
        <v>3162</v>
      </c>
      <c r="G699" s="3" t="s">
        <v>3163</v>
      </c>
      <c r="H699" s="5" t="s">
        <v>266</v>
      </c>
      <c r="I699" s="5" t="s">
        <v>78</v>
      </c>
      <c r="J699" s="5">
        <v>3</v>
      </c>
      <c r="K699" s="6" t="str">
        <f t="shared" si="20"/>
        <v>Gurugram-FinTech</v>
      </c>
      <c r="L699" s="1" t="str">
        <f t="shared" si="21"/>
        <v>201</v>
      </c>
      <c r="M699" s="15" t="str" cm="1">
        <f t="array" ref="M699">IFERROR(_xlfn.IFS(AND(H699&gt;4500000, OR(C699="Bangalore",C699="Pune",C699="Mumbai",C699="Delhi")),"CAT A", AND(H699&gt;450000, OR(C699="Gurugram",C699="Surat",C699="Jaipur",C699="Hyderabad") ),"CAT B"),"CAT C")</f>
        <v>CAT B</v>
      </c>
      <c r="N699" s="1" t="str">
        <f>_xlfn.XLOOKUP(C699,Tier!A:A,Tier!B:B)</f>
        <v>Tier 2</v>
      </c>
      <c r="P699" t="s">
        <v>1312</v>
      </c>
      <c r="Q699" s="11">
        <v>0</v>
      </c>
      <c r="R699" s="11">
        <v>1</v>
      </c>
    </row>
    <row r="700" spans="1:18">
      <c r="A700" s="5" t="s">
        <v>3164</v>
      </c>
      <c r="B700" s="5">
        <v>2018</v>
      </c>
      <c r="C700" s="5" t="s">
        <v>53</v>
      </c>
      <c r="D700" s="5" t="s">
        <v>132</v>
      </c>
      <c r="E700" s="5" t="s">
        <v>3165</v>
      </c>
      <c r="F700" s="5" t="s">
        <v>3166</v>
      </c>
      <c r="G700" s="3" t="s">
        <v>3167</v>
      </c>
      <c r="H700" s="5" t="s">
        <v>3168</v>
      </c>
      <c r="I700" s="5" t="s">
        <v>778</v>
      </c>
      <c r="J700" s="5">
        <v>4</v>
      </c>
      <c r="K700" s="6" t="str">
        <f t="shared" si="20"/>
        <v>Gurugram-HealthTech</v>
      </c>
      <c r="L700" s="1" t="str">
        <f t="shared" si="21"/>
        <v>201</v>
      </c>
      <c r="M700" s="15" t="str" cm="1">
        <f t="array" ref="M700">IFERROR(_xlfn.IFS(AND(H700&gt;4500000, OR(C700="Bangalore",C700="Pune",C700="Mumbai",C700="Delhi")),"CAT A", AND(H700&gt;450000, OR(C700="Gurugram",C700="Surat",C700="Jaipur",C700="Hyderabad") ),"CAT B"),"CAT C")</f>
        <v>CAT B</v>
      </c>
      <c r="N700" s="1" t="str">
        <f>_xlfn.XLOOKUP(C700,Tier!A:A,Tier!B:B)</f>
        <v>Tier 2</v>
      </c>
      <c r="P700" t="s">
        <v>498</v>
      </c>
      <c r="Q700" s="11">
        <v>0</v>
      </c>
      <c r="R700" s="11">
        <v>1</v>
      </c>
    </row>
    <row r="701" spans="1:18">
      <c r="A701" s="5" t="s">
        <v>3170</v>
      </c>
      <c r="B701" s="5">
        <v>2017</v>
      </c>
      <c r="C701" s="5" t="s">
        <v>53</v>
      </c>
      <c r="D701" s="5" t="s">
        <v>3171</v>
      </c>
      <c r="E701" s="5" t="s">
        <v>3172</v>
      </c>
      <c r="F701" s="5" t="s">
        <v>3173</v>
      </c>
      <c r="G701" s="3" t="s">
        <v>609</v>
      </c>
      <c r="H701" s="5" t="s">
        <v>961</v>
      </c>
      <c r="I701" s="5" t="s">
        <v>321</v>
      </c>
      <c r="J701" s="5">
        <v>3</v>
      </c>
      <c r="K701" s="6" t="str">
        <f t="shared" si="20"/>
        <v>Gurugram-Co-working</v>
      </c>
      <c r="L701" s="1" t="str">
        <f t="shared" si="21"/>
        <v>201</v>
      </c>
      <c r="M701" s="15" t="str" cm="1">
        <f t="array" ref="M701">IFERROR(_xlfn.IFS(AND(H701&gt;4500000, OR(C701="Bangalore",C701="Pune",C701="Mumbai",C701="Delhi")),"CAT A", AND(H701&gt;450000, OR(C701="Gurugram",C701="Surat",C701="Jaipur",C701="Hyderabad") ),"CAT B"),"CAT C")</f>
        <v>CAT B</v>
      </c>
      <c r="N701" s="1" t="str">
        <f>_xlfn.XLOOKUP(C701,Tier!A:A,Tier!B:B)</f>
        <v>Tier 2</v>
      </c>
      <c r="P701" t="s">
        <v>4098</v>
      </c>
      <c r="Q701" s="11">
        <v>0</v>
      </c>
      <c r="R701" s="11">
        <v>1</v>
      </c>
    </row>
    <row r="702" spans="1:18">
      <c r="A702" s="5" t="s">
        <v>3175</v>
      </c>
      <c r="B702" s="5">
        <v>2015</v>
      </c>
      <c r="C702" s="5" t="s">
        <v>3176</v>
      </c>
      <c r="D702" s="5" t="s">
        <v>3177</v>
      </c>
      <c r="E702" s="5" t="s">
        <v>3178</v>
      </c>
      <c r="F702" s="5" t="s">
        <v>3179</v>
      </c>
      <c r="G702" s="3" t="s">
        <v>3180</v>
      </c>
      <c r="H702" s="5" t="s">
        <v>961</v>
      </c>
      <c r="I702" s="5"/>
      <c r="J702" s="5">
        <v>1</v>
      </c>
      <c r="K702" s="6" t="str">
        <f t="shared" si="20"/>
        <v>Ahmedabad-Legaltech</v>
      </c>
      <c r="L702" s="1" t="str">
        <f t="shared" si="21"/>
        <v>201</v>
      </c>
      <c r="M702" s="15" t="str" cm="1">
        <f t="array" ref="M702">IFERROR(_xlfn.IFS(AND(H702&gt;4500000, OR(C702="Bangalore",C702="Pune",C702="Mumbai",C702="Delhi")),"CAT A", AND(H702&gt;450000, OR(C702="Gurugram",C702="Surat",C702="Jaipur",C702="Hyderabad") ),"CAT B"),"CAT C")</f>
        <v>CAT C</v>
      </c>
      <c r="N702" s="1" t="str">
        <f>_xlfn.XLOOKUP(C702,Tier!A:A,Tier!B:B)</f>
        <v>Tier 2</v>
      </c>
      <c r="P702" t="s">
        <v>1614</v>
      </c>
      <c r="Q702" s="11">
        <v>0</v>
      </c>
      <c r="R702" s="11">
        <v>1</v>
      </c>
    </row>
    <row r="703" spans="1:18">
      <c r="A703" s="5" t="s">
        <v>3182</v>
      </c>
      <c r="B703" s="5">
        <v>2019</v>
      </c>
      <c r="C703" s="5" t="s">
        <v>53</v>
      </c>
      <c r="D703" s="5" t="s">
        <v>984</v>
      </c>
      <c r="E703" s="5" t="s">
        <v>3183</v>
      </c>
      <c r="F703" s="5" t="s">
        <v>3184</v>
      </c>
      <c r="G703" s="3" t="s">
        <v>3185</v>
      </c>
      <c r="H703" s="5" t="s">
        <v>1063</v>
      </c>
      <c r="I703" s="5" t="s">
        <v>17</v>
      </c>
      <c r="J703" s="5">
        <v>5</v>
      </c>
      <c r="K703" s="6" t="str">
        <f t="shared" si="20"/>
        <v>Gurugram-Sports startup</v>
      </c>
      <c r="L703" s="1" t="str">
        <f t="shared" si="21"/>
        <v>201</v>
      </c>
      <c r="M703" s="15" t="str" cm="1">
        <f t="array" ref="M703">IFERROR(_xlfn.IFS(AND(H703&gt;4500000, OR(C703="Bangalore",C703="Pune",C703="Mumbai",C703="Delhi")),"CAT A", AND(H703&gt;450000, OR(C703="Gurugram",C703="Surat",C703="Jaipur",C703="Hyderabad") ),"CAT B"),"CAT C")</f>
        <v>CAT B</v>
      </c>
      <c r="N703" s="1" t="str">
        <f>_xlfn.XLOOKUP(C703,Tier!A:A,Tier!B:B)</f>
        <v>Tier 2</v>
      </c>
      <c r="P703" t="s">
        <v>614</v>
      </c>
      <c r="Q703" s="11">
        <v>0</v>
      </c>
      <c r="R703" s="11">
        <v>1</v>
      </c>
    </row>
    <row r="704" spans="1:18">
      <c r="A704" s="5" t="s">
        <v>3117</v>
      </c>
      <c r="B704" s="5">
        <v>2018</v>
      </c>
      <c r="C704" s="5" t="s">
        <v>53</v>
      </c>
      <c r="D704" s="5" t="s">
        <v>138</v>
      </c>
      <c r="E704" s="5" t="s">
        <v>3187</v>
      </c>
      <c r="F704" s="5" t="s">
        <v>3188</v>
      </c>
      <c r="G704" s="3" t="s">
        <v>3189</v>
      </c>
      <c r="H704" s="5" t="s">
        <v>77</v>
      </c>
      <c r="I704" s="5" t="s">
        <v>191</v>
      </c>
      <c r="J704" s="5">
        <v>5</v>
      </c>
      <c r="K704" s="6" t="str">
        <f t="shared" si="20"/>
        <v>Gurugram-EdTech</v>
      </c>
      <c r="L704" s="1" t="str">
        <f t="shared" si="21"/>
        <v>201</v>
      </c>
      <c r="M704" s="15" t="str" cm="1">
        <f t="array" ref="M704">IFERROR(_xlfn.IFS(AND(H704&gt;4500000, OR(C704="Bangalore",C704="Pune",C704="Mumbai",C704="Delhi")),"CAT A", AND(H704&gt;450000, OR(C704="Gurugram",C704="Surat",C704="Jaipur",C704="Hyderabad") ),"CAT B"),"CAT C")</f>
        <v>CAT B</v>
      </c>
      <c r="N704" s="1" t="str">
        <f>_xlfn.XLOOKUP(C704,Tier!A:A,Tier!B:B)</f>
        <v>Tier 2</v>
      </c>
      <c r="P704" t="s">
        <v>1249</v>
      </c>
      <c r="Q704" s="11">
        <v>0</v>
      </c>
      <c r="R704" s="11">
        <v>1</v>
      </c>
    </row>
    <row r="705" spans="1:18">
      <c r="A705" s="5" t="s">
        <v>3190</v>
      </c>
      <c r="B705" s="5">
        <v>2017</v>
      </c>
      <c r="C705" s="5" t="s">
        <v>53</v>
      </c>
      <c r="D705" s="5" t="s">
        <v>1054</v>
      </c>
      <c r="E705" s="5" t="s">
        <v>3191</v>
      </c>
      <c r="F705" s="5" t="s">
        <v>3192</v>
      </c>
      <c r="G705" s="3" t="s">
        <v>3193</v>
      </c>
      <c r="H705" s="5" t="s">
        <v>77</v>
      </c>
      <c r="I705" s="5"/>
      <c r="J705" s="5">
        <v>4</v>
      </c>
      <c r="K705" s="6" t="str">
        <f t="shared" si="20"/>
        <v>Gurugram-Transportation</v>
      </c>
      <c r="L705" s="1" t="str">
        <f t="shared" si="21"/>
        <v>201</v>
      </c>
      <c r="M705" s="15" t="str" cm="1">
        <f t="array" ref="M705">IFERROR(_xlfn.IFS(AND(H705&gt;4500000, OR(C705="Bangalore",C705="Pune",C705="Mumbai",C705="Delhi")),"CAT A", AND(H705&gt;450000, OR(C705="Gurugram",C705="Surat",C705="Jaipur",C705="Hyderabad") ),"CAT B"),"CAT C")</f>
        <v>CAT B</v>
      </c>
      <c r="N705" s="1" t="str">
        <f>_xlfn.XLOOKUP(C705,Tier!A:A,Tier!B:B)</f>
        <v>Tier 2</v>
      </c>
      <c r="P705" t="s">
        <v>1516</v>
      </c>
      <c r="Q705" s="11">
        <v>0</v>
      </c>
      <c r="R705" s="11">
        <v>1</v>
      </c>
    </row>
    <row r="706" spans="1:18">
      <c r="A706" s="5" t="s">
        <v>1741</v>
      </c>
      <c r="B706" s="5">
        <v>2018</v>
      </c>
      <c r="C706" s="5" t="s">
        <v>97</v>
      </c>
      <c r="D706" s="5" t="s">
        <v>274</v>
      </c>
      <c r="E706" s="5" t="s">
        <v>3135</v>
      </c>
      <c r="F706" s="5" t="s">
        <v>3136</v>
      </c>
      <c r="G706" s="3" t="s">
        <v>3195</v>
      </c>
      <c r="H706" s="5" t="s">
        <v>77</v>
      </c>
      <c r="I706" s="5" t="s">
        <v>78</v>
      </c>
      <c r="J706" s="5">
        <v>3</v>
      </c>
      <c r="K706" s="6" t="str">
        <f t="shared" si="20"/>
        <v>Jaipur-E-commerce</v>
      </c>
      <c r="L706" s="1" t="str">
        <f t="shared" si="21"/>
        <v>201</v>
      </c>
      <c r="M706" s="15" t="str" cm="1">
        <f t="array" ref="M706">IFERROR(_xlfn.IFS(AND(H706&gt;4500000, OR(C706="Bangalore",C706="Pune",C706="Mumbai",C706="Delhi")),"CAT A", AND(H706&gt;450000, OR(C706="Gurugram",C706="Surat",C706="Jaipur",C706="Hyderabad") ),"CAT B"),"CAT C")</f>
        <v>CAT B</v>
      </c>
      <c r="N706" s="1" t="str">
        <f>_xlfn.XLOOKUP(C706,Tier!A:A,Tier!B:B)</f>
        <v>Tier 2</v>
      </c>
      <c r="P706" t="s">
        <v>1228</v>
      </c>
      <c r="Q706" s="11">
        <v>0</v>
      </c>
      <c r="R706" s="11">
        <v>1</v>
      </c>
    </row>
    <row r="707" spans="1:18">
      <c r="A707" s="5" t="s">
        <v>3196</v>
      </c>
      <c r="B707" s="5">
        <v>2018</v>
      </c>
      <c r="C707" s="5" t="s">
        <v>44</v>
      </c>
      <c r="D707" s="5" t="s">
        <v>3197</v>
      </c>
      <c r="E707" s="5" t="s">
        <v>3198</v>
      </c>
      <c r="F707" s="5" t="s">
        <v>3199</v>
      </c>
      <c r="G707" s="3"/>
      <c r="H707" s="5" t="s">
        <v>3200</v>
      </c>
      <c r="I707" s="5" t="s">
        <v>17</v>
      </c>
      <c r="J707" s="5">
        <v>5</v>
      </c>
      <c r="K707" s="6" t="str">
        <f t="shared" ref="K707:K770" si="22">CONCATENATE(C707,"-",D707)</f>
        <v>Chennai-Software</v>
      </c>
      <c r="L707" s="1" t="str">
        <f t="shared" ref="L707:L770" si="23">LEFT(B707,3)</f>
        <v>201</v>
      </c>
      <c r="M707" s="15" t="str" cm="1">
        <f t="array" ref="M707">IFERROR(_xlfn.IFS(AND(H707&gt;4500000, OR(C707="Bangalore",C707="Pune",C707="Mumbai",C707="Delhi")),"CAT A", AND(H707&gt;450000, OR(C707="Gurugram",C707="Surat",C707="Jaipur",C707="Hyderabad") ),"CAT B"),"CAT C")</f>
        <v>CAT C</v>
      </c>
      <c r="N707" s="1" t="str">
        <f>_xlfn.XLOOKUP(C707,Tier!A:A,Tier!B:B)</f>
        <v>Tier 2</v>
      </c>
      <c r="P707" t="s">
        <v>1092</v>
      </c>
      <c r="Q707" s="11">
        <v>0</v>
      </c>
      <c r="R707" s="11">
        <v>1</v>
      </c>
    </row>
    <row r="708" spans="1:18">
      <c r="A708" s="5" t="s">
        <v>3202</v>
      </c>
      <c r="B708" s="5">
        <v>2016</v>
      </c>
      <c r="C708" s="5" t="s">
        <v>53</v>
      </c>
      <c r="D708" s="5" t="s">
        <v>138</v>
      </c>
      <c r="E708" s="5" t="s">
        <v>3203</v>
      </c>
      <c r="F708" s="5" t="s">
        <v>3204</v>
      </c>
      <c r="G708" s="3" t="s">
        <v>3205</v>
      </c>
      <c r="H708" s="5" t="s">
        <v>147</v>
      </c>
      <c r="I708" s="5" t="s">
        <v>136</v>
      </c>
      <c r="J708" s="5">
        <v>2</v>
      </c>
      <c r="K708" s="6" t="str">
        <f t="shared" si="22"/>
        <v>Gurugram-EdTech</v>
      </c>
      <c r="L708" s="1" t="str">
        <f t="shared" si="23"/>
        <v>201</v>
      </c>
      <c r="M708" s="15" t="str" cm="1">
        <f t="array" ref="M708">IFERROR(_xlfn.IFS(AND(H708&gt;4500000, OR(C708="Bangalore",C708="Pune",C708="Mumbai",C708="Delhi")),"CAT A", AND(H708&gt;450000, OR(C708="Gurugram",C708="Surat",C708="Jaipur",C708="Hyderabad") ),"CAT B"),"CAT C")</f>
        <v>CAT B</v>
      </c>
      <c r="N708" s="1" t="str">
        <f>_xlfn.XLOOKUP(C708,Tier!A:A,Tier!B:B)</f>
        <v>Tier 2</v>
      </c>
      <c r="P708" t="s">
        <v>1048</v>
      </c>
      <c r="Q708" s="11">
        <v>0</v>
      </c>
      <c r="R708" s="11">
        <v>1</v>
      </c>
    </row>
    <row r="709" spans="1:18">
      <c r="A709" s="5" t="s">
        <v>3206</v>
      </c>
      <c r="B709" s="5">
        <v>2012</v>
      </c>
      <c r="C709" s="5" t="s">
        <v>53</v>
      </c>
      <c r="D709" s="5" t="s">
        <v>821</v>
      </c>
      <c r="E709" s="5" t="s">
        <v>822</v>
      </c>
      <c r="F709" s="5" t="s">
        <v>823</v>
      </c>
      <c r="G709" s="3" t="s">
        <v>824</v>
      </c>
      <c r="H709" s="5" t="s">
        <v>3207</v>
      </c>
      <c r="I709" s="5"/>
      <c r="J709" s="5">
        <v>3</v>
      </c>
      <c r="K709" s="6" t="str">
        <f t="shared" si="22"/>
        <v>Gurugram-Hospitality</v>
      </c>
      <c r="L709" s="1" t="str">
        <f t="shared" si="23"/>
        <v>201</v>
      </c>
      <c r="M709" s="15" t="str" cm="1">
        <f t="array" ref="M709">IFERROR(_xlfn.IFS(AND(H709&gt;4500000, OR(C709="Bangalore",C709="Pune",C709="Mumbai",C709="Delhi")),"CAT A", AND(H709&gt;450000, OR(C709="Gurugram",C709="Surat",C709="Jaipur",C709="Hyderabad") ),"CAT B"),"CAT C")</f>
        <v>CAT B</v>
      </c>
      <c r="N709" s="1" t="str">
        <f>_xlfn.XLOOKUP(C709,Tier!A:A,Tier!B:B)</f>
        <v>Tier 2</v>
      </c>
      <c r="P709" t="s">
        <v>3778</v>
      </c>
      <c r="Q709" s="11">
        <v>0</v>
      </c>
      <c r="R709" s="11">
        <v>1</v>
      </c>
    </row>
    <row r="710" spans="1:18">
      <c r="A710" s="5" t="s">
        <v>3139</v>
      </c>
      <c r="B710" s="5">
        <v>2019</v>
      </c>
      <c r="C710" s="5" t="s">
        <v>53</v>
      </c>
      <c r="D710" s="5" t="s">
        <v>45</v>
      </c>
      <c r="E710" s="5" t="s">
        <v>3209</v>
      </c>
      <c r="F710" s="5" t="s">
        <v>3141</v>
      </c>
      <c r="G710" s="3" t="s">
        <v>3210</v>
      </c>
      <c r="H710" s="5" t="s">
        <v>3211</v>
      </c>
      <c r="I710" s="5" t="s">
        <v>191</v>
      </c>
      <c r="J710" s="5">
        <v>3</v>
      </c>
      <c r="K710" s="6" t="str">
        <f t="shared" si="22"/>
        <v>Gurugram-FinTech</v>
      </c>
      <c r="L710" s="1" t="str">
        <f t="shared" si="23"/>
        <v>201</v>
      </c>
      <c r="M710" s="15" t="str" cm="1">
        <f t="array" ref="M710">IFERROR(_xlfn.IFS(AND(H710&gt;4500000, OR(C710="Bangalore",C710="Pune",C710="Mumbai",C710="Delhi")),"CAT A", AND(H710&gt;450000, OR(C710="Gurugram",C710="Surat",C710="Jaipur",C710="Hyderabad") ),"CAT B"),"CAT C")</f>
        <v>CAT B</v>
      </c>
      <c r="N710" s="1" t="str">
        <f>_xlfn.XLOOKUP(C710,Tier!A:A,Tier!B:B)</f>
        <v>Tier 2</v>
      </c>
      <c r="P710" t="s">
        <v>3772</v>
      </c>
      <c r="Q710" s="11">
        <v>0</v>
      </c>
      <c r="R710" s="11">
        <v>1</v>
      </c>
    </row>
    <row r="711" spans="1:18">
      <c r="A711" s="5" t="s">
        <v>3212</v>
      </c>
      <c r="B711" s="5">
        <v>2015</v>
      </c>
      <c r="C711" s="5" t="s">
        <v>53</v>
      </c>
      <c r="D711" s="5" t="s">
        <v>60</v>
      </c>
      <c r="E711" s="5" t="s">
        <v>3213</v>
      </c>
      <c r="F711" s="5" t="s">
        <v>3214</v>
      </c>
      <c r="G711" s="3" t="s">
        <v>3215</v>
      </c>
      <c r="H711" s="5" t="s">
        <v>3216</v>
      </c>
      <c r="I711" s="5" t="s">
        <v>321</v>
      </c>
      <c r="J711" s="5">
        <v>5</v>
      </c>
      <c r="K711" s="6" t="str">
        <f t="shared" si="22"/>
        <v>Gurugram-AgriTech</v>
      </c>
      <c r="L711" s="1" t="str">
        <f t="shared" si="23"/>
        <v>201</v>
      </c>
      <c r="M711" s="15" t="str" cm="1">
        <f t="array" ref="M711">IFERROR(_xlfn.IFS(AND(H711&gt;4500000, OR(C711="Bangalore",C711="Pune",C711="Mumbai",C711="Delhi")),"CAT A", AND(H711&gt;450000, OR(C711="Gurugram",C711="Surat",C711="Jaipur",C711="Hyderabad") ),"CAT B"),"CAT C")</f>
        <v>CAT B</v>
      </c>
      <c r="N711" s="1" t="str">
        <f>_xlfn.XLOOKUP(C711,Tier!A:A,Tier!B:B)</f>
        <v>Tier 2</v>
      </c>
      <c r="P711" t="s">
        <v>800</v>
      </c>
      <c r="Q711" s="11">
        <v>0</v>
      </c>
      <c r="R711" s="11">
        <v>1</v>
      </c>
    </row>
    <row r="712" spans="1:18">
      <c r="A712" s="5" t="s">
        <v>3218</v>
      </c>
      <c r="B712" s="5">
        <v>2019</v>
      </c>
      <c r="C712" s="5" t="s">
        <v>53</v>
      </c>
      <c r="D712" s="5" t="s">
        <v>1595</v>
      </c>
      <c r="E712" s="5" t="s">
        <v>3219</v>
      </c>
      <c r="F712" s="5" t="s">
        <v>3220</v>
      </c>
      <c r="G712" s="3" t="s">
        <v>3221</v>
      </c>
      <c r="H712" s="5" t="s">
        <v>1303</v>
      </c>
      <c r="I712" s="5" t="s">
        <v>17</v>
      </c>
      <c r="J712" s="5">
        <v>4</v>
      </c>
      <c r="K712" s="6" t="str">
        <f t="shared" si="22"/>
        <v>Gurugram-Recruitment</v>
      </c>
      <c r="L712" s="1" t="str">
        <f t="shared" si="23"/>
        <v>201</v>
      </c>
      <c r="M712" s="15" t="str" cm="1">
        <f t="array" ref="M712">IFERROR(_xlfn.IFS(AND(H712&gt;4500000, OR(C712="Bangalore",C712="Pune",C712="Mumbai",C712="Delhi")),"CAT A", AND(H712&gt;450000, OR(C712="Gurugram",C712="Surat",C712="Jaipur",C712="Hyderabad") ),"CAT B"),"CAT C")</f>
        <v>CAT B</v>
      </c>
      <c r="N712" s="1" t="str">
        <f>_xlfn.XLOOKUP(C712,Tier!A:A,Tier!B:B)</f>
        <v>Tier 2</v>
      </c>
      <c r="P712" t="s">
        <v>3075</v>
      </c>
      <c r="Q712" s="11">
        <v>0</v>
      </c>
      <c r="R712" s="11">
        <v>1</v>
      </c>
    </row>
    <row r="713" spans="1:18">
      <c r="A713" s="5" t="s">
        <v>3223</v>
      </c>
      <c r="B713" s="5">
        <v>2018</v>
      </c>
      <c r="C713" s="5" t="s">
        <v>53</v>
      </c>
      <c r="D713" s="5" t="s">
        <v>274</v>
      </c>
      <c r="E713" s="5" t="s">
        <v>3224</v>
      </c>
      <c r="F713" s="5" t="s">
        <v>3225</v>
      </c>
      <c r="G713" s="3" t="s">
        <v>3226</v>
      </c>
      <c r="H713" s="5" t="s">
        <v>1303</v>
      </c>
      <c r="I713" s="5"/>
      <c r="J713" s="5">
        <v>3</v>
      </c>
      <c r="K713" s="6" t="str">
        <f t="shared" si="22"/>
        <v>Gurugram-E-commerce</v>
      </c>
      <c r="L713" s="1" t="str">
        <f t="shared" si="23"/>
        <v>201</v>
      </c>
      <c r="M713" s="15" t="str" cm="1">
        <f t="array" ref="M713">IFERROR(_xlfn.IFS(AND(H713&gt;4500000, OR(C713="Bangalore",C713="Pune",C713="Mumbai",C713="Delhi")),"CAT A", AND(H713&gt;450000, OR(C713="Gurugram",C713="Surat",C713="Jaipur",C713="Hyderabad") ),"CAT B"),"CAT C")</f>
        <v>CAT B</v>
      </c>
      <c r="N713" s="1" t="str">
        <f>_xlfn.XLOOKUP(C713,Tier!A:A,Tier!B:B)</f>
        <v>Tier 2</v>
      </c>
      <c r="P713" t="s">
        <v>1486</v>
      </c>
      <c r="Q713" s="11">
        <v>0</v>
      </c>
      <c r="R713" s="11">
        <v>1</v>
      </c>
    </row>
    <row r="714" spans="1:18">
      <c r="A714" s="5" t="s">
        <v>3227</v>
      </c>
      <c r="B714" s="5">
        <v>2016</v>
      </c>
      <c r="C714" s="5" t="s">
        <v>3097</v>
      </c>
      <c r="D714" s="5" t="s">
        <v>1069</v>
      </c>
      <c r="E714" s="5" t="s">
        <v>3228</v>
      </c>
      <c r="F714" s="5" t="s">
        <v>3229</v>
      </c>
      <c r="G714" s="3" t="s">
        <v>3230</v>
      </c>
      <c r="H714" s="5" t="s">
        <v>1303</v>
      </c>
      <c r="I714" s="5"/>
      <c r="J714" s="5">
        <v>1</v>
      </c>
      <c r="K714" s="6" t="str">
        <f t="shared" si="22"/>
        <v>Lucknow-Media</v>
      </c>
      <c r="L714" s="1" t="str">
        <f t="shared" si="23"/>
        <v>201</v>
      </c>
      <c r="M714" s="15" t="str" cm="1">
        <f t="array" ref="M714">IFERROR(_xlfn.IFS(AND(H714&gt;4500000, OR(C714="Bangalore",C714="Pune",C714="Mumbai",C714="Delhi")),"CAT A", AND(H714&gt;450000, OR(C714="Gurugram",C714="Surat",C714="Jaipur",C714="Hyderabad") ),"CAT B"),"CAT C")</f>
        <v>CAT C</v>
      </c>
      <c r="N714" s="1" t="str">
        <f>_xlfn.XLOOKUP(C714,Tier!A:A,Tier!B:B)</f>
        <v>Tier 2</v>
      </c>
      <c r="P714" t="s">
        <v>1110</v>
      </c>
      <c r="Q714" s="11">
        <v>0</v>
      </c>
      <c r="R714" s="11">
        <v>1</v>
      </c>
    </row>
    <row r="715" spans="1:18">
      <c r="A715" s="5" t="s">
        <v>2825</v>
      </c>
      <c r="B715" s="5">
        <v>2018</v>
      </c>
      <c r="C715" s="5" t="s">
        <v>3122</v>
      </c>
      <c r="D715" s="5" t="s">
        <v>194</v>
      </c>
      <c r="E715" s="5" t="s">
        <v>3232</v>
      </c>
      <c r="F715" s="5" t="s">
        <v>3233</v>
      </c>
      <c r="G715" s="3" t="s">
        <v>3234</v>
      </c>
      <c r="H715" s="5" t="s">
        <v>1303</v>
      </c>
      <c r="I715" s="5" t="s">
        <v>17</v>
      </c>
      <c r="J715" s="5">
        <v>1</v>
      </c>
      <c r="K715" s="6" t="str">
        <f t="shared" si="22"/>
        <v>Haryana-Cosmetics</v>
      </c>
      <c r="L715" s="1" t="str">
        <f t="shared" si="23"/>
        <v>201</v>
      </c>
      <c r="M715" s="15" t="str" cm="1">
        <f t="array" ref="M715">IFERROR(_xlfn.IFS(AND(H715&gt;4500000, OR(C715="Bangalore",C715="Pune",C715="Mumbai",C715="Delhi")),"CAT A", AND(H715&gt;450000, OR(C715="Gurugram",C715="Surat",C715="Jaipur",C715="Hyderabad") ),"CAT B"),"CAT C")</f>
        <v>CAT C</v>
      </c>
      <c r="N715" s="1" t="str">
        <f>_xlfn.XLOOKUP(C715,Tier!A:A,Tier!B:B)</f>
        <v>Tier 2</v>
      </c>
      <c r="P715" t="s">
        <v>4042</v>
      </c>
      <c r="Q715" s="11">
        <v>0</v>
      </c>
      <c r="R715" s="11">
        <v>1</v>
      </c>
    </row>
    <row r="716" spans="1:18">
      <c r="A716" s="5" t="s">
        <v>3236</v>
      </c>
      <c r="B716" s="5">
        <v>2012</v>
      </c>
      <c r="C716" s="5" t="s">
        <v>53</v>
      </c>
      <c r="D716" s="5" t="s">
        <v>125</v>
      </c>
      <c r="E716" s="5" t="s">
        <v>3237</v>
      </c>
      <c r="F716" s="5" t="s">
        <v>3238</v>
      </c>
      <c r="G716" s="3" t="s">
        <v>3239</v>
      </c>
      <c r="H716" s="5" t="s">
        <v>1335</v>
      </c>
      <c r="I716" s="5"/>
      <c r="J716" s="5">
        <v>3</v>
      </c>
      <c r="K716" s="6" t="str">
        <f t="shared" si="22"/>
        <v>Gurugram-Gaming</v>
      </c>
      <c r="L716" s="1" t="str">
        <f t="shared" si="23"/>
        <v>201</v>
      </c>
      <c r="M716" s="15" t="str" cm="1">
        <f t="array" ref="M716">IFERROR(_xlfn.IFS(AND(H716&gt;4500000, OR(C716="Bangalore",C716="Pune",C716="Mumbai",C716="Delhi")),"CAT A", AND(H716&gt;450000, OR(C716="Gurugram",C716="Surat",C716="Jaipur",C716="Hyderabad") ),"CAT B"),"CAT C")</f>
        <v>CAT B</v>
      </c>
      <c r="N716" s="1" t="str">
        <f>_xlfn.XLOOKUP(C716,Tier!A:A,Tier!B:B)</f>
        <v>Tier 2</v>
      </c>
      <c r="P716" t="s">
        <v>3218</v>
      </c>
      <c r="Q716" s="11">
        <v>0</v>
      </c>
      <c r="R716" s="11">
        <v>1</v>
      </c>
    </row>
    <row r="717" spans="1:18">
      <c r="A717" s="5" t="s">
        <v>3241</v>
      </c>
      <c r="B717" s="5">
        <v>2015</v>
      </c>
      <c r="C717" s="5" t="s">
        <v>53</v>
      </c>
      <c r="D717" s="5" t="s">
        <v>3242</v>
      </c>
      <c r="E717" s="5" t="s">
        <v>3243</v>
      </c>
      <c r="F717" s="5" t="s">
        <v>3244</v>
      </c>
      <c r="G717" s="3" t="s">
        <v>3245</v>
      </c>
      <c r="H717" s="5" t="s">
        <v>1375</v>
      </c>
      <c r="I717" s="5" t="s">
        <v>321</v>
      </c>
      <c r="J717" s="5">
        <v>2</v>
      </c>
      <c r="K717" s="6" t="str">
        <f t="shared" si="22"/>
        <v>Gurugram-Water purification</v>
      </c>
      <c r="L717" s="1" t="str">
        <f t="shared" si="23"/>
        <v>201</v>
      </c>
      <c r="M717" s="15" t="str" cm="1">
        <f t="array" ref="M717">IFERROR(_xlfn.IFS(AND(H717&gt;4500000, OR(C717="Bangalore",C717="Pune",C717="Mumbai",C717="Delhi")),"CAT A", AND(H717&gt;450000, OR(C717="Gurugram",C717="Surat",C717="Jaipur",C717="Hyderabad") ),"CAT B"),"CAT C")</f>
        <v>CAT B</v>
      </c>
      <c r="N717" s="1" t="str">
        <f>_xlfn.XLOOKUP(C717,Tier!A:A,Tier!B:B)</f>
        <v>Tier 2</v>
      </c>
      <c r="P717" t="s">
        <v>1292</v>
      </c>
      <c r="Q717" s="11">
        <v>0</v>
      </c>
      <c r="R717" s="11">
        <v>1</v>
      </c>
    </row>
    <row r="718" spans="1:18">
      <c r="A718" s="5" t="s">
        <v>3247</v>
      </c>
      <c r="B718" s="5">
        <v>2017</v>
      </c>
      <c r="C718" s="5" t="s">
        <v>53</v>
      </c>
      <c r="D718" s="5" t="s">
        <v>138</v>
      </c>
      <c r="E718" s="5" t="s">
        <v>3248</v>
      </c>
      <c r="F718" s="5" t="s">
        <v>3249</v>
      </c>
      <c r="G718" s="3" t="s">
        <v>3250</v>
      </c>
      <c r="H718" s="5" t="s">
        <v>1385</v>
      </c>
      <c r="I718" s="5" t="s">
        <v>17</v>
      </c>
      <c r="J718" s="5">
        <v>5</v>
      </c>
      <c r="K718" s="6" t="str">
        <f t="shared" si="22"/>
        <v>Gurugram-EdTech</v>
      </c>
      <c r="L718" s="1" t="str">
        <f t="shared" si="23"/>
        <v>201</v>
      </c>
      <c r="M718" s="15" t="str" cm="1">
        <f t="array" ref="M718">IFERROR(_xlfn.IFS(AND(H718&gt;4500000, OR(C718="Bangalore",C718="Pune",C718="Mumbai",C718="Delhi")),"CAT A", AND(H718&gt;450000, OR(C718="Gurugram",C718="Surat",C718="Jaipur",C718="Hyderabad") ),"CAT B"),"CAT C")</f>
        <v>CAT B</v>
      </c>
      <c r="N718" s="1" t="str">
        <f>_xlfn.XLOOKUP(C718,Tier!A:A,Tier!B:B)</f>
        <v>Tier 2</v>
      </c>
      <c r="P718" t="s">
        <v>4907</v>
      </c>
      <c r="Q718" s="11">
        <v>0</v>
      </c>
      <c r="R718" s="11">
        <v>1</v>
      </c>
    </row>
    <row r="719" spans="1:18">
      <c r="A719" s="5" t="s">
        <v>3251</v>
      </c>
      <c r="B719" s="5">
        <v>2018</v>
      </c>
      <c r="C719" s="5" t="s">
        <v>53</v>
      </c>
      <c r="D719" s="5" t="s">
        <v>3252</v>
      </c>
      <c r="E719" s="5" t="s">
        <v>3253</v>
      </c>
      <c r="F719" s="5" t="s">
        <v>3061</v>
      </c>
      <c r="G719" s="3" t="s">
        <v>3254</v>
      </c>
      <c r="H719" s="5" t="s">
        <v>1385</v>
      </c>
      <c r="I719" s="5"/>
      <c r="J719" s="5">
        <v>4</v>
      </c>
      <c r="K719" s="6" t="str">
        <f t="shared" si="22"/>
        <v>Gurugram-Marketing</v>
      </c>
      <c r="L719" s="1" t="str">
        <f t="shared" si="23"/>
        <v>201</v>
      </c>
      <c r="M719" s="15" t="str" cm="1">
        <f t="array" ref="M719">IFERROR(_xlfn.IFS(AND(H719&gt;4500000, OR(C719="Bangalore",C719="Pune",C719="Mumbai",C719="Delhi")),"CAT A", AND(H719&gt;450000, OR(C719="Gurugram",C719="Surat",C719="Jaipur",C719="Hyderabad") ),"CAT B"),"CAT C")</f>
        <v>CAT B</v>
      </c>
      <c r="N719" s="1" t="str">
        <f>_xlfn.XLOOKUP(C719,Tier!A:A,Tier!B:B)</f>
        <v>Tier 2</v>
      </c>
      <c r="P719" t="s">
        <v>1525</v>
      </c>
      <c r="Q719" s="11">
        <v>0</v>
      </c>
      <c r="R719" s="11">
        <v>1</v>
      </c>
    </row>
    <row r="720" spans="1:18">
      <c r="A720" s="5" t="s">
        <v>3256</v>
      </c>
      <c r="B720" s="5">
        <v>2015</v>
      </c>
      <c r="C720" s="5" t="s">
        <v>53</v>
      </c>
      <c r="D720" s="5" t="s">
        <v>45</v>
      </c>
      <c r="E720" s="5" t="s">
        <v>3257</v>
      </c>
      <c r="F720" s="5" t="s">
        <v>3258</v>
      </c>
      <c r="G720" s="3" t="s">
        <v>3259</v>
      </c>
      <c r="H720" s="5" t="s">
        <v>3260</v>
      </c>
      <c r="I720" s="5"/>
      <c r="J720" s="5">
        <v>4</v>
      </c>
      <c r="K720" s="6" t="str">
        <f t="shared" si="22"/>
        <v>Gurugram-FinTech</v>
      </c>
      <c r="L720" s="1" t="str">
        <f t="shared" si="23"/>
        <v>201</v>
      </c>
      <c r="M720" s="15" t="str" cm="1">
        <f t="array" ref="M720">IFERROR(_xlfn.IFS(AND(H720&gt;4500000, OR(C720="Bangalore",C720="Pune",C720="Mumbai",C720="Delhi")),"CAT A", AND(H720&gt;450000, OR(C720="Gurugram",C720="Surat",C720="Jaipur",C720="Hyderabad") ),"CAT B"),"CAT C")</f>
        <v>CAT B</v>
      </c>
      <c r="N720" s="1" t="str">
        <f>_xlfn.XLOOKUP(C720,Tier!A:A,Tier!B:B)</f>
        <v>Tier 2</v>
      </c>
      <c r="P720" t="s">
        <v>514</v>
      </c>
      <c r="Q720" s="11">
        <v>0</v>
      </c>
      <c r="R720" s="11">
        <v>1</v>
      </c>
    </row>
    <row r="721" spans="1:18">
      <c r="A721" s="5" t="s">
        <v>3261</v>
      </c>
      <c r="B721" s="5">
        <v>2018</v>
      </c>
      <c r="C721" s="5" t="s">
        <v>53</v>
      </c>
      <c r="D721" s="5" t="s">
        <v>505</v>
      </c>
      <c r="E721" s="5" t="s">
        <v>3262</v>
      </c>
      <c r="F721" s="5" t="s">
        <v>3263</v>
      </c>
      <c r="G721" s="3" t="s">
        <v>3264</v>
      </c>
      <c r="H721" s="5" t="s">
        <v>320</v>
      </c>
      <c r="I721" s="5" t="s">
        <v>191</v>
      </c>
      <c r="J721" s="5">
        <v>4</v>
      </c>
      <c r="K721" s="6" t="str">
        <f t="shared" si="22"/>
        <v>Gurugram-Fashion</v>
      </c>
      <c r="L721" s="1" t="str">
        <f t="shared" si="23"/>
        <v>201</v>
      </c>
      <c r="M721" s="15" t="str" cm="1">
        <f t="array" ref="M721">IFERROR(_xlfn.IFS(AND(H721&gt;4500000, OR(C721="Bangalore",C721="Pune",C721="Mumbai",C721="Delhi")),"CAT A", AND(H721&gt;450000, OR(C721="Gurugram",C721="Surat",C721="Jaipur",C721="Hyderabad") ),"CAT B"),"CAT C")</f>
        <v>CAT B</v>
      </c>
      <c r="N721" s="1" t="str">
        <f>_xlfn.XLOOKUP(C721,Tier!A:A,Tier!B:B)</f>
        <v>Tier 2</v>
      </c>
      <c r="P721" t="s">
        <v>148</v>
      </c>
      <c r="Q721" s="11">
        <v>0</v>
      </c>
      <c r="R721" s="11">
        <v>1</v>
      </c>
    </row>
    <row r="722" spans="1:18">
      <c r="A722" s="5" t="s">
        <v>3266</v>
      </c>
      <c r="B722" s="5">
        <v>2016</v>
      </c>
      <c r="C722" s="5" t="s">
        <v>44</v>
      </c>
      <c r="D722" s="5" t="s">
        <v>149</v>
      </c>
      <c r="E722" s="5" t="s">
        <v>3267</v>
      </c>
      <c r="F722" s="5" t="s">
        <v>3268</v>
      </c>
      <c r="G722" s="3" t="s">
        <v>3269</v>
      </c>
      <c r="H722" s="5" t="s">
        <v>320</v>
      </c>
      <c r="I722" s="5" t="s">
        <v>17</v>
      </c>
      <c r="J722" s="5">
        <v>3</v>
      </c>
      <c r="K722" s="6" t="str">
        <f t="shared" si="22"/>
        <v>Chennai-Drone</v>
      </c>
      <c r="L722" s="1" t="str">
        <f t="shared" si="23"/>
        <v>201</v>
      </c>
      <c r="M722" s="15" t="str" cm="1">
        <f t="array" ref="M722">IFERROR(_xlfn.IFS(AND(H722&gt;4500000, OR(C722="Bangalore",C722="Pune",C722="Mumbai",C722="Delhi")),"CAT A", AND(H722&gt;450000, OR(C722="Gurugram",C722="Surat",C722="Jaipur",C722="Hyderabad") ),"CAT B"),"CAT C")</f>
        <v>CAT C</v>
      </c>
      <c r="N722" s="1" t="str">
        <f>_xlfn.XLOOKUP(C722,Tier!A:A,Tier!B:B)</f>
        <v>Tier 2</v>
      </c>
      <c r="P722" t="s">
        <v>518</v>
      </c>
      <c r="Q722" s="11">
        <v>0</v>
      </c>
      <c r="R722" s="11">
        <v>1</v>
      </c>
    </row>
    <row r="723" spans="1:18">
      <c r="A723" s="5" t="s">
        <v>3271</v>
      </c>
      <c r="B723" s="5">
        <v>2019</v>
      </c>
      <c r="C723" s="5" t="s">
        <v>53</v>
      </c>
      <c r="D723" s="5" t="s">
        <v>274</v>
      </c>
      <c r="E723" s="5" t="s">
        <v>3272</v>
      </c>
      <c r="F723" s="5" t="s">
        <v>3273</v>
      </c>
      <c r="G723" s="3" t="s">
        <v>3274</v>
      </c>
      <c r="H723" s="5" t="s">
        <v>320</v>
      </c>
      <c r="I723" s="5" t="s">
        <v>17</v>
      </c>
      <c r="J723" s="5">
        <v>2</v>
      </c>
      <c r="K723" s="6" t="str">
        <f t="shared" si="22"/>
        <v>Gurugram-E-commerce</v>
      </c>
      <c r="L723" s="1" t="str">
        <f t="shared" si="23"/>
        <v>201</v>
      </c>
      <c r="M723" s="15" t="str" cm="1">
        <f t="array" ref="M723">IFERROR(_xlfn.IFS(AND(H723&gt;4500000, OR(C723="Bangalore",C723="Pune",C723="Mumbai",C723="Delhi")),"CAT A", AND(H723&gt;450000, OR(C723="Gurugram",C723="Surat",C723="Jaipur",C723="Hyderabad") ),"CAT B"),"CAT C")</f>
        <v>CAT B</v>
      </c>
      <c r="N723" s="1" t="str">
        <f>_xlfn.XLOOKUP(C723,Tier!A:A,Tier!B:B)</f>
        <v>Tier 2</v>
      </c>
      <c r="P723" t="s">
        <v>935</v>
      </c>
      <c r="Q723" s="11">
        <v>0</v>
      </c>
      <c r="R723" s="11">
        <v>1</v>
      </c>
    </row>
    <row r="724" spans="1:18">
      <c r="A724" s="5" t="s">
        <v>3275</v>
      </c>
      <c r="B724" s="5">
        <v>2018</v>
      </c>
      <c r="C724" s="5" t="s">
        <v>53</v>
      </c>
      <c r="D724" s="5" t="s">
        <v>138</v>
      </c>
      <c r="E724" s="5" t="s">
        <v>3276</v>
      </c>
      <c r="F724" s="5" t="s">
        <v>3277</v>
      </c>
      <c r="G724" s="3" t="s">
        <v>3278</v>
      </c>
      <c r="H724" s="5" t="s">
        <v>3279</v>
      </c>
      <c r="I724" s="5" t="s">
        <v>302</v>
      </c>
      <c r="J724" s="5">
        <v>2</v>
      </c>
      <c r="K724" s="6" t="str">
        <f t="shared" si="22"/>
        <v>Gurugram-EdTech</v>
      </c>
      <c r="L724" s="1" t="str">
        <f t="shared" si="23"/>
        <v>201</v>
      </c>
      <c r="M724" s="15" t="str" cm="1">
        <f t="array" ref="M724">IFERROR(_xlfn.IFS(AND(H724&gt;4500000, OR(C724="Bangalore",C724="Pune",C724="Mumbai",C724="Delhi")),"CAT A", AND(H724&gt;450000, OR(C724="Gurugram",C724="Surat",C724="Jaipur",C724="Hyderabad") ),"CAT B"),"CAT C")</f>
        <v>CAT B</v>
      </c>
      <c r="N724" s="1" t="str">
        <f>_xlfn.XLOOKUP(C724,Tier!A:A,Tier!B:B)</f>
        <v>Tier 2</v>
      </c>
      <c r="P724" t="s">
        <v>3251</v>
      </c>
      <c r="Q724" s="11">
        <v>0</v>
      </c>
      <c r="R724" s="11">
        <v>1</v>
      </c>
    </row>
    <row r="725" spans="1:18">
      <c r="A725" s="5" t="s">
        <v>3280</v>
      </c>
      <c r="B725" s="5">
        <v>2017</v>
      </c>
      <c r="C725" s="5" t="s">
        <v>3176</v>
      </c>
      <c r="D725" s="5" t="s">
        <v>3281</v>
      </c>
      <c r="E725" s="5" t="s">
        <v>3282</v>
      </c>
      <c r="F725" s="5" t="s">
        <v>3283</v>
      </c>
      <c r="G725" s="3"/>
      <c r="H725" s="5" t="s">
        <v>3284</v>
      </c>
      <c r="I725" s="5"/>
      <c r="J725" s="5">
        <v>11</v>
      </c>
      <c r="K725" s="6" t="str">
        <f t="shared" si="22"/>
        <v>Ahmedabad-Housing Marketplace</v>
      </c>
      <c r="L725" s="1" t="str">
        <f t="shared" si="23"/>
        <v>201</v>
      </c>
      <c r="M725" s="15" t="str" cm="1">
        <f t="array" ref="M725">IFERROR(_xlfn.IFS(AND(H725&gt;4500000, OR(C725="Bangalore",C725="Pune",C725="Mumbai",C725="Delhi")),"CAT A", AND(H725&gt;450000, OR(C725="Gurugram",C725="Surat",C725="Jaipur",C725="Hyderabad") ),"CAT B"),"CAT C")</f>
        <v>CAT C</v>
      </c>
      <c r="N725" s="1" t="str">
        <f>_xlfn.XLOOKUP(C725,Tier!A:A,Tier!B:B)</f>
        <v>Tier 2</v>
      </c>
      <c r="P725" t="s">
        <v>1548</v>
      </c>
      <c r="Q725" s="11">
        <v>0</v>
      </c>
      <c r="R725" s="11">
        <v>1</v>
      </c>
    </row>
    <row r="726" spans="1:18">
      <c r="A726" s="5" t="s">
        <v>3286</v>
      </c>
      <c r="B726" s="5">
        <v>2011</v>
      </c>
      <c r="C726" s="5" t="s">
        <v>44</v>
      </c>
      <c r="D726" s="5" t="s">
        <v>3287</v>
      </c>
      <c r="E726" s="5" t="s">
        <v>3288</v>
      </c>
      <c r="F726" s="5" t="s">
        <v>3289</v>
      </c>
      <c r="G726" s="3" t="s">
        <v>3290</v>
      </c>
      <c r="H726" s="5" t="s">
        <v>110</v>
      </c>
      <c r="I726" s="5"/>
      <c r="J726" s="5">
        <v>2</v>
      </c>
      <c r="K726" s="6" t="str">
        <f t="shared" si="22"/>
        <v>Chennai-Food Industry</v>
      </c>
      <c r="L726" s="1" t="str">
        <f t="shared" si="23"/>
        <v>201</v>
      </c>
      <c r="M726" s="15" t="str" cm="1">
        <f t="array" ref="M726">IFERROR(_xlfn.IFS(AND(H726&gt;4500000, OR(C726="Bangalore",C726="Pune",C726="Mumbai",C726="Delhi")),"CAT A", AND(H726&gt;450000, OR(C726="Gurugram",C726="Surat",C726="Jaipur",C726="Hyderabad") ),"CAT B"),"CAT C")</f>
        <v>CAT C</v>
      </c>
      <c r="N726" s="1" t="str">
        <f>_xlfn.XLOOKUP(C726,Tier!A:A,Tier!B:B)</f>
        <v>Tier 2</v>
      </c>
      <c r="P726" t="s">
        <v>1325</v>
      </c>
      <c r="Q726" s="11">
        <v>0</v>
      </c>
      <c r="R726" s="11">
        <v>1</v>
      </c>
    </row>
    <row r="727" spans="1:18">
      <c r="A727" s="5" t="s">
        <v>3292</v>
      </c>
      <c r="B727" s="5">
        <v>2017</v>
      </c>
      <c r="C727" s="5" t="s">
        <v>44</v>
      </c>
      <c r="D727" s="5" t="s">
        <v>801</v>
      </c>
      <c r="E727" s="5" t="s">
        <v>3293</v>
      </c>
      <c r="F727" s="5" t="s">
        <v>3294</v>
      </c>
      <c r="G727" s="3" t="s">
        <v>3295</v>
      </c>
      <c r="H727" s="5" t="s">
        <v>1613</v>
      </c>
      <c r="I727" s="5" t="s">
        <v>191</v>
      </c>
      <c r="J727" s="5">
        <v>5</v>
      </c>
      <c r="K727" s="6" t="str">
        <f t="shared" si="22"/>
        <v>Chennai-SpaceTech</v>
      </c>
      <c r="L727" s="1" t="str">
        <f t="shared" si="23"/>
        <v>201</v>
      </c>
      <c r="M727" s="15" t="str" cm="1">
        <f t="array" ref="M727">IFERROR(_xlfn.IFS(AND(H727&gt;4500000, OR(C727="Bangalore",C727="Pune",C727="Mumbai",C727="Delhi")),"CAT A", AND(H727&gt;450000, OR(C727="Gurugram",C727="Surat",C727="Jaipur",C727="Hyderabad") ),"CAT B"),"CAT C")</f>
        <v>CAT C</v>
      </c>
      <c r="N727" s="1" t="str">
        <f>_xlfn.XLOOKUP(C727,Tier!A:A,Tier!B:B)</f>
        <v>Tier 2</v>
      </c>
      <c r="P727" t="s">
        <v>968</v>
      </c>
      <c r="Q727" s="11">
        <v>0</v>
      </c>
      <c r="R727" s="11">
        <v>1</v>
      </c>
    </row>
    <row r="728" spans="1:18">
      <c r="A728" s="5" t="s">
        <v>3297</v>
      </c>
      <c r="B728" s="5">
        <v>2019</v>
      </c>
      <c r="C728" s="5" t="s">
        <v>53</v>
      </c>
      <c r="D728" s="5" t="s">
        <v>274</v>
      </c>
      <c r="E728" s="5" t="s">
        <v>3298</v>
      </c>
      <c r="F728" s="5" t="s">
        <v>3299</v>
      </c>
      <c r="G728" s="3" t="s">
        <v>3300</v>
      </c>
      <c r="H728" s="5" t="s">
        <v>1613</v>
      </c>
      <c r="I728" s="5" t="s">
        <v>191</v>
      </c>
      <c r="J728" s="5">
        <v>3</v>
      </c>
      <c r="K728" s="6" t="str">
        <f t="shared" si="22"/>
        <v>Gurugram-E-commerce</v>
      </c>
      <c r="L728" s="1" t="str">
        <f t="shared" si="23"/>
        <v>201</v>
      </c>
      <c r="M728" s="15" t="str" cm="1">
        <f t="array" ref="M728">IFERROR(_xlfn.IFS(AND(H728&gt;4500000, OR(C728="Bangalore",C728="Pune",C728="Mumbai",C728="Delhi")),"CAT A", AND(H728&gt;450000, OR(C728="Gurugram",C728="Surat",C728="Jaipur",C728="Hyderabad") ),"CAT B"),"CAT C")</f>
        <v>CAT B</v>
      </c>
      <c r="N728" s="1" t="str">
        <f>_xlfn.XLOOKUP(C728,Tier!A:A,Tier!B:B)</f>
        <v>Tier 2</v>
      </c>
      <c r="P728" t="s">
        <v>4017</v>
      </c>
      <c r="Q728" s="11">
        <v>0</v>
      </c>
      <c r="R728" s="11">
        <v>2</v>
      </c>
    </row>
    <row r="729" spans="1:18">
      <c r="A729" s="5" t="s">
        <v>3301</v>
      </c>
      <c r="B729" s="5">
        <v>2019</v>
      </c>
      <c r="C729" s="5" t="s">
        <v>3302</v>
      </c>
      <c r="D729" s="5" t="s">
        <v>3303</v>
      </c>
      <c r="E729" s="5" t="s">
        <v>3304</v>
      </c>
      <c r="F729" s="5" t="s">
        <v>3305</v>
      </c>
      <c r="G729" s="3" t="s">
        <v>3306</v>
      </c>
      <c r="H729" s="5" t="s">
        <v>1618</v>
      </c>
      <c r="I729" s="5" t="s">
        <v>17</v>
      </c>
      <c r="J729" s="5">
        <v>4</v>
      </c>
      <c r="K729" s="6" t="str">
        <f t="shared" si="22"/>
        <v>Ranchi-Milk startup</v>
      </c>
      <c r="L729" s="1" t="str">
        <f t="shared" si="23"/>
        <v>201</v>
      </c>
      <c r="M729" s="15" t="str" cm="1">
        <f t="array" ref="M729">IFERROR(_xlfn.IFS(AND(H729&gt;4500000, OR(C729="Bangalore",C729="Pune",C729="Mumbai",C729="Delhi")),"CAT A", AND(H729&gt;450000, OR(C729="Gurugram",C729="Surat",C729="Jaipur",C729="Hyderabad") ),"CAT B"),"CAT C")</f>
        <v>CAT C</v>
      </c>
      <c r="N729" s="1" t="e">
        <f>_xlfn.XLOOKUP(C729,Tier!A:A,Tier!B:B)</f>
        <v>#N/A</v>
      </c>
      <c r="P729" t="s">
        <v>1273</v>
      </c>
      <c r="Q729" s="11">
        <v>0</v>
      </c>
      <c r="R729" s="11">
        <v>1</v>
      </c>
    </row>
    <row r="730" spans="1:18">
      <c r="A730" s="5" t="s">
        <v>3308</v>
      </c>
      <c r="B730" s="5">
        <v>2017</v>
      </c>
      <c r="C730" s="5" t="s">
        <v>53</v>
      </c>
      <c r="D730" s="5" t="s">
        <v>45</v>
      </c>
      <c r="E730" s="5" t="s">
        <v>3309</v>
      </c>
      <c r="F730" s="5" t="s">
        <v>3310</v>
      </c>
      <c r="G730" s="3" t="s">
        <v>1757</v>
      </c>
      <c r="H730" s="5" t="s">
        <v>172</v>
      </c>
      <c r="I730" s="5"/>
      <c r="J730" s="5">
        <v>4</v>
      </c>
      <c r="K730" s="6" t="str">
        <f t="shared" si="22"/>
        <v>Gurugram-FinTech</v>
      </c>
      <c r="L730" s="1" t="str">
        <f t="shared" si="23"/>
        <v>201</v>
      </c>
      <c r="M730" s="15" t="str" cm="1">
        <f t="array" ref="M730">IFERROR(_xlfn.IFS(AND(H730&gt;4500000, OR(C730="Bangalore",C730="Pune",C730="Mumbai",C730="Delhi")),"CAT A", AND(H730&gt;450000, OR(C730="Gurugram",C730="Surat",C730="Jaipur",C730="Hyderabad") ),"CAT B"),"CAT C")</f>
        <v>CAT B</v>
      </c>
      <c r="N730" s="1" t="str">
        <f>_xlfn.XLOOKUP(C730,Tier!A:A,Tier!B:B)</f>
        <v>Tier 2</v>
      </c>
      <c r="P730" t="s">
        <v>4869</v>
      </c>
      <c r="Q730" s="11">
        <v>0</v>
      </c>
      <c r="R730" s="11">
        <v>1</v>
      </c>
    </row>
    <row r="731" spans="1:18">
      <c r="A731" s="5" t="s">
        <v>3311</v>
      </c>
      <c r="B731" s="5">
        <v>2014</v>
      </c>
      <c r="C731" s="5" t="s">
        <v>53</v>
      </c>
      <c r="D731" s="5" t="s">
        <v>45</v>
      </c>
      <c r="E731" s="5" t="s">
        <v>3312</v>
      </c>
      <c r="F731" s="5" t="s">
        <v>3313</v>
      </c>
      <c r="G731" s="3" t="s">
        <v>3314</v>
      </c>
      <c r="H731" s="5" t="s">
        <v>172</v>
      </c>
      <c r="I731" s="5" t="s">
        <v>78</v>
      </c>
      <c r="J731" s="5">
        <v>3</v>
      </c>
      <c r="K731" s="6" t="str">
        <f t="shared" si="22"/>
        <v>Gurugram-FinTech</v>
      </c>
      <c r="L731" s="1" t="str">
        <f t="shared" si="23"/>
        <v>201</v>
      </c>
      <c r="M731" s="15" t="str" cm="1">
        <f t="array" ref="M731">IFERROR(_xlfn.IFS(AND(H731&gt;4500000, OR(C731="Bangalore",C731="Pune",C731="Mumbai",C731="Delhi")),"CAT A", AND(H731&gt;450000, OR(C731="Gurugram",C731="Surat",C731="Jaipur",C731="Hyderabad") ),"CAT B"),"CAT C")</f>
        <v>CAT B</v>
      </c>
      <c r="N731" s="1" t="str">
        <f>_xlfn.XLOOKUP(C731,Tier!A:A,Tier!B:B)</f>
        <v>Tier 2</v>
      </c>
      <c r="P731" t="s">
        <v>307</v>
      </c>
      <c r="Q731" s="11">
        <v>0</v>
      </c>
      <c r="R731" s="11">
        <v>1</v>
      </c>
    </row>
    <row r="732" spans="1:18">
      <c r="A732" s="5" t="s">
        <v>3315</v>
      </c>
      <c r="B732" s="5">
        <v>2014</v>
      </c>
      <c r="C732" s="5" t="s">
        <v>44</v>
      </c>
      <c r="D732" s="5" t="s">
        <v>45</v>
      </c>
      <c r="E732" s="5" t="s">
        <v>3316</v>
      </c>
      <c r="F732" s="5" t="s">
        <v>3317</v>
      </c>
      <c r="G732" s="3" t="s">
        <v>3318</v>
      </c>
      <c r="H732" s="5" t="s">
        <v>172</v>
      </c>
      <c r="I732" s="5" t="s">
        <v>136</v>
      </c>
      <c r="J732" s="5">
        <v>3</v>
      </c>
      <c r="K732" s="6" t="str">
        <f t="shared" si="22"/>
        <v>Chennai-FinTech</v>
      </c>
      <c r="L732" s="1" t="str">
        <f t="shared" si="23"/>
        <v>201</v>
      </c>
      <c r="M732" s="15" t="str" cm="1">
        <f t="array" ref="M732">IFERROR(_xlfn.IFS(AND(H732&gt;4500000, OR(C732="Bangalore",C732="Pune",C732="Mumbai",C732="Delhi")),"CAT A", AND(H732&gt;450000, OR(C732="Gurugram",C732="Surat",C732="Jaipur",C732="Hyderabad") ),"CAT B"),"CAT C")</f>
        <v>CAT C</v>
      </c>
      <c r="N732" s="1" t="str">
        <f>_xlfn.XLOOKUP(C732,Tier!A:A,Tier!B:B)</f>
        <v>Tier 2</v>
      </c>
      <c r="P732" t="s">
        <v>1144</v>
      </c>
      <c r="Q732" s="11">
        <v>0</v>
      </c>
      <c r="R732" s="11">
        <v>1</v>
      </c>
    </row>
    <row r="733" spans="1:18">
      <c r="A733" s="5" t="s">
        <v>3319</v>
      </c>
      <c r="B733" s="5">
        <v>2010</v>
      </c>
      <c r="C733" s="5" t="s">
        <v>53</v>
      </c>
      <c r="D733" s="5" t="s">
        <v>60</v>
      </c>
      <c r="E733" s="5" t="s">
        <v>3320</v>
      </c>
      <c r="F733" s="5" t="s">
        <v>3321</v>
      </c>
      <c r="G733" s="3" t="s">
        <v>3322</v>
      </c>
      <c r="H733" s="5" t="s">
        <v>172</v>
      </c>
      <c r="I733" s="5" t="s">
        <v>78</v>
      </c>
      <c r="J733" s="5">
        <v>2</v>
      </c>
      <c r="K733" s="6" t="str">
        <f t="shared" si="22"/>
        <v>Gurugram-AgriTech</v>
      </c>
      <c r="L733" s="1" t="str">
        <f t="shared" si="23"/>
        <v>201</v>
      </c>
      <c r="M733" s="15" t="str" cm="1">
        <f t="array" ref="M733">IFERROR(_xlfn.IFS(AND(H733&gt;4500000, OR(C733="Bangalore",C733="Pune",C733="Mumbai",C733="Delhi")),"CAT A", AND(H733&gt;450000, OR(C733="Gurugram",C733="Surat",C733="Jaipur",C733="Hyderabad") ),"CAT B"),"CAT C")</f>
        <v>CAT B</v>
      </c>
      <c r="N733" s="1" t="str">
        <f>_xlfn.XLOOKUP(C733,Tier!A:A,Tier!B:B)</f>
        <v>Tier 2</v>
      </c>
      <c r="P733" t="s">
        <v>479</v>
      </c>
      <c r="Q733" s="11">
        <v>0</v>
      </c>
      <c r="R733" s="11">
        <v>1</v>
      </c>
    </row>
    <row r="734" spans="1:18">
      <c r="A734" s="5" t="s">
        <v>3323</v>
      </c>
      <c r="B734" s="5">
        <v>2014</v>
      </c>
      <c r="C734" s="5" t="s">
        <v>44</v>
      </c>
      <c r="D734" s="5" t="s">
        <v>60</v>
      </c>
      <c r="E734" s="5" t="s">
        <v>3324</v>
      </c>
      <c r="F734" s="5" t="s">
        <v>3325</v>
      </c>
      <c r="G734" s="3" t="s">
        <v>3326</v>
      </c>
      <c r="H734" s="5" t="s">
        <v>172</v>
      </c>
      <c r="I734" s="5" t="s">
        <v>78</v>
      </c>
      <c r="J734" s="5">
        <v>1</v>
      </c>
      <c r="K734" s="6" t="str">
        <f t="shared" si="22"/>
        <v>Chennai-AgriTech</v>
      </c>
      <c r="L734" s="1" t="str">
        <f t="shared" si="23"/>
        <v>201</v>
      </c>
      <c r="M734" s="15" t="str" cm="1">
        <f t="array" ref="M734">IFERROR(_xlfn.IFS(AND(H734&gt;4500000, OR(C734="Bangalore",C734="Pune",C734="Mumbai",C734="Delhi")),"CAT A", AND(H734&gt;450000, OR(C734="Gurugram",C734="Surat",C734="Jaipur",C734="Hyderabad") ),"CAT B"),"CAT C")</f>
        <v>CAT C</v>
      </c>
      <c r="N734" s="1" t="str">
        <f>_xlfn.XLOOKUP(C734,Tier!A:A,Tier!B:B)</f>
        <v>Tier 2</v>
      </c>
      <c r="P734" t="s">
        <v>1138</v>
      </c>
      <c r="Q734" s="11">
        <v>0</v>
      </c>
      <c r="R734" s="11">
        <v>1</v>
      </c>
    </row>
    <row r="735" spans="1:18">
      <c r="A735" s="5" t="s">
        <v>3206</v>
      </c>
      <c r="B735" s="5">
        <v>2013</v>
      </c>
      <c r="C735" s="5" t="s">
        <v>53</v>
      </c>
      <c r="D735" s="5" t="s">
        <v>821</v>
      </c>
      <c r="E735" s="5" t="s">
        <v>3328</v>
      </c>
      <c r="F735" s="5" t="s">
        <v>823</v>
      </c>
      <c r="G735" s="3" t="s">
        <v>3329</v>
      </c>
      <c r="H735" s="5">
        <v>660000000</v>
      </c>
      <c r="I735" s="5"/>
      <c r="J735" s="5">
        <v>7</v>
      </c>
      <c r="K735" s="6" t="str">
        <f t="shared" si="22"/>
        <v>Gurugram-Hospitality</v>
      </c>
      <c r="L735" s="1" t="str">
        <f t="shared" si="23"/>
        <v>201</v>
      </c>
      <c r="M735" s="15" t="str" cm="1">
        <f t="array" ref="M735">IFERROR(_xlfn.IFS(AND(H735&gt;4500000, OR(C735="Bangalore",C735="Pune",C735="Mumbai",C735="Delhi")),"CAT A", AND(H735&gt;450000, OR(C735="Gurugram",C735="Surat",C735="Jaipur",C735="Hyderabad") ),"CAT B"),"CAT C")</f>
        <v>CAT B</v>
      </c>
      <c r="N735" s="1" t="str">
        <f>_xlfn.XLOOKUP(C735,Tier!A:A,Tier!B:B)</f>
        <v>Tier 2</v>
      </c>
      <c r="P735" t="s">
        <v>256</v>
      </c>
      <c r="Q735" s="11">
        <v>0</v>
      </c>
      <c r="R735" s="11">
        <v>1</v>
      </c>
    </row>
    <row r="736" spans="1:18">
      <c r="A736" s="5" t="s">
        <v>3330</v>
      </c>
      <c r="B736" s="5">
        <v>2015</v>
      </c>
      <c r="C736" s="5" t="s">
        <v>53</v>
      </c>
      <c r="D736" s="5" t="s">
        <v>281</v>
      </c>
      <c r="E736" s="5" t="s">
        <v>3331</v>
      </c>
      <c r="F736" s="5" t="s">
        <v>3332</v>
      </c>
      <c r="G736" s="3" t="s">
        <v>3333</v>
      </c>
      <c r="H736" s="5">
        <v>450000000</v>
      </c>
      <c r="I736" s="5" t="s">
        <v>102</v>
      </c>
      <c r="J736" s="5">
        <v>9</v>
      </c>
      <c r="K736" s="6" t="str">
        <f t="shared" si="22"/>
        <v>Gurugram-Automotive</v>
      </c>
      <c r="L736" s="1" t="str">
        <f t="shared" si="23"/>
        <v>201</v>
      </c>
      <c r="M736" s="15" t="str" cm="1">
        <f t="array" ref="M736">IFERROR(_xlfn.IFS(AND(H736&gt;4500000, OR(C736="Bangalore",C736="Pune",C736="Mumbai",C736="Delhi")),"CAT A", AND(H736&gt;450000, OR(C736="Gurugram",C736="Surat",C736="Jaipur",C736="Hyderabad") ),"CAT B"),"CAT C")</f>
        <v>CAT B</v>
      </c>
      <c r="N736" s="1" t="str">
        <f>_xlfn.XLOOKUP(C736,Tier!A:A,Tier!B:B)</f>
        <v>Tier 2</v>
      </c>
      <c r="P736" t="s">
        <v>3860</v>
      </c>
      <c r="Q736" s="11">
        <v>0</v>
      </c>
      <c r="R736" s="11">
        <v>1</v>
      </c>
    </row>
    <row r="737" spans="1:18">
      <c r="A737" s="5" t="s">
        <v>3256</v>
      </c>
      <c r="B737" s="5">
        <v>2015</v>
      </c>
      <c r="C737" s="5" t="s">
        <v>53</v>
      </c>
      <c r="D737" s="5" t="s">
        <v>98</v>
      </c>
      <c r="E737" s="5" t="s">
        <v>3334</v>
      </c>
      <c r="F737" s="5" t="s">
        <v>3335</v>
      </c>
      <c r="G737" s="3" t="s">
        <v>3336</v>
      </c>
      <c r="H737" s="5">
        <v>325000000</v>
      </c>
      <c r="I737" s="5"/>
      <c r="J737" s="5">
        <v>12</v>
      </c>
      <c r="K737" s="6" t="str">
        <f t="shared" si="22"/>
        <v>Gurugram-Financial Services</v>
      </c>
      <c r="L737" s="1" t="str">
        <f t="shared" si="23"/>
        <v>201</v>
      </c>
      <c r="M737" s="15" t="str" cm="1">
        <f t="array" ref="M737">IFERROR(_xlfn.IFS(AND(H737&gt;4500000, OR(C737="Bangalore",C737="Pune",C737="Mumbai",C737="Delhi")),"CAT A", AND(H737&gt;450000, OR(C737="Gurugram",C737="Surat",C737="Jaipur",C737="Hyderabad") ),"CAT B"),"CAT C")</f>
        <v>CAT B</v>
      </c>
      <c r="N737" s="1" t="str">
        <f>_xlfn.XLOOKUP(C737,Tier!A:A,Tier!B:B)</f>
        <v>Tier 2</v>
      </c>
      <c r="P737" t="s">
        <v>595</v>
      </c>
      <c r="Q737" s="11">
        <v>0</v>
      </c>
      <c r="R737" s="11">
        <v>1</v>
      </c>
    </row>
    <row r="738" spans="1:18">
      <c r="A738" s="5" t="s">
        <v>3338</v>
      </c>
      <c r="B738" s="5">
        <v>2011</v>
      </c>
      <c r="C738" s="5" t="s">
        <v>53</v>
      </c>
      <c r="D738" s="5" t="s">
        <v>13</v>
      </c>
      <c r="E738" s="5" t="s">
        <v>3339</v>
      </c>
      <c r="F738" s="5" t="s">
        <v>3340</v>
      </c>
      <c r="G738" s="3" t="s">
        <v>3341</v>
      </c>
      <c r="H738" s="5">
        <v>270000000</v>
      </c>
      <c r="I738" s="5" t="s">
        <v>179</v>
      </c>
      <c r="J738" s="5">
        <v>6</v>
      </c>
      <c r="K738" s="6" t="str">
        <f t="shared" si="22"/>
        <v>Gurugram-Logistics</v>
      </c>
      <c r="L738" s="1" t="str">
        <f t="shared" si="23"/>
        <v>201</v>
      </c>
      <c r="M738" s="15" t="str" cm="1">
        <f t="array" ref="M738">IFERROR(_xlfn.IFS(AND(H738&gt;4500000, OR(C738="Bangalore",C738="Pune",C738="Mumbai",C738="Delhi")),"CAT A", AND(H738&gt;450000, OR(C738="Gurugram",C738="Surat",C738="Jaipur",C738="Hyderabad") ),"CAT B"),"CAT C")</f>
        <v>CAT B</v>
      </c>
      <c r="N738" s="1" t="str">
        <f>_xlfn.XLOOKUP(C738,Tier!A:A,Tier!B:B)</f>
        <v>Tier 2</v>
      </c>
      <c r="P738" t="s">
        <v>548</v>
      </c>
      <c r="Q738" s="11">
        <v>0</v>
      </c>
      <c r="R738" s="11">
        <v>2</v>
      </c>
    </row>
    <row r="739" spans="1:18">
      <c r="A739" s="5" t="s">
        <v>3154</v>
      </c>
      <c r="B739" s="5">
        <v>2015</v>
      </c>
      <c r="C739" s="5" t="s">
        <v>53</v>
      </c>
      <c r="D739" s="5" t="s">
        <v>281</v>
      </c>
      <c r="E739" s="5" t="s">
        <v>3343</v>
      </c>
      <c r="F739" s="5" t="s">
        <v>3344</v>
      </c>
      <c r="G739" s="3" t="s">
        <v>3345</v>
      </c>
      <c r="H739" s="5">
        <v>248000000</v>
      </c>
      <c r="I739" s="5" t="s">
        <v>205</v>
      </c>
      <c r="J739" s="5">
        <v>11</v>
      </c>
      <c r="K739" s="6" t="str">
        <f t="shared" si="22"/>
        <v>Gurugram-Automotive</v>
      </c>
      <c r="L739" s="1" t="str">
        <f t="shared" si="23"/>
        <v>201</v>
      </c>
      <c r="M739" s="15" t="str" cm="1">
        <f t="array" ref="M739">IFERROR(_xlfn.IFS(AND(H739&gt;4500000, OR(C739="Bangalore",C739="Pune",C739="Mumbai",C739="Delhi")),"CAT A", AND(H739&gt;450000, OR(C739="Gurugram",C739="Surat",C739="Jaipur",C739="Hyderabad") ),"CAT B"),"CAT C")</f>
        <v>CAT B</v>
      </c>
      <c r="N739" s="1" t="str">
        <f>_xlfn.XLOOKUP(C739,Tier!A:A,Tier!B:B)</f>
        <v>Tier 2</v>
      </c>
      <c r="P739" t="s">
        <v>1382</v>
      </c>
      <c r="Q739" s="11">
        <v>0</v>
      </c>
      <c r="R739" s="11">
        <v>1</v>
      </c>
    </row>
    <row r="740" spans="1:18">
      <c r="A740" s="5" t="s">
        <v>3346</v>
      </c>
      <c r="B740" s="5">
        <v>2014</v>
      </c>
      <c r="C740" s="5" t="s">
        <v>53</v>
      </c>
      <c r="D740" s="5" t="s">
        <v>3347</v>
      </c>
      <c r="E740" s="5" t="s">
        <v>3348</v>
      </c>
      <c r="F740" s="5" t="s">
        <v>3349</v>
      </c>
      <c r="G740" s="3"/>
      <c r="H740" s="5">
        <v>200000000</v>
      </c>
      <c r="I740" s="5"/>
      <c r="J740" s="5">
        <v>7</v>
      </c>
      <c r="K740" s="6" t="str">
        <f t="shared" si="22"/>
        <v>Gurugram-Automobile</v>
      </c>
      <c r="L740" s="1" t="str">
        <f t="shared" si="23"/>
        <v>201</v>
      </c>
      <c r="M740" s="15" t="str" cm="1">
        <f t="array" ref="M740">IFERROR(_xlfn.IFS(AND(H740&gt;4500000, OR(C740="Bangalore",C740="Pune",C740="Mumbai",C740="Delhi")),"CAT A", AND(H740&gt;450000, OR(C740="Gurugram",C740="Surat",C740="Jaipur",C740="Hyderabad") ),"CAT B"),"CAT C")</f>
        <v>CAT B</v>
      </c>
      <c r="N740" s="1" t="str">
        <f>_xlfn.XLOOKUP(C740,Tier!A:A,Tier!B:B)</f>
        <v>Tier 2</v>
      </c>
      <c r="P740" t="s">
        <v>5089</v>
      </c>
      <c r="Q740" s="11">
        <v>0</v>
      </c>
      <c r="R740" s="11">
        <v>1</v>
      </c>
    </row>
    <row r="741" spans="1:18">
      <c r="A741" s="5" t="s">
        <v>3351</v>
      </c>
      <c r="B741" s="5">
        <v>2018</v>
      </c>
      <c r="C741" s="5" t="s">
        <v>44</v>
      </c>
      <c r="D741" s="5" t="s">
        <v>54</v>
      </c>
      <c r="E741" s="5" t="s">
        <v>3352</v>
      </c>
      <c r="F741" s="5" t="s">
        <v>3353</v>
      </c>
      <c r="G741" s="3" t="s">
        <v>3354</v>
      </c>
      <c r="H741" s="5">
        <v>140000000</v>
      </c>
      <c r="I741" s="5" t="s">
        <v>302</v>
      </c>
      <c r="J741" s="5">
        <v>10</v>
      </c>
      <c r="K741" s="6" t="str">
        <f t="shared" si="22"/>
        <v>Chennai-Health, Wellness &amp; Fitness</v>
      </c>
      <c r="L741" s="1" t="str">
        <f t="shared" si="23"/>
        <v>201</v>
      </c>
      <c r="M741" s="15" t="str" cm="1">
        <f t="array" ref="M741">IFERROR(_xlfn.IFS(AND(H741&gt;4500000, OR(C741="Bangalore",C741="Pune",C741="Mumbai",C741="Delhi")),"CAT A", AND(H741&gt;450000, OR(C741="Gurugram",C741="Surat",C741="Jaipur",C741="Hyderabad") ),"CAT B"),"CAT C")</f>
        <v>CAT C</v>
      </c>
      <c r="N741" s="1" t="str">
        <f>_xlfn.XLOOKUP(C741,Tier!A:A,Tier!B:B)</f>
        <v>Tier 2</v>
      </c>
      <c r="P741" t="s">
        <v>4198</v>
      </c>
      <c r="Q741" s="11">
        <v>0</v>
      </c>
      <c r="R741" s="11">
        <v>1</v>
      </c>
    </row>
    <row r="742" spans="1:18">
      <c r="A742" s="5" t="s">
        <v>3338</v>
      </c>
      <c r="B742" s="5">
        <v>2011</v>
      </c>
      <c r="C742" s="5" t="s">
        <v>53</v>
      </c>
      <c r="D742" s="5" t="s">
        <v>722</v>
      </c>
      <c r="E742" s="5" t="s">
        <v>3356</v>
      </c>
      <c r="F742" s="5" t="s">
        <v>3357</v>
      </c>
      <c r="G742" s="3" t="s">
        <v>3358</v>
      </c>
      <c r="H742" s="5">
        <v>125000000</v>
      </c>
      <c r="I742" s="5"/>
      <c r="J742" s="5">
        <v>9</v>
      </c>
      <c r="K742" s="6" t="str">
        <f t="shared" si="22"/>
        <v>Gurugram-Logistics &amp; Supply Chain</v>
      </c>
      <c r="L742" s="1" t="str">
        <f t="shared" si="23"/>
        <v>201</v>
      </c>
      <c r="M742" s="15" t="str" cm="1">
        <f t="array" ref="M742">IFERROR(_xlfn.IFS(AND(H742&gt;4500000, OR(C742="Bangalore",C742="Pune",C742="Mumbai",C742="Delhi")),"CAT A", AND(H742&gt;450000, OR(C742="Gurugram",C742="Surat",C742="Jaipur",C742="Hyderabad") ),"CAT B"),"CAT C")</f>
        <v>CAT B</v>
      </c>
      <c r="N742" s="1" t="str">
        <f>_xlfn.XLOOKUP(C742,Tier!A:A,Tier!B:B)</f>
        <v>Tier 2</v>
      </c>
      <c r="P742" t="s">
        <v>1114</v>
      </c>
      <c r="Q742" s="11">
        <v>0</v>
      </c>
      <c r="R742" s="11">
        <v>1</v>
      </c>
    </row>
    <row r="743" spans="1:18">
      <c r="A743" s="5" t="s">
        <v>3360</v>
      </c>
      <c r="B743" s="5">
        <v>2012</v>
      </c>
      <c r="C743" s="5" t="s">
        <v>53</v>
      </c>
      <c r="D743" s="5" t="s">
        <v>82</v>
      </c>
      <c r="E743" s="5" t="s">
        <v>3361</v>
      </c>
      <c r="F743" s="5" t="s">
        <v>3362</v>
      </c>
      <c r="G743" s="3" t="s">
        <v>3363</v>
      </c>
      <c r="H743" s="5">
        <v>115000000</v>
      </c>
      <c r="I743" s="5" t="s">
        <v>778</v>
      </c>
      <c r="J743" s="5">
        <v>10</v>
      </c>
      <c r="K743" s="6" t="str">
        <f t="shared" si="22"/>
        <v>Gurugram-Information Technology &amp; Services</v>
      </c>
      <c r="L743" s="1" t="str">
        <f t="shared" si="23"/>
        <v>201</v>
      </c>
      <c r="M743" s="15" t="str" cm="1">
        <f t="array" ref="M743">IFERROR(_xlfn.IFS(AND(H743&gt;4500000, OR(C743="Bangalore",C743="Pune",C743="Mumbai",C743="Delhi")),"CAT A", AND(H743&gt;450000, OR(C743="Gurugram",C743="Surat",C743="Jaipur",C743="Hyderabad") ),"CAT B"),"CAT C")</f>
        <v>CAT B</v>
      </c>
      <c r="N743" s="1" t="str">
        <f>_xlfn.XLOOKUP(C743,Tier!A:A,Tier!B:B)</f>
        <v>Tier 2</v>
      </c>
      <c r="P743" t="s">
        <v>1190</v>
      </c>
      <c r="Q743" s="11">
        <v>0</v>
      </c>
      <c r="R743" s="11">
        <v>1</v>
      </c>
    </row>
    <row r="744" spans="1:18">
      <c r="A744" s="5" t="s">
        <v>3154</v>
      </c>
      <c r="B744" s="5">
        <v>2015</v>
      </c>
      <c r="C744" s="5" t="s">
        <v>53</v>
      </c>
      <c r="D744" s="5" t="s">
        <v>281</v>
      </c>
      <c r="E744" s="5" t="s">
        <v>3343</v>
      </c>
      <c r="F744" s="5" t="s">
        <v>3344</v>
      </c>
      <c r="G744" s="3" t="s">
        <v>1671</v>
      </c>
      <c r="H744" s="5">
        <v>108000000</v>
      </c>
      <c r="I744" s="5" t="s">
        <v>778</v>
      </c>
      <c r="J744" s="5">
        <v>7</v>
      </c>
      <c r="K744" s="6" t="str">
        <f t="shared" si="22"/>
        <v>Gurugram-Automotive</v>
      </c>
      <c r="L744" s="1" t="str">
        <f t="shared" si="23"/>
        <v>201</v>
      </c>
      <c r="M744" s="15" t="str" cm="1">
        <f t="array" ref="M744">IFERROR(_xlfn.IFS(AND(H744&gt;4500000, OR(C744="Bangalore",C744="Pune",C744="Mumbai",C744="Delhi")),"CAT A", AND(H744&gt;450000, OR(C744="Gurugram",C744="Surat",C744="Jaipur",C744="Hyderabad") ),"CAT B"),"CAT C")</f>
        <v>CAT B</v>
      </c>
      <c r="N744" s="1" t="str">
        <f>_xlfn.XLOOKUP(C744,Tier!A:A,Tier!B:B)</f>
        <v>Tier 2</v>
      </c>
      <c r="P744" t="s">
        <v>43</v>
      </c>
      <c r="Q744" s="11">
        <v>0</v>
      </c>
      <c r="R744" s="11">
        <v>1</v>
      </c>
    </row>
    <row r="745" spans="1:18">
      <c r="A745" s="5" t="s">
        <v>3164</v>
      </c>
      <c r="B745" s="5">
        <v>2018</v>
      </c>
      <c r="C745" s="5" t="s">
        <v>53</v>
      </c>
      <c r="D745" s="5" t="s">
        <v>201</v>
      </c>
      <c r="E745" s="5" t="s">
        <v>3365</v>
      </c>
      <c r="F745" s="5" t="s">
        <v>3366</v>
      </c>
      <c r="G745" s="3" t="s">
        <v>3367</v>
      </c>
      <c r="H745" s="5">
        <v>96000000</v>
      </c>
      <c r="I745" s="5" t="s">
        <v>205</v>
      </c>
      <c r="J745" s="5">
        <v>12</v>
      </c>
      <c r="K745" s="6" t="str">
        <f t="shared" si="22"/>
        <v>Gurugram-Hospital &amp; Health Care</v>
      </c>
      <c r="L745" s="1" t="str">
        <f t="shared" si="23"/>
        <v>201</v>
      </c>
      <c r="M745" s="15" t="str" cm="1">
        <f t="array" ref="M745">IFERROR(_xlfn.IFS(AND(H745&gt;4500000, OR(C745="Bangalore",C745="Pune",C745="Mumbai",C745="Delhi")),"CAT A", AND(H745&gt;450000, OR(C745="Gurugram",C745="Surat",C745="Jaipur",C745="Hyderabad") ),"CAT B"),"CAT C")</f>
        <v>CAT B</v>
      </c>
      <c r="N745" s="1" t="str">
        <f>_xlfn.XLOOKUP(C745,Tier!A:A,Tier!B:B)</f>
        <v>Tier 2</v>
      </c>
      <c r="P745" t="s">
        <v>4880</v>
      </c>
      <c r="Q745" s="11">
        <v>0</v>
      </c>
      <c r="R745" s="11">
        <v>1</v>
      </c>
    </row>
    <row r="746" spans="1:18">
      <c r="A746" s="5" t="s">
        <v>3369</v>
      </c>
      <c r="B746" s="5">
        <v>2017</v>
      </c>
      <c r="C746" s="5" t="s">
        <v>44</v>
      </c>
      <c r="D746" s="5" t="s">
        <v>45</v>
      </c>
      <c r="E746" s="5" t="s">
        <v>3370</v>
      </c>
      <c r="F746" s="5" t="s">
        <v>3371</v>
      </c>
      <c r="G746" s="3" t="s">
        <v>3372</v>
      </c>
      <c r="H746" s="5">
        <v>90000000</v>
      </c>
      <c r="I746" s="5" t="s">
        <v>191</v>
      </c>
      <c r="J746" s="5">
        <v>9</v>
      </c>
      <c r="K746" s="6" t="str">
        <f t="shared" si="22"/>
        <v>Chennai-FinTech</v>
      </c>
      <c r="L746" s="1" t="str">
        <f t="shared" si="23"/>
        <v>201</v>
      </c>
      <c r="M746" s="15" t="str" cm="1">
        <f t="array" ref="M746">IFERROR(_xlfn.IFS(AND(H746&gt;4500000, OR(C746="Bangalore",C746="Pune",C746="Mumbai",C746="Delhi")),"CAT A", AND(H746&gt;450000, OR(C746="Gurugram",C746="Surat",C746="Jaipur",C746="Hyderabad") ),"CAT B"),"CAT C")</f>
        <v>CAT C</v>
      </c>
      <c r="N746" s="1" t="str">
        <f>_xlfn.XLOOKUP(C746,Tier!A:A,Tier!B:B)</f>
        <v>Tier 2</v>
      </c>
      <c r="P746" t="s">
        <v>1159</v>
      </c>
      <c r="Q746" s="11">
        <v>0</v>
      </c>
      <c r="R746" s="11">
        <v>1</v>
      </c>
    </row>
    <row r="747" spans="1:18">
      <c r="A747" s="5" t="s">
        <v>3338</v>
      </c>
      <c r="B747" s="5">
        <v>2011</v>
      </c>
      <c r="C747" s="5" t="s">
        <v>53</v>
      </c>
      <c r="D747" s="5" t="s">
        <v>722</v>
      </c>
      <c r="E747" s="5" t="s">
        <v>3356</v>
      </c>
      <c r="F747" s="5" t="s">
        <v>3357</v>
      </c>
      <c r="G747" s="3" t="s">
        <v>3373</v>
      </c>
      <c r="H747" s="5">
        <v>76000000</v>
      </c>
      <c r="I747" s="5" t="s">
        <v>3374</v>
      </c>
      <c r="J747" s="5">
        <v>9</v>
      </c>
      <c r="K747" s="6" t="str">
        <f t="shared" si="22"/>
        <v>Gurugram-Logistics &amp; Supply Chain</v>
      </c>
      <c r="L747" s="1" t="str">
        <f t="shared" si="23"/>
        <v>201</v>
      </c>
      <c r="M747" s="15" t="str" cm="1">
        <f t="array" ref="M747">IFERROR(_xlfn.IFS(AND(H747&gt;4500000, OR(C747="Bangalore",C747="Pune",C747="Mumbai",C747="Delhi")),"CAT A", AND(H747&gt;450000, OR(C747="Gurugram",C747="Surat",C747="Jaipur",C747="Hyderabad") ),"CAT B"),"CAT C")</f>
        <v>CAT B</v>
      </c>
      <c r="N747" s="1" t="str">
        <f>_xlfn.XLOOKUP(C747,Tier!A:A,Tier!B:B)</f>
        <v>Tier 2</v>
      </c>
      <c r="P747" t="s">
        <v>3784</v>
      </c>
      <c r="Q747" s="11">
        <v>0</v>
      </c>
      <c r="R747" s="11">
        <v>1</v>
      </c>
    </row>
    <row r="748" spans="1:18">
      <c r="A748" s="5" t="s">
        <v>3375</v>
      </c>
      <c r="B748" s="5">
        <v>2016</v>
      </c>
      <c r="C748" s="5" t="s">
        <v>53</v>
      </c>
      <c r="D748" s="5" t="s">
        <v>88</v>
      </c>
      <c r="E748" s="5" t="s">
        <v>3376</v>
      </c>
      <c r="F748" s="5" t="s">
        <v>3377</v>
      </c>
      <c r="G748" s="3" t="s">
        <v>3378</v>
      </c>
      <c r="H748" s="5">
        <v>50000000</v>
      </c>
      <c r="I748" s="5"/>
      <c r="J748" s="5">
        <v>7</v>
      </c>
      <c r="K748" s="6" t="str">
        <f t="shared" si="22"/>
        <v>Gurugram-Healthcare</v>
      </c>
      <c r="L748" s="1" t="str">
        <f t="shared" si="23"/>
        <v>201</v>
      </c>
      <c r="M748" s="15" t="str" cm="1">
        <f t="array" ref="M748">IFERROR(_xlfn.IFS(AND(H748&gt;4500000, OR(C748="Bangalore",C748="Pune",C748="Mumbai",C748="Delhi")),"CAT A", AND(H748&gt;450000, OR(C748="Gurugram",C748="Surat",C748="Jaipur",C748="Hyderabad") ),"CAT B"),"CAT C")</f>
        <v>CAT B</v>
      </c>
      <c r="N748" s="1" t="str">
        <f>_xlfn.XLOOKUP(C748,Tier!A:A,Tier!B:B)</f>
        <v>Tier 2</v>
      </c>
      <c r="P748" t="s">
        <v>5100</v>
      </c>
      <c r="Q748" s="11">
        <v>0</v>
      </c>
      <c r="R748" s="11">
        <v>1</v>
      </c>
    </row>
    <row r="749" spans="1:18">
      <c r="A749" s="5" t="s">
        <v>3379</v>
      </c>
      <c r="B749" s="5">
        <v>2015</v>
      </c>
      <c r="C749" s="5" t="s">
        <v>53</v>
      </c>
      <c r="D749" s="5" t="s">
        <v>1185</v>
      </c>
      <c r="E749" s="5" t="s">
        <v>3380</v>
      </c>
      <c r="F749" s="5" t="s">
        <v>3381</v>
      </c>
      <c r="G749" s="3" t="s">
        <v>3382</v>
      </c>
      <c r="H749" s="5">
        <v>45000000</v>
      </c>
      <c r="I749" s="5" t="s">
        <v>302</v>
      </c>
      <c r="J749" s="5">
        <v>6</v>
      </c>
      <c r="K749" s="6" t="str">
        <f t="shared" si="22"/>
        <v>Gurugram-Insuretech</v>
      </c>
      <c r="L749" s="1" t="str">
        <f t="shared" si="23"/>
        <v>201</v>
      </c>
      <c r="M749" s="15" t="str" cm="1">
        <f t="array" ref="M749">IFERROR(_xlfn.IFS(AND(H749&gt;4500000, OR(C749="Bangalore",C749="Pune",C749="Mumbai",C749="Delhi")),"CAT A", AND(H749&gt;450000, OR(C749="Gurugram",C749="Surat",C749="Jaipur",C749="Hyderabad") ),"CAT B"),"CAT C")</f>
        <v>CAT B</v>
      </c>
      <c r="N749" s="1" t="str">
        <f>_xlfn.XLOOKUP(C749,Tier!A:A,Tier!B:B)</f>
        <v>Tier 2</v>
      </c>
      <c r="P749" t="s">
        <v>452</v>
      </c>
      <c r="Q749" s="11">
        <v>0</v>
      </c>
      <c r="R749" s="11">
        <v>1</v>
      </c>
    </row>
    <row r="750" spans="1:18">
      <c r="A750" s="5" t="s">
        <v>3384</v>
      </c>
      <c r="B750" s="5">
        <v>2016</v>
      </c>
      <c r="C750" s="5" t="s">
        <v>53</v>
      </c>
      <c r="D750" s="5" t="s">
        <v>281</v>
      </c>
      <c r="E750" s="5" t="s">
        <v>3385</v>
      </c>
      <c r="F750" s="5" t="s">
        <v>3386</v>
      </c>
      <c r="G750" s="3" t="s">
        <v>3387</v>
      </c>
      <c r="H750" s="5">
        <v>42000000</v>
      </c>
      <c r="I750" s="5" t="s">
        <v>302</v>
      </c>
      <c r="J750" s="5">
        <v>6</v>
      </c>
      <c r="K750" s="6" t="str">
        <f t="shared" si="22"/>
        <v>Gurugram-Automotive</v>
      </c>
      <c r="L750" s="1" t="str">
        <f t="shared" si="23"/>
        <v>201</v>
      </c>
      <c r="M750" s="15" t="str" cm="1">
        <f t="array" ref="M750">IFERROR(_xlfn.IFS(AND(H750&gt;4500000, OR(C750="Bangalore",C750="Pune",C750="Mumbai",C750="Delhi")),"CAT A", AND(H750&gt;450000, OR(C750="Gurugram",C750="Surat",C750="Jaipur",C750="Hyderabad") ),"CAT B"),"CAT C")</f>
        <v>CAT B</v>
      </c>
      <c r="N750" s="1" t="str">
        <f>_xlfn.XLOOKUP(C750,Tier!A:A,Tier!B:B)</f>
        <v>Tier 2</v>
      </c>
      <c r="P750" t="s">
        <v>1461</v>
      </c>
      <c r="Q750" s="11">
        <v>0</v>
      </c>
      <c r="R750" s="11">
        <v>1</v>
      </c>
    </row>
    <row r="751" spans="1:18">
      <c r="A751" s="5" t="s">
        <v>3160</v>
      </c>
      <c r="B751" s="5">
        <v>2015</v>
      </c>
      <c r="C751" s="5" t="s">
        <v>53</v>
      </c>
      <c r="D751" s="5" t="s">
        <v>98</v>
      </c>
      <c r="E751" s="5" t="s">
        <v>3388</v>
      </c>
      <c r="F751" s="5" t="s">
        <v>3389</v>
      </c>
      <c r="G751" s="3" t="s">
        <v>3390</v>
      </c>
      <c r="H751" s="5">
        <v>40000000</v>
      </c>
      <c r="I751" s="5"/>
      <c r="J751" s="5">
        <v>11</v>
      </c>
      <c r="K751" s="6" t="str">
        <f t="shared" si="22"/>
        <v>Gurugram-Financial Services</v>
      </c>
      <c r="L751" s="1" t="str">
        <f t="shared" si="23"/>
        <v>201</v>
      </c>
      <c r="M751" s="15" t="str" cm="1">
        <f t="array" ref="M751">IFERROR(_xlfn.IFS(AND(H751&gt;4500000, OR(C751="Bangalore",C751="Pune",C751="Mumbai",C751="Delhi")),"CAT A", AND(H751&gt;450000, OR(C751="Gurugram",C751="Surat",C751="Jaipur",C751="Hyderabad") ),"CAT B"),"CAT C")</f>
        <v>CAT B</v>
      </c>
      <c r="N751" s="1" t="str">
        <f>_xlfn.XLOOKUP(C751,Tier!A:A,Tier!B:B)</f>
        <v>Tier 2</v>
      </c>
      <c r="P751" t="s">
        <v>910</v>
      </c>
      <c r="Q751" s="11">
        <v>0</v>
      </c>
      <c r="R751" s="11">
        <v>1</v>
      </c>
    </row>
    <row r="752" spans="1:18">
      <c r="A752" s="5" t="s">
        <v>2421</v>
      </c>
      <c r="B752" s="5">
        <v>2015</v>
      </c>
      <c r="C752" s="5" t="s">
        <v>44</v>
      </c>
      <c r="D752" s="5" t="s">
        <v>98</v>
      </c>
      <c r="E752" s="5" t="s">
        <v>3391</v>
      </c>
      <c r="F752" s="5" t="s">
        <v>3392</v>
      </c>
      <c r="G752" s="3" t="s">
        <v>1671</v>
      </c>
      <c r="H752" s="5">
        <v>35000000</v>
      </c>
      <c r="I752" s="5" t="s">
        <v>302</v>
      </c>
      <c r="J752" s="5">
        <v>10</v>
      </c>
      <c r="K752" s="6" t="str">
        <f t="shared" si="22"/>
        <v>Chennai-Financial Services</v>
      </c>
      <c r="L752" s="1" t="str">
        <f t="shared" si="23"/>
        <v>201</v>
      </c>
      <c r="M752" s="15" t="str" cm="1">
        <f t="array" ref="M752">IFERROR(_xlfn.IFS(AND(H752&gt;4500000, OR(C752="Bangalore",C752="Pune",C752="Mumbai",C752="Delhi")),"CAT A", AND(H752&gt;450000, OR(C752="Gurugram",C752="Surat",C752="Jaipur",C752="Hyderabad") ),"CAT B"),"CAT C")</f>
        <v>CAT C</v>
      </c>
      <c r="N752" s="1" t="str">
        <f>_xlfn.XLOOKUP(C752,Tier!A:A,Tier!B:B)</f>
        <v>Tier 2</v>
      </c>
      <c r="P752" t="s">
        <v>671</v>
      </c>
      <c r="Q752" s="11">
        <v>0</v>
      </c>
      <c r="R752" s="11">
        <v>1</v>
      </c>
    </row>
    <row r="753" spans="1:18">
      <c r="A753" s="5" t="s">
        <v>3394</v>
      </c>
      <c r="B753" s="5">
        <v>2015</v>
      </c>
      <c r="C753" s="5" t="s">
        <v>3176</v>
      </c>
      <c r="D753" s="5" t="s">
        <v>208</v>
      </c>
      <c r="E753" s="5" t="s">
        <v>3395</v>
      </c>
      <c r="F753" s="5" t="s">
        <v>3396</v>
      </c>
      <c r="G753" s="3" t="s">
        <v>2161</v>
      </c>
      <c r="H753" s="5">
        <v>30000000</v>
      </c>
      <c r="I753" s="5" t="s">
        <v>191</v>
      </c>
      <c r="J753" s="5">
        <v>12</v>
      </c>
      <c r="K753" s="6" t="str">
        <f t="shared" si="22"/>
        <v>Ahmedabad-Consumer Goods</v>
      </c>
      <c r="L753" s="1" t="str">
        <f t="shared" si="23"/>
        <v>201</v>
      </c>
      <c r="M753" s="15" t="str" cm="1">
        <f t="array" ref="M753">IFERROR(_xlfn.IFS(AND(H753&gt;4500000, OR(C753="Bangalore",C753="Pune",C753="Mumbai",C753="Delhi")),"CAT A", AND(H753&gt;450000, OR(C753="Gurugram",C753="Surat",C753="Jaipur",C753="Hyderabad") ),"CAT B"),"CAT C")</f>
        <v>CAT C</v>
      </c>
      <c r="N753" s="1" t="str">
        <f>_xlfn.XLOOKUP(C753,Tier!A:A,Tier!B:B)</f>
        <v>Tier 2</v>
      </c>
      <c r="P753" t="s">
        <v>1174</v>
      </c>
      <c r="Q753" s="11">
        <v>0</v>
      </c>
      <c r="R753" s="11">
        <v>1</v>
      </c>
    </row>
    <row r="754" spans="1:18">
      <c r="A754" s="5" t="s">
        <v>3311</v>
      </c>
      <c r="B754" s="5">
        <v>2014</v>
      </c>
      <c r="C754" s="5" t="s">
        <v>53</v>
      </c>
      <c r="D754" s="5" t="s">
        <v>98</v>
      </c>
      <c r="E754" s="5" t="s">
        <v>3398</v>
      </c>
      <c r="F754" s="5" t="s">
        <v>3399</v>
      </c>
      <c r="G754" s="3" t="s">
        <v>3400</v>
      </c>
      <c r="H754" s="5">
        <v>30000000</v>
      </c>
      <c r="I754" s="5"/>
      <c r="J754" s="5">
        <v>11</v>
      </c>
      <c r="K754" s="6" t="str">
        <f t="shared" si="22"/>
        <v>Gurugram-Financial Services</v>
      </c>
      <c r="L754" s="1" t="str">
        <f t="shared" si="23"/>
        <v>201</v>
      </c>
      <c r="M754" s="15" t="str" cm="1">
        <f t="array" ref="M754">IFERROR(_xlfn.IFS(AND(H754&gt;4500000, OR(C754="Bangalore",C754="Pune",C754="Mumbai",C754="Delhi")),"CAT A", AND(H754&gt;450000, OR(C754="Gurugram",C754="Surat",C754="Jaipur",C754="Hyderabad") ),"CAT B"),"CAT C")</f>
        <v>CAT B</v>
      </c>
      <c r="N754" s="1" t="str">
        <f>_xlfn.XLOOKUP(C754,Tier!A:A,Tier!B:B)</f>
        <v>Tier 2</v>
      </c>
      <c r="P754" t="s">
        <v>66</v>
      </c>
      <c r="Q754" s="11">
        <v>0</v>
      </c>
      <c r="R754" s="11">
        <v>1</v>
      </c>
    </row>
    <row r="755" spans="1:18">
      <c r="A755" s="5" t="s">
        <v>3401</v>
      </c>
      <c r="B755" s="5">
        <v>2014</v>
      </c>
      <c r="C755" s="5" t="s">
        <v>53</v>
      </c>
      <c r="D755" s="5" t="s">
        <v>82</v>
      </c>
      <c r="E755" s="5" t="s">
        <v>3402</v>
      </c>
      <c r="F755" s="5" t="s">
        <v>3403</v>
      </c>
      <c r="G755" s="3"/>
      <c r="H755" s="5">
        <v>30000000</v>
      </c>
      <c r="I755" s="5" t="s">
        <v>191</v>
      </c>
      <c r="J755" s="5">
        <v>10</v>
      </c>
      <c r="K755" s="6" t="str">
        <f t="shared" si="22"/>
        <v>Gurugram-Information Technology &amp; Services</v>
      </c>
      <c r="L755" s="1" t="str">
        <f t="shared" si="23"/>
        <v>201</v>
      </c>
      <c r="M755" s="15" t="str" cm="1">
        <f t="array" ref="M755">IFERROR(_xlfn.IFS(AND(H755&gt;4500000, OR(C755="Bangalore",C755="Pune",C755="Mumbai",C755="Delhi")),"CAT A", AND(H755&gt;450000, OR(C755="Gurugram",C755="Surat",C755="Jaipur",C755="Hyderabad") ),"CAT B"),"CAT C")</f>
        <v>CAT B</v>
      </c>
      <c r="N755" s="1" t="str">
        <f>_xlfn.XLOOKUP(C755,Tier!A:A,Tier!B:B)</f>
        <v>Tier 2</v>
      </c>
      <c r="P755" t="s">
        <v>3126</v>
      </c>
      <c r="Q755" s="11">
        <v>0</v>
      </c>
      <c r="R755" s="11">
        <v>1</v>
      </c>
    </row>
    <row r="756" spans="1:18">
      <c r="A756" s="5" t="s">
        <v>3404</v>
      </c>
      <c r="B756" s="5">
        <v>2016</v>
      </c>
      <c r="C756" s="5" t="s">
        <v>3176</v>
      </c>
      <c r="D756" s="5" t="s">
        <v>201</v>
      </c>
      <c r="E756" s="5" t="s">
        <v>3405</v>
      </c>
      <c r="F756" s="5" t="s">
        <v>3406</v>
      </c>
      <c r="G756" s="3" t="s">
        <v>341</v>
      </c>
      <c r="H756" s="5">
        <v>30000000</v>
      </c>
      <c r="I756" s="5"/>
      <c r="J756" s="5">
        <v>9</v>
      </c>
      <c r="K756" s="6" t="str">
        <f t="shared" si="22"/>
        <v>Ahmedabad-Hospital &amp; Health Care</v>
      </c>
      <c r="L756" s="1" t="str">
        <f t="shared" si="23"/>
        <v>201</v>
      </c>
      <c r="M756" s="15" t="str" cm="1">
        <f t="array" ref="M756">IFERROR(_xlfn.IFS(AND(H756&gt;4500000, OR(C756="Bangalore",C756="Pune",C756="Mumbai",C756="Delhi")),"CAT A", AND(H756&gt;450000, OR(C756="Gurugram",C756="Surat",C756="Jaipur",C756="Hyderabad") ),"CAT B"),"CAT C")</f>
        <v>CAT C</v>
      </c>
      <c r="N756" s="1" t="str">
        <f>_xlfn.XLOOKUP(C756,Tier!A:A,Tier!B:B)</f>
        <v>Tier 2</v>
      </c>
      <c r="P756" t="s">
        <v>382</v>
      </c>
      <c r="Q756" s="11">
        <v>0</v>
      </c>
      <c r="R756" s="11">
        <v>1</v>
      </c>
    </row>
    <row r="757" spans="1:18">
      <c r="A757" s="5" t="s">
        <v>3408</v>
      </c>
      <c r="B757" s="5">
        <v>2015</v>
      </c>
      <c r="C757" s="5" t="s">
        <v>53</v>
      </c>
      <c r="D757" s="5" t="s">
        <v>214</v>
      </c>
      <c r="E757" s="5" t="s">
        <v>3409</v>
      </c>
      <c r="F757" s="5" t="s">
        <v>3410</v>
      </c>
      <c r="G757" s="3" t="s">
        <v>1334</v>
      </c>
      <c r="H757" s="5">
        <v>30000000</v>
      </c>
      <c r="I757" s="5" t="s">
        <v>136</v>
      </c>
      <c r="J757" s="5">
        <v>9</v>
      </c>
      <c r="K757" s="6" t="str">
        <f t="shared" si="22"/>
        <v>Gurugram-Computer Software</v>
      </c>
      <c r="L757" s="1" t="str">
        <f t="shared" si="23"/>
        <v>201</v>
      </c>
      <c r="M757" s="15" t="str" cm="1">
        <f t="array" ref="M757">IFERROR(_xlfn.IFS(AND(H757&gt;4500000, OR(C757="Bangalore",C757="Pune",C757="Mumbai",C757="Delhi")),"CAT A", AND(H757&gt;450000, OR(C757="Gurugram",C757="Surat",C757="Jaipur",C757="Hyderabad") ),"CAT B"),"CAT C")</f>
        <v>CAT B</v>
      </c>
      <c r="N757" s="1" t="str">
        <f>_xlfn.XLOOKUP(C757,Tier!A:A,Tier!B:B)</f>
        <v>Tier 2</v>
      </c>
      <c r="P757" t="s">
        <v>3954</v>
      </c>
      <c r="Q757" s="11">
        <v>0</v>
      </c>
      <c r="R757" s="11">
        <v>1</v>
      </c>
    </row>
    <row r="758" spans="1:18">
      <c r="A758" s="5" t="s">
        <v>1647</v>
      </c>
      <c r="B758" s="5">
        <v>2018</v>
      </c>
      <c r="C758" s="5" t="s">
        <v>53</v>
      </c>
      <c r="D758" s="5" t="s">
        <v>125</v>
      </c>
      <c r="E758" s="5" t="s">
        <v>3412</v>
      </c>
      <c r="F758" s="5" t="s">
        <v>3413</v>
      </c>
      <c r="G758" s="3" t="s">
        <v>3414</v>
      </c>
      <c r="H758" s="5">
        <v>30000000</v>
      </c>
      <c r="I758" s="5"/>
      <c r="J758" s="5">
        <v>8</v>
      </c>
      <c r="K758" s="6" t="str">
        <f t="shared" si="22"/>
        <v>Gurugram-Gaming</v>
      </c>
      <c r="L758" s="1" t="str">
        <f t="shared" si="23"/>
        <v>201</v>
      </c>
      <c r="M758" s="15" t="str" cm="1">
        <f t="array" ref="M758">IFERROR(_xlfn.IFS(AND(H758&gt;4500000, OR(C758="Bangalore",C758="Pune",C758="Mumbai",C758="Delhi")),"CAT A", AND(H758&gt;450000, OR(C758="Gurugram",C758="Surat",C758="Jaipur",C758="Hyderabad") ),"CAT B"),"CAT C")</f>
        <v>CAT B</v>
      </c>
      <c r="N758" s="1" t="str">
        <f>_xlfn.XLOOKUP(C758,Tier!A:A,Tier!B:B)</f>
        <v>Tier 2</v>
      </c>
      <c r="P758" t="s">
        <v>807</v>
      </c>
      <c r="Q758" s="11">
        <v>0</v>
      </c>
      <c r="R758" s="11">
        <v>1</v>
      </c>
    </row>
    <row r="759" spans="1:18">
      <c r="A759" s="5" t="s">
        <v>3415</v>
      </c>
      <c r="B759" s="5">
        <v>2011</v>
      </c>
      <c r="C759" s="5" t="s">
        <v>53</v>
      </c>
      <c r="D759" s="5" t="s">
        <v>138</v>
      </c>
      <c r="E759" s="5" t="s">
        <v>3416</v>
      </c>
      <c r="F759" s="5" t="s">
        <v>3417</v>
      </c>
      <c r="G759" s="3" t="s">
        <v>2016</v>
      </c>
      <c r="H759" s="5">
        <v>28000000</v>
      </c>
      <c r="I759" s="5" t="s">
        <v>136</v>
      </c>
      <c r="J759" s="5">
        <v>10</v>
      </c>
      <c r="K759" s="6" t="str">
        <f t="shared" si="22"/>
        <v>Gurugram-EdTech</v>
      </c>
      <c r="L759" s="1" t="str">
        <f t="shared" si="23"/>
        <v>201</v>
      </c>
      <c r="M759" s="15" t="str" cm="1">
        <f t="array" ref="M759">IFERROR(_xlfn.IFS(AND(H759&gt;4500000, OR(C759="Bangalore",C759="Pune",C759="Mumbai",C759="Delhi")),"CAT A", AND(H759&gt;450000, OR(C759="Gurugram",C759="Surat",C759="Jaipur",C759="Hyderabad") ),"CAT B"),"CAT C")</f>
        <v>CAT B</v>
      </c>
      <c r="N759" s="1" t="str">
        <f>_xlfn.XLOOKUP(C759,Tier!A:A,Tier!B:B)</f>
        <v>Tier 2</v>
      </c>
      <c r="P759" t="s">
        <v>1129</v>
      </c>
      <c r="Q759" s="11">
        <v>0</v>
      </c>
      <c r="R759" s="11">
        <v>1</v>
      </c>
    </row>
    <row r="760" spans="1:18">
      <c r="A760" s="5" t="s">
        <v>1934</v>
      </c>
      <c r="B760" s="5">
        <v>2015</v>
      </c>
      <c r="C760" s="5" t="s">
        <v>53</v>
      </c>
      <c r="D760" s="5" t="s">
        <v>138</v>
      </c>
      <c r="E760" s="5" t="s">
        <v>3418</v>
      </c>
      <c r="F760" s="5" t="s">
        <v>1936</v>
      </c>
      <c r="G760" s="3" t="s">
        <v>3419</v>
      </c>
      <c r="H760" s="5">
        <v>26000000</v>
      </c>
      <c r="I760" s="5" t="s">
        <v>136</v>
      </c>
      <c r="J760" s="5">
        <v>9</v>
      </c>
      <c r="K760" s="6" t="str">
        <f t="shared" si="22"/>
        <v>Gurugram-EdTech</v>
      </c>
      <c r="L760" s="1" t="str">
        <f t="shared" si="23"/>
        <v>201</v>
      </c>
      <c r="M760" s="15" t="str" cm="1">
        <f t="array" ref="M760">IFERROR(_xlfn.IFS(AND(H760&gt;4500000, OR(C760="Bangalore",C760="Pune",C760="Mumbai",C760="Delhi")),"CAT A", AND(H760&gt;450000, OR(C760="Gurugram",C760="Surat",C760="Jaipur",C760="Hyderabad") ),"CAT B"),"CAT C")</f>
        <v>CAT B</v>
      </c>
      <c r="N760" s="1" t="str">
        <f>_xlfn.XLOOKUP(C760,Tier!A:A,Tier!B:B)</f>
        <v>Tier 2</v>
      </c>
      <c r="P760" t="s">
        <v>1552</v>
      </c>
      <c r="Q760" s="11">
        <v>0</v>
      </c>
      <c r="R760" s="11">
        <v>1</v>
      </c>
    </row>
    <row r="761" spans="1:18">
      <c r="A761" s="5" t="s">
        <v>3420</v>
      </c>
      <c r="B761" s="5">
        <v>2014</v>
      </c>
      <c r="C761" s="5" t="s">
        <v>53</v>
      </c>
      <c r="D761" s="5" t="s">
        <v>2297</v>
      </c>
      <c r="E761" s="5" t="s">
        <v>3421</v>
      </c>
      <c r="F761" s="5" t="s">
        <v>3422</v>
      </c>
      <c r="G761" s="3" t="s">
        <v>3423</v>
      </c>
      <c r="H761" s="5">
        <v>25000000</v>
      </c>
      <c r="I761" s="5"/>
      <c r="J761" s="5">
        <v>7</v>
      </c>
      <c r="K761" s="6" t="str">
        <f t="shared" si="22"/>
        <v>Gurugram-Real Estate</v>
      </c>
      <c r="L761" s="1" t="str">
        <f t="shared" si="23"/>
        <v>201</v>
      </c>
      <c r="M761" s="15" t="str" cm="1">
        <f t="array" ref="M761">IFERROR(_xlfn.IFS(AND(H761&gt;4500000, OR(C761="Bangalore",C761="Pune",C761="Mumbai",C761="Delhi")),"CAT A", AND(H761&gt;450000, OR(C761="Gurugram",C761="Surat",C761="Jaipur",C761="Hyderabad") ),"CAT B"),"CAT C")</f>
        <v>CAT B</v>
      </c>
      <c r="N761" s="1" t="str">
        <f>_xlfn.XLOOKUP(C761,Tier!A:A,Tier!B:B)</f>
        <v>Tier 2</v>
      </c>
      <c r="P761" t="s">
        <v>743</v>
      </c>
      <c r="Q761" s="11">
        <v>0</v>
      </c>
      <c r="R761" s="11">
        <v>1</v>
      </c>
    </row>
    <row r="762" spans="1:18">
      <c r="A762" s="5" t="s">
        <v>3297</v>
      </c>
      <c r="B762" s="5">
        <v>2019</v>
      </c>
      <c r="C762" s="5" t="s">
        <v>53</v>
      </c>
      <c r="D762" s="5" t="s">
        <v>274</v>
      </c>
      <c r="E762" s="5" t="s">
        <v>3298</v>
      </c>
      <c r="F762" s="5" t="s">
        <v>3425</v>
      </c>
      <c r="G762" s="3" t="s">
        <v>3426</v>
      </c>
      <c r="H762" s="5">
        <v>22000000</v>
      </c>
      <c r="I762" s="5" t="s">
        <v>136</v>
      </c>
      <c r="J762" s="5">
        <v>6</v>
      </c>
      <c r="K762" s="6" t="str">
        <f t="shared" si="22"/>
        <v>Gurugram-E-commerce</v>
      </c>
      <c r="L762" s="1" t="str">
        <f t="shared" si="23"/>
        <v>201</v>
      </c>
      <c r="M762" s="15" t="str" cm="1">
        <f t="array" ref="M762">IFERROR(_xlfn.IFS(AND(H762&gt;4500000, OR(C762="Bangalore",C762="Pune",C762="Mumbai",C762="Delhi")),"CAT A", AND(H762&gt;450000, OR(C762="Gurugram",C762="Surat",C762="Jaipur",C762="Hyderabad") ),"CAT B"),"CAT C")</f>
        <v>CAT B</v>
      </c>
      <c r="N762" s="1" t="str">
        <f>_xlfn.XLOOKUP(C762,Tier!A:A,Tier!B:B)</f>
        <v>Tier 2</v>
      </c>
      <c r="P762" t="s">
        <v>3308</v>
      </c>
      <c r="Q762" s="11">
        <v>0</v>
      </c>
      <c r="R762" s="11">
        <v>1</v>
      </c>
    </row>
    <row r="763" spans="1:18">
      <c r="A763" s="5" t="s">
        <v>3427</v>
      </c>
      <c r="B763" s="5">
        <v>2016</v>
      </c>
      <c r="C763" s="5" t="s">
        <v>53</v>
      </c>
      <c r="D763" s="5" t="s">
        <v>393</v>
      </c>
      <c r="E763" s="5" t="s">
        <v>3428</v>
      </c>
      <c r="F763" s="5" t="s">
        <v>3429</v>
      </c>
      <c r="G763" s="3" t="s">
        <v>2016</v>
      </c>
      <c r="H763" s="5">
        <v>20000000</v>
      </c>
      <c r="I763" s="5" t="s">
        <v>136</v>
      </c>
      <c r="J763" s="5">
        <v>11</v>
      </c>
      <c r="K763" s="6" t="str">
        <f t="shared" si="22"/>
        <v>Gurugram-E-learning</v>
      </c>
      <c r="L763" s="1" t="str">
        <f t="shared" si="23"/>
        <v>201</v>
      </c>
      <c r="M763" s="15" t="str" cm="1">
        <f t="array" ref="M763">IFERROR(_xlfn.IFS(AND(H763&gt;4500000, OR(C763="Bangalore",C763="Pune",C763="Mumbai",C763="Delhi")),"CAT A", AND(H763&gt;450000, OR(C763="Gurugram",C763="Surat",C763="Jaipur",C763="Hyderabad") ),"CAT B"),"CAT C")</f>
        <v>CAT B</v>
      </c>
      <c r="N763" s="1" t="str">
        <f>_xlfn.XLOOKUP(C763,Tier!A:A,Tier!B:B)</f>
        <v>Tier 2</v>
      </c>
      <c r="P763" t="s">
        <v>5116</v>
      </c>
      <c r="Q763" s="11">
        <v>0</v>
      </c>
      <c r="R763" s="11">
        <v>1</v>
      </c>
    </row>
    <row r="764" spans="1:18">
      <c r="A764" s="5" t="s">
        <v>3431</v>
      </c>
      <c r="B764" s="5">
        <v>2015</v>
      </c>
      <c r="C764" s="5" t="s">
        <v>53</v>
      </c>
      <c r="D764" s="5" t="s">
        <v>13</v>
      </c>
      <c r="E764" s="5" t="s">
        <v>3432</v>
      </c>
      <c r="F764" s="5" t="s">
        <v>3433</v>
      </c>
      <c r="G764" s="3" t="s">
        <v>3434</v>
      </c>
      <c r="H764" s="5">
        <v>20000000</v>
      </c>
      <c r="I764" s="5" t="s">
        <v>136</v>
      </c>
      <c r="J764" s="5">
        <v>6</v>
      </c>
      <c r="K764" s="6" t="str">
        <f t="shared" si="22"/>
        <v>Gurugram-Logistics</v>
      </c>
      <c r="L764" s="1" t="str">
        <f t="shared" si="23"/>
        <v>201</v>
      </c>
      <c r="M764" s="15" t="str" cm="1">
        <f t="array" ref="M764">IFERROR(_xlfn.IFS(AND(H764&gt;4500000, OR(C764="Bangalore",C764="Pune",C764="Mumbai",C764="Delhi")),"CAT A", AND(H764&gt;450000, OR(C764="Gurugram",C764="Surat",C764="Jaipur",C764="Hyderabad") ),"CAT B"),"CAT C")</f>
        <v>CAT B</v>
      </c>
      <c r="N764" s="1" t="str">
        <f>_xlfn.XLOOKUP(C764,Tier!A:A,Tier!B:B)</f>
        <v>Tier 2</v>
      </c>
      <c r="P764" t="s">
        <v>730</v>
      </c>
      <c r="Q764" s="11">
        <v>0</v>
      </c>
      <c r="R764" s="11">
        <v>1</v>
      </c>
    </row>
    <row r="765" spans="1:18">
      <c r="A765" s="5" t="s">
        <v>3435</v>
      </c>
      <c r="B765" s="5">
        <v>2011</v>
      </c>
      <c r="C765" s="5" t="s">
        <v>53</v>
      </c>
      <c r="D765" s="5" t="s">
        <v>113</v>
      </c>
      <c r="E765" s="5" t="s">
        <v>3436</v>
      </c>
      <c r="F765" s="5" t="s">
        <v>3437</v>
      </c>
      <c r="G765" s="3" t="s">
        <v>3438</v>
      </c>
      <c r="H765" s="5">
        <v>17000000</v>
      </c>
      <c r="I765" s="5"/>
      <c r="J765" s="5">
        <v>11</v>
      </c>
      <c r="K765" s="6" t="str">
        <f t="shared" si="22"/>
        <v>Gurugram-Food &amp; Beverages</v>
      </c>
      <c r="L765" s="1" t="str">
        <f t="shared" si="23"/>
        <v>201</v>
      </c>
      <c r="M765" s="15" t="str" cm="1">
        <f t="array" ref="M765">IFERROR(_xlfn.IFS(AND(H765&gt;4500000, OR(C765="Bangalore",C765="Pune",C765="Mumbai",C765="Delhi")),"CAT A", AND(H765&gt;450000, OR(C765="Gurugram",C765="Surat",C765="Jaipur",C765="Hyderabad") ),"CAT B"),"CAT C")</f>
        <v>CAT B</v>
      </c>
      <c r="N765" s="1" t="str">
        <f>_xlfn.XLOOKUP(C765,Tier!A:A,Tier!B:B)</f>
        <v>Tier 2</v>
      </c>
      <c r="P765" t="s">
        <v>1371</v>
      </c>
      <c r="Q765" s="11">
        <v>0</v>
      </c>
      <c r="R765" s="11">
        <v>1</v>
      </c>
    </row>
    <row r="766" spans="1:18">
      <c r="A766" s="5" t="s">
        <v>3440</v>
      </c>
      <c r="B766" s="5">
        <v>2018</v>
      </c>
      <c r="C766" s="5" t="s">
        <v>53</v>
      </c>
      <c r="D766" s="5" t="s">
        <v>13</v>
      </c>
      <c r="E766" s="5" t="s">
        <v>3441</v>
      </c>
      <c r="F766" s="5" t="s">
        <v>3442</v>
      </c>
      <c r="G766" s="3" t="s">
        <v>3443</v>
      </c>
      <c r="H766" s="5">
        <v>15000000</v>
      </c>
      <c r="I766" s="5" t="s">
        <v>136</v>
      </c>
      <c r="J766" s="5">
        <v>7</v>
      </c>
      <c r="K766" s="6" t="str">
        <f t="shared" si="22"/>
        <v>Gurugram-Logistics</v>
      </c>
      <c r="L766" s="1" t="str">
        <f t="shared" si="23"/>
        <v>201</v>
      </c>
      <c r="M766" s="15" t="str" cm="1">
        <f t="array" ref="M766">IFERROR(_xlfn.IFS(AND(H766&gt;4500000, OR(C766="Bangalore",C766="Pune",C766="Mumbai",C766="Delhi")),"CAT A", AND(H766&gt;450000, OR(C766="Gurugram",C766="Surat",C766="Jaipur",C766="Hyderabad") ),"CAT B"),"CAT C")</f>
        <v>CAT B</v>
      </c>
      <c r="N766" s="1" t="str">
        <f>_xlfn.XLOOKUP(C766,Tier!A:A,Tier!B:B)</f>
        <v>Tier 2</v>
      </c>
      <c r="P766" t="s">
        <v>5163</v>
      </c>
      <c r="Q766" s="11">
        <v>0</v>
      </c>
      <c r="R766" s="11">
        <v>1</v>
      </c>
    </row>
    <row r="767" spans="1:18">
      <c r="A767" s="5" t="s">
        <v>3444</v>
      </c>
      <c r="B767" s="5">
        <v>2017</v>
      </c>
      <c r="C767" s="5" t="s">
        <v>53</v>
      </c>
      <c r="D767" s="5" t="s">
        <v>2354</v>
      </c>
      <c r="E767" s="5" t="s">
        <v>3445</v>
      </c>
      <c r="F767" s="5" t="s">
        <v>3446</v>
      </c>
      <c r="G767" s="3" t="s">
        <v>3447</v>
      </c>
      <c r="H767" s="5">
        <v>13000000</v>
      </c>
      <c r="I767" s="5" t="s">
        <v>136</v>
      </c>
      <c r="J767" s="5">
        <v>12</v>
      </c>
      <c r="K767" s="6" t="str">
        <f t="shared" si="22"/>
        <v>Gurugram-Education Management</v>
      </c>
      <c r="L767" s="1" t="str">
        <f t="shared" si="23"/>
        <v>201</v>
      </c>
      <c r="M767" s="15" t="str" cm="1">
        <f t="array" ref="M767">IFERROR(_xlfn.IFS(AND(H767&gt;4500000, OR(C767="Bangalore",C767="Pune",C767="Mumbai",C767="Delhi")),"CAT A", AND(H767&gt;450000, OR(C767="Gurugram",C767="Surat",C767="Jaipur",C767="Hyderabad") ),"CAT B"),"CAT C")</f>
        <v>CAT B</v>
      </c>
      <c r="N767" s="1" t="str">
        <f>_xlfn.XLOOKUP(C767,Tier!A:A,Tier!B:B)</f>
        <v>Tier 2</v>
      </c>
      <c r="P767" t="s">
        <v>601</v>
      </c>
      <c r="Q767" s="11">
        <v>0</v>
      </c>
      <c r="R767" s="11">
        <v>1</v>
      </c>
    </row>
    <row r="768" spans="1:18">
      <c r="A768" s="5" t="s">
        <v>3449</v>
      </c>
      <c r="B768" s="5">
        <v>2017</v>
      </c>
      <c r="C768" s="5" t="s">
        <v>44</v>
      </c>
      <c r="D768" s="5" t="s">
        <v>82</v>
      </c>
      <c r="E768" s="5" t="s">
        <v>3450</v>
      </c>
      <c r="F768" s="5" t="s">
        <v>3451</v>
      </c>
      <c r="G768" s="3" t="s">
        <v>770</v>
      </c>
      <c r="H768" s="5">
        <v>12000000</v>
      </c>
      <c r="I768" s="5" t="s">
        <v>191</v>
      </c>
      <c r="J768" s="5">
        <v>11</v>
      </c>
      <c r="K768" s="6" t="str">
        <f t="shared" si="22"/>
        <v>Chennai-Information Technology &amp; Services</v>
      </c>
      <c r="L768" s="1" t="str">
        <f t="shared" si="23"/>
        <v>201</v>
      </c>
      <c r="M768" s="15" t="str" cm="1">
        <f t="array" ref="M768">IFERROR(_xlfn.IFS(AND(H768&gt;4500000, OR(C768="Bangalore",C768="Pune",C768="Mumbai",C768="Delhi")),"CAT A", AND(H768&gt;450000, OR(C768="Gurugram",C768="Surat",C768="Jaipur",C768="Hyderabad") ),"CAT B"),"CAT C")</f>
        <v>CAT C</v>
      </c>
      <c r="N768" s="1" t="str">
        <f>_xlfn.XLOOKUP(C768,Tier!A:A,Tier!B:B)</f>
        <v>Tier 2</v>
      </c>
      <c r="P768" t="s">
        <v>3976</v>
      </c>
      <c r="Q768" s="11">
        <v>0</v>
      </c>
      <c r="R768" s="11">
        <v>1</v>
      </c>
    </row>
    <row r="769" spans="1:18">
      <c r="A769" s="5" t="s">
        <v>3452</v>
      </c>
      <c r="B769" s="5">
        <v>2010</v>
      </c>
      <c r="C769" s="5" t="s">
        <v>53</v>
      </c>
      <c r="D769" s="5" t="s">
        <v>138</v>
      </c>
      <c r="E769" s="5" t="s">
        <v>3453</v>
      </c>
      <c r="F769" s="5" t="s">
        <v>3454</v>
      </c>
      <c r="G769" s="3" t="s">
        <v>3455</v>
      </c>
      <c r="H769" s="5">
        <v>12000000</v>
      </c>
      <c r="I769" s="5"/>
      <c r="J769" s="5">
        <v>8</v>
      </c>
      <c r="K769" s="6" t="str">
        <f t="shared" si="22"/>
        <v>Gurugram-EdTech</v>
      </c>
      <c r="L769" s="1" t="str">
        <f t="shared" si="23"/>
        <v>201</v>
      </c>
      <c r="M769" s="15" t="str" cm="1">
        <f t="array" ref="M769">IFERROR(_xlfn.IFS(AND(H769&gt;4500000, OR(C769="Bangalore",C769="Pune",C769="Mumbai",C769="Delhi")),"CAT A", AND(H769&gt;450000, OR(C769="Gurugram",C769="Surat",C769="Jaipur",C769="Hyderabad") ),"CAT B"),"CAT C")</f>
        <v>CAT B</v>
      </c>
      <c r="N769" s="1" t="str">
        <f>_xlfn.XLOOKUP(C769,Tier!A:A,Tier!B:B)</f>
        <v>Tier 2</v>
      </c>
      <c r="P769" t="s">
        <v>905</v>
      </c>
      <c r="Q769" s="11">
        <v>0</v>
      </c>
      <c r="R769" s="11">
        <v>1</v>
      </c>
    </row>
    <row r="770" spans="1:18">
      <c r="A770" s="5" t="s">
        <v>3452</v>
      </c>
      <c r="B770" s="5">
        <v>2010</v>
      </c>
      <c r="C770" s="5" t="s">
        <v>53</v>
      </c>
      <c r="D770" s="5" t="s">
        <v>138</v>
      </c>
      <c r="E770" s="5" t="s">
        <v>3453</v>
      </c>
      <c r="F770" s="5" t="s">
        <v>3454</v>
      </c>
      <c r="G770" s="3" t="s">
        <v>3455</v>
      </c>
      <c r="H770" s="5">
        <v>12000000</v>
      </c>
      <c r="I770" s="5" t="s">
        <v>191</v>
      </c>
      <c r="J770" s="5">
        <v>8</v>
      </c>
      <c r="K770" s="6" t="str">
        <f t="shared" si="22"/>
        <v>Gurugram-EdTech</v>
      </c>
      <c r="L770" s="1" t="str">
        <f t="shared" si="23"/>
        <v>201</v>
      </c>
      <c r="M770" s="15" t="str" cm="1">
        <f t="array" ref="M770">IFERROR(_xlfn.IFS(AND(H770&gt;4500000, OR(C770="Bangalore",C770="Pune",C770="Mumbai",C770="Delhi")),"CAT A", AND(H770&gt;450000, OR(C770="Gurugram",C770="Surat",C770="Jaipur",C770="Hyderabad") ),"CAT B"),"CAT C")</f>
        <v>CAT B</v>
      </c>
      <c r="N770" s="1" t="str">
        <f>_xlfn.XLOOKUP(C770,Tier!A:A,Tier!B:B)</f>
        <v>Tier 2</v>
      </c>
      <c r="P770" t="s">
        <v>3854</v>
      </c>
      <c r="Q770" s="11">
        <v>0</v>
      </c>
      <c r="R770" s="11">
        <v>1</v>
      </c>
    </row>
    <row r="771" spans="1:18">
      <c r="A771" s="5" t="s">
        <v>3456</v>
      </c>
      <c r="B771" s="5">
        <v>2015</v>
      </c>
      <c r="C771" s="5" t="s">
        <v>53</v>
      </c>
      <c r="D771" s="5" t="s">
        <v>722</v>
      </c>
      <c r="E771" s="5" t="s">
        <v>3457</v>
      </c>
      <c r="F771" s="5" t="s">
        <v>3458</v>
      </c>
      <c r="G771" s="3" t="s">
        <v>3459</v>
      </c>
      <c r="H771" s="5">
        <v>12000000</v>
      </c>
      <c r="I771" s="5" t="s">
        <v>136</v>
      </c>
      <c r="J771" s="5">
        <v>8</v>
      </c>
      <c r="K771" s="6" t="str">
        <f t="shared" ref="K771:K834" si="24">CONCATENATE(C771,"-",D771)</f>
        <v>Gurugram-Logistics &amp; Supply Chain</v>
      </c>
      <c r="L771" s="1" t="str">
        <f t="shared" ref="L771:L834" si="25">LEFT(B771,3)</f>
        <v>201</v>
      </c>
      <c r="M771" s="15" t="str" cm="1">
        <f t="array" ref="M771">IFERROR(_xlfn.IFS(AND(H771&gt;4500000, OR(C771="Bangalore",C771="Pune",C771="Mumbai",C771="Delhi")),"CAT A", AND(H771&gt;450000, OR(C771="Gurugram",C771="Surat",C771="Jaipur",C771="Hyderabad") ),"CAT B"),"CAT C")</f>
        <v>CAT B</v>
      </c>
      <c r="N771" s="1" t="str">
        <f>_xlfn.XLOOKUP(C771,Tier!A:A,Tier!B:B)</f>
        <v>Tier 2</v>
      </c>
      <c r="P771" t="s">
        <v>900</v>
      </c>
      <c r="Q771" s="11">
        <v>0</v>
      </c>
      <c r="R771" s="11">
        <v>1</v>
      </c>
    </row>
    <row r="772" spans="1:18">
      <c r="A772" s="5" t="s">
        <v>3460</v>
      </c>
      <c r="B772" s="5">
        <v>2016</v>
      </c>
      <c r="C772" s="5" t="s">
        <v>44</v>
      </c>
      <c r="D772" s="5" t="s">
        <v>3461</v>
      </c>
      <c r="E772" s="5" t="s">
        <v>3462</v>
      </c>
      <c r="F772" s="5" t="s">
        <v>3463</v>
      </c>
      <c r="G772" s="3" t="s">
        <v>3464</v>
      </c>
      <c r="H772" s="5">
        <v>12000000</v>
      </c>
      <c r="I772" s="5"/>
      <c r="J772" s="5">
        <v>6</v>
      </c>
      <c r="K772" s="6" t="str">
        <f t="shared" si="24"/>
        <v>Chennai-Automation</v>
      </c>
      <c r="L772" s="1" t="str">
        <f t="shared" si="25"/>
        <v>201</v>
      </c>
      <c r="M772" s="15" t="str" cm="1">
        <f t="array" ref="M772">IFERROR(_xlfn.IFS(AND(H772&gt;4500000, OR(C772="Bangalore",C772="Pune",C772="Mumbai",C772="Delhi")),"CAT A", AND(H772&gt;450000, OR(C772="Gurugram",C772="Surat",C772="Jaipur",C772="Hyderabad") ),"CAT B"),"CAT C")</f>
        <v>CAT C</v>
      </c>
      <c r="N772" s="1" t="str">
        <f>_xlfn.XLOOKUP(C772,Tier!A:A,Tier!B:B)</f>
        <v>Tier 2</v>
      </c>
      <c r="P772" t="s">
        <v>349</v>
      </c>
      <c r="Q772" s="11">
        <v>0</v>
      </c>
      <c r="R772" s="11">
        <v>1</v>
      </c>
    </row>
    <row r="773" spans="1:18">
      <c r="A773" s="5" t="s">
        <v>3466</v>
      </c>
      <c r="B773" s="5">
        <v>2018</v>
      </c>
      <c r="C773" s="5" t="s">
        <v>3467</v>
      </c>
      <c r="D773" s="5" t="s">
        <v>281</v>
      </c>
      <c r="E773" s="5" t="s">
        <v>3468</v>
      </c>
      <c r="F773" s="5" t="s">
        <v>3469</v>
      </c>
      <c r="G773" s="3" t="s">
        <v>547</v>
      </c>
      <c r="H773" s="5">
        <v>10000000</v>
      </c>
      <c r="I773" s="5"/>
      <c r="J773" s="5">
        <v>12</v>
      </c>
      <c r="K773" s="6" t="str">
        <f t="shared" si="24"/>
        <v>Vadodara-Automotive</v>
      </c>
      <c r="L773" s="1" t="str">
        <f t="shared" si="25"/>
        <v>201</v>
      </c>
      <c r="M773" s="15" t="str" cm="1">
        <f t="array" ref="M773">IFERROR(_xlfn.IFS(AND(H773&gt;4500000, OR(C773="Bangalore",C773="Pune",C773="Mumbai",C773="Delhi")),"CAT A", AND(H773&gt;450000, OR(C773="Gurugram",C773="Surat",C773="Jaipur",C773="Hyderabad") ),"CAT B"),"CAT C")</f>
        <v>CAT C</v>
      </c>
      <c r="N773" s="1" t="str">
        <f>_xlfn.XLOOKUP(C773,Tier!A:A,Tier!B:B)</f>
        <v>Tier 2</v>
      </c>
      <c r="P773" t="s">
        <v>1440</v>
      </c>
      <c r="Q773" s="11">
        <v>0</v>
      </c>
      <c r="R773" s="11">
        <v>1</v>
      </c>
    </row>
    <row r="774" spans="1:18">
      <c r="A774" s="5" t="s">
        <v>3212</v>
      </c>
      <c r="B774" s="5">
        <v>2015</v>
      </c>
      <c r="C774" s="5" t="s">
        <v>53</v>
      </c>
      <c r="D774" s="5" t="s">
        <v>388</v>
      </c>
      <c r="E774" s="5" t="s">
        <v>3471</v>
      </c>
      <c r="F774" s="5" t="s">
        <v>3214</v>
      </c>
      <c r="G774" s="3" t="s">
        <v>2295</v>
      </c>
      <c r="H774" s="5">
        <v>10000000</v>
      </c>
      <c r="I774" s="5" t="s">
        <v>191</v>
      </c>
      <c r="J774" s="5">
        <v>10</v>
      </c>
      <c r="K774" s="6" t="str">
        <f t="shared" si="24"/>
        <v>Gurugram-Farming</v>
      </c>
      <c r="L774" s="1" t="str">
        <f t="shared" si="25"/>
        <v>201</v>
      </c>
      <c r="M774" s="15" t="str" cm="1">
        <f t="array" ref="M774">IFERROR(_xlfn.IFS(AND(H774&gt;4500000, OR(C774="Bangalore",C774="Pune",C774="Mumbai",C774="Delhi")),"CAT A", AND(H774&gt;450000, OR(C774="Gurugram",C774="Surat",C774="Jaipur",C774="Hyderabad") ),"CAT B"),"CAT C")</f>
        <v>CAT B</v>
      </c>
      <c r="N774" s="1" t="str">
        <f>_xlfn.XLOOKUP(C774,Tier!A:A,Tier!B:B)</f>
        <v>Tier 2</v>
      </c>
      <c r="P774" t="s">
        <v>794</v>
      </c>
      <c r="Q774" s="11">
        <v>0</v>
      </c>
      <c r="R774" s="11">
        <v>1</v>
      </c>
    </row>
    <row r="775" spans="1:18">
      <c r="A775" s="5" t="s">
        <v>3473</v>
      </c>
      <c r="B775" s="5">
        <v>2016</v>
      </c>
      <c r="C775" s="5" t="s">
        <v>3474</v>
      </c>
      <c r="D775" s="5" t="s">
        <v>60</v>
      </c>
      <c r="E775" s="5" t="s">
        <v>3475</v>
      </c>
      <c r="F775" s="5" t="s">
        <v>3476</v>
      </c>
      <c r="G775" s="3" t="s">
        <v>3477</v>
      </c>
      <c r="H775" s="5">
        <v>10000000</v>
      </c>
      <c r="I775" s="5"/>
      <c r="J775" s="5">
        <v>10</v>
      </c>
      <c r="K775" s="6" t="str">
        <f t="shared" si="24"/>
        <v>Indore-AgriTech</v>
      </c>
      <c r="L775" s="1" t="str">
        <f t="shared" si="25"/>
        <v>201</v>
      </c>
      <c r="M775" s="15" t="str" cm="1">
        <f t="array" ref="M775">IFERROR(_xlfn.IFS(AND(H775&gt;4500000, OR(C775="Bangalore",C775="Pune",C775="Mumbai",C775="Delhi")),"CAT A", AND(H775&gt;450000, OR(C775="Gurugram",C775="Surat",C775="Jaipur",C775="Hyderabad") ),"CAT B"),"CAT C")</f>
        <v>CAT C</v>
      </c>
      <c r="N775" s="1" t="str">
        <f>_xlfn.XLOOKUP(C775,Tier!A:A,Tier!B:B)</f>
        <v>Tier 2</v>
      </c>
      <c r="P775" t="s">
        <v>3843</v>
      </c>
      <c r="Q775" s="11">
        <v>0</v>
      </c>
      <c r="R775" s="11">
        <v>1</v>
      </c>
    </row>
    <row r="776" spans="1:18">
      <c r="A776" s="5" t="s">
        <v>3479</v>
      </c>
      <c r="B776" s="5">
        <v>2010</v>
      </c>
      <c r="C776" s="5" t="s">
        <v>44</v>
      </c>
      <c r="D776" s="5" t="s">
        <v>3480</v>
      </c>
      <c r="E776" s="5" t="s">
        <v>3481</v>
      </c>
      <c r="F776" s="5" t="s">
        <v>3482</v>
      </c>
      <c r="G776" s="3" t="s">
        <v>3483</v>
      </c>
      <c r="H776" s="5">
        <v>10000000</v>
      </c>
      <c r="I776" s="5"/>
      <c r="J776" s="5">
        <v>10</v>
      </c>
      <c r="K776" s="6" t="str">
        <f t="shared" si="24"/>
        <v>Chennai-Legal Services</v>
      </c>
      <c r="L776" s="1" t="str">
        <f t="shared" si="25"/>
        <v>201</v>
      </c>
      <c r="M776" s="15" t="str" cm="1">
        <f t="array" ref="M776">IFERROR(_xlfn.IFS(AND(H776&gt;4500000, OR(C776="Bangalore",C776="Pune",C776="Mumbai",C776="Delhi")),"CAT A", AND(H776&gt;450000, OR(C776="Gurugram",C776="Surat",C776="Jaipur",C776="Hyderabad") ),"CAT B"),"CAT C")</f>
        <v>CAT C</v>
      </c>
      <c r="N776" s="1" t="str">
        <f>_xlfn.XLOOKUP(C776,Tier!A:A,Tier!B:B)</f>
        <v>Tier 2</v>
      </c>
      <c r="P776" t="s">
        <v>1206</v>
      </c>
      <c r="Q776" s="11">
        <v>0</v>
      </c>
      <c r="R776" s="11">
        <v>1</v>
      </c>
    </row>
    <row r="777" spans="1:18">
      <c r="A777" s="5" t="s">
        <v>3379</v>
      </c>
      <c r="B777" s="5">
        <v>2015</v>
      </c>
      <c r="C777" s="5" t="s">
        <v>53</v>
      </c>
      <c r="D777" s="5" t="s">
        <v>45</v>
      </c>
      <c r="E777" s="5" t="s">
        <v>3485</v>
      </c>
      <c r="F777" s="5" t="s">
        <v>3486</v>
      </c>
      <c r="G777" s="3" t="s">
        <v>3487</v>
      </c>
      <c r="H777" s="5">
        <v>10000000</v>
      </c>
      <c r="I777" s="5" t="s">
        <v>302</v>
      </c>
      <c r="J777" s="5">
        <v>8</v>
      </c>
      <c r="K777" s="6" t="str">
        <f t="shared" si="24"/>
        <v>Gurugram-FinTech</v>
      </c>
      <c r="L777" s="1" t="str">
        <f t="shared" si="25"/>
        <v>201</v>
      </c>
      <c r="M777" s="15" t="str" cm="1">
        <f t="array" ref="M777">IFERROR(_xlfn.IFS(AND(H777&gt;4500000, OR(C777="Bangalore",C777="Pune",C777="Mumbai",C777="Delhi")),"CAT A", AND(H777&gt;450000, OR(C777="Gurugram",C777="Surat",C777="Jaipur",C777="Hyderabad") ),"CAT B"),"CAT C")</f>
        <v>CAT B</v>
      </c>
      <c r="N777" s="1" t="str">
        <f>_xlfn.XLOOKUP(C777,Tier!A:A,Tier!B:B)</f>
        <v>Tier 2</v>
      </c>
      <c r="P777" t="s">
        <v>3064</v>
      </c>
      <c r="Q777" s="11">
        <v>0</v>
      </c>
      <c r="R777" s="11">
        <v>2</v>
      </c>
    </row>
    <row r="778" spans="1:18">
      <c r="A778" s="5" t="s">
        <v>3488</v>
      </c>
      <c r="B778" s="5">
        <v>2018</v>
      </c>
      <c r="C778" s="5" t="s">
        <v>53</v>
      </c>
      <c r="D778" s="5" t="s">
        <v>88</v>
      </c>
      <c r="E778" s="5" t="s">
        <v>3489</v>
      </c>
      <c r="F778" s="5" t="s">
        <v>3490</v>
      </c>
      <c r="G778" s="3" t="s">
        <v>2471</v>
      </c>
      <c r="H778" s="5">
        <v>10000000</v>
      </c>
      <c r="I778" s="5"/>
      <c r="J778" s="5">
        <v>7</v>
      </c>
      <c r="K778" s="6" t="str">
        <f t="shared" si="24"/>
        <v>Gurugram-Healthcare</v>
      </c>
      <c r="L778" s="1" t="str">
        <f t="shared" si="25"/>
        <v>201</v>
      </c>
      <c r="M778" s="15" t="str" cm="1">
        <f t="array" ref="M778">IFERROR(_xlfn.IFS(AND(H778&gt;4500000, OR(C778="Bangalore",C778="Pune",C778="Mumbai",C778="Delhi")),"CAT A", AND(H778&gt;450000, OR(C778="Gurugram",C778="Surat",C778="Jaipur",C778="Hyderabad") ),"CAT B"),"CAT C")</f>
        <v>CAT B</v>
      </c>
      <c r="N778" s="1" t="str">
        <f>_xlfn.XLOOKUP(C778,Tier!A:A,Tier!B:B)</f>
        <v>Tier 2</v>
      </c>
      <c r="P778" t="s">
        <v>442</v>
      </c>
      <c r="Q778" s="11">
        <v>0</v>
      </c>
      <c r="R778" s="11">
        <v>2</v>
      </c>
    </row>
    <row r="779" spans="1:18">
      <c r="A779" s="5" t="s">
        <v>3491</v>
      </c>
      <c r="B779" s="5">
        <v>2018</v>
      </c>
      <c r="C779" s="5" t="s">
        <v>53</v>
      </c>
      <c r="D779" s="5" t="s">
        <v>45</v>
      </c>
      <c r="E779" s="5" t="s">
        <v>3492</v>
      </c>
      <c r="F779" s="5" t="s">
        <v>3493</v>
      </c>
      <c r="G779" s="3" t="s">
        <v>3494</v>
      </c>
      <c r="H779" s="5">
        <v>9500000</v>
      </c>
      <c r="I779" s="5"/>
      <c r="J779" s="5">
        <v>8</v>
      </c>
      <c r="K779" s="6" t="str">
        <f t="shared" si="24"/>
        <v>Gurugram-FinTech</v>
      </c>
      <c r="L779" s="1" t="str">
        <f t="shared" si="25"/>
        <v>201</v>
      </c>
      <c r="M779" s="15" t="str" cm="1">
        <f t="array" ref="M779">IFERROR(_xlfn.IFS(AND(H779&gt;4500000, OR(C779="Bangalore",C779="Pune",C779="Mumbai",C779="Delhi")),"CAT A", AND(H779&gt;450000, OR(C779="Gurugram",C779="Surat",C779="Jaipur",C779="Hyderabad") ),"CAT B"),"CAT C")</f>
        <v>CAT B</v>
      </c>
      <c r="N779" s="1" t="str">
        <f>_xlfn.XLOOKUP(C779,Tier!A:A,Tier!B:B)</f>
        <v>Tier 2</v>
      </c>
      <c r="P779" t="s">
        <v>3301</v>
      </c>
      <c r="Q779" s="11">
        <v>0</v>
      </c>
      <c r="R779" s="11">
        <v>1</v>
      </c>
    </row>
    <row r="780" spans="1:18">
      <c r="A780" s="5" t="s">
        <v>3495</v>
      </c>
      <c r="B780" s="5">
        <v>2017</v>
      </c>
      <c r="C780" s="5" t="s">
        <v>53</v>
      </c>
      <c r="D780" s="5" t="s">
        <v>722</v>
      </c>
      <c r="E780" s="5" t="s">
        <v>3496</v>
      </c>
      <c r="F780" s="5" t="s">
        <v>3497</v>
      </c>
      <c r="G780" s="3" t="s">
        <v>3498</v>
      </c>
      <c r="H780" s="5">
        <v>7000000</v>
      </c>
      <c r="I780" s="5" t="s">
        <v>191</v>
      </c>
      <c r="J780" s="5">
        <v>9</v>
      </c>
      <c r="K780" s="6" t="str">
        <f t="shared" si="24"/>
        <v>Gurugram-Logistics &amp; Supply Chain</v>
      </c>
      <c r="L780" s="1" t="str">
        <f t="shared" si="25"/>
        <v>201</v>
      </c>
      <c r="M780" s="15" t="str" cm="1">
        <f t="array" ref="M780">IFERROR(_xlfn.IFS(AND(H780&gt;4500000, OR(C780="Bangalore",C780="Pune",C780="Mumbai",C780="Delhi")),"CAT A", AND(H780&gt;450000, OR(C780="Gurugram",C780="Surat",C780="Jaipur",C780="Hyderabad") ),"CAT B"),"CAT C")</f>
        <v>CAT B</v>
      </c>
      <c r="N780" s="1" t="str">
        <f>_xlfn.XLOOKUP(C780,Tier!A:A,Tier!B:B)</f>
        <v>Tier 2</v>
      </c>
      <c r="P780" t="s">
        <v>410</v>
      </c>
      <c r="Q780" s="11">
        <v>0</v>
      </c>
      <c r="R780" s="11">
        <v>1</v>
      </c>
    </row>
    <row r="781" spans="1:18">
      <c r="A781" s="5" t="s">
        <v>3499</v>
      </c>
      <c r="B781" s="5">
        <v>2018</v>
      </c>
      <c r="C781" s="5" t="s">
        <v>53</v>
      </c>
      <c r="D781" s="5" t="s">
        <v>371</v>
      </c>
      <c r="E781" s="5" t="s">
        <v>3500</v>
      </c>
      <c r="F781" s="5" t="s">
        <v>3501</v>
      </c>
      <c r="G781" s="3" t="s">
        <v>3502</v>
      </c>
      <c r="H781" s="5">
        <v>7000000</v>
      </c>
      <c r="I781" s="5"/>
      <c r="J781" s="5">
        <v>8</v>
      </c>
      <c r="K781" s="6" t="str">
        <f t="shared" si="24"/>
        <v>Gurugram-Retail</v>
      </c>
      <c r="L781" s="1" t="str">
        <f t="shared" si="25"/>
        <v>201</v>
      </c>
      <c r="M781" s="15" t="str" cm="1">
        <f t="array" ref="M781">IFERROR(_xlfn.IFS(AND(H781&gt;4500000, OR(C781="Bangalore",C781="Pune",C781="Mumbai",C781="Delhi")),"CAT A", AND(H781&gt;450000, OR(C781="Gurugram",C781="Surat",C781="Jaipur",C781="Hyderabad") ),"CAT B"),"CAT C")</f>
        <v>CAT B</v>
      </c>
      <c r="N781" s="1" t="str">
        <f>_xlfn.XLOOKUP(C781,Tier!A:A,Tier!B:B)</f>
        <v>Tier 2</v>
      </c>
      <c r="P781" t="s">
        <v>1180</v>
      </c>
      <c r="Q781" s="11">
        <v>0</v>
      </c>
      <c r="R781" s="11">
        <v>1</v>
      </c>
    </row>
    <row r="782" spans="1:18">
      <c r="A782" s="5" t="s">
        <v>3503</v>
      </c>
      <c r="B782" s="5">
        <v>2019</v>
      </c>
      <c r="C782" s="5" t="s">
        <v>53</v>
      </c>
      <c r="D782" s="5" t="s">
        <v>54</v>
      </c>
      <c r="E782" s="5" t="s">
        <v>3504</v>
      </c>
      <c r="F782" s="5" t="s">
        <v>3505</v>
      </c>
      <c r="G782" s="3" t="s">
        <v>3506</v>
      </c>
      <c r="H782" s="5">
        <v>6000000</v>
      </c>
      <c r="I782" s="5" t="s">
        <v>17</v>
      </c>
      <c r="J782" s="5">
        <v>11</v>
      </c>
      <c r="K782" s="6" t="str">
        <f t="shared" si="24"/>
        <v>Gurugram-Health, Wellness &amp; Fitness</v>
      </c>
      <c r="L782" s="1" t="str">
        <f t="shared" si="25"/>
        <v>201</v>
      </c>
      <c r="M782" s="15" t="str" cm="1">
        <f t="array" ref="M782">IFERROR(_xlfn.IFS(AND(H782&gt;4500000, OR(C782="Bangalore",C782="Pune",C782="Mumbai",C782="Delhi")),"CAT A", AND(H782&gt;450000, OR(C782="Gurugram",C782="Surat",C782="Jaipur",C782="Hyderabad") ),"CAT B"),"CAT C")</f>
        <v>CAT B</v>
      </c>
      <c r="N782" s="1" t="str">
        <f>_xlfn.XLOOKUP(C782,Tier!A:A,Tier!B:B)</f>
        <v>Tier 2</v>
      </c>
      <c r="P782" t="s">
        <v>4155</v>
      </c>
      <c r="Q782" s="11">
        <v>0</v>
      </c>
      <c r="R782" s="11">
        <v>1</v>
      </c>
    </row>
    <row r="783" spans="1:18">
      <c r="A783" s="5" t="s">
        <v>3507</v>
      </c>
      <c r="B783" s="5">
        <v>2017</v>
      </c>
      <c r="C783" s="5" t="s">
        <v>53</v>
      </c>
      <c r="D783" s="5" t="s">
        <v>82</v>
      </c>
      <c r="E783" s="5" t="s">
        <v>3508</v>
      </c>
      <c r="F783" s="5" t="s">
        <v>3509</v>
      </c>
      <c r="G783" s="3" t="s">
        <v>3510</v>
      </c>
      <c r="H783" s="5">
        <v>6000000</v>
      </c>
      <c r="I783" s="5" t="s">
        <v>191</v>
      </c>
      <c r="J783" s="5">
        <v>10</v>
      </c>
      <c r="K783" s="6" t="str">
        <f t="shared" si="24"/>
        <v>Gurugram-Information Technology &amp; Services</v>
      </c>
      <c r="L783" s="1" t="str">
        <f t="shared" si="25"/>
        <v>201</v>
      </c>
      <c r="M783" s="15" t="str" cm="1">
        <f t="array" ref="M783">IFERROR(_xlfn.IFS(AND(H783&gt;4500000, OR(C783="Bangalore",C783="Pune",C783="Mumbai",C783="Delhi")),"CAT A", AND(H783&gt;450000, OR(C783="Gurugram",C783="Surat",C783="Jaipur",C783="Hyderabad") ),"CAT B"),"CAT C")</f>
        <v>CAT B</v>
      </c>
      <c r="N783" s="1" t="str">
        <f>_xlfn.XLOOKUP(C783,Tier!A:A,Tier!B:B)</f>
        <v>Tier 2</v>
      </c>
      <c r="P783" t="s">
        <v>1619</v>
      </c>
      <c r="Q783" s="11">
        <v>0</v>
      </c>
      <c r="R783" s="11">
        <v>1</v>
      </c>
    </row>
    <row r="784" spans="1:18">
      <c r="A784" s="5" t="s">
        <v>3511</v>
      </c>
      <c r="B784" s="5">
        <v>2015</v>
      </c>
      <c r="C784" s="5" t="s">
        <v>53</v>
      </c>
      <c r="D784" s="5" t="s">
        <v>208</v>
      </c>
      <c r="E784" s="5" t="s">
        <v>3512</v>
      </c>
      <c r="F784" s="5" t="s">
        <v>3513</v>
      </c>
      <c r="G784" s="3" t="s">
        <v>2782</v>
      </c>
      <c r="H784" s="5">
        <v>6000000</v>
      </c>
      <c r="I784" s="5" t="s">
        <v>191</v>
      </c>
      <c r="J784" s="5">
        <v>8</v>
      </c>
      <c r="K784" s="6" t="str">
        <f t="shared" si="24"/>
        <v>Gurugram-Consumer Goods</v>
      </c>
      <c r="L784" s="1" t="str">
        <f t="shared" si="25"/>
        <v>201</v>
      </c>
      <c r="M784" s="15" t="str" cm="1">
        <f t="array" ref="M784">IFERROR(_xlfn.IFS(AND(H784&gt;4500000, OR(C784="Bangalore",C784="Pune",C784="Mumbai",C784="Delhi")),"CAT A", AND(H784&gt;450000, OR(C784="Gurugram",C784="Surat",C784="Jaipur",C784="Hyderabad") ),"CAT B"),"CAT C")</f>
        <v>CAT B</v>
      </c>
      <c r="N784" s="1" t="str">
        <f>_xlfn.XLOOKUP(C784,Tier!A:A,Tier!B:B)</f>
        <v>Tier 2</v>
      </c>
      <c r="P784" t="s">
        <v>470</v>
      </c>
      <c r="Q784" s="11">
        <v>0</v>
      </c>
      <c r="R784" s="11">
        <v>1</v>
      </c>
    </row>
    <row r="785" spans="1:18">
      <c r="A785" s="5" t="s">
        <v>1148</v>
      </c>
      <c r="B785" s="5">
        <v>2018</v>
      </c>
      <c r="C785" s="5" t="s">
        <v>53</v>
      </c>
      <c r="D785" s="5" t="s">
        <v>88</v>
      </c>
      <c r="E785" s="5" t="s">
        <v>3515</v>
      </c>
      <c r="F785" s="5" t="s">
        <v>3516</v>
      </c>
      <c r="G785" s="3" t="s">
        <v>3517</v>
      </c>
      <c r="H785" s="5">
        <v>6000000</v>
      </c>
      <c r="I785" s="5"/>
      <c r="J785" s="5">
        <v>6</v>
      </c>
      <c r="K785" s="6" t="str">
        <f t="shared" si="24"/>
        <v>Gurugram-Healthcare</v>
      </c>
      <c r="L785" s="1" t="str">
        <f t="shared" si="25"/>
        <v>201</v>
      </c>
      <c r="M785" s="15" t="str" cm="1">
        <f t="array" ref="M785">IFERROR(_xlfn.IFS(AND(H785&gt;4500000, OR(C785="Bangalore",C785="Pune",C785="Mumbai",C785="Delhi")),"CAT A", AND(H785&gt;450000, OR(C785="Gurugram",C785="Surat",C785="Jaipur",C785="Hyderabad") ),"CAT B"),"CAT C")</f>
        <v>CAT B</v>
      </c>
      <c r="N785" s="1" t="str">
        <f>_xlfn.XLOOKUP(C785,Tier!A:A,Tier!B:B)</f>
        <v>Tier 2</v>
      </c>
      <c r="P785" t="s">
        <v>680</v>
      </c>
      <c r="Q785" s="11">
        <v>0</v>
      </c>
      <c r="R785" s="11">
        <v>1</v>
      </c>
    </row>
    <row r="786" spans="1:18">
      <c r="A786" s="5" t="s">
        <v>2791</v>
      </c>
      <c r="B786" s="5">
        <v>2015</v>
      </c>
      <c r="C786" s="5" t="s">
        <v>53</v>
      </c>
      <c r="D786" s="5" t="s">
        <v>2049</v>
      </c>
      <c r="E786" s="5" t="s">
        <v>3518</v>
      </c>
      <c r="F786" s="5" t="s">
        <v>3519</v>
      </c>
      <c r="G786" s="3" t="s">
        <v>1721</v>
      </c>
      <c r="H786" s="5">
        <v>5500000</v>
      </c>
      <c r="I786" s="5" t="s">
        <v>191</v>
      </c>
      <c r="J786" s="5">
        <v>8</v>
      </c>
      <c r="K786" s="6" t="str">
        <f t="shared" si="24"/>
        <v>Gurugram-Health</v>
      </c>
      <c r="L786" s="1" t="str">
        <f t="shared" si="25"/>
        <v>201</v>
      </c>
      <c r="M786" s="15" t="str" cm="1">
        <f t="array" ref="M786">IFERROR(_xlfn.IFS(AND(H786&gt;4500000, OR(C786="Bangalore",C786="Pune",C786="Mumbai",C786="Delhi")),"CAT A", AND(H786&gt;450000, OR(C786="Gurugram",C786="Surat",C786="Jaipur",C786="Hyderabad") ),"CAT B"),"CAT C")</f>
        <v>CAT B</v>
      </c>
      <c r="N786" s="1" t="str">
        <f>_xlfn.XLOOKUP(C786,Tier!A:A,Tier!B:B)</f>
        <v>Tier 2</v>
      </c>
      <c r="P786" t="s">
        <v>4193</v>
      </c>
      <c r="Q786" s="11">
        <v>0</v>
      </c>
      <c r="R786" s="11">
        <v>1</v>
      </c>
    </row>
    <row r="787" spans="1:18">
      <c r="A787" s="5" t="s">
        <v>3521</v>
      </c>
      <c r="B787" s="5">
        <v>2019</v>
      </c>
      <c r="C787" s="5" t="s">
        <v>53</v>
      </c>
      <c r="D787" s="5" t="s">
        <v>785</v>
      </c>
      <c r="E787" s="5" t="s">
        <v>3522</v>
      </c>
      <c r="F787" s="5" t="s">
        <v>3523</v>
      </c>
      <c r="G787" s="3" t="s">
        <v>3524</v>
      </c>
      <c r="H787" s="5">
        <v>5200000</v>
      </c>
      <c r="I787" s="5" t="s">
        <v>191</v>
      </c>
      <c r="J787" s="5">
        <v>6</v>
      </c>
      <c r="K787" s="6" t="str">
        <f t="shared" si="24"/>
        <v>Gurugram-IT startup</v>
      </c>
      <c r="L787" s="1" t="str">
        <f t="shared" si="25"/>
        <v>201</v>
      </c>
      <c r="M787" s="15" t="str" cm="1">
        <f t="array" ref="M787">IFERROR(_xlfn.IFS(AND(H787&gt;4500000, OR(C787="Bangalore",C787="Pune",C787="Mumbai",C787="Delhi")),"CAT A", AND(H787&gt;450000, OR(C787="Gurugram",C787="Surat",C787="Jaipur",C787="Hyderabad") ),"CAT B"),"CAT C")</f>
        <v>CAT B</v>
      </c>
      <c r="N787" s="1" t="str">
        <f>_xlfn.XLOOKUP(C787,Tier!A:A,Tier!B:B)</f>
        <v>Tier 2</v>
      </c>
      <c r="P787" t="s">
        <v>4118</v>
      </c>
      <c r="Q787" s="11">
        <v>0</v>
      </c>
      <c r="R787" s="11">
        <v>1</v>
      </c>
    </row>
    <row r="788" spans="1:18">
      <c r="A788" s="5" t="s">
        <v>3526</v>
      </c>
      <c r="B788" s="5">
        <v>2014</v>
      </c>
      <c r="C788" s="5" t="s">
        <v>3176</v>
      </c>
      <c r="D788" s="5" t="s">
        <v>208</v>
      </c>
      <c r="E788" s="5" t="s">
        <v>3527</v>
      </c>
      <c r="F788" s="5" t="s">
        <v>3528</v>
      </c>
      <c r="G788" s="3" t="s">
        <v>3529</v>
      </c>
      <c r="H788" s="5">
        <v>5000000</v>
      </c>
      <c r="I788" s="5"/>
      <c r="J788" s="5">
        <v>10</v>
      </c>
      <c r="K788" s="6" t="str">
        <f t="shared" si="24"/>
        <v>Ahmedabad-Consumer Goods</v>
      </c>
      <c r="L788" s="1" t="str">
        <f t="shared" si="25"/>
        <v>201</v>
      </c>
      <c r="M788" s="15" t="str" cm="1">
        <f t="array" ref="M788">IFERROR(_xlfn.IFS(AND(H788&gt;4500000, OR(C788="Bangalore",C788="Pune",C788="Mumbai",C788="Delhi")),"CAT A", AND(H788&gt;450000, OR(C788="Gurugram",C788="Surat",C788="Jaipur",C788="Hyderabad") ),"CAT B"),"CAT C")</f>
        <v>CAT C</v>
      </c>
      <c r="N788" s="1" t="str">
        <f>_xlfn.XLOOKUP(C788,Tier!A:A,Tier!B:B)</f>
        <v>Tier 2</v>
      </c>
      <c r="P788" t="s">
        <v>1573</v>
      </c>
      <c r="Q788" s="11">
        <v>0</v>
      </c>
      <c r="R788" s="11">
        <v>1</v>
      </c>
    </row>
    <row r="789" spans="1:18">
      <c r="A789" s="5" t="s">
        <v>2803</v>
      </c>
      <c r="B789" s="5">
        <v>2017</v>
      </c>
      <c r="C789" s="5" t="s">
        <v>53</v>
      </c>
      <c r="D789" s="5" t="s">
        <v>45</v>
      </c>
      <c r="E789" s="5" t="s">
        <v>3530</v>
      </c>
      <c r="F789" s="5" t="s">
        <v>3531</v>
      </c>
      <c r="G789" s="3" t="s">
        <v>3532</v>
      </c>
      <c r="H789" s="5">
        <v>5000000</v>
      </c>
      <c r="I789" s="5" t="s">
        <v>1097</v>
      </c>
      <c r="J789" s="5">
        <v>9</v>
      </c>
      <c r="K789" s="6" t="str">
        <f t="shared" si="24"/>
        <v>Gurugram-FinTech</v>
      </c>
      <c r="L789" s="1" t="str">
        <f t="shared" si="25"/>
        <v>201</v>
      </c>
      <c r="M789" s="15" t="str" cm="1">
        <f t="array" ref="M789">IFERROR(_xlfn.IFS(AND(H789&gt;4500000, OR(C789="Bangalore",C789="Pune",C789="Mumbai",C789="Delhi")),"CAT A", AND(H789&gt;450000, OR(C789="Gurugram",C789="Surat",C789="Jaipur",C789="Hyderabad") ),"CAT B"),"CAT C")</f>
        <v>CAT B</v>
      </c>
      <c r="N789" s="1" t="str">
        <f>_xlfn.XLOOKUP(C789,Tier!A:A,Tier!B:B)</f>
        <v>Tier 2</v>
      </c>
      <c r="P789" t="s">
        <v>684</v>
      </c>
      <c r="Q789" s="11">
        <v>0</v>
      </c>
      <c r="R789" s="11">
        <v>1</v>
      </c>
    </row>
    <row r="790" spans="1:18">
      <c r="A790" s="5" t="s">
        <v>3206</v>
      </c>
      <c r="B790" s="5">
        <v>2013</v>
      </c>
      <c r="C790" s="5" t="s">
        <v>53</v>
      </c>
      <c r="D790" s="5" t="s">
        <v>821</v>
      </c>
      <c r="E790" s="5" t="s">
        <v>3533</v>
      </c>
      <c r="F790" s="5" t="s">
        <v>823</v>
      </c>
      <c r="G790" s="3" t="s">
        <v>3534</v>
      </c>
      <c r="H790" s="5">
        <v>5000000</v>
      </c>
      <c r="I790" s="5" t="s">
        <v>3535</v>
      </c>
      <c r="J790" s="5">
        <v>8</v>
      </c>
      <c r="K790" s="6" t="str">
        <f t="shared" si="24"/>
        <v>Gurugram-Hospitality</v>
      </c>
      <c r="L790" s="1" t="str">
        <f t="shared" si="25"/>
        <v>201</v>
      </c>
      <c r="M790" s="15" t="str" cm="1">
        <f t="array" ref="M790">IFERROR(_xlfn.IFS(AND(H790&gt;4500000, OR(C790="Bangalore",C790="Pune",C790="Mumbai",C790="Delhi")),"CAT A", AND(H790&gt;450000, OR(C790="Gurugram",C790="Surat",C790="Jaipur",C790="Hyderabad") ),"CAT B"),"CAT C")</f>
        <v>CAT B</v>
      </c>
      <c r="N790" s="1" t="str">
        <f>_xlfn.XLOOKUP(C790,Tier!A:A,Tier!B:B)</f>
        <v>Tier 2</v>
      </c>
      <c r="P790" t="s">
        <v>1495</v>
      </c>
      <c r="Q790" s="11">
        <v>0</v>
      </c>
      <c r="R790" s="11">
        <v>1</v>
      </c>
    </row>
    <row r="791" spans="1:18">
      <c r="A791" s="5" t="s">
        <v>3121</v>
      </c>
      <c r="B791" s="5">
        <v>2019</v>
      </c>
      <c r="C791" s="5" t="s">
        <v>53</v>
      </c>
      <c r="D791" s="5" t="s">
        <v>852</v>
      </c>
      <c r="E791" s="5" t="s">
        <v>3536</v>
      </c>
      <c r="F791" s="5" t="s">
        <v>3537</v>
      </c>
      <c r="G791" s="3" t="s">
        <v>3538</v>
      </c>
      <c r="H791" s="5">
        <v>5000000</v>
      </c>
      <c r="I791" s="5" t="s">
        <v>321</v>
      </c>
      <c r="J791" s="5">
        <v>7</v>
      </c>
      <c r="K791" s="6" t="str">
        <f t="shared" si="24"/>
        <v>Gurugram-Mobility</v>
      </c>
      <c r="L791" s="1" t="str">
        <f t="shared" si="25"/>
        <v>201</v>
      </c>
      <c r="M791" s="15" t="str" cm="1">
        <f t="array" ref="M791">IFERROR(_xlfn.IFS(AND(H791&gt;4500000, OR(C791="Bangalore",C791="Pune",C791="Mumbai",C791="Delhi")),"CAT A", AND(H791&gt;450000, OR(C791="Gurugram",C791="Surat",C791="Jaipur",C791="Hyderabad") ),"CAT B"),"CAT C")</f>
        <v>CAT B</v>
      </c>
      <c r="N791" s="1" t="str">
        <f>_xlfn.XLOOKUP(C791,Tier!A:A,Tier!B:B)</f>
        <v>Tier 2</v>
      </c>
      <c r="P791" t="s">
        <v>606</v>
      </c>
      <c r="Q791" s="11">
        <v>0</v>
      </c>
      <c r="R791" s="11">
        <v>1</v>
      </c>
    </row>
    <row r="792" spans="1:18">
      <c r="A792" s="5" t="s">
        <v>3540</v>
      </c>
      <c r="B792" s="5">
        <v>2011</v>
      </c>
      <c r="C792" s="5" t="s">
        <v>298</v>
      </c>
      <c r="D792" s="5" t="s">
        <v>138</v>
      </c>
      <c r="E792" s="5" t="s">
        <v>3541</v>
      </c>
      <c r="F792" s="5" t="s">
        <v>3542</v>
      </c>
      <c r="G792" s="3" t="s">
        <v>3543</v>
      </c>
      <c r="H792" s="5">
        <v>5000000</v>
      </c>
      <c r="I792" s="5"/>
      <c r="J792" s="5">
        <v>6</v>
      </c>
      <c r="K792" s="6" t="str">
        <f t="shared" si="24"/>
        <v>Kolkata-EdTech</v>
      </c>
      <c r="L792" s="1" t="str">
        <f t="shared" si="25"/>
        <v>201</v>
      </c>
      <c r="M792" s="15" t="str" cm="1">
        <f t="array" ref="M792">IFERROR(_xlfn.IFS(AND(H792&gt;4500000, OR(C792="Bangalore",C792="Pune",C792="Mumbai",C792="Delhi")),"CAT A", AND(H792&gt;450000, OR(C792="Gurugram",C792="Surat",C792="Jaipur",C792="Hyderabad") ),"CAT B"),"CAT C")</f>
        <v>CAT C</v>
      </c>
      <c r="N792" s="1" t="str">
        <f>_xlfn.XLOOKUP(C792,Tier!A:A,Tier!B:B)</f>
        <v>Tier 2</v>
      </c>
      <c r="P792" t="s">
        <v>4169</v>
      </c>
      <c r="Q792" s="11">
        <v>0</v>
      </c>
      <c r="R792" s="11">
        <v>1</v>
      </c>
    </row>
    <row r="793" spans="1:18">
      <c r="A793" s="5" t="s">
        <v>3544</v>
      </c>
      <c r="B793" s="5">
        <v>2011</v>
      </c>
      <c r="C793" s="5" t="s">
        <v>3176</v>
      </c>
      <c r="D793" s="5" t="s">
        <v>82</v>
      </c>
      <c r="E793" s="5" t="s">
        <v>3545</v>
      </c>
      <c r="F793" s="5" t="s">
        <v>3546</v>
      </c>
      <c r="G793" s="3" t="s">
        <v>3547</v>
      </c>
      <c r="H793" s="5">
        <v>4500000</v>
      </c>
      <c r="I793" s="5"/>
      <c r="J793" s="5">
        <v>11</v>
      </c>
      <c r="K793" s="6" t="str">
        <f t="shared" si="24"/>
        <v>Ahmedabad-Information Technology &amp; Services</v>
      </c>
      <c r="L793" s="1" t="str">
        <f t="shared" si="25"/>
        <v>201</v>
      </c>
      <c r="M793" s="15" t="str" cm="1">
        <f t="array" ref="M793">IFERROR(_xlfn.IFS(AND(H793&gt;4500000, OR(C793="Bangalore",C793="Pune",C793="Mumbai",C793="Delhi")),"CAT A", AND(H793&gt;450000, OR(C793="Gurugram",C793="Surat",C793="Jaipur",C793="Hyderabad") ),"CAT B"),"CAT C")</f>
        <v>CAT C</v>
      </c>
      <c r="N793" s="1" t="str">
        <f>_xlfn.XLOOKUP(C793,Tier!A:A,Tier!B:B)</f>
        <v>Tier 2</v>
      </c>
      <c r="P793" t="s">
        <v>4181</v>
      </c>
      <c r="Q793" s="11">
        <v>0</v>
      </c>
      <c r="R793" s="11">
        <v>1</v>
      </c>
    </row>
    <row r="794" spans="1:18">
      <c r="A794" s="5" t="s">
        <v>3549</v>
      </c>
      <c r="B794" s="5">
        <v>2018</v>
      </c>
      <c r="C794" s="5" t="s">
        <v>298</v>
      </c>
      <c r="D794" s="5" t="s">
        <v>371</v>
      </c>
      <c r="E794" s="5" t="s">
        <v>3550</v>
      </c>
      <c r="F794" s="5" t="s">
        <v>3551</v>
      </c>
      <c r="G794" s="3" t="s">
        <v>3552</v>
      </c>
      <c r="H794" s="5">
        <v>4000000</v>
      </c>
      <c r="I794" s="5" t="s">
        <v>191</v>
      </c>
      <c r="J794" s="5">
        <v>12</v>
      </c>
      <c r="K794" s="6" t="str">
        <f t="shared" si="24"/>
        <v>Kolkata-Retail</v>
      </c>
      <c r="L794" s="1" t="str">
        <f t="shared" si="25"/>
        <v>201</v>
      </c>
      <c r="M794" s="15" t="str" cm="1">
        <f t="array" ref="M794">IFERROR(_xlfn.IFS(AND(H794&gt;4500000, OR(C794="Bangalore",C794="Pune",C794="Mumbai",C794="Delhi")),"CAT A", AND(H794&gt;450000, OR(C794="Gurugram",C794="Surat",C794="Jaipur",C794="Hyderabad") ),"CAT B"),"CAT C")</f>
        <v>CAT C</v>
      </c>
      <c r="N794" s="1" t="str">
        <f>_xlfn.XLOOKUP(C794,Tier!A:A,Tier!B:B)</f>
        <v>Tier 2</v>
      </c>
      <c r="P794" t="s">
        <v>4060</v>
      </c>
      <c r="Q794" s="11">
        <v>0</v>
      </c>
      <c r="R794" s="11">
        <v>1</v>
      </c>
    </row>
    <row r="795" spans="1:18">
      <c r="A795" s="5" t="s">
        <v>3554</v>
      </c>
      <c r="B795" s="5">
        <v>2016</v>
      </c>
      <c r="C795" s="5" t="s">
        <v>3555</v>
      </c>
      <c r="D795" s="5" t="s">
        <v>371</v>
      </c>
      <c r="E795" s="5" t="s">
        <v>3556</v>
      </c>
      <c r="F795" s="5" t="s">
        <v>3557</v>
      </c>
      <c r="G795" s="3" t="s">
        <v>3558</v>
      </c>
      <c r="H795" s="5">
        <v>4000000</v>
      </c>
      <c r="I795" s="5" t="s">
        <v>321</v>
      </c>
      <c r="J795" s="5">
        <v>10</v>
      </c>
      <c r="K795" s="6" t="str">
        <f t="shared" si="24"/>
        <v>Ghaziabad-Retail</v>
      </c>
      <c r="L795" s="1" t="str">
        <f t="shared" si="25"/>
        <v>201</v>
      </c>
      <c r="M795" s="15" t="str" cm="1">
        <f t="array" ref="M795">IFERROR(_xlfn.IFS(AND(H795&gt;4500000, OR(C795="Bangalore",C795="Pune",C795="Mumbai",C795="Delhi")),"CAT A", AND(H795&gt;450000, OR(C795="Gurugram",C795="Surat",C795="Jaipur",C795="Hyderabad") ),"CAT B"),"CAT C")</f>
        <v>CAT C</v>
      </c>
      <c r="N795" s="1" t="str">
        <f>_xlfn.XLOOKUP(C795,Tier!A:A,Tier!B:B)</f>
        <v>Tier 2</v>
      </c>
      <c r="P795" t="s">
        <v>1017</v>
      </c>
      <c r="Q795" s="11">
        <v>0</v>
      </c>
      <c r="R795" s="11">
        <v>2</v>
      </c>
    </row>
    <row r="796" spans="1:18">
      <c r="A796" s="5" t="s">
        <v>3560</v>
      </c>
      <c r="B796" s="5">
        <v>2017</v>
      </c>
      <c r="C796" s="5" t="s">
        <v>44</v>
      </c>
      <c r="D796" s="5" t="s">
        <v>3561</v>
      </c>
      <c r="E796" s="5" t="s">
        <v>3562</v>
      </c>
      <c r="F796" s="5" t="s">
        <v>3563</v>
      </c>
      <c r="G796" s="3" t="s">
        <v>3564</v>
      </c>
      <c r="H796" s="5">
        <v>4000000</v>
      </c>
      <c r="I796" s="5" t="s">
        <v>321</v>
      </c>
      <c r="J796" s="5">
        <v>7</v>
      </c>
      <c r="K796" s="6" t="str">
        <f t="shared" si="24"/>
        <v>Chennai-Fishery</v>
      </c>
      <c r="L796" s="1" t="str">
        <f t="shared" si="25"/>
        <v>201</v>
      </c>
      <c r="M796" s="15" t="str" cm="1">
        <f t="array" ref="M796">IFERROR(_xlfn.IFS(AND(H796&gt;4500000, OR(C796="Bangalore",C796="Pune",C796="Mumbai",C796="Delhi")),"CAT A", AND(H796&gt;450000, OR(C796="Gurugram",C796="Surat",C796="Jaipur",C796="Hyderabad") ),"CAT B"),"CAT C")</f>
        <v>CAT C</v>
      </c>
      <c r="N796" s="1" t="str">
        <f>_xlfn.XLOOKUP(C796,Tier!A:A,Tier!B:B)</f>
        <v>Tier 2</v>
      </c>
      <c r="P796" t="s">
        <v>737</v>
      </c>
      <c r="Q796" s="11">
        <v>0</v>
      </c>
      <c r="R796" s="11">
        <v>2</v>
      </c>
    </row>
    <row r="797" spans="1:18">
      <c r="A797" s="5" t="s">
        <v>3566</v>
      </c>
      <c r="B797" s="5">
        <v>2019</v>
      </c>
      <c r="C797" s="5" t="s">
        <v>53</v>
      </c>
      <c r="D797" s="5" t="s">
        <v>3567</v>
      </c>
      <c r="E797" s="5" t="s">
        <v>3568</v>
      </c>
      <c r="F797" s="5" t="s">
        <v>3569</v>
      </c>
      <c r="G797" s="3" t="s">
        <v>2585</v>
      </c>
      <c r="H797" s="5">
        <v>3800000</v>
      </c>
      <c r="I797" s="5"/>
      <c r="J797" s="5">
        <v>8</v>
      </c>
      <c r="K797" s="6" t="str">
        <f t="shared" si="24"/>
        <v>Gurugram-B2B marketplace</v>
      </c>
      <c r="L797" s="1" t="str">
        <f t="shared" si="25"/>
        <v>201</v>
      </c>
      <c r="M797" s="15" t="str" cm="1">
        <f t="array" ref="M797">IFERROR(_xlfn.IFS(AND(H797&gt;4500000, OR(C797="Bangalore",C797="Pune",C797="Mumbai",C797="Delhi")),"CAT A", AND(H797&gt;450000, OR(C797="Gurugram",C797="Surat",C797="Jaipur",C797="Hyderabad") ),"CAT B"),"CAT C")</f>
        <v>CAT B</v>
      </c>
      <c r="N797" s="1" t="str">
        <f>_xlfn.XLOOKUP(C797,Tier!A:A,Tier!B:B)</f>
        <v>Tier 2</v>
      </c>
      <c r="P797" t="s">
        <v>3236</v>
      </c>
      <c r="Q797" s="11">
        <v>0</v>
      </c>
      <c r="R797" s="11">
        <v>1</v>
      </c>
    </row>
    <row r="798" spans="1:18">
      <c r="A798" s="5" t="s">
        <v>3571</v>
      </c>
      <c r="B798" s="5">
        <v>2017</v>
      </c>
      <c r="C798" s="5" t="s">
        <v>53</v>
      </c>
      <c r="D798" s="5" t="s">
        <v>113</v>
      </c>
      <c r="E798" s="5" t="s">
        <v>3572</v>
      </c>
      <c r="F798" s="5" t="s">
        <v>3573</v>
      </c>
      <c r="G798" s="3" t="s">
        <v>3574</v>
      </c>
      <c r="H798" s="5">
        <v>3500000</v>
      </c>
      <c r="I798" s="5" t="s">
        <v>191</v>
      </c>
      <c r="J798" s="5">
        <v>12</v>
      </c>
      <c r="K798" s="6" t="str">
        <f t="shared" si="24"/>
        <v>Gurugram-Food &amp; Beverages</v>
      </c>
      <c r="L798" s="1" t="str">
        <f t="shared" si="25"/>
        <v>201</v>
      </c>
      <c r="M798" s="15" t="str" cm="1">
        <f t="array" ref="M798">IFERROR(_xlfn.IFS(AND(H798&gt;4500000, OR(C798="Bangalore",C798="Pune",C798="Mumbai",C798="Delhi")),"CAT A", AND(H798&gt;450000, OR(C798="Gurugram",C798="Surat",C798="Jaipur",C798="Hyderabad") ),"CAT B"),"CAT C")</f>
        <v>CAT B</v>
      </c>
      <c r="N798" s="1" t="str">
        <f>_xlfn.XLOOKUP(C798,Tier!A:A,Tier!B:B)</f>
        <v>Tier 2</v>
      </c>
      <c r="P798" t="s">
        <v>1600</v>
      </c>
      <c r="Q798" s="11">
        <v>0</v>
      </c>
      <c r="R798" s="11">
        <v>1</v>
      </c>
    </row>
    <row r="799" spans="1:18">
      <c r="A799" s="5" t="s">
        <v>2648</v>
      </c>
      <c r="B799" s="5">
        <v>2014</v>
      </c>
      <c r="C799" s="5" t="s">
        <v>53</v>
      </c>
      <c r="D799" s="5" t="s">
        <v>1553</v>
      </c>
      <c r="E799" s="5" t="s">
        <v>3575</v>
      </c>
      <c r="F799" s="5" t="s">
        <v>3576</v>
      </c>
      <c r="G799" s="3" t="s">
        <v>3577</v>
      </c>
      <c r="H799" s="5">
        <v>3300000</v>
      </c>
      <c r="I799" s="5" t="s">
        <v>321</v>
      </c>
      <c r="J799" s="5">
        <v>11</v>
      </c>
      <c r="K799" s="6" t="str">
        <f t="shared" si="24"/>
        <v>Gurugram-HR Tech</v>
      </c>
      <c r="L799" s="1" t="str">
        <f t="shared" si="25"/>
        <v>201</v>
      </c>
      <c r="M799" s="15" t="str" cm="1">
        <f t="array" ref="M799">IFERROR(_xlfn.IFS(AND(H799&gt;4500000, OR(C799="Bangalore",C799="Pune",C799="Mumbai",C799="Delhi")),"CAT A", AND(H799&gt;450000, OR(C799="Gurugram",C799="Surat",C799="Jaipur",C799="Hyderabad") ),"CAT B"),"CAT C")</f>
        <v>CAT B</v>
      </c>
      <c r="N799" s="1" t="str">
        <f>_xlfn.XLOOKUP(C799,Tier!A:A,Tier!B:B)</f>
        <v>Tier 2</v>
      </c>
      <c r="P799" t="s">
        <v>1589</v>
      </c>
      <c r="Q799" s="11">
        <v>0</v>
      </c>
      <c r="R799" s="11">
        <v>1</v>
      </c>
    </row>
    <row r="800" spans="1:18">
      <c r="A800" s="5" t="s">
        <v>3579</v>
      </c>
      <c r="B800" s="5">
        <v>2018</v>
      </c>
      <c r="C800" s="5" t="s">
        <v>44</v>
      </c>
      <c r="D800" s="5" t="s">
        <v>1976</v>
      </c>
      <c r="E800" s="5" t="s">
        <v>3580</v>
      </c>
      <c r="F800" s="5" t="s">
        <v>3581</v>
      </c>
      <c r="G800" s="3" t="s">
        <v>1702</v>
      </c>
      <c r="H800" s="5">
        <v>3000000</v>
      </c>
      <c r="I800" s="5" t="s">
        <v>17</v>
      </c>
      <c r="J800" s="5">
        <v>10</v>
      </c>
      <c r="K800" s="6" t="str">
        <f t="shared" si="24"/>
        <v>Chennai-Tech startup</v>
      </c>
      <c r="L800" s="1" t="str">
        <f t="shared" si="25"/>
        <v>201</v>
      </c>
      <c r="M800" s="15" t="str" cm="1">
        <f t="array" ref="M800">IFERROR(_xlfn.IFS(AND(H800&gt;4500000, OR(C800="Bangalore",C800="Pune",C800="Mumbai",C800="Delhi")),"CAT A", AND(H800&gt;450000, OR(C800="Gurugram",C800="Surat",C800="Jaipur",C800="Hyderabad") ),"CAT B"),"CAT C")</f>
        <v>CAT C</v>
      </c>
      <c r="N800" s="1" t="str">
        <f>_xlfn.XLOOKUP(C800,Tier!A:A,Tier!B:B)</f>
        <v>Tier 2</v>
      </c>
      <c r="P800" t="s">
        <v>521</v>
      </c>
      <c r="Q800" s="11">
        <v>0</v>
      </c>
      <c r="R800" s="11">
        <v>1</v>
      </c>
    </row>
    <row r="801" spans="1:18">
      <c r="A801" s="5" t="s">
        <v>3583</v>
      </c>
      <c r="B801" s="5">
        <v>2019</v>
      </c>
      <c r="C801" s="5" t="s">
        <v>53</v>
      </c>
      <c r="D801" s="5" t="s">
        <v>3584</v>
      </c>
      <c r="E801" s="5" t="s">
        <v>3585</v>
      </c>
      <c r="F801" s="5" t="s">
        <v>3586</v>
      </c>
      <c r="G801" s="3" t="s">
        <v>460</v>
      </c>
      <c r="H801" s="5">
        <v>3000000</v>
      </c>
      <c r="I801" s="5" t="s">
        <v>321</v>
      </c>
      <c r="J801" s="5">
        <v>9</v>
      </c>
      <c r="K801" s="6" t="str">
        <f t="shared" si="24"/>
        <v>Gurugram-Staffing &amp; Recruiting</v>
      </c>
      <c r="L801" s="1" t="str">
        <f t="shared" si="25"/>
        <v>201</v>
      </c>
      <c r="M801" s="15" t="str" cm="1">
        <f t="array" ref="M801">IFERROR(_xlfn.IFS(AND(H801&gt;4500000, OR(C801="Bangalore",C801="Pune",C801="Mumbai",C801="Delhi")),"CAT A", AND(H801&gt;450000, OR(C801="Gurugram",C801="Surat",C801="Jaipur",C801="Hyderabad") ),"CAT B"),"CAT C")</f>
        <v>CAT B</v>
      </c>
      <c r="N801" s="1" t="str">
        <f>_xlfn.XLOOKUP(C801,Tier!A:A,Tier!B:B)</f>
        <v>Tier 2</v>
      </c>
      <c r="P801" t="s">
        <v>4073</v>
      </c>
      <c r="Q801" s="11">
        <v>0</v>
      </c>
      <c r="R801" s="11">
        <v>1</v>
      </c>
    </row>
    <row r="802" spans="1:18">
      <c r="A802" s="5" t="s">
        <v>3588</v>
      </c>
      <c r="B802" s="5">
        <v>2012</v>
      </c>
      <c r="C802" s="5" t="s">
        <v>44</v>
      </c>
      <c r="D802" s="5" t="s">
        <v>138</v>
      </c>
      <c r="E802" s="5" t="s">
        <v>3589</v>
      </c>
      <c r="F802" s="5" t="s">
        <v>3590</v>
      </c>
      <c r="G802" s="3" t="s">
        <v>3591</v>
      </c>
      <c r="H802" s="5">
        <v>3000000</v>
      </c>
      <c r="I802" s="5" t="s">
        <v>191</v>
      </c>
      <c r="J802" s="5">
        <v>7</v>
      </c>
      <c r="K802" s="6" t="str">
        <f t="shared" si="24"/>
        <v>Chennai-EdTech</v>
      </c>
      <c r="L802" s="1" t="str">
        <f t="shared" si="25"/>
        <v>201</v>
      </c>
      <c r="M802" s="15" t="str" cm="1">
        <f t="array" ref="M802">IFERROR(_xlfn.IFS(AND(H802&gt;4500000, OR(C802="Bangalore",C802="Pune",C802="Mumbai",C802="Delhi")),"CAT A", AND(H802&gt;450000, OR(C802="Gurugram",C802="Surat",C802="Jaipur",C802="Hyderabad") ),"CAT B"),"CAT C")</f>
        <v>CAT C</v>
      </c>
      <c r="N802" s="1" t="str">
        <f>_xlfn.XLOOKUP(C802,Tier!A:A,Tier!B:B)</f>
        <v>Tier 2</v>
      </c>
      <c r="P802" t="s">
        <v>1452</v>
      </c>
      <c r="Q802" s="11">
        <v>0</v>
      </c>
      <c r="R802" s="11">
        <v>1</v>
      </c>
    </row>
    <row r="803" spans="1:18">
      <c r="A803" s="5" t="s">
        <v>3593</v>
      </c>
      <c r="B803" s="5">
        <v>2019</v>
      </c>
      <c r="C803" s="5" t="s">
        <v>53</v>
      </c>
      <c r="D803" s="5" t="s">
        <v>138</v>
      </c>
      <c r="E803" s="5" t="s">
        <v>3594</v>
      </c>
      <c r="F803" s="5" t="s">
        <v>3595</v>
      </c>
      <c r="G803" s="3" t="s">
        <v>3596</v>
      </c>
      <c r="H803" s="5">
        <v>3000000</v>
      </c>
      <c r="I803" s="5" t="s">
        <v>321</v>
      </c>
      <c r="J803" s="5">
        <v>6</v>
      </c>
      <c r="K803" s="6" t="str">
        <f t="shared" si="24"/>
        <v>Gurugram-EdTech</v>
      </c>
      <c r="L803" s="1" t="str">
        <f t="shared" si="25"/>
        <v>201</v>
      </c>
      <c r="M803" s="15" t="str" cm="1">
        <f t="array" ref="M803">IFERROR(_xlfn.IFS(AND(H803&gt;4500000, OR(C803="Bangalore",C803="Pune",C803="Mumbai",C803="Delhi")),"CAT A", AND(H803&gt;450000, OR(C803="Gurugram",C803="Surat",C803="Jaipur",C803="Hyderabad") ),"CAT B"),"CAT C")</f>
        <v>CAT B</v>
      </c>
      <c r="N803" s="1" t="str">
        <f>_xlfn.XLOOKUP(C803,Tier!A:A,Tier!B:B)</f>
        <v>Tier 2</v>
      </c>
      <c r="P803" t="s">
        <v>846</v>
      </c>
      <c r="Q803" s="11">
        <v>0</v>
      </c>
      <c r="R803" s="11">
        <v>1</v>
      </c>
    </row>
    <row r="804" spans="1:18">
      <c r="A804" s="5" t="s">
        <v>3597</v>
      </c>
      <c r="B804" s="5">
        <v>2013</v>
      </c>
      <c r="C804" s="5" t="s">
        <v>53</v>
      </c>
      <c r="D804" s="5" t="s">
        <v>499</v>
      </c>
      <c r="E804" s="5" t="s">
        <v>3598</v>
      </c>
      <c r="F804" s="5" t="s">
        <v>3599</v>
      </c>
      <c r="G804" s="3" t="s">
        <v>3600</v>
      </c>
      <c r="H804" s="5">
        <v>3000000</v>
      </c>
      <c r="I804" s="5" t="s">
        <v>1097</v>
      </c>
      <c r="J804" s="5">
        <v>6</v>
      </c>
      <c r="K804" s="6" t="str">
        <f t="shared" si="24"/>
        <v>Gurugram-HealthCare</v>
      </c>
      <c r="L804" s="1" t="str">
        <f t="shared" si="25"/>
        <v>201</v>
      </c>
      <c r="M804" s="15" t="str" cm="1">
        <f t="array" ref="M804">IFERROR(_xlfn.IFS(AND(H804&gt;4500000, OR(C804="Bangalore",C804="Pune",C804="Mumbai",C804="Delhi")),"CAT A", AND(H804&gt;450000, OR(C804="Gurugram",C804="Surat",C804="Jaipur",C804="Hyderabad") ),"CAT B"),"CAT C")</f>
        <v>CAT B</v>
      </c>
      <c r="N804" s="1" t="str">
        <f>_xlfn.XLOOKUP(C804,Tier!A:A,Tier!B:B)</f>
        <v>Tier 2</v>
      </c>
      <c r="P804" t="s">
        <v>4029</v>
      </c>
      <c r="Q804" s="11">
        <v>0</v>
      </c>
      <c r="R804" s="11">
        <v>1</v>
      </c>
    </row>
    <row r="805" spans="1:18">
      <c r="A805" s="5" t="s">
        <v>3601</v>
      </c>
      <c r="B805" s="5">
        <v>2019</v>
      </c>
      <c r="C805" s="5" t="s">
        <v>53</v>
      </c>
      <c r="D805" s="5" t="s">
        <v>45</v>
      </c>
      <c r="E805" s="5" t="s">
        <v>3602</v>
      </c>
      <c r="F805" s="5" t="s">
        <v>3603</v>
      </c>
      <c r="G805" s="3" t="s">
        <v>3604</v>
      </c>
      <c r="H805" s="5">
        <v>3000000</v>
      </c>
      <c r="I805" s="5" t="s">
        <v>17</v>
      </c>
      <c r="J805" s="5">
        <v>6</v>
      </c>
      <c r="K805" s="6" t="str">
        <f t="shared" si="24"/>
        <v>Gurugram-FinTech</v>
      </c>
      <c r="L805" s="1" t="str">
        <f t="shared" si="25"/>
        <v>201</v>
      </c>
      <c r="M805" s="15" t="str" cm="1">
        <f t="array" ref="M805">IFERROR(_xlfn.IFS(AND(H805&gt;4500000, OR(C805="Bangalore",C805="Pune",C805="Mumbai",C805="Delhi")),"CAT A", AND(H805&gt;450000, OR(C805="Gurugram",C805="Surat",C805="Jaipur",C805="Hyderabad") ),"CAT B"),"CAT C")</f>
        <v>CAT B</v>
      </c>
      <c r="N805" s="1" t="str">
        <f>_xlfn.XLOOKUP(C805,Tier!A:A,Tier!B:B)</f>
        <v>Tier 2</v>
      </c>
      <c r="P805" t="s">
        <v>1021</v>
      </c>
      <c r="Q805" s="11">
        <v>0</v>
      </c>
      <c r="R805" s="11">
        <v>1</v>
      </c>
    </row>
    <row r="806" spans="1:18">
      <c r="A806" s="5" t="s">
        <v>3605</v>
      </c>
      <c r="B806" s="5">
        <v>2018</v>
      </c>
      <c r="C806" s="5" t="s">
        <v>298</v>
      </c>
      <c r="D806" s="5" t="s">
        <v>88</v>
      </c>
      <c r="E806" s="5" t="s">
        <v>3606</v>
      </c>
      <c r="F806" s="5" t="s">
        <v>3607</v>
      </c>
      <c r="G806" s="3" t="s">
        <v>3608</v>
      </c>
      <c r="H806" s="5">
        <v>3000000</v>
      </c>
      <c r="I806" s="5" t="s">
        <v>3609</v>
      </c>
      <c r="J806" s="5">
        <v>6</v>
      </c>
      <c r="K806" s="6" t="str">
        <f t="shared" si="24"/>
        <v>Kolkata-Healthcare</v>
      </c>
      <c r="L806" s="1" t="str">
        <f t="shared" si="25"/>
        <v>201</v>
      </c>
      <c r="M806" s="15" t="str" cm="1">
        <f t="array" ref="M806">IFERROR(_xlfn.IFS(AND(H806&gt;4500000, OR(C806="Bangalore",C806="Pune",C806="Mumbai",C806="Delhi")),"CAT A", AND(H806&gt;450000, OR(C806="Gurugram",C806="Surat",C806="Jaipur",C806="Hyderabad") ),"CAT B"),"CAT C")</f>
        <v>CAT C</v>
      </c>
      <c r="N806" s="1" t="str">
        <f>_xlfn.XLOOKUP(C806,Tier!A:A,Tier!B:B)</f>
        <v>Tier 2</v>
      </c>
      <c r="P806" t="s">
        <v>4846</v>
      </c>
      <c r="Q806" s="11"/>
      <c r="R806" s="11"/>
    </row>
    <row r="807" spans="1:18">
      <c r="A807" s="5" t="s">
        <v>3611</v>
      </c>
      <c r="B807" s="5">
        <v>2018</v>
      </c>
      <c r="C807" s="5" t="s">
        <v>53</v>
      </c>
      <c r="D807" s="5" t="s">
        <v>201</v>
      </c>
      <c r="E807" s="5" t="s">
        <v>3612</v>
      </c>
      <c r="F807" s="5" t="s">
        <v>3613</v>
      </c>
      <c r="G807" s="3" t="s">
        <v>3614</v>
      </c>
      <c r="H807" s="5">
        <v>2300000</v>
      </c>
      <c r="I807" s="5" t="s">
        <v>17</v>
      </c>
      <c r="J807" s="5">
        <v>9</v>
      </c>
      <c r="K807" s="6" t="str">
        <f t="shared" si="24"/>
        <v>Gurugram-Hospital &amp; Health Care</v>
      </c>
      <c r="L807" s="1" t="str">
        <f t="shared" si="25"/>
        <v>201</v>
      </c>
      <c r="M807" s="15" t="str" cm="1">
        <f t="array" ref="M807">IFERROR(_xlfn.IFS(AND(H807&gt;4500000, OR(C807="Bangalore",C807="Pune",C807="Mumbai",C807="Delhi")),"CAT A", AND(H807&gt;450000, OR(C807="Gurugram",C807="Surat",C807="Jaipur",C807="Hyderabad") ),"CAT B"),"CAT C")</f>
        <v>CAT B</v>
      </c>
      <c r="N807" s="1" t="str">
        <f>_xlfn.XLOOKUP(C807,Tier!A:A,Tier!B:B)</f>
        <v>Tier 2</v>
      </c>
      <c r="P807" t="s">
        <v>314</v>
      </c>
      <c r="Q807" s="11">
        <v>0</v>
      </c>
      <c r="R807" s="11">
        <v>1</v>
      </c>
    </row>
    <row r="808" spans="1:18">
      <c r="A808" s="5" t="s">
        <v>3615</v>
      </c>
      <c r="B808" s="5">
        <v>2017</v>
      </c>
      <c r="C808" s="5" t="s">
        <v>53</v>
      </c>
      <c r="D808" s="5" t="s">
        <v>274</v>
      </c>
      <c r="E808" s="5" t="s">
        <v>3616</v>
      </c>
      <c r="F808" s="5" t="s">
        <v>3617</v>
      </c>
      <c r="G808" s="3" t="s">
        <v>3618</v>
      </c>
      <c r="H808" s="5">
        <v>2200000</v>
      </c>
      <c r="I808" s="5" t="s">
        <v>248</v>
      </c>
      <c r="J808" s="5">
        <v>10</v>
      </c>
      <c r="K808" s="6" t="str">
        <f t="shared" si="24"/>
        <v>Gurugram-E-commerce</v>
      </c>
      <c r="L808" s="1" t="str">
        <f t="shared" si="25"/>
        <v>201</v>
      </c>
      <c r="M808" s="15" t="str" cm="1">
        <f t="array" ref="M808">IFERROR(_xlfn.IFS(AND(H808&gt;4500000, OR(C808="Bangalore",C808="Pune",C808="Mumbai",C808="Delhi")),"CAT A", AND(H808&gt;450000, OR(C808="Gurugram",C808="Surat",C808="Jaipur",C808="Hyderabad") ),"CAT B"),"CAT C")</f>
        <v>CAT B</v>
      </c>
      <c r="N808" s="1" t="str">
        <f>_xlfn.XLOOKUP(C808,Tier!A:A,Tier!B:B)</f>
        <v>Tier 2</v>
      </c>
      <c r="P808" t="s">
        <v>1268</v>
      </c>
      <c r="Q808" s="11">
        <v>0</v>
      </c>
      <c r="R808" s="11">
        <v>1</v>
      </c>
    </row>
    <row r="809" spans="1:18">
      <c r="A809" s="5" t="s">
        <v>3619</v>
      </c>
      <c r="B809" s="5">
        <v>2017</v>
      </c>
      <c r="C809" s="5" t="s">
        <v>53</v>
      </c>
      <c r="D809" s="5" t="s">
        <v>1069</v>
      </c>
      <c r="E809" s="5" t="s">
        <v>3620</v>
      </c>
      <c r="F809" s="5" t="s">
        <v>3621</v>
      </c>
      <c r="G809" s="3"/>
      <c r="H809" s="5">
        <v>2000000</v>
      </c>
      <c r="I809" s="5" t="s">
        <v>321</v>
      </c>
      <c r="J809" s="5">
        <v>8</v>
      </c>
      <c r="K809" s="6" t="str">
        <f t="shared" si="24"/>
        <v>Gurugram-Media</v>
      </c>
      <c r="L809" s="1" t="str">
        <f t="shared" si="25"/>
        <v>201</v>
      </c>
      <c r="M809" s="15" t="str" cm="1">
        <f t="array" ref="M809">IFERROR(_xlfn.IFS(AND(H809&gt;4500000, OR(C809="Bangalore",C809="Pune",C809="Mumbai",C809="Delhi")),"CAT A", AND(H809&gt;450000, OR(C809="Gurugram",C809="Surat",C809="Jaipur",C809="Hyderabad") ),"CAT B"),"CAT C")</f>
        <v>CAT B</v>
      </c>
      <c r="N809" s="1" t="str">
        <f>_xlfn.XLOOKUP(C809,Tier!A:A,Tier!B:B)</f>
        <v>Tier 2</v>
      </c>
      <c r="P809" t="s">
        <v>262</v>
      </c>
      <c r="Q809" s="11">
        <v>0</v>
      </c>
      <c r="R809" s="11">
        <v>3</v>
      </c>
    </row>
    <row r="810" spans="1:18">
      <c r="A810" s="5" t="s">
        <v>3623</v>
      </c>
      <c r="B810" s="5">
        <v>2013</v>
      </c>
      <c r="C810" s="5" t="s">
        <v>44</v>
      </c>
      <c r="D810" s="5" t="s">
        <v>281</v>
      </c>
      <c r="E810" s="5" t="s">
        <v>3624</v>
      </c>
      <c r="F810" s="5" t="s">
        <v>3625</v>
      </c>
      <c r="G810" s="3"/>
      <c r="H810" s="5">
        <v>2000000</v>
      </c>
      <c r="I810" s="5"/>
      <c r="J810" s="5">
        <v>6</v>
      </c>
      <c r="K810" s="6" t="str">
        <f t="shared" si="24"/>
        <v>Chennai-Automotive</v>
      </c>
      <c r="L810" s="1" t="str">
        <f t="shared" si="25"/>
        <v>201</v>
      </c>
      <c r="M810" s="15" t="str" cm="1">
        <f t="array" ref="M810">IFERROR(_xlfn.IFS(AND(H810&gt;4500000, OR(C810="Bangalore",C810="Pune",C810="Mumbai",C810="Delhi")),"CAT A", AND(H810&gt;450000, OR(C810="Gurugram",C810="Surat",C810="Jaipur",C810="Hyderabad") ),"CAT B"),"CAT C")</f>
        <v>CAT C</v>
      </c>
      <c r="N810" s="1" t="str">
        <f>_xlfn.XLOOKUP(C810,Tier!A:A,Tier!B:B)</f>
        <v>Tier 2</v>
      </c>
      <c r="P810" t="s">
        <v>559</v>
      </c>
      <c r="Q810" s="11">
        <v>0</v>
      </c>
      <c r="R810" s="11">
        <v>1</v>
      </c>
    </row>
    <row r="811" spans="1:18">
      <c r="A811" s="5" t="s">
        <v>3627</v>
      </c>
      <c r="B811" s="5">
        <v>2015</v>
      </c>
      <c r="C811" s="5" t="s">
        <v>44</v>
      </c>
      <c r="D811" s="5" t="s">
        <v>3628</v>
      </c>
      <c r="E811" s="5" t="s">
        <v>3629</v>
      </c>
      <c r="F811" s="5" t="s">
        <v>3630</v>
      </c>
      <c r="G811" s="3" t="s">
        <v>3631</v>
      </c>
      <c r="H811" s="5">
        <v>1600000</v>
      </c>
      <c r="I811" s="5" t="s">
        <v>321</v>
      </c>
      <c r="J811" s="5">
        <v>11</v>
      </c>
      <c r="K811" s="6" t="str">
        <f t="shared" si="24"/>
        <v>Chennai-Maritime</v>
      </c>
      <c r="L811" s="1" t="str">
        <f t="shared" si="25"/>
        <v>201</v>
      </c>
      <c r="M811" s="15" t="str" cm="1">
        <f t="array" ref="M811">IFERROR(_xlfn.IFS(AND(H811&gt;4500000, OR(C811="Bangalore",C811="Pune",C811="Mumbai",C811="Delhi")),"CAT A", AND(H811&gt;450000, OR(C811="Gurugram",C811="Surat",C811="Jaipur",C811="Hyderabad") ),"CAT B"),"CAT C")</f>
        <v>CAT C</v>
      </c>
      <c r="N811" s="1" t="str">
        <f>_xlfn.XLOOKUP(C811,Tier!A:A,Tier!B:B)</f>
        <v>Tier 2</v>
      </c>
      <c r="P811" t="s">
        <v>1377</v>
      </c>
      <c r="Q811" s="11">
        <v>0</v>
      </c>
      <c r="R811" s="11">
        <v>1</v>
      </c>
    </row>
    <row r="812" spans="1:18">
      <c r="A812" s="5" t="s">
        <v>3633</v>
      </c>
      <c r="B812" s="5">
        <v>2019</v>
      </c>
      <c r="C812" s="5" t="s">
        <v>3176</v>
      </c>
      <c r="D812" s="5" t="s">
        <v>194</v>
      </c>
      <c r="E812" s="5" t="s">
        <v>3634</v>
      </c>
      <c r="F812" s="5" t="s">
        <v>3635</v>
      </c>
      <c r="G812" s="3" t="s">
        <v>3636</v>
      </c>
      <c r="H812" s="5">
        <v>1500000</v>
      </c>
      <c r="I812" s="5" t="s">
        <v>321</v>
      </c>
      <c r="J812" s="5">
        <v>10</v>
      </c>
      <c r="K812" s="6" t="str">
        <f t="shared" si="24"/>
        <v>Ahmedabad-Cosmetics</v>
      </c>
      <c r="L812" s="1" t="str">
        <f t="shared" si="25"/>
        <v>201</v>
      </c>
      <c r="M812" s="15" t="str" cm="1">
        <f t="array" ref="M812">IFERROR(_xlfn.IFS(AND(H812&gt;4500000, OR(C812="Bangalore",C812="Pune",C812="Mumbai",C812="Delhi")),"CAT A", AND(H812&gt;450000, OR(C812="Gurugram",C812="Surat",C812="Jaipur",C812="Hyderabad") ),"CAT B"),"CAT C")</f>
        <v>CAT C</v>
      </c>
      <c r="N812" s="1" t="str">
        <f>_xlfn.XLOOKUP(C812,Tier!A:A,Tier!B:B)</f>
        <v>Tier 2</v>
      </c>
      <c r="P812" t="s">
        <v>143</v>
      </c>
      <c r="Q812" s="11">
        <v>0</v>
      </c>
      <c r="R812" s="11">
        <v>2</v>
      </c>
    </row>
    <row r="813" spans="1:18">
      <c r="A813" s="5" t="s">
        <v>3638</v>
      </c>
      <c r="B813" s="5">
        <v>2017</v>
      </c>
      <c r="C813" s="5" t="s">
        <v>53</v>
      </c>
      <c r="D813" s="5" t="s">
        <v>821</v>
      </c>
      <c r="E813" s="5" t="s">
        <v>3639</v>
      </c>
      <c r="F813" s="5" t="s">
        <v>3640</v>
      </c>
      <c r="G813" s="3" t="s">
        <v>2906</v>
      </c>
      <c r="H813" s="5">
        <v>1200000</v>
      </c>
      <c r="I813" s="5" t="s">
        <v>321</v>
      </c>
      <c r="J813" s="5">
        <v>10</v>
      </c>
      <c r="K813" s="6" t="str">
        <f t="shared" si="24"/>
        <v>Gurugram-Hospitality</v>
      </c>
      <c r="L813" s="1" t="str">
        <f t="shared" si="25"/>
        <v>201</v>
      </c>
      <c r="M813" s="15" t="str" cm="1">
        <f t="array" ref="M813">IFERROR(_xlfn.IFS(AND(H813&gt;4500000, OR(C813="Bangalore",C813="Pune",C813="Mumbai",C813="Delhi")),"CAT A", AND(H813&gt;450000, OR(C813="Gurugram",C813="Surat",C813="Jaipur",C813="Hyderabad") ),"CAT B"),"CAT C")</f>
        <v>CAT B</v>
      </c>
      <c r="N813" s="1" t="str">
        <f>_xlfn.XLOOKUP(C813,Tier!A:A,Tier!B:B)</f>
        <v>Tier 2</v>
      </c>
      <c r="P813" t="s">
        <v>1505</v>
      </c>
      <c r="Q813" s="11">
        <v>0</v>
      </c>
      <c r="R813" s="11">
        <v>1</v>
      </c>
    </row>
    <row r="814" spans="1:18">
      <c r="A814" s="5" t="s">
        <v>3641</v>
      </c>
      <c r="B814" s="5">
        <v>2016</v>
      </c>
      <c r="C814" s="5" t="s">
        <v>44</v>
      </c>
      <c r="D814" s="5" t="s">
        <v>208</v>
      </c>
      <c r="E814" s="5" t="s">
        <v>3642</v>
      </c>
      <c r="F814" s="5" t="s">
        <v>3643</v>
      </c>
      <c r="G814" s="3" t="s">
        <v>3644</v>
      </c>
      <c r="H814" s="5">
        <v>1100000</v>
      </c>
      <c r="I814" s="5"/>
      <c r="J814" s="5">
        <v>10</v>
      </c>
      <c r="K814" s="6" t="str">
        <f t="shared" si="24"/>
        <v>Chennai-Consumer Goods</v>
      </c>
      <c r="L814" s="1" t="str">
        <f t="shared" si="25"/>
        <v>201</v>
      </c>
      <c r="M814" s="15" t="str" cm="1">
        <f t="array" ref="M814">IFERROR(_xlfn.IFS(AND(H814&gt;4500000, OR(C814="Bangalore",C814="Pune",C814="Mumbai",C814="Delhi")),"CAT A", AND(H814&gt;450000, OR(C814="Gurugram",C814="Surat",C814="Jaipur",C814="Hyderabad") ),"CAT B"),"CAT C")</f>
        <v>CAT C</v>
      </c>
      <c r="N814" s="1" t="str">
        <f>_xlfn.XLOOKUP(C814,Tier!A:A,Tier!B:B)</f>
        <v>Tier 2</v>
      </c>
      <c r="P814" t="s">
        <v>4946</v>
      </c>
      <c r="Q814" s="11">
        <v>0</v>
      </c>
      <c r="R814" s="11">
        <v>1</v>
      </c>
    </row>
    <row r="815" spans="1:18">
      <c r="A815" s="5" t="s">
        <v>3646</v>
      </c>
      <c r="B815" s="5">
        <v>2015</v>
      </c>
      <c r="C815" s="5" t="s">
        <v>97</v>
      </c>
      <c r="D815" s="5" t="s">
        <v>2354</v>
      </c>
      <c r="E815" s="5" t="s">
        <v>3647</v>
      </c>
      <c r="F815" s="5" t="s">
        <v>3648</v>
      </c>
      <c r="G815" s="3" t="s">
        <v>609</v>
      </c>
      <c r="H815" s="5">
        <v>1000000</v>
      </c>
      <c r="I815" s="5" t="s">
        <v>17</v>
      </c>
      <c r="J815" s="5">
        <v>11</v>
      </c>
      <c r="K815" s="6" t="str">
        <f t="shared" si="24"/>
        <v>Jaipur-Education Management</v>
      </c>
      <c r="L815" s="1" t="str">
        <f t="shared" si="25"/>
        <v>201</v>
      </c>
      <c r="M815" s="15" t="str" cm="1">
        <f t="array" ref="M815">IFERROR(_xlfn.IFS(AND(H815&gt;4500000, OR(C815="Bangalore",C815="Pune",C815="Mumbai",C815="Delhi")),"CAT A", AND(H815&gt;450000, OR(C815="Gurugram",C815="Surat",C815="Jaipur",C815="Hyderabad") ),"CAT B"),"CAT C")</f>
        <v>CAT B</v>
      </c>
      <c r="N815" s="1" t="str">
        <f>_xlfn.XLOOKUP(C815,Tier!A:A,Tier!B:B)</f>
        <v>Tier 2</v>
      </c>
      <c r="P815" t="s">
        <v>1170</v>
      </c>
      <c r="Q815" s="11">
        <v>0</v>
      </c>
      <c r="R815" s="11">
        <v>1</v>
      </c>
    </row>
    <row r="816" spans="1:18">
      <c r="A816" s="5" t="s">
        <v>3650</v>
      </c>
      <c r="B816" s="5">
        <v>2018</v>
      </c>
      <c r="C816" s="5" t="s">
        <v>3176</v>
      </c>
      <c r="D816" s="5" t="s">
        <v>214</v>
      </c>
      <c r="E816" s="5" t="s">
        <v>3651</v>
      </c>
      <c r="F816" s="5" t="s">
        <v>3652</v>
      </c>
      <c r="G816" s="3" t="s">
        <v>609</v>
      </c>
      <c r="H816" s="5">
        <v>1000000</v>
      </c>
      <c r="I816" s="5" t="s">
        <v>248</v>
      </c>
      <c r="J816" s="5">
        <v>10</v>
      </c>
      <c r="K816" s="6" t="str">
        <f t="shared" si="24"/>
        <v>Ahmedabad-Computer Software</v>
      </c>
      <c r="L816" s="1" t="str">
        <f t="shared" si="25"/>
        <v>201</v>
      </c>
      <c r="M816" s="15" t="str" cm="1">
        <f t="array" ref="M816">IFERROR(_xlfn.IFS(AND(H816&gt;4500000, OR(C816="Bangalore",C816="Pune",C816="Mumbai",C816="Delhi")),"CAT A", AND(H816&gt;450000, OR(C816="Gurugram",C816="Surat",C816="Jaipur",C816="Hyderabad") ),"CAT B"),"CAT C")</f>
        <v>CAT C</v>
      </c>
      <c r="N816" s="1" t="str">
        <f>_xlfn.XLOOKUP(C816,Tier!A:A,Tier!B:B)</f>
        <v>Tier 2</v>
      </c>
      <c r="P816" t="s">
        <v>4941</v>
      </c>
      <c r="Q816" s="11">
        <v>0</v>
      </c>
      <c r="R816" s="11">
        <v>1</v>
      </c>
    </row>
    <row r="817" spans="1:18">
      <c r="A817" s="5" t="s">
        <v>3654</v>
      </c>
      <c r="B817" s="5">
        <v>2017</v>
      </c>
      <c r="C817" s="5" t="s">
        <v>53</v>
      </c>
      <c r="D817" s="5" t="s">
        <v>2056</v>
      </c>
      <c r="E817" s="5" t="s">
        <v>3655</v>
      </c>
      <c r="F817" s="5" t="s">
        <v>3656</v>
      </c>
      <c r="G817" s="3" t="s">
        <v>3657</v>
      </c>
      <c r="H817" s="5">
        <v>1000000</v>
      </c>
      <c r="I817" s="5"/>
      <c r="J817" s="5">
        <v>10</v>
      </c>
      <c r="K817" s="6" t="str">
        <f t="shared" si="24"/>
        <v>Gurugram-Entertainment</v>
      </c>
      <c r="L817" s="1" t="str">
        <f t="shared" si="25"/>
        <v>201</v>
      </c>
      <c r="M817" s="15" t="str" cm="1">
        <f t="array" ref="M817">IFERROR(_xlfn.IFS(AND(H817&gt;4500000, OR(C817="Bangalore",C817="Pune",C817="Mumbai",C817="Delhi")),"CAT A", AND(H817&gt;450000, OR(C817="Gurugram",C817="Surat",C817="Jaipur",C817="Hyderabad") ),"CAT B"),"CAT C")</f>
        <v>CAT B</v>
      </c>
      <c r="N817" s="1" t="str">
        <f>_xlfn.XLOOKUP(C817,Tier!A:A,Tier!B:B)</f>
        <v>Tier 2</v>
      </c>
      <c r="P817" t="s">
        <v>3182</v>
      </c>
      <c r="Q817" s="11">
        <v>0</v>
      </c>
      <c r="R817" s="11">
        <v>1</v>
      </c>
    </row>
    <row r="818" spans="1:18">
      <c r="A818" s="5" t="s">
        <v>3659</v>
      </c>
      <c r="B818" s="5">
        <v>2018</v>
      </c>
      <c r="C818" s="5" t="s">
        <v>44</v>
      </c>
      <c r="D818" s="5" t="s">
        <v>3660</v>
      </c>
      <c r="E818" s="5" t="s">
        <v>3661</v>
      </c>
      <c r="F818" s="5" t="s">
        <v>3662</v>
      </c>
      <c r="G818" s="3" t="s">
        <v>547</v>
      </c>
      <c r="H818" s="5">
        <v>1000000</v>
      </c>
      <c r="I818" s="5" t="s">
        <v>17</v>
      </c>
      <c r="J818" s="5">
        <v>8</v>
      </c>
      <c r="K818" s="6" t="str">
        <f t="shared" si="24"/>
        <v>Chennai-MLOps platform</v>
      </c>
      <c r="L818" s="1" t="str">
        <f t="shared" si="25"/>
        <v>201</v>
      </c>
      <c r="M818" s="15" t="str" cm="1">
        <f t="array" ref="M818">IFERROR(_xlfn.IFS(AND(H818&gt;4500000, OR(C818="Bangalore",C818="Pune",C818="Mumbai",C818="Delhi")),"CAT A", AND(H818&gt;450000, OR(C818="Gurugram",C818="Surat",C818="Jaipur",C818="Hyderabad") ),"CAT B"),"CAT C")</f>
        <v>CAT C</v>
      </c>
      <c r="N818" s="1" t="str">
        <f>_xlfn.XLOOKUP(C818,Tier!A:A,Tier!B:B)</f>
        <v>Tier 2</v>
      </c>
      <c r="P818" t="s">
        <v>4877</v>
      </c>
      <c r="Q818" s="11">
        <v>0</v>
      </c>
      <c r="R818" s="11">
        <v>1</v>
      </c>
    </row>
    <row r="819" spans="1:18">
      <c r="A819" s="5" t="s">
        <v>3664</v>
      </c>
      <c r="B819" s="5">
        <v>2018</v>
      </c>
      <c r="C819" s="5" t="s">
        <v>53</v>
      </c>
      <c r="D819" s="5" t="s">
        <v>281</v>
      </c>
      <c r="E819" s="5" t="s">
        <v>3665</v>
      </c>
      <c r="F819" s="5" t="s">
        <v>3666</v>
      </c>
      <c r="G819" s="3"/>
      <c r="H819" s="5">
        <v>1000000</v>
      </c>
      <c r="I819" s="5" t="s">
        <v>321</v>
      </c>
      <c r="J819" s="5">
        <v>7</v>
      </c>
      <c r="K819" s="6" t="str">
        <f t="shared" si="24"/>
        <v>Gurugram-Automotive</v>
      </c>
      <c r="L819" s="1" t="str">
        <f t="shared" si="25"/>
        <v>201</v>
      </c>
      <c r="M819" s="15" t="str" cm="1">
        <f t="array" ref="M819">IFERROR(_xlfn.IFS(AND(H819&gt;4500000, OR(C819="Bangalore",C819="Pune",C819="Mumbai",C819="Delhi")),"CAT A", AND(H819&gt;450000, OR(C819="Gurugram",C819="Surat",C819="Jaipur",C819="Hyderabad") ),"CAT B"),"CAT C")</f>
        <v>CAT B</v>
      </c>
      <c r="N819" s="1" t="str">
        <f>_xlfn.XLOOKUP(C819,Tier!A:A,Tier!B:B)</f>
        <v>Tier 2</v>
      </c>
      <c r="P819" t="s">
        <v>727</v>
      </c>
      <c r="Q819" s="11">
        <v>0</v>
      </c>
      <c r="R819" s="11">
        <v>1</v>
      </c>
    </row>
    <row r="820" spans="1:18">
      <c r="A820" s="5" t="s">
        <v>3667</v>
      </c>
      <c r="B820" s="5">
        <v>2016</v>
      </c>
      <c r="C820" s="5" t="s">
        <v>53</v>
      </c>
      <c r="D820" s="5" t="s">
        <v>138</v>
      </c>
      <c r="E820" s="5" t="s">
        <v>3668</v>
      </c>
      <c r="F820" s="5" t="s">
        <v>3669</v>
      </c>
      <c r="G820" s="3" t="s">
        <v>3670</v>
      </c>
      <c r="H820" s="5">
        <v>1000000</v>
      </c>
      <c r="I820" s="5" t="s">
        <v>321</v>
      </c>
      <c r="J820" s="5">
        <v>7</v>
      </c>
      <c r="K820" s="6" t="str">
        <f t="shared" si="24"/>
        <v>Gurugram-EdTech</v>
      </c>
      <c r="L820" s="1" t="str">
        <f t="shared" si="25"/>
        <v>201</v>
      </c>
      <c r="M820" s="15" t="str" cm="1">
        <f t="array" ref="M820">IFERROR(_xlfn.IFS(AND(H820&gt;4500000, OR(C820="Bangalore",C820="Pune",C820="Mumbai",C820="Delhi")),"CAT A", AND(H820&gt;450000, OR(C820="Gurugram",C820="Surat",C820="Jaipur",C820="Hyderabad") ),"CAT B"),"CAT C")</f>
        <v>CAT B</v>
      </c>
      <c r="N820" s="1" t="str">
        <f>_xlfn.XLOOKUP(C820,Tier!A:A,Tier!B:B)</f>
        <v>Tier 2</v>
      </c>
      <c r="P820" t="s">
        <v>553</v>
      </c>
      <c r="Q820" s="11">
        <v>0</v>
      </c>
      <c r="R820" s="11">
        <v>1</v>
      </c>
    </row>
    <row r="821" spans="1:18">
      <c r="A821" s="5" t="s">
        <v>3671</v>
      </c>
      <c r="B821" s="5">
        <v>2019</v>
      </c>
      <c r="C821" s="5" t="s">
        <v>53</v>
      </c>
      <c r="D821" s="5" t="s">
        <v>371</v>
      </c>
      <c r="E821" s="5" t="s">
        <v>3672</v>
      </c>
      <c r="F821" s="5" t="s">
        <v>3673</v>
      </c>
      <c r="G821" s="3" t="s">
        <v>3674</v>
      </c>
      <c r="H821" s="5">
        <v>900000</v>
      </c>
      <c r="I821" s="5" t="s">
        <v>321</v>
      </c>
      <c r="J821" s="5">
        <v>9</v>
      </c>
      <c r="K821" s="6" t="str">
        <f t="shared" si="24"/>
        <v>Gurugram-Retail</v>
      </c>
      <c r="L821" s="1" t="str">
        <f t="shared" si="25"/>
        <v>201</v>
      </c>
      <c r="M821" s="15" t="str" cm="1">
        <f t="array" ref="M821">IFERROR(_xlfn.IFS(AND(H821&gt;4500000, OR(C821="Bangalore",C821="Pune",C821="Mumbai",C821="Delhi")),"CAT A", AND(H821&gt;450000, OR(C821="Gurugram",C821="Surat",C821="Jaipur",C821="Hyderabad") ),"CAT B"),"CAT C")</f>
        <v>CAT B</v>
      </c>
      <c r="N821" s="1" t="str">
        <f>_xlfn.XLOOKUP(C821,Tier!A:A,Tier!B:B)</f>
        <v>Tier 2</v>
      </c>
      <c r="P821" t="s">
        <v>1194</v>
      </c>
      <c r="Q821" s="11">
        <v>0</v>
      </c>
      <c r="R821" s="11">
        <v>1</v>
      </c>
    </row>
    <row r="822" spans="1:18">
      <c r="A822" s="5" t="s">
        <v>3675</v>
      </c>
      <c r="B822" s="5">
        <v>2014</v>
      </c>
      <c r="C822" s="5" t="s">
        <v>53</v>
      </c>
      <c r="D822" s="5" t="s">
        <v>3676</v>
      </c>
      <c r="E822" s="5" t="s">
        <v>3677</v>
      </c>
      <c r="F822" s="5" t="s">
        <v>3678</v>
      </c>
      <c r="G822" s="3" t="s">
        <v>3679</v>
      </c>
      <c r="H822" s="5">
        <v>810000</v>
      </c>
      <c r="I822" s="5" t="s">
        <v>248</v>
      </c>
      <c r="J822" s="5">
        <v>10</v>
      </c>
      <c r="K822" s="6" t="str">
        <f t="shared" si="24"/>
        <v>Gurugram-Community</v>
      </c>
      <c r="L822" s="1" t="str">
        <f t="shared" si="25"/>
        <v>201</v>
      </c>
      <c r="M822" s="15" t="str" cm="1">
        <f t="array" ref="M822">IFERROR(_xlfn.IFS(AND(H822&gt;4500000, OR(C822="Bangalore",C822="Pune",C822="Mumbai",C822="Delhi")),"CAT A", AND(H822&gt;450000, OR(C822="Gurugram",C822="Surat",C822="Jaipur",C822="Hyderabad") ),"CAT B"),"CAT C")</f>
        <v>CAT B</v>
      </c>
      <c r="N822" s="1" t="str">
        <f>_xlfn.XLOOKUP(C822,Tier!A:A,Tier!B:B)</f>
        <v>Tier 2</v>
      </c>
      <c r="P822" t="s">
        <v>1198</v>
      </c>
      <c r="Q822" s="11">
        <v>0</v>
      </c>
      <c r="R822" s="11">
        <v>1</v>
      </c>
    </row>
    <row r="823" spans="1:18">
      <c r="A823" s="5" t="s">
        <v>3681</v>
      </c>
      <c r="B823" s="5">
        <v>2015</v>
      </c>
      <c r="C823" s="5" t="s">
        <v>97</v>
      </c>
      <c r="D823" s="5" t="s">
        <v>138</v>
      </c>
      <c r="E823" s="5" t="s">
        <v>3682</v>
      </c>
      <c r="F823" s="5" t="s">
        <v>3683</v>
      </c>
      <c r="G823" s="3" t="s">
        <v>413</v>
      </c>
      <c r="H823" s="5">
        <v>800000</v>
      </c>
      <c r="I823" s="5"/>
      <c r="J823" s="5">
        <v>9</v>
      </c>
      <c r="K823" s="6" t="str">
        <f t="shared" si="24"/>
        <v>Jaipur-EdTech</v>
      </c>
      <c r="L823" s="1" t="str">
        <f t="shared" si="25"/>
        <v>201</v>
      </c>
      <c r="M823" s="15" t="str" cm="1">
        <f t="array" ref="M823">IFERROR(_xlfn.IFS(AND(H823&gt;4500000, OR(C823="Bangalore",C823="Pune",C823="Mumbai",C823="Delhi")),"CAT A", AND(H823&gt;450000, OR(C823="Gurugram",C823="Surat",C823="Jaipur",C823="Hyderabad") ),"CAT B"),"CAT C")</f>
        <v>CAT B</v>
      </c>
      <c r="N823" s="1" t="str">
        <f>_xlfn.XLOOKUP(C823,Tier!A:A,Tier!B:B)</f>
        <v>Tier 2</v>
      </c>
      <c r="P823" t="s">
        <v>4239</v>
      </c>
      <c r="Q823" s="11">
        <v>0</v>
      </c>
      <c r="R823" s="11">
        <v>1</v>
      </c>
    </row>
    <row r="824" spans="1:18">
      <c r="A824" s="5" t="s">
        <v>3685</v>
      </c>
      <c r="B824" s="5">
        <v>2015</v>
      </c>
      <c r="C824" s="5" t="s">
        <v>3686</v>
      </c>
      <c r="D824" s="5" t="s">
        <v>60</v>
      </c>
      <c r="E824" s="5" t="s">
        <v>3687</v>
      </c>
      <c r="F824" s="5" t="s">
        <v>3688</v>
      </c>
      <c r="G824" s="3" t="s">
        <v>3689</v>
      </c>
      <c r="H824" s="5">
        <v>800000</v>
      </c>
      <c r="I824" s="5" t="s">
        <v>321</v>
      </c>
      <c r="J824" s="5">
        <v>9</v>
      </c>
      <c r="K824" s="6" t="str">
        <f t="shared" si="24"/>
        <v>Kochi-AgriTech</v>
      </c>
      <c r="L824" s="1" t="str">
        <f t="shared" si="25"/>
        <v>201</v>
      </c>
      <c r="M824" s="15" t="str" cm="1">
        <f t="array" ref="M824">IFERROR(_xlfn.IFS(AND(H824&gt;4500000, OR(C824="Bangalore",C824="Pune",C824="Mumbai",C824="Delhi")),"CAT A", AND(H824&gt;450000, OR(C824="Gurugram",C824="Surat",C824="Jaipur",C824="Hyderabad") ),"CAT B"),"CAT C")</f>
        <v>CAT C</v>
      </c>
      <c r="N824" s="1" t="str">
        <f>_xlfn.XLOOKUP(C824,Tier!A:A,Tier!B:B)</f>
        <v>Tier 2</v>
      </c>
      <c r="P824" t="s">
        <v>154</v>
      </c>
      <c r="Q824" s="11">
        <v>0</v>
      </c>
      <c r="R824" s="11">
        <v>1</v>
      </c>
    </row>
    <row r="825" spans="1:18">
      <c r="A825" s="5" t="s">
        <v>3691</v>
      </c>
      <c r="B825" s="5">
        <v>2016</v>
      </c>
      <c r="C825" s="5" t="s">
        <v>97</v>
      </c>
      <c r="D825" s="5" t="s">
        <v>2210</v>
      </c>
      <c r="E825" s="5" t="s">
        <v>3692</v>
      </c>
      <c r="F825" s="5" t="s">
        <v>3693</v>
      </c>
      <c r="G825" s="3" t="s">
        <v>3694</v>
      </c>
      <c r="H825" s="5">
        <v>700000</v>
      </c>
      <c r="I825" s="5" t="s">
        <v>321</v>
      </c>
      <c r="J825" s="5">
        <v>12</v>
      </c>
      <c r="K825" s="6" t="str">
        <f t="shared" si="24"/>
        <v>Jaipur-Apparel &amp; Fashion</v>
      </c>
      <c r="L825" s="1" t="str">
        <f t="shared" si="25"/>
        <v>201</v>
      </c>
      <c r="M825" s="15" t="str" cm="1">
        <f t="array" ref="M825">IFERROR(_xlfn.IFS(AND(H825&gt;4500000, OR(C825="Bangalore",C825="Pune",C825="Mumbai",C825="Delhi")),"CAT A", AND(H825&gt;450000, OR(C825="Gurugram",C825="Surat",C825="Jaipur",C825="Hyderabad") ),"CAT B"),"CAT C")</f>
        <v>CAT B</v>
      </c>
      <c r="N825" s="1" t="str">
        <f>_xlfn.XLOOKUP(C825,Tier!A:A,Tier!B:B)</f>
        <v>Tier 2</v>
      </c>
      <c r="P825" t="s">
        <v>978</v>
      </c>
      <c r="Q825" s="11">
        <v>0</v>
      </c>
      <c r="R825" s="11">
        <v>1</v>
      </c>
    </row>
    <row r="826" spans="1:18">
      <c r="A826" s="5" t="s">
        <v>3696</v>
      </c>
      <c r="B826" s="5">
        <v>2018</v>
      </c>
      <c r="C826" s="5" t="s">
        <v>44</v>
      </c>
      <c r="D826" s="5" t="s">
        <v>60</v>
      </c>
      <c r="E826" s="5" t="s">
        <v>3697</v>
      </c>
      <c r="F826" s="5" t="s">
        <v>3698</v>
      </c>
      <c r="G826" s="3" t="s">
        <v>3699</v>
      </c>
      <c r="H826" s="5">
        <v>700000</v>
      </c>
      <c r="I826" s="5" t="s">
        <v>17</v>
      </c>
      <c r="J826" s="5">
        <v>7</v>
      </c>
      <c r="K826" s="6" t="str">
        <f t="shared" si="24"/>
        <v>Chennai-AgriTech</v>
      </c>
      <c r="L826" s="1" t="str">
        <f t="shared" si="25"/>
        <v>201</v>
      </c>
      <c r="M826" s="15" t="str" cm="1">
        <f t="array" ref="M826">IFERROR(_xlfn.IFS(AND(H826&gt;4500000, OR(C826="Bangalore",C826="Pune",C826="Mumbai",C826="Delhi")),"CAT A", AND(H826&gt;450000, OR(C826="Gurugram",C826="Surat",C826="Jaipur",C826="Hyderabad") ),"CAT B"),"CAT C")</f>
        <v>CAT C</v>
      </c>
      <c r="N826" s="1" t="str">
        <f>_xlfn.XLOOKUP(C826,Tier!A:A,Tier!B:B)</f>
        <v>Tier 2</v>
      </c>
      <c r="P826" t="s">
        <v>4206</v>
      </c>
      <c r="Q826" s="11">
        <v>0</v>
      </c>
      <c r="R826" s="11">
        <v>1</v>
      </c>
    </row>
    <row r="827" spans="1:18">
      <c r="A827" s="5" t="s">
        <v>3700</v>
      </c>
      <c r="B827" s="5">
        <v>2019</v>
      </c>
      <c r="C827" s="5" t="s">
        <v>44</v>
      </c>
      <c r="D827" s="5" t="s">
        <v>281</v>
      </c>
      <c r="E827" s="5" t="s">
        <v>3701</v>
      </c>
      <c r="F827" s="5" t="s">
        <v>3702</v>
      </c>
      <c r="G827" s="3"/>
      <c r="H827" s="5">
        <v>700000</v>
      </c>
      <c r="I827" s="5"/>
      <c r="J827" s="5">
        <v>6</v>
      </c>
      <c r="K827" s="6" t="str">
        <f t="shared" si="24"/>
        <v>Chennai-Automotive</v>
      </c>
      <c r="L827" s="1" t="str">
        <f t="shared" si="25"/>
        <v>201</v>
      </c>
      <c r="M827" s="15" t="str" cm="1">
        <f t="array" ref="M827">IFERROR(_xlfn.IFS(AND(H827&gt;4500000, OR(C827="Bangalore",C827="Pune",C827="Mumbai",C827="Delhi")),"CAT A", AND(H827&gt;450000, OR(C827="Gurugram",C827="Surat",C827="Jaipur",C827="Hyderabad") ),"CAT B"),"CAT C")</f>
        <v>CAT C</v>
      </c>
      <c r="N827" s="1" t="str">
        <f>_xlfn.XLOOKUP(C827,Tier!A:A,Tier!B:B)</f>
        <v>Tier 2</v>
      </c>
      <c r="P827" t="s">
        <v>4252</v>
      </c>
      <c r="Q827" s="11">
        <v>0</v>
      </c>
      <c r="R827" s="11">
        <v>1</v>
      </c>
    </row>
    <row r="828" spans="1:18">
      <c r="A828" s="5" t="s">
        <v>3703</v>
      </c>
      <c r="B828" s="5">
        <v>2018</v>
      </c>
      <c r="C828" s="5" t="s">
        <v>44</v>
      </c>
      <c r="D828" s="5" t="s">
        <v>113</v>
      </c>
      <c r="E828" s="5" t="s">
        <v>3704</v>
      </c>
      <c r="F828" s="5" t="s">
        <v>3705</v>
      </c>
      <c r="G828" s="3" t="s">
        <v>3706</v>
      </c>
      <c r="H828" s="5">
        <v>600000</v>
      </c>
      <c r="I828" s="5"/>
      <c r="J828" s="5">
        <v>7</v>
      </c>
      <c r="K828" s="6" t="str">
        <f t="shared" si="24"/>
        <v>Chennai-Food &amp; Beverages</v>
      </c>
      <c r="L828" s="1" t="str">
        <f t="shared" si="25"/>
        <v>201</v>
      </c>
      <c r="M828" s="15" t="str" cm="1">
        <f t="array" ref="M828">IFERROR(_xlfn.IFS(AND(H828&gt;4500000, OR(C828="Bangalore",C828="Pune",C828="Mumbai",C828="Delhi")),"CAT A", AND(H828&gt;450000, OR(C828="Gurugram",C828="Surat",C828="Jaipur",C828="Hyderabad") ),"CAT B"),"CAT C")</f>
        <v>CAT C</v>
      </c>
      <c r="N828" s="1" t="str">
        <f>_xlfn.XLOOKUP(C828,Tier!A:A,Tier!B:B)</f>
        <v>Tier 2</v>
      </c>
      <c r="P828" t="s">
        <v>4855</v>
      </c>
      <c r="Q828" s="11">
        <v>0</v>
      </c>
      <c r="R828" s="11">
        <v>1</v>
      </c>
    </row>
    <row r="829" spans="1:18">
      <c r="A829" s="5" t="s">
        <v>3708</v>
      </c>
      <c r="B829" s="5">
        <v>2017</v>
      </c>
      <c r="C829" s="5" t="s">
        <v>53</v>
      </c>
      <c r="D829" s="5" t="s">
        <v>138</v>
      </c>
      <c r="E829" s="5" t="s">
        <v>3709</v>
      </c>
      <c r="F829" s="5" t="s">
        <v>3710</v>
      </c>
      <c r="G829" s="3" t="s">
        <v>2953</v>
      </c>
      <c r="H829" s="5">
        <v>500000</v>
      </c>
      <c r="I829" s="5" t="s">
        <v>2890</v>
      </c>
      <c r="J829" s="5">
        <v>9</v>
      </c>
      <c r="K829" s="6" t="str">
        <f t="shared" si="24"/>
        <v>Gurugram-EdTech</v>
      </c>
      <c r="L829" s="1" t="str">
        <f t="shared" si="25"/>
        <v>201</v>
      </c>
      <c r="M829" s="15" t="str" cm="1">
        <f t="array" ref="M829">IFERROR(_xlfn.IFS(AND(H829&gt;4500000, OR(C829="Bangalore",C829="Pune",C829="Mumbai",C829="Delhi")),"CAT A", AND(H829&gt;450000, OR(C829="Gurugram",C829="Surat",C829="Jaipur",C829="Hyderabad") ),"CAT B"),"CAT C")</f>
        <v>CAT B</v>
      </c>
      <c r="N829" s="1" t="str">
        <f>_xlfn.XLOOKUP(C829,Tier!A:A,Tier!B:B)</f>
        <v>Tier 2</v>
      </c>
      <c r="P829" t="s">
        <v>674</v>
      </c>
      <c r="Q829" s="11">
        <v>0</v>
      </c>
      <c r="R829" s="11">
        <v>1</v>
      </c>
    </row>
    <row r="830" spans="1:18">
      <c r="A830" s="5" t="s">
        <v>3711</v>
      </c>
      <c r="B830" s="5">
        <v>2015</v>
      </c>
      <c r="C830" s="5" t="s">
        <v>53</v>
      </c>
      <c r="D830" s="5" t="s">
        <v>3712</v>
      </c>
      <c r="E830" s="5" t="s">
        <v>3713</v>
      </c>
      <c r="F830" s="5" t="s">
        <v>3714</v>
      </c>
      <c r="G830" s="3" t="s">
        <v>3715</v>
      </c>
      <c r="H830" s="5">
        <v>500000</v>
      </c>
      <c r="I830" s="5" t="s">
        <v>17</v>
      </c>
      <c r="J830" s="5">
        <v>9</v>
      </c>
      <c r="K830" s="6" t="str">
        <f t="shared" si="24"/>
        <v>Gurugram-Aviation &amp; Aerospace</v>
      </c>
      <c r="L830" s="1" t="str">
        <f t="shared" si="25"/>
        <v>201</v>
      </c>
      <c r="M830" s="15" t="str" cm="1">
        <f t="array" ref="M830">IFERROR(_xlfn.IFS(AND(H830&gt;4500000, OR(C830="Bangalore",C830="Pune",C830="Mumbai",C830="Delhi")),"CAT A", AND(H830&gt;450000, OR(C830="Gurugram",C830="Surat",C830="Jaipur",C830="Hyderabad") ),"CAT B"),"CAT C")</f>
        <v>CAT B</v>
      </c>
      <c r="N830" s="1" t="str">
        <f>_xlfn.XLOOKUP(C830,Tier!A:A,Tier!B:B)</f>
        <v>Tier 2</v>
      </c>
      <c r="P830" t="s">
        <v>3106</v>
      </c>
      <c r="Q830" s="11">
        <v>0</v>
      </c>
      <c r="R830" s="11">
        <v>1</v>
      </c>
    </row>
    <row r="831" spans="1:18">
      <c r="A831" s="5" t="s">
        <v>3717</v>
      </c>
      <c r="B831" s="5">
        <v>2017</v>
      </c>
      <c r="C831" s="5" t="s">
        <v>53</v>
      </c>
      <c r="D831" s="5" t="s">
        <v>45</v>
      </c>
      <c r="E831" s="5" t="s">
        <v>3718</v>
      </c>
      <c r="F831" s="5" t="s">
        <v>3719</v>
      </c>
      <c r="G831" s="3" t="s">
        <v>495</v>
      </c>
      <c r="H831" s="5">
        <v>450000</v>
      </c>
      <c r="I831" s="5"/>
      <c r="J831" s="5">
        <v>7</v>
      </c>
      <c r="K831" s="6" t="str">
        <f t="shared" si="24"/>
        <v>Gurugram-FinTech</v>
      </c>
      <c r="L831" s="1" t="str">
        <f t="shared" si="25"/>
        <v>201</v>
      </c>
      <c r="M831" s="15" t="str" cm="1">
        <f t="array" ref="M831">IFERROR(_xlfn.IFS(AND(H831&gt;4500000, OR(C831="Bangalore",C831="Pune",C831="Mumbai",C831="Delhi")),"CAT A", AND(H831&gt;450000, OR(C831="Gurugram",C831="Surat",C831="Jaipur",C831="Hyderabad") ),"CAT B"),"CAT C")</f>
        <v>CAT C</v>
      </c>
      <c r="N831" s="1" t="str">
        <f>_xlfn.XLOOKUP(C831,Tier!A:A,Tier!B:B)</f>
        <v>Tier 2</v>
      </c>
      <c r="P831" t="s">
        <v>4232</v>
      </c>
      <c r="Q831" s="11">
        <v>0</v>
      </c>
      <c r="R831" s="11">
        <v>1</v>
      </c>
    </row>
    <row r="832" spans="1:18">
      <c r="A832" s="5" t="s">
        <v>3720</v>
      </c>
      <c r="B832" s="5">
        <v>2016</v>
      </c>
      <c r="C832" s="5" t="s">
        <v>44</v>
      </c>
      <c r="D832" s="5" t="s">
        <v>1652</v>
      </c>
      <c r="E832" s="5" t="s">
        <v>3721</v>
      </c>
      <c r="F832" s="5" t="s">
        <v>3722</v>
      </c>
      <c r="G832" s="3" t="s">
        <v>3723</v>
      </c>
      <c r="H832" s="5">
        <v>400000</v>
      </c>
      <c r="I832" s="5"/>
      <c r="J832" s="5">
        <v>10</v>
      </c>
      <c r="K832" s="6" t="str">
        <f t="shared" si="24"/>
        <v>Chennai-Mechanical Or Industrial Engineering</v>
      </c>
      <c r="L832" s="1" t="str">
        <f t="shared" si="25"/>
        <v>201</v>
      </c>
      <c r="M832" s="15" t="str" cm="1">
        <f t="array" ref="M832">IFERROR(_xlfn.IFS(AND(H832&gt;4500000, OR(C832="Bangalore",C832="Pune",C832="Mumbai",C832="Delhi")),"CAT A", AND(H832&gt;450000, OR(C832="Gurugram",C832="Surat",C832="Jaipur",C832="Hyderabad") ),"CAT B"),"CAT C")</f>
        <v>CAT C</v>
      </c>
      <c r="N832" s="1" t="str">
        <f>_xlfn.XLOOKUP(C832,Tier!A:A,Tier!B:B)</f>
        <v>Tier 2</v>
      </c>
      <c r="P832" t="s">
        <v>3170</v>
      </c>
      <c r="Q832" s="11">
        <v>0</v>
      </c>
      <c r="R832" s="11">
        <v>1</v>
      </c>
    </row>
    <row r="833" spans="1:18">
      <c r="A833" s="5" t="s">
        <v>3725</v>
      </c>
      <c r="B833" s="5">
        <v>2018</v>
      </c>
      <c r="C833" s="5" t="s">
        <v>3176</v>
      </c>
      <c r="D833" s="5" t="s">
        <v>1069</v>
      </c>
      <c r="E833" s="5" t="s">
        <v>3726</v>
      </c>
      <c r="F833" s="5" t="s">
        <v>3727</v>
      </c>
      <c r="G833" s="3" t="s">
        <v>495</v>
      </c>
      <c r="H833" s="5">
        <v>300000</v>
      </c>
      <c r="I833" s="5" t="s">
        <v>17</v>
      </c>
      <c r="J833" s="5">
        <v>7</v>
      </c>
      <c r="K833" s="6" t="str">
        <f t="shared" si="24"/>
        <v>Ahmedabad-Media</v>
      </c>
      <c r="L833" s="1" t="str">
        <f t="shared" si="25"/>
        <v>201</v>
      </c>
      <c r="M833" s="15" t="str" cm="1">
        <f t="array" ref="M833">IFERROR(_xlfn.IFS(AND(H833&gt;4500000, OR(C833="Bangalore",C833="Pune",C833="Mumbai",C833="Delhi")),"CAT A", AND(H833&gt;450000, OR(C833="Gurugram",C833="Surat",C833="Jaipur",C833="Hyderabad") ),"CAT B"),"CAT C")</f>
        <v>CAT C</v>
      </c>
      <c r="N833" s="1" t="str">
        <f>_xlfn.XLOOKUP(C833,Tier!A:A,Tier!B:B)</f>
        <v>Tier 2</v>
      </c>
      <c r="P833" t="s">
        <v>3050</v>
      </c>
      <c r="Q833" s="11"/>
      <c r="R833" s="11"/>
    </row>
    <row r="834" spans="1:18">
      <c r="A834" s="5" t="s">
        <v>3729</v>
      </c>
      <c r="B834" s="5">
        <v>2019</v>
      </c>
      <c r="C834" s="5" t="s">
        <v>53</v>
      </c>
      <c r="D834" s="5" t="s">
        <v>2210</v>
      </c>
      <c r="E834" s="5" t="s">
        <v>3730</v>
      </c>
      <c r="F834" s="5" t="s">
        <v>3731</v>
      </c>
      <c r="G834" s="3" t="s">
        <v>3732</v>
      </c>
      <c r="H834" s="5">
        <v>300000</v>
      </c>
      <c r="I834" s="5" t="s">
        <v>321</v>
      </c>
      <c r="J834" s="5">
        <v>7</v>
      </c>
      <c r="K834" s="6" t="str">
        <f t="shared" si="24"/>
        <v>Gurugram-Apparel &amp; Fashion</v>
      </c>
      <c r="L834" s="1" t="str">
        <f t="shared" si="25"/>
        <v>201</v>
      </c>
      <c r="M834" s="15" t="str" cm="1">
        <f t="array" ref="M834">IFERROR(_xlfn.IFS(AND(H834&gt;4500000, OR(C834="Bangalore",C834="Pune",C834="Mumbai",C834="Delhi")),"CAT A", AND(H834&gt;450000, OR(C834="Gurugram",C834="Surat",C834="Jaipur",C834="Hyderabad") ),"CAT B"),"CAT C")</f>
        <v>CAT C</v>
      </c>
      <c r="N834" s="1" t="str">
        <f>_xlfn.XLOOKUP(C834,Tier!A:A,Tier!B:B)</f>
        <v>Tier 2</v>
      </c>
      <c r="P834" t="s">
        <v>3175</v>
      </c>
      <c r="Q834" s="11">
        <v>0</v>
      </c>
      <c r="R834" s="11">
        <v>1</v>
      </c>
    </row>
    <row r="835" spans="1:18">
      <c r="A835" s="5" t="s">
        <v>3734</v>
      </c>
      <c r="B835" s="5">
        <v>2014</v>
      </c>
      <c r="C835" s="5" t="s">
        <v>44</v>
      </c>
      <c r="D835" s="5" t="s">
        <v>852</v>
      </c>
      <c r="E835" s="5" t="s">
        <v>3735</v>
      </c>
      <c r="F835" s="5" t="s">
        <v>3736</v>
      </c>
      <c r="G835" s="3" t="s">
        <v>3737</v>
      </c>
      <c r="H835" s="5">
        <v>300000</v>
      </c>
      <c r="I835" s="5"/>
      <c r="J835" s="5">
        <v>6</v>
      </c>
      <c r="K835" s="6" t="str">
        <f t="shared" ref="K835:K898" si="26">CONCATENATE(C835,"-",D835)</f>
        <v>Chennai-Mobility</v>
      </c>
      <c r="L835" s="1" t="str">
        <f t="shared" ref="L835:L898" si="27">LEFT(B835,3)</f>
        <v>201</v>
      </c>
      <c r="M835" s="15" t="str" cm="1">
        <f t="array" ref="M835">IFERROR(_xlfn.IFS(AND(H835&gt;4500000, OR(C835="Bangalore",C835="Pune",C835="Mumbai",C835="Delhi")),"CAT A", AND(H835&gt;450000, OR(C835="Gurugram",C835="Surat",C835="Jaipur",C835="Hyderabad") ),"CAT B"),"CAT C")</f>
        <v>CAT C</v>
      </c>
      <c r="N835" s="1" t="str">
        <f>_xlfn.XLOOKUP(C835,Tier!A:A,Tier!B:B)</f>
        <v>Tier 2</v>
      </c>
      <c r="P835" t="s">
        <v>3196</v>
      </c>
      <c r="Q835" s="11">
        <v>0</v>
      </c>
      <c r="R835" s="11">
        <v>1</v>
      </c>
    </row>
    <row r="836" spans="1:18">
      <c r="A836" s="5" t="s">
        <v>3739</v>
      </c>
      <c r="B836" s="5">
        <v>2019</v>
      </c>
      <c r="C836" s="5" t="s">
        <v>53</v>
      </c>
      <c r="D836" s="5" t="s">
        <v>23</v>
      </c>
      <c r="E836" s="5" t="s">
        <v>3740</v>
      </c>
      <c r="F836" s="5" t="s">
        <v>3741</v>
      </c>
      <c r="G836" s="3" t="s">
        <v>609</v>
      </c>
      <c r="H836" s="5">
        <v>200000</v>
      </c>
      <c r="I836" s="5" t="s">
        <v>17</v>
      </c>
      <c r="J836" s="5">
        <v>11</v>
      </c>
      <c r="K836" s="6" t="str">
        <f t="shared" si="26"/>
        <v>Gurugram-Furniture</v>
      </c>
      <c r="L836" s="1" t="str">
        <f t="shared" si="27"/>
        <v>201</v>
      </c>
      <c r="M836" s="15" t="str" cm="1">
        <f t="array" ref="M836">IFERROR(_xlfn.IFS(AND(H836&gt;4500000, OR(C836="Bangalore",C836="Pune",C836="Mumbai",C836="Delhi")),"CAT A", AND(H836&gt;450000, OR(C836="Gurugram",C836="Surat",C836="Jaipur",C836="Hyderabad") ),"CAT B"),"CAT C")</f>
        <v>CAT C</v>
      </c>
      <c r="N836" s="1" t="str">
        <f>_xlfn.XLOOKUP(C836,Tier!A:A,Tier!B:B)</f>
        <v>Tier 2</v>
      </c>
      <c r="P836" t="s">
        <v>456</v>
      </c>
      <c r="Q836" s="11">
        <v>0</v>
      </c>
      <c r="R836" s="11">
        <v>1</v>
      </c>
    </row>
    <row r="837" spans="1:18">
      <c r="A837" s="5" t="s">
        <v>3743</v>
      </c>
      <c r="B837" s="5">
        <v>2013</v>
      </c>
      <c r="C837" s="5" t="s">
        <v>3176</v>
      </c>
      <c r="D837" s="5" t="s">
        <v>82</v>
      </c>
      <c r="E837" s="5" t="s">
        <v>3744</v>
      </c>
      <c r="F837" s="5" t="s">
        <v>3745</v>
      </c>
      <c r="G837" s="3" t="s">
        <v>1311</v>
      </c>
      <c r="H837" s="5">
        <v>200000</v>
      </c>
      <c r="I837" s="5"/>
      <c r="J837" s="5">
        <v>9</v>
      </c>
      <c r="K837" s="6" t="str">
        <f t="shared" si="26"/>
        <v>Ahmedabad-Information Technology &amp; Services</v>
      </c>
      <c r="L837" s="1" t="str">
        <f t="shared" si="27"/>
        <v>201</v>
      </c>
      <c r="M837" s="15" t="str" cm="1">
        <f t="array" ref="M837">IFERROR(_xlfn.IFS(AND(H837&gt;4500000, OR(C837="Bangalore",C837="Pune",C837="Mumbai",C837="Delhi")),"CAT A", AND(H837&gt;450000, OR(C837="Gurugram",C837="Surat",C837="Jaipur",C837="Hyderabad") ),"CAT B"),"CAT C")</f>
        <v>CAT C</v>
      </c>
      <c r="N837" s="1" t="str">
        <f>_xlfn.XLOOKUP(C837,Tier!A:A,Tier!B:B)</f>
        <v>Tier 2</v>
      </c>
      <c r="P837" t="s">
        <v>716</v>
      </c>
      <c r="Q837" s="11">
        <v>0</v>
      </c>
      <c r="R837" s="11">
        <v>1</v>
      </c>
    </row>
    <row r="838" spans="1:18">
      <c r="A838" s="5" t="s">
        <v>3746</v>
      </c>
      <c r="B838" s="5">
        <v>2016</v>
      </c>
      <c r="C838" s="5" t="s">
        <v>44</v>
      </c>
      <c r="D838" s="5" t="s">
        <v>539</v>
      </c>
      <c r="E838" s="5" t="s">
        <v>3747</v>
      </c>
      <c r="F838" s="5" t="s">
        <v>3748</v>
      </c>
      <c r="G838" s="3" t="s">
        <v>3749</v>
      </c>
      <c r="H838" s="5">
        <v>200000</v>
      </c>
      <c r="I838" s="5" t="s">
        <v>17</v>
      </c>
      <c r="J838" s="5">
        <v>9</v>
      </c>
      <c r="K838" s="6" t="str">
        <f t="shared" si="26"/>
        <v>Chennai-SaaS startup</v>
      </c>
      <c r="L838" s="1" t="str">
        <f t="shared" si="27"/>
        <v>201</v>
      </c>
      <c r="M838" s="15" t="str" cm="1">
        <f t="array" ref="M838">IFERROR(_xlfn.IFS(AND(H838&gt;4500000, OR(C838="Bangalore",C838="Pune",C838="Mumbai",C838="Delhi")),"CAT A", AND(H838&gt;450000, OR(C838="Gurugram",C838="Surat",C838="Jaipur",C838="Hyderabad") ),"CAT B"),"CAT C")</f>
        <v>CAT C</v>
      </c>
      <c r="N838" s="1" t="str">
        <f>_xlfn.XLOOKUP(C838,Tier!A:A,Tier!B:B)</f>
        <v>Tier 2</v>
      </c>
      <c r="P838" t="s">
        <v>105</v>
      </c>
      <c r="Q838" s="11">
        <v>0</v>
      </c>
      <c r="R838" s="11">
        <v>1</v>
      </c>
    </row>
    <row r="839" spans="1:18">
      <c r="A839" s="5" t="s">
        <v>3751</v>
      </c>
      <c r="B839" s="5">
        <v>2015</v>
      </c>
      <c r="C839" s="5" t="s">
        <v>3752</v>
      </c>
      <c r="D839" s="5" t="s">
        <v>371</v>
      </c>
      <c r="E839" s="5" t="s">
        <v>3753</v>
      </c>
      <c r="F839" s="5" t="s">
        <v>3754</v>
      </c>
      <c r="G839" s="3" t="s">
        <v>3755</v>
      </c>
      <c r="H839" s="5">
        <v>200000</v>
      </c>
      <c r="I839" s="5"/>
      <c r="J839" s="5">
        <v>8</v>
      </c>
      <c r="K839" s="6" t="str">
        <f t="shared" si="26"/>
        <v>Cochin-Retail</v>
      </c>
      <c r="L839" s="1" t="str">
        <f t="shared" si="27"/>
        <v>201</v>
      </c>
      <c r="M839" s="15" t="str" cm="1">
        <f t="array" ref="M839">IFERROR(_xlfn.IFS(AND(H839&gt;4500000, OR(C839="Bangalore",C839="Pune",C839="Mumbai",C839="Delhi")),"CAT A", AND(H839&gt;450000, OR(C839="Gurugram",C839="Surat",C839="Jaipur",C839="Hyderabad") ),"CAT B"),"CAT C")</f>
        <v>CAT C</v>
      </c>
      <c r="N839" s="1" t="str">
        <f>_xlfn.XLOOKUP(C839,Tier!A:A,Tier!B:B)</f>
        <v>Tier 2</v>
      </c>
      <c r="P839" t="s">
        <v>590</v>
      </c>
      <c r="Q839" s="11">
        <v>0</v>
      </c>
      <c r="R839" s="11">
        <v>1</v>
      </c>
    </row>
    <row r="840" spans="1:18">
      <c r="A840" s="5" t="s">
        <v>3751</v>
      </c>
      <c r="B840" s="5">
        <v>2015</v>
      </c>
      <c r="C840" s="5" t="s">
        <v>3752</v>
      </c>
      <c r="D840" s="5" t="s">
        <v>371</v>
      </c>
      <c r="E840" s="5" t="s">
        <v>3753</v>
      </c>
      <c r="F840" s="5" t="s">
        <v>3754</v>
      </c>
      <c r="G840" s="3" t="s">
        <v>3755</v>
      </c>
      <c r="H840" s="5">
        <v>200000</v>
      </c>
      <c r="I840" s="5" t="s">
        <v>321</v>
      </c>
      <c r="J840" s="5">
        <v>8</v>
      </c>
      <c r="K840" s="6" t="str">
        <f t="shared" si="26"/>
        <v>Cochin-Retail</v>
      </c>
      <c r="L840" s="1" t="str">
        <f t="shared" si="27"/>
        <v>201</v>
      </c>
      <c r="M840" s="15" t="str" cm="1">
        <f t="array" ref="M840">IFERROR(_xlfn.IFS(AND(H840&gt;4500000, OR(C840="Bangalore",C840="Pune",C840="Mumbai",C840="Delhi")),"CAT A", AND(H840&gt;450000, OR(C840="Gurugram",C840="Surat",C840="Jaipur",C840="Hyderabad") ),"CAT B"),"CAT C")</f>
        <v>CAT C</v>
      </c>
      <c r="N840" s="1" t="str">
        <f>_xlfn.XLOOKUP(C840,Tier!A:A,Tier!B:B)</f>
        <v>Tier 2</v>
      </c>
      <c r="P840" t="s">
        <v>4892</v>
      </c>
      <c r="Q840" s="11">
        <v>0</v>
      </c>
      <c r="R840" s="11">
        <v>1</v>
      </c>
    </row>
    <row r="841" spans="1:18">
      <c r="A841" s="5" t="s">
        <v>3757</v>
      </c>
      <c r="B841" s="5">
        <v>2015</v>
      </c>
      <c r="C841" s="5" t="s">
        <v>44</v>
      </c>
      <c r="D841" s="5" t="s">
        <v>138</v>
      </c>
      <c r="E841" s="5" t="s">
        <v>3758</v>
      </c>
      <c r="F841" s="5" t="s">
        <v>3759</v>
      </c>
      <c r="G841" s="3" t="s">
        <v>3760</v>
      </c>
      <c r="H841" s="5">
        <v>200000</v>
      </c>
      <c r="I841" s="5"/>
      <c r="J841" s="5">
        <v>7</v>
      </c>
      <c r="K841" s="6" t="str">
        <f t="shared" si="26"/>
        <v>Chennai-EdTech</v>
      </c>
      <c r="L841" s="1" t="str">
        <f t="shared" si="27"/>
        <v>201</v>
      </c>
      <c r="M841" s="15" t="str" cm="1">
        <f t="array" ref="M841">IFERROR(_xlfn.IFS(AND(H841&gt;4500000, OR(C841="Bangalore",C841="Pune",C841="Mumbai",C841="Delhi")),"CAT A", AND(H841&gt;450000, OR(C841="Gurugram",C841="Surat",C841="Jaipur",C841="Hyderabad") ),"CAT B"),"CAT C")</f>
        <v>CAT C</v>
      </c>
      <c r="N841" s="1" t="str">
        <f>_xlfn.XLOOKUP(C841,Tier!A:A,Tier!B:B)</f>
        <v>Tier 2</v>
      </c>
      <c r="P841" t="s">
        <v>3789</v>
      </c>
      <c r="Q841" s="11">
        <v>0</v>
      </c>
      <c r="R841" s="11">
        <v>2</v>
      </c>
    </row>
    <row r="842" spans="1:18">
      <c r="A842" s="5" t="s">
        <v>3227</v>
      </c>
      <c r="B842" s="5">
        <v>2016</v>
      </c>
      <c r="C842" s="5" t="s">
        <v>3097</v>
      </c>
      <c r="D842" s="5" t="s">
        <v>2262</v>
      </c>
      <c r="E842" s="5" t="s">
        <v>3761</v>
      </c>
      <c r="F842" s="5" t="s">
        <v>3762</v>
      </c>
      <c r="G842" s="3" t="s">
        <v>3763</v>
      </c>
      <c r="H842" s="5">
        <v>150000</v>
      </c>
      <c r="I842" s="5"/>
      <c r="J842" s="5">
        <v>11</v>
      </c>
      <c r="K842" s="6" t="str">
        <f t="shared" si="26"/>
        <v>Lucknow-Online Media</v>
      </c>
      <c r="L842" s="1" t="str">
        <f t="shared" si="27"/>
        <v>201</v>
      </c>
      <c r="M842" s="15" t="str" cm="1">
        <f t="array" ref="M842">IFERROR(_xlfn.IFS(AND(H842&gt;4500000, OR(C842="Bangalore",C842="Pune",C842="Mumbai",C842="Delhi")),"CAT A", AND(H842&gt;450000, OR(C842="Gurugram",C842="Surat",C842="Jaipur",C842="Hyderabad") ),"CAT B"),"CAT C")</f>
        <v>CAT C</v>
      </c>
      <c r="N842" s="1" t="str">
        <f>_xlfn.XLOOKUP(C842,Tier!A:A,Tier!B:B)</f>
        <v>Tier 2</v>
      </c>
      <c r="P842" t="s">
        <v>1123</v>
      </c>
      <c r="Q842" s="11">
        <v>0</v>
      </c>
      <c r="R842" s="11">
        <v>1</v>
      </c>
    </row>
    <row r="843" spans="1:18">
      <c r="A843" s="5" t="s">
        <v>3765</v>
      </c>
      <c r="B843" s="5">
        <v>2019</v>
      </c>
      <c r="C843" s="5" t="s">
        <v>44</v>
      </c>
      <c r="D843" s="5" t="s">
        <v>149</v>
      </c>
      <c r="E843" s="5" t="s">
        <v>3766</v>
      </c>
      <c r="F843" s="5" t="s">
        <v>3767</v>
      </c>
      <c r="G843" s="3" t="s">
        <v>3768</v>
      </c>
      <c r="H843" s="5">
        <v>100000</v>
      </c>
      <c r="I843" s="5"/>
      <c r="J843" s="5">
        <v>8</v>
      </c>
      <c r="K843" s="6" t="str">
        <f t="shared" si="26"/>
        <v>Chennai-Drone</v>
      </c>
      <c r="L843" s="1" t="str">
        <f t="shared" si="27"/>
        <v>201</v>
      </c>
      <c r="M843" s="15" t="str" cm="1">
        <f t="array" ref="M843">IFERROR(_xlfn.IFS(AND(H843&gt;4500000, OR(C843="Bangalore",C843="Pune",C843="Mumbai",C843="Delhi")),"CAT A", AND(H843&gt;450000, OR(C843="Gurugram",C843="Surat",C843="Jaipur",C843="Hyderabad") ),"CAT B"),"CAT C")</f>
        <v>CAT C</v>
      </c>
      <c r="N843" s="1" t="str">
        <f>_xlfn.XLOOKUP(C843,Tier!A:A,Tier!B:B)</f>
        <v>Tier 2</v>
      </c>
      <c r="P843" t="s">
        <v>3130</v>
      </c>
      <c r="Q843" s="11">
        <v>0</v>
      </c>
      <c r="R843" s="11">
        <v>1</v>
      </c>
    </row>
    <row r="844" spans="1:18">
      <c r="A844" s="5" t="s">
        <v>3769</v>
      </c>
      <c r="B844" s="5">
        <v>2016</v>
      </c>
      <c r="C844" s="5" t="s">
        <v>53</v>
      </c>
      <c r="D844" s="5" t="s">
        <v>505</v>
      </c>
      <c r="E844" s="5" t="s">
        <v>3770</v>
      </c>
      <c r="F844" s="5" t="s">
        <v>3771</v>
      </c>
      <c r="G844" s="3" t="s">
        <v>2953</v>
      </c>
      <c r="H844" s="5">
        <v>100000</v>
      </c>
      <c r="I844" s="5" t="s">
        <v>17</v>
      </c>
      <c r="J844" s="5">
        <v>6</v>
      </c>
      <c r="K844" s="6" t="str">
        <f t="shared" si="26"/>
        <v>Gurugram-Fashion</v>
      </c>
      <c r="L844" s="1" t="str">
        <f t="shared" si="27"/>
        <v>201</v>
      </c>
      <c r="M844" s="15" t="str" cm="1">
        <f t="array" ref="M844">IFERROR(_xlfn.IFS(AND(H844&gt;4500000, OR(C844="Bangalore",C844="Pune",C844="Mumbai",C844="Delhi")),"CAT A", AND(H844&gt;450000, OR(C844="Gurugram",C844="Surat",C844="Jaipur",C844="Hyderabad") ),"CAT B"),"CAT C")</f>
        <v>CAT C</v>
      </c>
      <c r="N844" s="1" t="str">
        <f>_xlfn.XLOOKUP(C844,Tier!A:A,Tier!B:B)</f>
        <v>Tier 2</v>
      </c>
      <c r="P844" t="s">
        <v>4186</v>
      </c>
      <c r="Q844" s="11">
        <v>0</v>
      </c>
      <c r="R844" s="11">
        <v>1</v>
      </c>
    </row>
    <row r="845" spans="1:18">
      <c r="A845" s="5" t="s">
        <v>3772</v>
      </c>
      <c r="B845" s="5">
        <v>2014</v>
      </c>
      <c r="C845" s="5" t="s">
        <v>3773</v>
      </c>
      <c r="D845" s="5" t="s">
        <v>88</v>
      </c>
      <c r="E845" s="5" t="s">
        <v>3774</v>
      </c>
      <c r="F845" s="5" t="s">
        <v>3775</v>
      </c>
      <c r="G845" s="3" t="s">
        <v>3776</v>
      </c>
      <c r="H845" s="5" t="s">
        <v>450</v>
      </c>
      <c r="I845" s="5" t="s">
        <v>17</v>
      </c>
      <c r="J845" s="5">
        <v>8</v>
      </c>
      <c r="K845" s="6" t="str">
        <f t="shared" si="26"/>
        <v>Thane-Healthcare</v>
      </c>
      <c r="L845" s="1" t="str">
        <f t="shared" si="27"/>
        <v>201</v>
      </c>
      <c r="M845" s="15" t="str" cm="1">
        <f t="array" ref="M845">IFERROR(_xlfn.IFS(AND(H845&gt;4500000, OR(C845="Bangalore",C845="Pune",C845="Mumbai",C845="Delhi")),"CAT A", AND(H845&gt;450000, OR(C845="Gurugram",C845="Surat",C845="Jaipur",C845="Hyderabad") ),"CAT B"),"CAT C")</f>
        <v>CAT C</v>
      </c>
      <c r="N845" s="1" t="str">
        <f>_xlfn.XLOOKUP(C845,Tier!A:A,Tier!B:B)</f>
        <v>Tier 3</v>
      </c>
      <c r="P845" t="s">
        <v>925</v>
      </c>
      <c r="Q845" s="11">
        <v>0</v>
      </c>
      <c r="R845" s="11">
        <v>1</v>
      </c>
    </row>
    <row r="846" spans="1:18">
      <c r="A846" s="5" t="s">
        <v>3778</v>
      </c>
      <c r="B846" s="5">
        <v>2016</v>
      </c>
      <c r="C846" s="5" t="s">
        <v>3779</v>
      </c>
      <c r="D846" s="5" t="s">
        <v>1813</v>
      </c>
      <c r="E846" s="5" t="s">
        <v>3780</v>
      </c>
      <c r="F846" s="5" t="s">
        <v>3781</v>
      </c>
      <c r="G846" s="3" t="s">
        <v>3782</v>
      </c>
      <c r="H846" s="5" t="s">
        <v>117</v>
      </c>
      <c r="I846" s="5" t="s">
        <v>321</v>
      </c>
      <c r="J846" s="5">
        <v>7</v>
      </c>
      <c r="K846" s="6" t="str">
        <f t="shared" si="26"/>
        <v>Thiruvananthapuram-Human Resources</v>
      </c>
      <c r="L846" s="1" t="str">
        <f t="shared" si="27"/>
        <v>201</v>
      </c>
      <c r="M846" s="15" t="str" cm="1">
        <f t="array" ref="M846">IFERROR(_xlfn.IFS(AND(H846&gt;4500000, OR(C846="Bangalore",C846="Pune",C846="Mumbai",C846="Delhi")),"CAT A", AND(H846&gt;450000, OR(C846="Gurugram",C846="Surat",C846="Jaipur",C846="Hyderabad") ),"CAT B"),"CAT C")</f>
        <v>CAT C</v>
      </c>
      <c r="N846" s="1" t="str">
        <f>_xlfn.XLOOKUP(C846,Tier!A:A,Tier!B:B)</f>
        <v>Tier 3</v>
      </c>
      <c r="P846" t="s">
        <v>1624</v>
      </c>
      <c r="Q846" s="11">
        <v>0</v>
      </c>
      <c r="R846" s="11">
        <v>1</v>
      </c>
    </row>
    <row r="847" spans="1:18">
      <c r="A847" s="5" t="s">
        <v>3784</v>
      </c>
      <c r="B847" s="5">
        <v>2019</v>
      </c>
      <c r="C847" s="5" t="s">
        <v>3785</v>
      </c>
      <c r="D847" s="5" t="s">
        <v>2236</v>
      </c>
      <c r="E847" s="5" t="s">
        <v>3786</v>
      </c>
      <c r="F847" s="5" t="s">
        <v>3787</v>
      </c>
      <c r="G847" s="3" t="s">
        <v>2906</v>
      </c>
      <c r="H847" s="5" t="s">
        <v>117</v>
      </c>
      <c r="I847" s="5" t="s">
        <v>17</v>
      </c>
      <c r="J847" s="5">
        <v>7</v>
      </c>
      <c r="K847" s="6" t="str">
        <f t="shared" si="26"/>
        <v>Roorkee-Renewables &amp; Environment</v>
      </c>
      <c r="L847" s="1" t="str">
        <f t="shared" si="27"/>
        <v>201</v>
      </c>
      <c r="M847" s="15" t="str" cm="1">
        <f t="array" ref="M847">IFERROR(_xlfn.IFS(AND(H847&gt;4500000, OR(C847="Bangalore",C847="Pune",C847="Mumbai",C847="Delhi")),"CAT A", AND(H847&gt;450000, OR(C847="Gurugram",C847="Surat",C847="Jaipur",C847="Hyderabad") ),"CAT B"),"CAT C")</f>
        <v>CAT C</v>
      </c>
      <c r="N847" s="1" t="str">
        <f>_xlfn.XLOOKUP(C847,Tier!A:A,Tier!B:B)</f>
        <v>Tier 3</v>
      </c>
      <c r="P847" t="s">
        <v>3086</v>
      </c>
      <c r="Q847" s="11">
        <v>0</v>
      </c>
      <c r="R847" s="11">
        <v>1</v>
      </c>
    </row>
    <row r="848" spans="1:18">
      <c r="A848" s="5" t="s">
        <v>3789</v>
      </c>
      <c r="B848" s="5">
        <v>2014</v>
      </c>
      <c r="C848" s="5" t="s">
        <v>3790</v>
      </c>
      <c r="D848" s="5" t="s">
        <v>499</v>
      </c>
      <c r="E848" s="5" t="s">
        <v>3791</v>
      </c>
      <c r="F848" s="5" t="s">
        <v>3792</v>
      </c>
      <c r="G848" s="3" t="s">
        <v>3793</v>
      </c>
      <c r="H848" s="5" t="s">
        <v>117</v>
      </c>
      <c r="I848" s="5"/>
      <c r="J848" s="5">
        <v>6</v>
      </c>
      <c r="K848" s="6" t="str">
        <f t="shared" si="26"/>
        <v>Coimbatore-HealthCare</v>
      </c>
      <c r="L848" s="1" t="str">
        <f t="shared" si="27"/>
        <v>201</v>
      </c>
      <c r="M848" s="15" t="str" cm="1">
        <f t="array" ref="M848">IFERROR(_xlfn.IFS(AND(H848&gt;4500000, OR(C848="Bangalore",C848="Pune",C848="Mumbai",C848="Delhi")),"CAT A", AND(H848&gt;450000, OR(C848="Gurugram",C848="Surat",C848="Jaipur",C848="Hyderabad") ),"CAT B"),"CAT C")</f>
        <v>CAT C</v>
      </c>
      <c r="N848" s="1" t="str">
        <f>_xlfn.XLOOKUP(C848,Tier!A:A,Tier!B:B)</f>
        <v>Tier 3</v>
      </c>
      <c r="P848" t="s">
        <v>119</v>
      </c>
      <c r="Q848" s="11">
        <v>0</v>
      </c>
      <c r="R848" s="11">
        <v>1</v>
      </c>
    </row>
    <row r="849" spans="1:18">
      <c r="A849" s="5" t="s">
        <v>3795</v>
      </c>
      <c r="B849" s="5">
        <v>2019</v>
      </c>
      <c r="C849" s="5" t="s">
        <v>3796</v>
      </c>
      <c r="D849" s="5" t="s">
        <v>138</v>
      </c>
      <c r="E849" s="5" t="s">
        <v>3797</v>
      </c>
      <c r="F849" s="5" t="s">
        <v>3798</v>
      </c>
      <c r="G849" s="3" t="s">
        <v>3799</v>
      </c>
      <c r="H849" s="5" t="s">
        <v>117</v>
      </c>
      <c r="I849" s="5"/>
      <c r="J849" s="5">
        <v>6</v>
      </c>
      <c r="K849" s="6" t="str">
        <f t="shared" si="26"/>
        <v>Mangalore-EdTech</v>
      </c>
      <c r="L849" s="1" t="str">
        <f t="shared" si="27"/>
        <v>201</v>
      </c>
      <c r="M849" s="15" t="str" cm="1">
        <f t="array" ref="M849">IFERROR(_xlfn.IFS(AND(H849&gt;4500000, OR(C849="Bangalore",C849="Pune",C849="Mumbai",C849="Delhi")),"CAT A", AND(H849&gt;450000, OR(C849="Gurugram",C849="Surat",C849="Jaipur",C849="Hyderabad") ),"CAT B"),"CAT C")</f>
        <v>CAT C</v>
      </c>
      <c r="N849" s="1" t="str">
        <f>_xlfn.XLOOKUP(C849,Tier!A:A,Tier!B:B)</f>
        <v>Tier 3</v>
      </c>
      <c r="P849" t="s">
        <v>4165</v>
      </c>
      <c r="Q849" s="11">
        <v>0</v>
      </c>
      <c r="R849" s="11">
        <v>1</v>
      </c>
    </row>
    <row r="850" spans="1:18">
      <c r="A850" s="5" t="s">
        <v>3801</v>
      </c>
      <c r="B850" s="5">
        <v>2015</v>
      </c>
      <c r="C850" s="5" t="s">
        <v>3802</v>
      </c>
      <c r="D850" s="5" t="s">
        <v>138</v>
      </c>
      <c r="E850" s="5" t="s">
        <v>3803</v>
      </c>
      <c r="F850" s="5" t="s">
        <v>3804</v>
      </c>
      <c r="G850" s="3" t="s">
        <v>3805</v>
      </c>
      <c r="H850" s="5" t="s">
        <v>1547</v>
      </c>
      <c r="I850" s="5">
        <v>1000000</v>
      </c>
      <c r="J850" s="5">
        <v>6</v>
      </c>
      <c r="K850" s="6" t="str">
        <f t="shared" si="26"/>
        <v>Ahmadabad-EdTech</v>
      </c>
      <c r="L850" s="1" t="str">
        <f t="shared" si="27"/>
        <v>201</v>
      </c>
      <c r="M850" s="15" t="str" cm="1">
        <f t="array" ref="M850">IFERROR(_xlfn.IFS(AND(H850&gt;4500000, OR(C850="Bangalore",C850="Pune",C850="Mumbai",C850="Delhi")),"CAT A", AND(H850&gt;450000, OR(C850="Gurugram",C850="Surat",C850="Jaipur",C850="Hyderabad") ),"CAT B"),"CAT C")</f>
        <v>CAT C</v>
      </c>
      <c r="N850" s="1" t="str">
        <f>_xlfn.XLOOKUP(C850,Tier!A:A,Tier!B:B)</f>
        <v>Tier 3</v>
      </c>
      <c r="P850" t="s">
        <v>3241</v>
      </c>
      <c r="Q850" s="11">
        <v>0</v>
      </c>
      <c r="R850" s="11">
        <v>1</v>
      </c>
    </row>
    <row r="851" spans="1:18">
      <c r="A851" s="5" t="s">
        <v>324</v>
      </c>
      <c r="B851" s="5">
        <v>2010</v>
      </c>
      <c r="C851" s="5" t="s">
        <v>3807</v>
      </c>
      <c r="D851" s="5" t="s">
        <v>505</v>
      </c>
      <c r="E851" s="5" t="s">
        <v>3808</v>
      </c>
      <c r="F851" s="5" t="s">
        <v>3809</v>
      </c>
      <c r="G851" s="3" t="s">
        <v>3810</v>
      </c>
      <c r="H851" s="5" t="s">
        <v>741</v>
      </c>
      <c r="I851" s="5"/>
      <c r="J851" s="5">
        <v>5</v>
      </c>
      <c r="K851" s="6" t="str">
        <f t="shared" si="26"/>
        <v>Faridabad, Haryana-Fashion</v>
      </c>
      <c r="L851" s="1" t="str">
        <f t="shared" si="27"/>
        <v>201</v>
      </c>
      <c r="M851" s="15" t="str" cm="1">
        <f t="array" ref="M851">IFERROR(_xlfn.IFS(AND(H851&gt;4500000, OR(C851="Bangalore",C851="Pune",C851="Mumbai",C851="Delhi")),"CAT A", AND(H851&gt;450000, OR(C851="Gurugram",C851="Surat",C851="Jaipur",C851="Hyderabad") ),"CAT B"),"CAT C")</f>
        <v>CAT C</v>
      </c>
      <c r="N851" s="1" t="str">
        <f>_xlfn.XLOOKUP(C851,Tier!A:A,Tier!B:B)</f>
        <v>Tier 3</v>
      </c>
      <c r="P851" t="s">
        <v>784</v>
      </c>
      <c r="Q851" s="11">
        <v>0</v>
      </c>
      <c r="R851" s="11">
        <v>1</v>
      </c>
    </row>
    <row r="852" spans="1:18">
      <c r="A852" s="5" t="s">
        <v>3812</v>
      </c>
      <c r="B852" s="5">
        <v>2014</v>
      </c>
      <c r="C852" s="5" t="s">
        <v>3790</v>
      </c>
      <c r="D852" s="5" t="s">
        <v>88</v>
      </c>
      <c r="E852" s="5" t="s">
        <v>3791</v>
      </c>
      <c r="F852" s="5" t="s">
        <v>3813</v>
      </c>
      <c r="G852" s="3" t="s">
        <v>3814</v>
      </c>
      <c r="H852" s="5" t="s">
        <v>3815</v>
      </c>
      <c r="I852" s="5" t="s">
        <v>191</v>
      </c>
      <c r="J852" s="5">
        <v>3</v>
      </c>
      <c r="K852" s="6" t="str">
        <f t="shared" si="26"/>
        <v>Coimbatore-Healthcare</v>
      </c>
      <c r="L852" s="1" t="str">
        <f t="shared" si="27"/>
        <v>201</v>
      </c>
      <c r="M852" s="15" t="str" cm="1">
        <f t="array" ref="M852">IFERROR(_xlfn.IFS(AND(H852&gt;4500000, OR(C852="Bangalore",C852="Pune",C852="Mumbai",C852="Delhi")),"CAT A", AND(H852&gt;450000, OR(C852="Gurugram",C852="Surat",C852="Jaipur",C852="Hyderabad") ),"CAT B"),"CAT C")</f>
        <v>CAT C</v>
      </c>
      <c r="N852" s="1" t="str">
        <f>_xlfn.XLOOKUP(C852,Tier!A:A,Tier!B:B)</f>
        <v>Tier 3</v>
      </c>
      <c r="P852" t="s">
        <v>759</v>
      </c>
      <c r="Q852" s="11">
        <v>0</v>
      </c>
      <c r="R852" s="11">
        <v>1</v>
      </c>
    </row>
    <row r="853" spans="1:18">
      <c r="A853" s="5" t="s">
        <v>3817</v>
      </c>
      <c r="B853" s="5">
        <v>2017</v>
      </c>
      <c r="C853" s="5" t="s">
        <v>3773</v>
      </c>
      <c r="D853" s="5" t="s">
        <v>45</v>
      </c>
      <c r="E853" s="5" t="s">
        <v>3818</v>
      </c>
      <c r="F853" s="5" t="s">
        <v>3819</v>
      </c>
      <c r="G853" s="3" t="s">
        <v>3820</v>
      </c>
      <c r="H853" s="5" t="s">
        <v>856</v>
      </c>
      <c r="I853" s="5"/>
      <c r="J853" s="5">
        <v>4</v>
      </c>
      <c r="K853" s="6" t="str">
        <f t="shared" si="26"/>
        <v>Thane-FinTech</v>
      </c>
      <c r="L853" s="1" t="str">
        <f t="shared" si="27"/>
        <v>201</v>
      </c>
      <c r="M853" s="15" t="str" cm="1">
        <f t="array" ref="M853">IFERROR(_xlfn.IFS(AND(H853&gt;4500000, OR(C853="Bangalore",C853="Pune",C853="Mumbai",C853="Delhi")),"CAT A", AND(H853&gt;450000, OR(C853="Gurugram",C853="Surat",C853="Jaipur",C853="Hyderabad") ),"CAT B"),"CAT C")</f>
        <v>CAT C</v>
      </c>
      <c r="N853" s="1" t="str">
        <f>_xlfn.XLOOKUP(C853,Tier!A:A,Tier!B:B)</f>
        <v>Tier 3</v>
      </c>
      <c r="P853" t="s">
        <v>1316</v>
      </c>
      <c r="Q853" s="11">
        <v>0</v>
      </c>
      <c r="R853" s="11">
        <v>2</v>
      </c>
    </row>
    <row r="854" spans="1:18">
      <c r="A854" s="5" t="s">
        <v>3822</v>
      </c>
      <c r="B854" s="5">
        <v>2016</v>
      </c>
      <c r="C854" s="5" t="s">
        <v>3773</v>
      </c>
      <c r="D854" s="5" t="s">
        <v>274</v>
      </c>
      <c r="E854" s="5" t="s">
        <v>3823</v>
      </c>
      <c r="F854" s="5" t="s">
        <v>3824</v>
      </c>
      <c r="G854" s="3" t="s">
        <v>3825</v>
      </c>
      <c r="H854" s="5" t="s">
        <v>856</v>
      </c>
      <c r="I854" s="5" t="s">
        <v>78</v>
      </c>
      <c r="J854" s="5">
        <v>1</v>
      </c>
      <c r="K854" s="6" t="str">
        <f t="shared" si="26"/>
        <v>Thane-E-commerce</v>
      </c>
      <c r="L854" s="1" t="str">
        <f t="shared" si="27"/>
        <v>201</v>
      </c>
      <c r="M854" s="15" t="str" cm="1">
        <f t="array" ref="M854">IFERROR(_xlfn.IFS(AND(H854&gt;4500000, OR(C854="Bangalore",C854="Pune",C854="Mumbai",C854="Delhi")),"CAT A", AND(H854&gt;450000, OR(C854="Gurugram",C854="Surat",C854="Jaipur",C854="Hyderabad") ),"CAT B"),"CAT C")</f>
        <v>CAT C</v>
      </c>
      <c r="N854" s="1" t="str">
        <f>_xlfn.XLOOKUP(C854,Tier!A:A,Tier!B:B)</f>
        <v>Tier 3</v>
      </c>
      <c r="P854" t="s">
        <v>3223</v>
      </c>
      <c r="Q854" s="11">
        <v>0</v>
      </c>
      <c r="R854" s="11">
        <v>1</v>
      </c>
    </row>
    <row r="855" spans="1:18">
      <c r="A855" s="5" t="s">
        <v>3827</v>
      </c>
      <c r="B855" s="5">
        <v>2017</v>
      </c>
      <c r="C855" s="5" t="s">
        <v>3828</v>
      </c>
      <c r="D855" s="5" t="s">
        <v>499</v>
      </c>
      <c r="E855" s="5" t="s">
        <v>3829</v>
      </c>
      <c r="F855" s="5" t="s">
        <v>3830</v>
      </c>
      <c r="G855" s="3"/>
      <c r="H855" s="5" t="s">
        <v>266</v>
      </c>
      <c r="I855" s="5" t="s">
        <v>321</v>
      </c>
      <c r="J855" s="5">
        <v>5</v>
      </c>
      <c r="K855" s="6" t="str">
        <f t="shared" si="26"/>
        <v>Orissia-HealthCare</v>
      </c>
      <c r="L855" s="1" t="str">
        <f t="shared" si="27"/>
        <v>201</v>
      </c>
      <c r="M855" s="15" t="str" cm="1">
        <f t="array" ref="M855">IFERROR(_xlfn.IFS(AND(H855&gt;4500000, OR(C855="Bangalore",C855="Pune",C855="Mumbai",C855="Delhi")),"CAT A", AND(H855&gt;450000, OR(C855="Gurugram",C855="Surat",C855="Jaipur",C855="Hyderabad") ),"CAT B"),"CAT C")</f>
        <v>CAT C</v>
      </c>
      <c r="N855" s="1" t="str">
        <f>_xlfn.XLOOKUP(C855,Tier!A:A,Tier!B:B)</f>
        <v>Tier 3</v>
      </c>
      <c r="P855" t="s">
        <v>564</v>
      </c>
      <c r="Q855" s="11">
        <v>0</v>
      </c>
      <c r="R855" s="11">
        <v>1</v>
      </c>
    </row>
    <row r="856" spans="1:18">
      <c r="A856" s="5" t="s">
        <v>3832</v>
      </c>
      <c r="B856" s="5">
        <v>2017</v>
      </c>
      <c r="C856" s="5" t="s">
        <v>3833</v>
      </c>
      <c r="D856" s="5" t="s">
        <v>731</v>
      </c>
      <c r="E856" s="5" t="s">
        <v>3834</v>
      </c>
      <c r="F856" s="5" t="s">
        <v>3835</v>
      </c>
      <c r="G856" s="3" t="s">
        <v>3836</v>
      </c>
      <c r="H856" s="5" t="s">
        <v>961</v>
      </c>
      <c r="I856" s="5"/>
      <c r="J856" s="5">
        <v>4</v>
      </c>
      <c r="K856" s="6" t="str">
        <f t="shared" si="26"/>
        <v>Goa-Tech Startup</v>
      </c>
      <c r="L856" s="1" t="str">
        <f t="shared" si="27"/>
        <v>201</v>
      </c>
      <c r="M856" s="15" t="str" cm="1">
        <f t="array" ref="M856">IFERROR(_xlfn.IFS(AND(H856&gt;4500000, OR(C856="Bangalore",C856="Pune",C856="Mumbai",C856="Delhi")),"CAT A", AND(H856&gt;450000, OR(C856="Gurugram",C856="Surat",C856="Jaipur",C856="Hyderabad") ),"CAT B"),"CAT C")</f>
        <v>CAT C</v>
      </c>
      <c r="N856" s="1" t="str">
        <f>_xlfn.XLOOKUP(C856,Tier!A:A,Tier!B:B)</f>
        <v>Tier 3</v>
      </c>
      <c r="P856" t="s">
        <v>963</v>
      </c>
      <c r="Q856" s="11">
        <v>0</v>
      </c>
      <c r="R856" s="11">
        <v>1</v>
      </c>
    </row>
    <row r="857" spans="1:18">
      <c r="A857" s="5" t="s">
        <v>3838</v>
      </c>
      <c r="B857" s="5">
        <v>2017</v>
      </c>
      <c r="C857" s="5" t="s">
        <v>3839</v>
      </c>
      <c r="D857" s="5" t="s">
        <v>3461</v>
      </c>
      <c r="E857" s="5" t="s">
        <v>3840</v>
      </c>
      <c r="F857" s="5" t="s">
        <v>3841</v>
      </c>
      <c r="G857" s="3" t="s">
        <v>1443</v>
      </c>
      <c r="H857" s="5" t="s">
        <v>1063</v>
      </c>
      <c r="I857" s="5" t="s">
        <v>17</v>
      </c>
      <c r="J857" s="5">
        <v>2</v>
      </c>
      <c r="K857" s="6" t="str">
        <f t="shared" si="26"/>
        <v>Powai-Automation</v>
      </c>
      <c r="L857" s="1" t="str">
        <f t="shared" si="27"/>
        <v>201</v>
      </c>
      <c r="M857" s="15" t="str" cm="1">
        <f t="array" ref="M857">IFERROR(_xlfn.IFS(AND(H857&gt;4500000, OR(C857="Bangalore",C857="Pune",C857="Mumbai",C857="Delhi")),"CAT A", AND(H857&gt;450000, OR(C857="Gurugram",C857="Surat",C857="Jaipur",C857="Hyderabad") ),"CAT B"),"CAT C")</f>
        <v>CAT C</v>
      </c>
      <c r="N857" s="1" t="e">
        <f>_xlfn.XLOOKUP(C857,Tier!A:A,Tier!B:B)</f>
        <v>#N/A</v>
      </c>
      <c r="P857" t="s">
        <v>3271</v>
      </c>
      <c r="Q857" s="11">
        <v>0</v>
      </c>
      <c r="R857" s="11">
        <v>1</v>
      </c>
    </row>
    <row r="858" spans="1:18">
      <c r="A858" s="5" t="s">
        <v>3843</v>
      </c>
      <c r="B858" s="5">
        <v>2012</v>
      </c>
      <c r="C858" s="5" t="s">
        <v>3844</v>
      </c>
      <c r="D858" s="5" t="s">
        <v>60</v>
      </c>
      <c r="E858" s="5" t="s">
        <v>3845</v>
      </c>
      <c r="F858" s="5" t="s">
        <v>3846</v>
      </c>
      <c r="G858" s="3" t="s">
        <v>3847</v>
      </c>
      <c r="H858" s="5" t="s">
        <v>77</v>
      </c>
      <c r="I858" s="5" t="s">
        <v>191</v>
      </c>
      <c r="J858" s="5">
        <v>1</v>
      </c>
      <c r="K858" s="6" t="str">
        <f t="shared" si="26"/>
        <v>Samsitpur-AgriTech</v>
      </c>
      <c r="L858" s="1" t="str">
        <f t="shared" si="27"/>
        <v>201</v>
      </c>
      <c r="M858" s="15" t="str" cm="1">
        <f t="array" ref="M858">IFERROR(_xlfn.IFS(AND(H858&gt;4500000, OR(C858="Bangalore",C858="Pune",C858="Mumbai",C858="Delhi")),"CAT A", AND(H858&gt;450000, OR(C858="Gurugram",C858="Surat",C858="Jaipur",C858="Hyderabad") ),"CAT B"),"CAT C")</f>
        <v>CAT C</v>
      </c>
      <c r="N858" s="1" t="e">
        <f>_xlfn.XLOOKUP(C858,Tier!A:A,Tier!B:B)</f>
        <v>#N/A</v>
      </c>
      <c r="P858" t="s">
        <v>1345</v>
      </c>
      <c r="Q858" s="11">
        <v>0</v>
      </c>
      <c r="R858" s="11">
        <v>1</v>
      </c>
    </row>
    <row r="859" spans="1:18">
      <c r="A859" s="5" t="s">
        <v>3360</v>
      </c>
      <c r="B859" s="5">
        <v>2012</v>
      </c>
      <c r="C859" s="5" t="s">
        <v>3849</v>
      </c>
      <c r="D859" s="5" t="s">
        <v>60</v>
      </c>
      <c r="E859" s="5" t="s">
        <v>3850</v>
      </c>
      <c r="F859" s="5" t="s">
        <v>3851</v>
      </c>
      <c r="G859" s="3" t="s">
        <v>3852</v>
      </c>
      <c r="H859" s="5" t="s">
        <v>147</v>
      </c>
      <c r="I859" s="5" t="s">
        <v>302</v>
      </c>
      <c r="J859" s="5">
        <v>1</v>
      </c>
      <c r="K859" s="6" t="str">
        <f t="shared" si="26"/>
        <v>Patna-AgriTech</v>
      </c>
      <c r="L859" s="1" t="str">
        <f t="shared" si="27"/>
        <v>201</v>
      </c>
      <c r="M859" s="15" t="str" cm="1">
        <f t="array" ref="M859">IFERROR(_xlfn.IFS(AND(H859&gt;4500000, OR(C859="Bangalore",C859="Pune",C859="Mumbai",C859="Delhi")),"CAT A", AND(H859&gt;450000, OR(C859="Gurugram",C859="Surat",C859="Jaipur",C859="Hyderabad") ),"CAT B"),"CAT C")</f>
        <v>CAT C</v>
      </c>
      <c r="N859" s="1" t="e">
        <f>_xlfn.XLOOKUP(C859,Tier!A:A,Tier!B:B)</f>
        <v>#N/A</v>
      </c>
      <c r="P859" t="s">
        <v>1470</v>
      </c>
      <c r="Q859" s="11">
        <v>0</v>
      </c>
      <c r="R859" s="11">
        <v>1</v>
      </c>
    </row>
    <row r="860" spans="1:18">
      <c r="A860" s="5" t="s">
        <v>3854</v>
      </c>
      <c r="B860" s="5">
        <v>2017</v>
      </c>
      <c r="C860" s="5" t="s">
        <v>3802</v>
      </c>
      <c r="D860" s="5" t="s">
        <v>3855</v>
      </c>
      <c r="E860" s="5" t="s">
        <v>3856</v>
      </c>
      <c r="F860" s="5" t="s">
        <v>3857</v>
      </c>
      <c r="G860" s="3" t="s">
        <v>3858</v>
      </c>
      <c r="H860" s="5" t="s">
        <v>1362</v>
      </c>
      <c r="I860" s="5" t="s">
        <v>321</v>
      </c>
      <c r="J860" s="5">
        <v>4</v>
      </c>
      <c r="K860" s="6" t="str">
        <f t="shared" si="26"/>
        <v>Ahmadabad-Aeorspace</v>
      </c>
      <c r="L860" s="1" t="str">
        <f t="shared" si="27"/>
        <v>201</v>
      </c>
      <c r="M860" s="15" t="str" cm="1">
        <f t="array" ref="M860">IFERROR(_xlfn.IFS(AND(H860&gt;4500000, OR(C860="Bangalore",C860="Pune",C860="Mumbai",C860="Delhi")),"CAT A", AND(H860&gt;450000, OR(C860="Gurugram",C860="Surat",C860="Jaipur",C860="Hyderabad") ),"CAT B"),"CAT C")</f>
        <v>CAT C</v>
      </c>
      <c r="N860" s="1" t="str">
        <f>_xlfn.XLOOKUP(C860,Tier!A:A,Tier!B:B)</f>
        <v>Tier 3</v>
      </c>
      <c r="P860" t="s">
        <v>1403</v>
      </c>
      <c r="Q860" s="11">
        <v>0</v>
      </c>
      <c r="R860" s="11">
        <v>1</v>
      </c>
    </row>
    <row r="861" spans="1:18">
      <c r="A861" s="5" t="s">
        <v>3860</v>
      </c>
      <c r="B861" s="5">
        <v>2016</v>
      </c>
      <c r="C861" s="5" t="s">
        <v>3802</v>
      </c>
      <c r="D861" s="5" t="s">
        <v>138</v>
      </c>
      <c r="E861" s="5" t="s">
        <v>3861</v>
      </c>
      <c r="F861" s="5" t="s">
        <v>3862</v>
      </c>
      <c r="G861" s="3"/>
      <c r="H861" s="5" t="s">
        <v>320</v>
      </c>
      <c r="I861" s="5"/>
      <c r="J861" s="5">
        <v>4</v>
      </c>
      <c r="K861" s="6" t="str">
        <f t="shared" si="26"/>
        <v>Ahmadabad-EdTech</v>
      </c>
      <c r="L861" s="1" t="str">
        <f t="shared" si="27"/>
        <v>201</v>
      </c>
      <c r="M861" s="15" t="str" cm="1">
        <f t="array" ref="M861">IFERROR(_xlfn.IFS(AND(H861&gt;4500000, OR(C861="Bangalore",C861="Pune",C861="Mumbai",C861="Delhi")),"CAT A", AND(H861&gt;450000, OR(C861="Gurugram",C861="Surat",C861="Jaipur",C861="Hyderabad") ),"CAT B"),"CAT C")</f>
        <v>CAT C</v>
      </c>
      <c r="N861" s="1" t="str">
        <f>_xlfn.XLOOKUP(C861,Tier!A:A,Tier!B:B)</f>
        <v>Tier 3</v>
      </c>
      <c r="P861" t="s">
        <v>3801</v>
      </c>
      <c r="Q861" s="11">
        <v>0</v>
      </c>
      <c r="R861" s="11">
        <v>1</v>
      </c>
    </row>
    <row r="862" spans="1:18">
      <c r="A862" s="5" t="s">
        <v>3822</v>
      </c>
      <c r="B862" s="5">
        <v>2016</v>
      </c>
      <c r="C862" s="5" t="s">
        <v>3773</v>
      </c>
      <c r="D862" s="5" t="s">
        <v>3863</v>
      </c>
      <c r="E862" s="5" t="s">
        <v>3823</v>
      </c>
      <c r="F862" s="5" t="s">
        <v>3864</v>
      </c>
      <c r="G862" s="3" t="s">
        <v>3865</v>
      </c>
      <c r="H862" s="5" t="s">
        <v>1519</v>
      </c>
      <c r="I862" s="5" t="s">
        <v>302</v>
      </c>
      <c r="J862" s="5">
        <v>2</v>
      </c>
      <c r="K862" s="6" t="str">
        <f t="shared" si="26"/>
        <v>Thane-Construction</v>
      </c>
      <c r="L862" s="1" t="str">
        <f t="shared" si="27"/>
        <v>201</v>
      </c>
      <c r="M862" s="15" t="str" cm="1">
        <f t="array" ref="M862">IFERROR(_xlfn.IFS(AND(H862&gt;4500000, OR(C862="Bangalore",C862="Pune",C862="Mumbai",C862="Delhi")),"CAT A", AND(H862&gt;450000, OR(C862="Gurugram",C862="Surat",C862="Jaipur",C862="Hyderabad") ),"CAT B"),"CAT C")</f>
        <v>CAT C</v>
      </c>
      <c r="N862" s="1" t="str">
        <f>_xlfn.XLOOKUP(C862,Tier!A:A,Tier!B:B)</f>
        <v>Tier 3</v>
      </c>
      <c r="P862" t="s">
        <v>436</v>
      </c>
      <c r="Q862" s="11">
        <v>0</v>
      </c>
      <c r="R862" s="11">
        <v>1</v>
      </c>
    </row>
    <row r="863" spans="1:18">
      <c r="A863" s="5" t="s">
        <v>3867</v>
      </c>
      <c r="B863" s="5">
        <v>2019</v>
      </c>
      <c r="C863" s="5" t="s">
        <v>3868</v>
      </c>
      <c r="D863" s="5" t="s">
        <v>499</v>
      </c>
      <c r="E863" s="5" t="s">
        <v>3869</v>
      </c>
      <c r="F863" s="5" t="s">
        <v>3870</v>
      </c>
      <c r="G863" s="3" t="s">
        <v>3871</v>
      </c>
      <c r="H863" s="5" t="s">
        <v>3872</v>
      </c>
      <c r="I863" s="5"/>
      <c r="J863" s="5">
        <v>5</v>
      </c>
      <c r="K863" s="6" t="str">
        <f t="shared" si="26"/>
        <v>Satara-HealthCare</v>
      </c>
      <c r="L863" s="1" t="str">
        <f t="shared" si="27"/>
        <v>201</v>
      </c>
      <c r="M863" s="15" t="str" cm="1">
        <f t="array" ref="M863">IFERROR(_xlfn.IFS(AND(H863&gt;4500000, OR(C863="Bangalore",C863="Pune",C863="Mumbai",C863="Delhi")),"CAT A", AND(H863&gt;450000, OR(C863="Gurugram",C863="Surat",C863="Jaipur",C863="Hyderabad") ),"CAT B"),"CAT C")</f>
        <v>CAT C</v>
      </c>
      <c r="N863" s="1" t="str">
        <f>_xlfn.XLOOKUP(C863,Tier!A:A,Tier!B:B)</f>
        <v>Tier 3</v>
      </c>
      <c r="P863" t="s">
        <v>527</v>
      </c>
      <c r="Q863" s="11">
        <v>0</v>
      </c>
      <c r="R863" s="11">
        <v>1</v>
      </c>
    </row>
    <row r="864" spans="1:18">
      <c r="A864" s="5" t="s">
        <v>3874</v>
      </c>
      <c r="B864" s="5">
        <v>2016</v>
      </c>
      <c r="C864" s="5" t="s">
        <v>3773</v>
      </c>
      <c r="D864" s="5" t="s">
        <v>3863</v>
      </c>
      <c r="E864" s="5" t="s">
        <v>3875</v>
      </c>
      <c r="F864" s="5" t="s">
        <v>3824</v>
      </c>
      <c r="G864" s="3" t="s">
        <v>1671</v>
      </c>
      <c r="H864" s="5">
        <v>125000000</v>
      </c>
      <c r="I864" s="5" t="s">
        <v>778</v>
      </c>
      <c r="J864" s="5">
        <v>8</v>
      </c>
      <c r="K864" s="6" t="str">
        <f t="shared" si="26"/>
        <v>Thane-Construction</v>
      </c>
      <c r="L864" s="1" t="str">
        <f t="shared" si="27"/>
        <v>201</v>
      </c>
      <c r="M864" s="15" t="str" cm="1">
        <f t="array" ref="M864">IFERROR(_xlfn.IFS(AND(H864&gt;4500000, OR(C864="Bangalore",C864="Pune",C864="Mumbai",C864="Delhi")),"CAT A", AND(H864&gt;450000, OR(C864="Gurugram",C864="Surat",C864="Jaipur",C864="Hyderabad") ),"CAT B"),"CAT C")</f>
        <v>CAT C</v>
      </c>
      <c r="N864" s="1" t="str">
        <f>_xlfn.XLOOKUP(C864,Tier!A:A,Tier!B:B)</f>
        <v>Tier 3</v>
      </c>
      <c r="P864" t="s">
        <v>3286</v>
      </c>
      <c r="Q864" s="11">
        <v>0</v>
      </c>
      <c r="R864" s="11">
        <v>1</v>
      </c>
    </row>
    <row r="865" spans="1:18">
      <c r="A865" s="5" t="s">
        <v>3876</v>
      </c>
      <c r="B865" s="5">
        <v>2016</v>
      </c>
      <c r="C865" s="5" t="s">
        <v>3877</v>
      </c>
      <c r="D865" s="5" t="s">
        <v>60</v>
      </c>
      <c r="E865" s="5" t="s">
        <v>3878</v>
      </c>
      <c r="F865" s="5" t="s">
        <v>3879</v>
      </c>
      <c r="G865" s="3" t="s">
        <v>1221</v>
      </c>
      <c r="H865" s="5">
        <v>21000000</v>
      </c>
      <c r="I865" s="5" t="s">
        <v>191</v>
      </c>
      <c r="J865" s="5">
        <v>8</v>
      </c>
      <c r="K865" s="6" t="str">
        <f t="shared" si="26"/>
        <v>Chandigarh-AgriTech</v>
      </c>
      <c r="L865" s="1" t="str">
        <f t="shared" si="27"/>
        <v>201</v>
      </c>
      <c r="M865" s="15" t="str" cm="1">
        <f t="array" ref="M865">IFERROR(_xlfn.IFS(AND(H865&gt;4500000, OR(C865="Bangalore",C865="Pune",C865="Mumbai",C865="Delhi")),"CAT A", AND(H865&gt;450000, OR(C865="Gurugram",C865="Surat",C865="Jaipur",C865="Hyderabad") ),"CAT B"),"CAT C")</f>
        <v>CAT C</v>
      </c>
      <c r="N865" s="1" t="str">
        <f>_xlfn.XLOOKUP(C865,Tier!A:A,Tier!B:B)</f>
        <v>Tier 3</v>
      </c>
      <c r="P865" t="s">
        <v>1077</v>
      </c>
      <c r="Q865" s="11">
        <v>0</v>
      </c>
      <c r="R865" s="11">
        <v>1</v>
      </c>
    </row>
    <row r="866" spans="1:18">
      <c r="A866" s="5" t="s">
        <v>3881</v>
      </c>
      <c r="B866" s="5">
        <v>2016</v>
      </c>
      <c r="C866" s="5" t="s">
        <v>3882</v>
      </c>
      <c r="D866" s="5" t="s">
        <v>98</v>
      </c>
      <c r="E866" s="5" t="s">
        <v>3883</v>
      </c>
      <c r="F866" s="5" t="s">
        <v>1488</v>
      </c>
      <c r="G866" s="3" t="s">
        <v>3884</v>
      </c>
      <c r="H866" s="5">
        <v>8000000</v>
      </c>
      <c r="I866" s="5" t="s">
        <v>302</v>
      </c>
      <c r="J866" s="5">
        <v>10</v>
      </c>
      <c r="K866" s="6" t="str">
        <f t="shared" si="26"/>
        <v>Bhilwara-Financial Services</v>
      </c>
      <c r="L866" s="1" t="str">
        <f t="shared" si="27"/>
        <v>201</v>
      </c>
      <c r="M866" s="15" t="str" cm="1">
        <f t="array" ref="M866">IFERROR(_xlfn.IFS(AND(H866&gt;4500000, OR(C866="Bangalore",C866="Pune",C866="Mumbai",C866="Delhi")),"CAT A", AND(H866&gt;450000, OR(C866="Gurugram",C866="Surat",C866="Jaipur",C866="Hyderabad") ),"CAT B"),"CAT C")</f>
        <v>CAT C</v>
      </c>
      <c r="N866" s="1" t="str">
        <f>_xlfn.XLOOKUP(C866,Tier!A:A,Tier!B:B)</f>
        <v>Tier 3</v>
      </c>
      <c r="P866" t="s">
        <v>3867</v>
      </c>
      <c r="Q866" s="11">
        <v>0</v>
      </c>
      <c r="R866" s="11">
        <v>1</v>
      </c>
    </row>
    <row r="867" spans="1:18">
      <c r="A867" s="5" t="s">
        <v>3886</v>
      </c>
      <c r="B867" s="5">
        <v>2010</v>
      </c>
      <c r="C867" s="5" t="s">
        <v>3773</v>
      </c>
      <c r="D867" s="5" t="s">
        <v>13</v>
      </c>
      <c r="E867" s="5" t="s">
        <v>3887</v>
      </c>
      <c r="F867" s="5" t="s">
        <v>3888</v>
      </c>
      <c r="G867" s="3" t="s">
        <v>3889</v>
      </c>
      <c r="H867" s="5">
        <v>5000000</v>
      </c>
      <c r="I867" s="5" t="s">
        <v>191</v>
      </c>
      <c r="J867" s="5">
        <v>6</v>
      </c>
      <c r="K867" s="6" t="str">
        <f t="shared" si="26"/>
        <v>Thane-Logistics</v>
      </c>
      <c r="L867" s="1" t="str">
        <f t="shared" si="27"/>
        <v>201</v>
      </c>
      <c r="M867" s="15" t="str" cm="1">
        <f t="array" ref="M867">IFERROR(_xlfn.IFS(AND(H867&gt;4500000, OR(C867="Bangalore",C867="Pune",C867="Mumbai",C867="Delhi")),"CAT A", AND(H867&gt;450000, OR(C867="Gurugram",C867="Surat",C867="Jaipur",C867="Hyderabad") ),"CAT B"),"CAT C")</f>
        <v>CAT C</v>
      </c>
      <c r="N867" s="1" t="str">
        <f>_xlfn.XLOOKUP(C867,Tier!A:A,Tier!B:B)</f>
        <v>Tier 3</v>
      </c>
      <c r="P867" t="s">
        <v>58</v>
      </c>
      <c r="Q867" s="11">
        <v>0</v>
      </c>
      <c r="R867" s="11">
        <v>1</v>
      </c>
    </row>
    <row r="868" spans="1:18">
      <c r="A868" s="5" t="s">
        <v>3891</v>
      </c>
      <c r="B868" s="5">
        <v>2017</v>
      </c>
      <c r="C868" s="5" t="s">
        <v>3892</v>
      </c>
      <c r="D868" s="5" t="s">
        <v>505</v>
      </c>
      <c r="E868" s="5" t="s">
        <v>3893</v>
      </c>
      <c r="F868" s="5" t="s">
        <v>3894</v>
      </c>
      <c r="G868" s="3" t="s">
        <v>3895</v>
      </c>
      <c r="H868" s="5">
        <v>4000000</v>
      </c>
      <c r="I868" s="5" t="s">
        <v>191</v>
      </c>
      <c r="J868" s="5">
        <v>6</v>
      </c>
      <c r="K868" s="6" t="str">
        <f t="shared" si="26"/>
        <v>Surat-Fashion</v>
      </c>
      <c r="L868" s="1" t="str">
        <f t="shared" si="27"/>
        <v>201</v>
      </c>
      <c r="M868" s="15" t="str" cm="1">
        <f t="array" ref="M868">IFERROR(_xlfn.IFS(AND(H868&gt;4500000, OR(C868="Bangalore",C868="Pune",C868="Mumbai",C868="Delhi")),"CAT A", AND(H868&gt;450000, OR(C868="Gurugram",C868="Surat",C868="Jaipur",C868="Hyderabad") ),"CAT B"),"CAT C")</f>
        <v>CAT B</v>
      </c>
      <c r="N868" s="1" t="str">
        <f>_xlfn.XLOOKUP(C868,Tier!A:A,Tier!B:B)</f>
        <v>Tier 3</v>
      </c>
      <c r="P868" t="s">
        <v>3266</v>
      </c>
      <c r="Q868" s="11">
        <v>0</v>
      </c>
      <c r="R868" s="11">
        <v>1</v>
      </c>
    </row>
    <row r="869" spans="1:18">
      <c r="A869" s="5" t="s">
        <v>3897</v>
      </c>
      <c r="B869" s="5">
        <v>2019</v>
      </c>
      <c r="C869" s="5" t="s">
        <v>3898</v>
      </c>
      <c r="D869" s="5" t="s">
        <v>3899</v>
      </c>
      <c r="E869" s="5" t="s">
        <v>3900</v>
      </c>
      <c r="F869" s="5" t="s">
        <v>3901</v>
      </c>
      <c r="G869" s="3" t="s">
        <v>585</v>
      </c>
      <c r="H869" s="5">
        <v>1000000</v>
      </c>
      <c r="I869" s="5" t="s">
        <v>17</v>
      </c>
      <c r="J869" s="5">
        <v>7</v>
      </c>
      <c r="K869" s="6" t="str">
        <f t="shared" si="26"/>
        <v>Silvassa-Fitness</v>
      </c>
      <c r="L869" s="1" t="str">
        <f t="shared" si="27"/>
        <v>201</v>
      </c>
      <c r="M869" s="15" t="str" cm="1">
        <f t="array" ref="M869">IFERROR(_xlfn.IFS(AND(H869&gt;4500000, OR(C869="Bangalore",C869="Pune",C869="Mumbai",C869="Delhi")),"CAT A", AND(H869&gt;450000, OR(C869="Gurugram",C869="Surat",C869="Jaipur",C869="Hyderabad") ),"CAT B"),"CAT C")</f>
        <v>CAT C</v>
      </c>
      <c r="N869" s="1" t="str">
        <f>_xlfn.XLOOKUP(C869,Tier!A:A,Tier!B:B)</f>
        <v>Tier 3</v>
      </c>
      <c r="P869" t="s">
        <v>3817</v>
      </c>
      <c r="Q869" s="11">
        <v>0</v>
      </c>
      <c r="R869" s="11">
        <v>1</v>
      </c>
    </row>
    <row r="870" spans="1:18">
      <c r="A870" s="5" t="s">
        <v>3903</v>
      </c>
      <c r="B870" s="5">
        <v>2014</v>
      </c>
      <c r="C870" s="5" t="s">
        <v>3802</v>
      </c>
      <c r="D870" s="5" t="s">
        <v>3149</v>
      </c>
      <c r="E870" s="5" t="s">
        <v>3904</v>
      </c>
      <c r="F870" s="5" t="s">
        <v>3905</v>
      </c>
      <c r="G870" s="3" t="s">
        <v>3906</v>
      </c>
      <c r="H870" s="5">
        <v>1000000</v>
      </c>
      <c r="I870" s="5" t="s">
        <v>321</v>
      </c>
      <c r="J870" s="5">
        <v>6</v>
      </c>
      <c r="K870" s="6" t="str">
        <f t="shared" si="26"/>
        <v>Ahmadabad-Rental</v>
      </c>
      <c r="L870" s="1" t="str">
        <f t="shared" si="27"/>
        <v>201</v>
      </c>
      <c r="M870" s="15" t="str" cm="1">
        <f t="array" ref="M870">IFERROR(_xlfn.IFS(AND(H870&gt;4500000, OR(C870="Bangalore",C870="Pune",C870="Mumbai",C870="Delhi")),"CAT A", AND(H870&gt;450000, OR(C870="Gurugram",C870="Surat",C870="Jaipur",C870="Hyderabad") ),"CAT B"),"CAT C")</f>
        <v>CAT C</v>
      </c>
      <c r="N870" s="1" t="str">
        <f>_xlfn.XLOOKUP(C870,Tier!A:A,Tier!B:B)</f>
        <v>Tier 3</v>
      </c>
      <c r="P870" t="s">
        <v>1001</v>
      </c>
      <c r="Q870" s="11">
        <v>0</v>
      </c>
      <c r="R870" s="11">
        <v>1</v>
      </c>
    </row>
    <row r="871" spans="1:18">
      <c r="A871" s="5" t="s">
        <v>3908</v>
      </c>
      <c r="B871" s="5">
        <v>2019</v>
      </c>
      <c r="C871" s="5" t="s">
        <v>3909</v>
      </c>
      <c r="D871" s="5" t="s">
        <v>138</v>
      </c>
      <c r="E871" s="5" t="s">
        <v>3910</v>
      </c>
      <c r="F871" s="5" t="s">
        <v>3911</v>
      </c>
      <c r="G871" s="3" t="s">
        <v>3912</v>
      </c>
      <c r="H871" s="5">
        <v>1000000</v>
      </c>
      <c r="I871" s="5" t="s">
        <v>321</v>
      </c>
      <c r="J871" s="5">
        <v>6</v>
      </c>
      <c r="K871" s="6" t="str">
        <f t="shared" si="26"/>
        <v>Andheri-EdTech</v>
      </c>
      <c r="L871" s="1" t="str">
        <f t="shared" si="27"/>
        <v>201</v>
      </c>
      <c r="M871" s="15" t="str" cm="1">
        <f t="array" ref="M871">IFERROR(_xlfn.IFS(AND(H871&gt;4500000, OR(C871="Bangalore",C871="Pune",C871="Mumbai",C871="Delhi")),"CAT A", AND(H871&gt;450000, OR(C871="Gurugram",C871="Surat",C871="Jaipur",C871="Hyderabad") ),"CAT B"),"CAT C")</f>
        <v>CAT C</v>
      </c>
      <c r="N871" s="1" t="str">
        <f>_xlfn.XLOOKUP(C871,Tier!A:A,Tier!B:B)</f>
        <v>Tier 3</v>
      </c>
      <c r="P871" t="s">
        <v>1064</v>
      </c>
      <c r="Q871" s="11">
        <v>0</v>
      </c>
      <c r="R871" s="11">
        <v>1</v>
      </c>
    </row>
    <row r="872" spans="1:18">
      <c r="A872" s="5" t="s">
        <v>3914</v>
      </c>
      <c r="B872" s="5">
        <v>2016</v>
      </c>
      <c r="C872" s="5" t="s">
        <v>3802</v>
      </c>
      <c r="D872" s="5" t="s">
        <v>3915</v>
      </c>
      <c r="E872" s="5" t="s">
        <v>3916</v>
      </c>
      <c r="F872" s="5" t="s">
        <v>3917</v>
      </c>
      <c r="G872" s="3" t="s">
        <v>3918</v>
      </c>
      <c r="H872" s="5">
        <v>300000</v>
      </c>
      <c r="I872" s="5"/>
      <c r="J872" s="5">
        <v>6</v>
      </c>
      <c r="K872" s="6" t="str">
        <f t="shared" si="26"/>
        <v>Ahmadabad-AR startup</v>
      </c>
      <c r="L872" s="1" t="str">
        <f t="shared" si="27"/>
        <v>201</v>
      </c>
      <c r="M872" s="15" t="str" cm="1">
        <f t="array" ref="M872">IFERROR(_xlfn.IFS(AND(H872&gt;4500000, OR(C872="Bangalore",C872="Pune",C872="Mumbai",C872="Delhi")),"CAT A", AND(H872&gt;450000, OR(C872="Gurugram",C872="Surat",C872="Jaipur",C872="Hyderabad") ),"CAT B"),"CAT C")</f>
        <v>CAT C</v>
      </c>
      <c r="N872" s="1" t="str">
        <f>_xlfn.XLOOKUP(C872,Tier!A:A,Tier!B:B)</f>
        <v>Tier 3</v>
      </c>
      <c r="P872" t="s">
        <v>5158</v>
      </c>
      <c r="Q872" s="11">
        <v>0</v>
      </c>
      <c r="R872" s="11">
        <v>1</v>
      </c>
    </row>
    <row r="873" spans="1:18">
      <c r="A873" s="5" t="s">
        <v>3920</v>
      </c>
      <c r="B873" s="5">
        <v>2019</v>
      </c>
      <c r="C873" s="5" t="s">
        <v>3773</v>
      </c>
      <c r="D873" s="5" t="s">
        <v>274</v>
      </c>
      <c r="E873" s="5" t="s">
        <v>3921</v>
      </c>
      <c r="F873" s="5" t="s">
        <v>3922</v>
      </c>
      <c r="G873" s="3" t="s">
        <v>3923</v>
      </c>
      <c r="H873" s="5">
        <v>225000</v>
      </c>
      <c r="I873" s="5" t="s">
        <v>496</v>
      </c>
      <c r="J873" s="5">
        <v>12</v>
      </c>
      <c r="K873" s="6" t="str">
        <f t="shared" si="26"/>
        <v>Thane-E-commerce</v>
      </c>
      <c r="L873" s="1" t="str">
        <f t="shared" si="27"/>
        <v>201</v>
      </c>
      <c r="M873" s="15" t="str" cm="1">
        <f t="array" ref="M873">IFERROR(_xlfn.IFS(AND(H873&gt;4500000, OR(C873="Bangalore",C873="Pune",C873="Mumbai",C873="Delhi")),"CAT A", AND(H873&gt;450000, OR(C873="Gurugram",C873="Surat",C873="Jaipur",C873="Hyderabad") ),"CAT B"),"CAT C")</f>
        <v>CAT C</v>
      </c>
      <c r="N873" s="1" t="str">
        <f>_xlfn.XLOOKUP(C873,Tier!A:A,Tier!B:B)</f>
        <v>Tier 3</v>
      </c>
      <c r="P873" t="s">
        <v>1395</v>
      </c>
      <c r="Q873" s="11">
        <v>0</v>
      </c>
      <c r="R873" s="11">
        <v>1</v>
      </c>
    </row>
    <row r="874" spans="1:18">
      <c r="A874" s="5" t="s">
        <v>3924</v>
      </c>
      <c r="B874" s="5">
        <v>2016</v>
      </c>
      <c r="C874" s="5" t="s">
        <v>3925</v>
      </c>
      <c r="D874" s="5" t="s">
        <v>292</v>
      </c>
      <c r="E874" s="5" t="s">
        <v>3926</v>
      </c>
      <c r="F874" s="5" t="s">
        <v>3927</v>
      </c>
      <c r="G874" s="3" t="s">
        <v>3928</v>
      </c>
      <c r="H874" s="5">
        <v>200000</v>
      </c>
      <c r="I874" s="5" t="s">
        <v>17</v>
      </c>
      <c r="J874" s="5">
        <v>9</v>
      </c>
      <c r="K874" s="6" t="str">
        <f t="shared" si="26"/>
        <v>The Nilgiris-Biotechnology</v>
      </c>
      <c r="L874" s="1" t="str">
        <f t="shared" si="27"/>
        <v>201</v>
      </c>
      <c r="M874" s="15" t="str" cm="1">
        <f t="array" ref="M874">IFERROR(_xlfn.IFS(AND(H874&gt;4500000, OR(C874="Bangalore",C874="Pune",C874="Mumbai",C874="Delhi")),"CAT A", AND(H874&gt;450000, OR(C874="Gurugram",C874="Surat",C874="Jaipur",C874="Hyderabad") ),"CAT B"),"CAT C")</f>
        <v>CAT C</v>
      </c>
      <c r="N874" s="1" t="str">
        <f>_xlfn.XLOOKUP(C874,Tier!A:A,Tier!B:B)</f>
        <v>Tier 3</v>
      </c>
      <c r="P874" t="s">
        <v>3112</v>
      </c>
      <c r="Q874" s="11">
        <v>0</v>
      </c>
      <c r="R874" s="11">
        <v>1</v>
      </c>
    </row>
    <row r="875" spans="1:18">
      <c r="A875" s="5" t="s">
        <v>3930</v>
      </c>
      <c r="B875" s="5">
        <v>2019</v>
      </c>
      <c r="C875" s="5" t="s">
        <v>3931</v>
      </c>
      <c r="D875" s="5" t="s">
        <v>60</v>
      </c>
      <c r="E875" s="5" t="s">
        <v>3932</v>
      </c>
      <c r="F875" s="5" t="s">
        <v>3933</v>
      </c>
      <c r="G875" s="3" t="s">
        <v>440</v>
      </c>
      <c r="H875" s="5">
        <v>200000</v>
      </c>
      <c r="I875" s="5" t="s">
        <v>17</v>
      </c>
      <c r="J875" s="5">
        <v>9</v>
      </c>
      <c r="K875" s="6" t="str">
        <f t="shared" si="26"/>
        <v>Gandhinagar-AgriTech</v>
      </c>
      <c r="L875" s="1" t="str">
        <f t="shared" si="27"/>
        <v>201</v>
      </c>
      <c r="M875" s="15" t="str" cm="1">
        <f t="array" ref="M875">IFERROR(_xlfn.IFS(AND(H875&gt;4500000, OR(C875="Bangalore",C875="Pune",C875="Mumbai",C875="Delhi")),"CAT A", AND(H875&gt;450000, OR(C875="Gurugram",C875="Surat",C875="Jaipur",C875="Hyderabad") ),"CAT B"),"CAT C")</f>
        <v>CAT C</v>
      </c>
      <c r="N875" s="1" t="str">
        <f>_xlfn.XLOOKUP(C875,Tier!A:A,Tier!B:B)</f>
        <v>Tier 3</v>
      </c>
      <c r="P875" t="s">
        <v>165</v>
      </c>
      <c r="Q875" s="11">
        <v>0</v>
      </c>
      <c r="R875" s="11">
        <v>1</v>
      </c>
    </row>
    <row r="876" spans="1:18">
      <c r="A876" s="5" t="s">
        <v>3935</v>
      </c>
      <c r="B876" s="5">
        <v>2019</v>
      </c>
      <c r="C876" s="5" t="s">
        <v>3936</v>
      </c>
      <c r="D876" s="5" t="s">
        <v>785</v>
      </c>
      <c r="E876" s="5" t="s">
        <v>3937</v>
      </c>
      <c r="F876" s="5" t="s">
        <v>3938</v>
      </c>
      <c r="G876" s="3"/>
      <c r="H876" s="5">
        <v>100000</v>
      </c>
      <c r="I876" s="5" t="s">
        <v>17</v>
      </c>
      <c r="J876" s="5">
        <v>6</v>
      </c>
      <c r="K876" s="6" t="str">
        <f t="shared" si="26"/>
        <v>Panchkula-IT startup</v>
      </c>
      <c r="L876" s="1" t="str">
        <f t="shared" si="27"/>
        <v>201</v>
      </c>
      <c r="M876" s="15" t="str" cm="1">
        <f t="array" ref="M876">IFERROR(_xlfn.IFS(AND(H876&gt;4500000, OR(C876="Bangalore",C876="Pune",C876="Mumbai",C876="Delhi")),"CAT A", AND(H876&gt;450000, OR(C876="Gurugram",C876="Surat",C876="Jaipur",C876="Hyderabad") ),"CAT B"),"CAT C")</f>
        <v>CAT C</v>
      </c>
      <c r="N876" s="1" t="str">
        <f>_xlfn.XLOOKUP(C876,Tier!A:A,Tier!B:B)</f>
        <v>Tier 3</v>
      </c>
      <c r="P876" t="s">
        <v>972</v>
      </c>
      <c r="Q876" s="11">
        <v>0</v>
      </c>
      <c r="R876" s="11">
        <v>1</v>
      </c>
    </row>
    <row r="877" spans="1:18">
      <c r="A877" s="5" t="s">
        <v>3708</v>
      </c>
      <c r="B877" s="5">
        <v>2018</v>
      </c>
      <c r="C877" s="5"/>
      <c r="D877" s="5" t="s">
        <v>138</v>
      </c>
      <c r="E877" s="5" t="s">
        <v>3940</v>
      </c>
      <c r="F877" s="5" t="s">
        <v>3941</v>
      </c>
      <c r="G877" s="3" t="s">
        <v>3942</v>
      </c>
      <c r="H877" s="5" t="s">
        <v>961</v>
      </c>
      <c r="I877" s="5" t="s">
        <v>17</v>
      </c>
      <c r="J877" s="5">
        <v>4</v>
      </c>
      <c r="K877" s="6" t="str">
        <f t="shared" si="26"/>
        <v>-EdTech</v>
      </c>
      <c r="L877" s="1" t="str">
        <f t="shared" si="27"/>
        <v>201</v>
      </c>
      <c r="M877" s="15" t="str" cm="1">
        <f t="array" ref="M877">IFERROR(_xlfn.IFS(AND(H877&gt;4500000, OR(C877="Bangalore",C877="Pune",C877="Mumbai",C877="Delhi")),"CAT A", AND(H877&gt;450000, OR(C877="Gurugram",C877="Surat",C877="Jaipur",C877="Hyderabad") ),"CAT B"),"CAT C")</f>
        <v>CAT C</v>
      </c>
      <c r="N877" s="1" t="e">
        <f>_xlfn.XLOOKUP(C877,Tier!A:A,Tier!B:B)</f>
        <v>#N/A</v>
      </c>
      <c r="P877" t="s">
        <v>3323</v>
      </c>
      <c r="Q877" s="11">
        <v>0</v>
      </c>
      <c r="R877" s="11">
        <v>1</v>
      </c>
    </row>
    <row r="878" spans="1:18">
      <c r="A878" s="5" t="s">
        <v>3943</v>
      </c>
      <c r="B878" s="5">
        <v>2019</v>
      </c>
      <c r="C878" s="5" t="s">
        <v>3944</v>
      </c>
      <c r="D878" s="5" t="s">
        <v>371</v>
      </c>
      <c r="E878" s="5" t="s">
        <v>3945</v>
      </c>
      <c r="F878" s="5" t="s">
        <v>3946</v>
      </c>
      <c r="G878" s="3" t="s">
        <v>3947</v>
      </c>
      <c r="H878" s="5" t="s">
        <v>788</v>
      </c>
      <c r="I878" s="5" t="s">
        <v>17</v>
      </c>
      <c r="J878" s="5">
        <v>4</v>
      </c>
      <c r="K878" s="6" t="str">
        <f t="shared" si="26"/>
        <v>Small Towns, Andhra Pradesh-Retail</v>
      </c>
      <c r="L878" s="1" t="str">
        <f t="shared" si="27"/>
        <v>201</v>
      </c>
      <c r="M878" s="15" t="str" cm="1">
        <f t="array" ref="M878">IFERROR(_xlfn.IFS(AND(H878&gt;4500000, OR(C878="Bangalore",C878="Pune",C878="Mumbai",C878="Delhi")),"CAT A", AND(H878&gt;450000, OR(C878="Gurugram",C878="Surat",C878="Jaipur",C878="Hyderabad") ),"CAT B"),"CAT C")</f>
        <v>CAT C</v>
      </c>
      <c r="N878" s="1" t="e">
        <f>_xlfn.XLOOKUP(C878,Tier!A:A,Tier!B:B)</f>
        <v>#N/A</v>
      </c>
      <c r="P878" t="s">
        <v>4242</v>
      </c>
      <c r="Q878" s="11">
        <v>0</v>
      </c>
      <c r="R878" s="11">
        <v>1</v>
      </c>
    </row>
    <row r="879" spans="1:18">
      <c r="A879" s="5" t="s">
        <v>2341</v>
      </c>
      <c r="B879" s="5">
        <v>2018</v>
      </c>
      <c r="C879" s="5" t="s">
        <v>3949</v>
      </c>
      <c r="D879" s="5" t="s">
        <v>138</v>
      </c>
      <c r="E879" s="5" t="s">
        <v>3950</v>
      </c>
      <c r="F879" s="5" t="s">
        <v>3951</v>
      </c>
      <c r="G879" s="3" t="s">
        <v>3952</v>
      </c>
      <c r="H879" s="5" t="s">
        <v>123</v>
      </c>
      <c r="I879" s="5" t="s">
        <v>1097</v>
      </c>
      <c r="J879" s="5">
        <v>1</v>
      </c>
      <c r="K879" s="6" t="str">
        <f t="shared" si="26"/>
        <v>Telangana-EdTech</v>
      </c>
      <c r="L879" s="1" t="str">
        <f t="shared" si="27"/>
        <v>201</v>
      </c>
      <c r="M879" s="15" t="str" cm="1">
        <f t="array" ref="M879">IFERROR(_xlfn.IFS(AND(H879&gt;4500000, OR(C879="Bangalore",C879="Pune",C879="Mumbai",C879="Delhi")),"CAT A", AND(H879&gt;450000, OR(C879="Gurugram",C879="Surat",C879="Jaipur",C879="Hyderabad") ),"CAT B"),"CAT C")</f>
        <v>CAT C</v>
      </c>
      <c r="N879" s="1" t="e">
        <f>_xlfn.XLOOKUP(C879,Tier!A:A,Tier!B:B)</f>
        <v>#N/A</v>
      </c>
      <c r="P879" t="s">
        <v>1213</v>
      </c>
      <c r="Q879" s="11">
        <v>0</v>
      </c>
      <c r="R879" s="11">
        <v>1</v>
      </c>
    </row>
    <row r="880" spans="1:18">
      <c r="A880" s="5" t="s">
        <v>3954</v>
      </c>
      <c r="B880" s="5">
        <v>2016</v>
      </c>
      <c r="C880" s="5" t="s">
        <v>106</v>
      </c>
      <c r="D880" s="5" t="s">
        <v>744</v>
      </c>
      <c r="E880" s="5" t="s">
        <v>3955</v>
      </c>
      <c r="F880" s="5" t="s">
        <v>3956</v>
      </c>
      <c r="G880" s="3" t="s">
        <v>1260</v>
      </c>
      <c r="H880" s="5" t="s">
        <v>1096</v>
      </c>
      <c r="I880" s="5" t="s">
        <v>17</v>
      </c>
      <c r="J880" s="5">
        <v>3</v>
      </c>
      <c r="K880" s="6" t="str">
        <f t="shared" si="26"/>
        <v>Gujarat-Solar</v>
      </c>
      <c r="L880" s="1" t="str">
        <f t="shared" si="27"/>
        <v>201</v>
      </c>
      <c r="M880" s="15" t="str" cm="1">
        <f t="array" ref="M880">IFERROR(_xlfn.IFS(AND(H880&gt;4500000, OR(C880="Bangalore",C880="Pune",C880="Mumbai",C880="Delhi")),"CAT A", AND(H880&gt;450000, OR(C880="Gurugram",C880="Surat",C880="Jaipur",C880="Hyderabad") ),"CAT B"),"CAT C")</f>
        <v>CAT C</v>
      </c>
      <c r="N880" s="1" t="e">
        <f>_xlfn.XLOOKUP(C880,Tier!A:A,Tier!B:B)</f>
        <v>#N/A</v>
      </c>
      <c r="P880" t="s">
        <v>1583</v>
      </c>
      <c r="Q880" s="11">
        <v>0</v>
      </c>
      <c r="R880" s="11">
        <v>1</v>
      </c>
    </row>
    <row r="881" spans="1:18">
      <c r="A881" s="5" t="s">
        <v>3958</v>
      </c>
      <c r="B881" s="5">
        <v>2016</v>
      </c>
      <c r="C881" s="5" t="s">
        <v>3959</v>
      </c>
      <c r="D881" s="5" t="s">
        <v>731</v>
      </c>
      <c r="E881" s="5" t="s">
        <v>3960</v>
      </c>
      <c r="F881" s="5" t="s">
        <v>3961</v>
      </c>
      <c r="G881" s="3" t="s">
        <v>3962</v>
      </c>
      <c r="H881" s="5" t="s">
        <v>3207</v>
      </c>
      <c r="I881" s="5"/>
      <c r="J881" s="5">
        <v>3</v>
      </c>
      <c r="K881" s="6" t="str">
        <f t="shared" si="26"/>
        <v>Beijing-Tech Startup</v>
      </c>
      <c r="L881" s="1" t="str">
        <f t="shared" si="27"/>
        <v>201</v>
      </c>
      <c r="M881" s="15" t="str" cm="1">
        <f t="array" ref="M881">IFERROR(_xlfn.IFS(AND(H881&gt;4500000, OR(C881="Bangalore",C881="Pune",C881="Mumbai",C881="Delhi")),"CAT A", AND(H881&gt;450000, OR(C881="Gurugram",C881="Surat",C881="Jaipur",C881="Hyderabad") ),"CAT B"),"CAT C")</f>
        <v>CAT C</v>
      </c>
      <c r="N881" s="1" t="e">
        <f>_xlfn.XLOOKUP(C881,Tier!A:A,Tier!B:B)</f>
        <v>#N/A</v>
      </c>
      <c r="P881" t="s">
        <v>1165</v>
      </c>
      <c r="Q881" s="11">
        <v>0</v>
      </c>
      <c r="R881" s="11">
        <v>1</v>
      </c>
    </row>
    <row r="882" spans="1:18">
      <c r="A882" s="5" t="s">
        <v>3964</v>
      </c>
      <c r="B882" s="5">
        <v>2018</v>
      </c>
      <c r="C882" s="5" t="s">
        <v>3965</v>
      </c>
      <c r="D882" s="5" t="s">
        <v>60</v>
      </c>
      <c r="E882" s="5" t="s">
        <v>3966</v>
      </c>
      <c r="F882" s="5" t="s">
        <v>3967</v>
      </c>
      <c r="G882" s="3" t="s">
        <v>3968</v>
      </c>
      <c r="H882" s="5" t="s">
        <v>1303</v>
      </c>
      <c r="I882" s="5"/>
      <c r="J882" s="5">
        <v>4</v>
      </c>
      <c r="K882" s="6" t="str">
        <f t="shared" si="26"/>
        <v>Rajsamand-AgriTech</v>
      </c>
      <c r="L882" s="1" t="str">
        <f t="shared" si="27"/>
        <v>201</v>
      </c>
      <c r="M882" s="15" t="str" cm="1">
        <f t="array" ref="M882">IFERROR(_xlfn.IFS(AND(H882&gt;4500000, OR(C882="Bangalore",C882="Pune",C882="Mumbai",C882="Delhi")),"CAT A", AND(H882&gt;450000, OR(C882="Gurugram",C882="Surat",C882="Jaipur",C882="Hyderabad") ),"CAT B"),"CAT C")</f>
        <v>CAT C</v>
      </c>
      <c r="N882" s="1" t="e">
        <f>_xlfn.XLOOKUP(C882,Tier!A:A,Tier!B:B)</f>
        <v>#N/A</v>
      </c>
      <c r="P882" t="s">
        <v>4013</v>
      </c>
      <c r="Q882" s="11">
        <v>0</v>
      </c>
      <c r="R882" s="11">
        <v>1</v>
      </c>
    </row>
    <row r="883" spans="1:18">
      <c r="A883" s="5" t="s">
        <v>3970</v>
      </c>
      <c r="B883" s="5">
        <v>2014</v>
      </c>
      <c r="C883" s="5" t="s">
        <v>3971</v>
      </c>
      <c r="D883" s="5" t="s">
        <v>499</v>
      </c>
      <c r="E883" s="5" t="s">
        <v>3972</v>
      </c>
      <c r="F883" s="5" t="s">
        <v>3973</v>
      </c>
      <c r="G883" s="3" t="s">
        <v>3974</v>
      </c>
      <c r="H883" s="5" t="s">
        <v>1385</v>
      </c>
      <c r="I883" s="5" t="s">
        <v>321</v>
      </c>
      <c r="J883" s="5">
        <v>3</v>
      </c>
      <c r="K883" s="6" t="str">
        <f t="shared" si="26"/>
        <v>Telugana-HealthCare</v>
      </c>
      <c r="L883" s="1" t="str">
        <f t="shared" si="27"/>
        <v>201</v>
      </c>
      <c r="M883" s="15" t="str" cm="1">
        <f t="array" ref="M883">IFERROR(_xlfn.IFS(AND(H883&gt;4500000, OR(C883="Bangalore",C883="Pune",C883="Mumbai",C883="Delhi")),"CAT A", AND(H883&gt;450000, OR(C883="Gurugram",C883="Surat",C883="Jaipur",C883="Hyderabad") ),"CAT B"),"CAT C")</f>
        <v>CAT C</v>
      </c>
      <c r="N883" s="1" t="e">
        <f>_xlfn.XLOOKUP(C883,Tier!A:A,Tier!B:B)</f>
        <v>#N/A</v>
      </c>
      <c r="P883" t="s">
        <v>1007</v>
      </c>
      <c r="Q883" s="11">
        <v>0</v>
      </c>
      <c r="R883" s="11">
        <v>1</v>
      </c>
    </row>
    <row r="884" spans="1:18">
      <c r="A884" s="5" t="s">
        <v>3976</v>
      </c>
      <c r="B884" s="5">
        <v>2019</v>
      </c>
      <c r="C884" s="5" t="s">
        <v>3977</v>
      </c>
      <c r="D884" s="5" t="s">
        <v>138</v>
      </c>
      <c r="E884" s="5" t="s">
        <v>3978</v>
      </c>
      <c r="F884" s="5" t="s">
        <v>3979</v>
      </c>
      <c r="G884" s="3"/>
      <c r="H884" s="5" t="s">
        <v>1385</v>
      </c>
      <c r="I884" s="5"/>
      <c r="J884" s="5">
        <v>1</v>
      </c>
      <c r="K884" s="6" t="str">
        <f t="shared" si="26"/>
        <v>West Bengal-EdTech</v>
      </c>
      <c r="L884" s="1" t="str">
        <f t="shared" si="27"/>
        <v>201</v>
      </c>
      <c r="M884" s="15" t="str" cm="1">
        <f t="array" ref="M884">IFERROR(_xlfn.IFS(AND(H884&gt;4500000, OR(C884="Bangalore",C884="Pune",C884="Mumbai",C884="Delhi")),"CAT A", AND(H884&gt;450000, OR(C884="Gurugram",C884="Surat",C884="Jaipur",C884="Hyderabad") ),"CAT B"),"CAT C")</f>
        <v>CAT C</v>
      </c>
      <c r="N884" s="1" t="e">
        <f>_xlfn.XLOOKUP(C884,Tier!A:A,Tier!B:B)</f>
        <v>#N/A</v>
      </c>
      <c r="P884" t="s">
        <v>1236</v>
      </c>
      <c r="Q884" s="11">
        <v>0</v>
      </c>
      <c r="R884" s="11">
        <v>1</v>
      </c>
    </row>
    <row r="885" spans="1:18">
      <c r="A885" s="5" t="s">
        <v>3981</v>
      </c>
      <c r="B885" s="5">
        <v>2016</v>
      </c>
      <c r="C885" s="5" t="s">
        <v>3982</v>
      </c>
      <c r="D885" s="5" t="s">
        <v>29</v>
      </c>
      <c r="E885" s="5" t="s">
        <v>3983</v>
      </c>
      <c r="F885" s="5" t="s">
        <v>3984</v>
      </c>
      <c r="G885" s="3" t="s">
        <v>3985</v>
      </c>
      <c r="H885" s="5" t="s">
        <v>172</v>
      </c>
      <c r="I885" s="5"/>
      <c r="J885" s="5">
        <v>3</v>
      </c>
      <c r="K885" s="6" t="str">
        <f t="shared" si="26"/>
        <v>Kottayam-BioTechnology</v>
      </c>
      <c r="L885" s="1" t="str">
        <f t="shared" si="27"/>
        <v>201</v>
      </c>
      <c r="M885" s="15" t="str" cm="1">
        <f t="array" ref="M885">IFERROR(_xlfn.IFS(AND(H885&gt;4500000, OR(C885="Bangalore",C885="Pune",C885="Mumbai",C885="Delhi")),"CAT A", AND(H885&gt;450000, OR(C885="Gurugram",C885="Surat",C885="Jaipur",C885="Hyderabad") ),"CAT B"),"CAT C")</f>
        <v>CAT C</v>
      </c>
      <c r="N885" s="1" t="e">
        <f>_xlfn.XLOOKUP(C885,Tier!A:A,Tier!B:B)</f>
        <v>#N/A</v>
      </c>
      <c r="P885" t="s">
        <v>5121</v>
      </c>
      <c r="Q885" s="11">
        <v>0</v>
      </c>
      <c r="R885" s="11">
        <v>1</v>
      </c>
    </row>
    <row r="886" spans="1:18">
      <c r="A886" s="5" t="s">
        <v>3987</v>
      </c>
      <c r="B886" s="5">
        <v>2014</v>
      </c>
      <c r="C886" s="5" t="s">
        <v>82</v>
      </c>
      <c r="D886" s="5" t="s">
        <v>3988</v>
      </c>
      <c r="E886" s="5" t="s">
        <v>3989</v>
      </c>
      <c r="F886" s="5" t="s">
        <v>3990</v>
      </c>
      <c r="G886" s="3" t="s">
        <v>1837</v>
      </c>
      <c r="H886" s="5">
        <v>75000000</v>
      </c>
      <c r="I886" s="5" t="s">
        <v>302</v>
      </c>
      <c r="J886" s="5">
        <v>9</v>
      </c>
      <c r="K886" s="6" t="str">
        <f t="shared" si="26"/>
        <v>Information Technology &amp; Services-Manchester, Greater Manchester</v>
      </c>
      <c r="L886" s="1" t="str">
        <f t="shared" si="27"/>
        <v>201</v>
      </c>
      <c r="M886" s="15" t="str" cm="1">
        <f t="array" ref="M886">IFERROR(_xlfn.IFS(AND(H886&gt;4500000, OR(C886="Bangalore",C886="Pune",C886="Mumbai",C886="Delhi")),"CAT A", AND(H886&gt;450000, OR(C886="Gurugram",C886="Surat",C886="Jaipur",C886="Hyderabad") ),"CAT B"),"CAT C")</f>
        <v>CAT C</v>
      </c>
      <c r="N886" s="1">
        <f>_xlfn.XLOOKUP(C886,Tier!A:A,Tier!B:B)</f>
        <v>0</v>
      </c>
      <c r="P886" t="s">
        <v>4139</v>
      </c>
      <c r="Q886" s="11">
        <v>0</v>
      </c>
      <c r="R886" s="11">
        <v>1</v>
      </c>
    </row>
    <row r="887" spans="1:18">
      <c r="A887" s="5" t="s">
        <v>3992</v>
      </c>
      <c r="B887" s="5">
        <v>2018</v>
      </c>
      <c r="C887" s="5" t="s">
        <v>3993</v>
      </c>
      <c r="D887" s="5" t="s">
        <v>98</v>
      </c>
      <c r="E887" s="5" t="s">
        <v>3994</v>
      </c>
      <c r="F887" s="5" t="s">
        <v>3995</v>
      </c>
      <c r="G887" s="3"/>
      <c r="H887" s="5">
        <v>1200000</v>
      </c>
      <c r="I887" s="5" t="s">
        <v>17</v>
      </c>
      <c r="J887" s="5">
        <v>9</v>
      </c>
      <c r="K887" s="6" t="str">
        <f t="shared" si="26"/>
        <v>London-Financial Services</v>
      </c>
      <c r="L887" s="1" t="str">
        <f t="shared" si="27"/>
        <v>201</v>
      </c>
      <c r="M887" s="15" t="str" cm="1">
        <f t="array" ref="M887">IFERROR(_xlfn.IFS(AND(H887&gt;4500000, OR(C887="Bangalore",C887="Pune",C887="Mumbai",C887="Delhi")),"CAT A", AND(H887&gt;450000, OR(C887="Gurugram",C887="Surat",C887="Jaipur",C887="Hyderabad") ),"CAT B"),"CAT C")</f>
        <v>CAT C</v>
      </c>
      <c r="N887" s="1">
        <f>_xlfn.XLOOKUP(C887,Tier!A:A,Tier!B:B)</f>
        <v>0</v>
      </c>
      <c r="P887" t="s">
        <v>1640</v>
      </c>
      <c r="Q887" s="11">
        <v>0</v>
      </c>
      <c r="R887" s="11">
        <v>1</v>
      </c>
    </row>
    <row r="888" spans="1:18">
      <c r="A888" s="5" t="s">
        <v>3997</v>
      </c>
      <c r="B888" s="5">
        <v>2016</v>
      </c>
      <c r="C888" s="5" t="s">
        <v>3998</v>
      </c>
      <c r="D888" s="5" t="s">
        <v>208</v>
      </c>
      <c r="E888" s="5" t="s">
        <v>3999</v>
      </c>
      <c r="F888" s="5" t="s">
        <v>4000</v>
      </c>
      <c r="G888" s="3" t="s">
        <v>525</v>
      </c>
      <c r="H888" s="5">
        <v>200000</v>
      </c>
      <c r="I888" s="5"/>
      <c r="J888" s="5">
        <v>7</v>
      </c>
      <c r="K888" s="6" t="str">
        <f t="shared" si="26"/>
        <v>Ambernath-Consumer Goods</v>
      </c>
      <c r="L888" s="1" t="str">
        <f t="shared" si="27"/>
        <v>201</v>
      </c>
      <c r="M888" s="15" t="str" cm="1">
        <f t="array" ref="M888">IFERROR(_xlfn.IFS(AND(H888&gt;4500000, OR(C888="Bangalore",C888="Pune",C888="Mumbai",C888="Delhi")),"CAT A", AND(H888&gt;450000, OR(C888="Gurugram",C888="Surat",C888="Jaipur",C888="Hyderabad") ),"CAT B"),"CAT C")</f>
        <v>CAT C</v>
      </c>
      <c r="N888" s="1">
        <f>_xlfn.XLOOKUP(C888,Tier!A:A,Tier!B:B)</f>
        <v>0</v>
      </c>
      <c r="P888" t="s">
        <v>1464</v>
      </c>
      <c r="Q888" s="11">
        <v>0</v>
      </c>
      <c r="R888" s="11">
        <v>1</v>
      </c>
    </row>
    <row r="889" spans="1:18">
      <c r="A889" s="5" t="s">
        <v>4002</v>
      </c>
      <c r="B889" s="5">
        <v>2021</v>
      </c>
      <c r="C889" s="5" t="s">
        <v>22</v>
      </c>
      <c r="D889" s="5" t="s">
        <v>98</v>
      </c>
      <c r="E889" s="5" t="s">
        <v>4003</v>
      </c>
      <c r="F889" s="5" t="s">
        <v>4004</v>
      </c>
      <c r="G889" s="3" t="s">
        <v>4005</v>
      </c>
      <c r="H889" s="5" t="s">
        <v>117</v>
      </c>
      <c r="I889" s="5" t="s">
        <v>17</v>
      </c>
      <c r="J889" s="5">
        <v>12</v>
      </c>
      <c r="K889" s="6" t="str">
        <f t="shared" si="26"/>
        <v>Bangalore-Financial Services</v>
      </c>
      <c r="L889" s="1" t="str">
        <f t="shared" si="27"/>
        <v>202</v>
      </c>
      <c r="M889" s="15" t="str" cm="1">
        <f t="array" ref="M889">IFERROR(_xlfn.IFS(AND(H889&gt;4500000, OR(C889="Bangalore",C889="Pune",C889="Mumbai",C889="Delhi")),"CAT A", AND(H889&gt;450000, OR(C889="Gurugram",C889="Surat",C889="Jaipur",C889="Hyderabad") ),"CAT B"),"CAT C")</f>
        <v>CAT A</v>
      </c>
      <c r="N889" s="1" t="str">
        <f>_xlfn.XLOOKUP(C889,Tier!A:A,Tier!B:B)</f>
        <v>Tier 1</v>
      </c>
      <c r="P889" t="s">
        <v>354</v>
      </c>
      <c r="Q889" s="11">
        <v>0</v>
      </c>
      <c r="R889" s="11">
        <v>1</v>
      </c>
    </row>
    <row r="890" spans="1:18">
      <c r="A890" s="5" t="s">
        <v>4002</v>
      </c>
      <c r="B890" s="5">
        <v>2021</v>
      </c>
      <c r="C890" s="5" t="s">
        <v>22</v>
      </c>
      <c r="D890" s="5" t="s">
        <v>98</v>
      </c>
      <c r="E890" s="5" t="s">
        <v>4003</v>
      </c>
      <c r="F890" s="5" t="s">
        <v>4004</v>
      </c>
      <c r="G890" s="3" t="s">
        <v>4005</v>
      </c>
      <c r="H890" s="5" t="s">
        <v>117</v>
      </c>
      <c r="I890" s="5" t="s">
        <v>17</v>
      </c>
      <c r="J890" s="5">
        <v>12</v>
      </c>
      <c r="K890" s="6" t="str">
        <f t="shared" si="26"/>
        <v>Bangalore-Financial Services</v>
      </c>
      <c r="L890" s="1" t="str">
        <f t="shared" si="27"/>
        <v>202</v>
      </c>
      <c r="M890" s="15" t="str" cm="1">
        <f t="array" ref="M890">IFERROR(_xlfn.IFS(AND(H890&gt;4500000, OR(C890="Bangalore",C890="Pune",C890="Mumbai",C890="Delhi")),"CAT A", AND(H890&gt;450000, OR(C890="Gurugram",C890="Surat",C890="Jaipur",C890="Hyderabad") ),"CAT B"),"CAT C")</f>
        <v>CAT A</v>
      </c>
      <c r="N890" s="1" t="str">
        <f>_xlfn.XLOOKUP(C890,Tier!A:A,Tier!B:B)</f>
        <v>Tier 1</v>
      </c>
      <c r="P890" t="s">
        <v>1087</v>
      </c>
      <c r="Q890" s="11">
        <v>0</v>
      </c>
      <c r="R890" s="11">
        <v>1</v>
      </c>
    </row>
    <row r="891" spans="1:18">
      <c r="A891" s="5" t="s">
        <v>4006</v>
      </c>
      <c r="B891" s="5">
        <v>2020</v>
      </c>
      <c r="C891" s="5" t="s">
        <v>59</v>
      </c>
      <c r="D891" s="5" t="s">
        <v>54</v>
      </c>
      <c r="E891" s="5" t="s">
        <v>4007</v>
      </c>
      <c r="F891" s="5" t="s">
        <v>4008</v>
      </c>
      <c r="G891" s="3" t="s">
        <v>3715</v>
      </c>
      <c r="H891" s="5" t="s">
        <v>117</v>
      </c>
      <c r="I891" s="5" t="s">
        <v>17</v>
      </c>
      <c r="J891" s="5">
        <v>10</v>
      </c>
      <c r="K891" s="6" t="str">
        <f t="shared" si="26"/>
        <v>New Delhi-Health, Wellness &amp; Fitness</v>
      </c>
      <c r="L891" s="1" t="str">
        <f t="shared" si="27"/>
        <v>202</v>
      </c>
      <c r="M891" s="15" t="str" cm="1">
        <f t="array" ref="M891">IFERROR(_xlfn.IFS(AND(H891&gt;4500000, OR(C891="Bangalore",C891="Pune",C891="Mumbai",C891="Delhi")),"CAT A", AND(H891&gt;450000, OR(C891="Gurugram",C891="Surat",C891="Jaipur",C891="Hyderabad") ),"CAT B"),"CAT C")</f>
        <v>CAT C</v>
      </c>
      <c r="N891" s="1" t="str">
        <f>_xlfn.XLOOKUP(C891,Tier!A:A,Tier!B:B)</f>
        <v>Tier 1</v>
      </c>
      <c r="P891" t="s">
        <v>3096</v>
      </c>
      <c r="Q891" s="11">
        <v>0</v>
      </c>
      <c r="R891" s="11">
        <v>1</v>
      </c>
    </row>
    <row r="892" spans="1:18">
      <c r="A892" s="5" t="s">
        <v>4009</v>
      </c>
      <c r="B892" s="5">
        <v>2021</v>
      </c>
      <c r="C892" s="5" t="s">
        <v>437</v>
      </c>
      <c r="D892" s="5" t="s">
        <v>98</v>
      </c>
      <c r="E892" s="5" t="s">
        <v>4010</v>
      </c>
      <c r="F892" s="5" t="s">
        <v>4011</v>
      </c>
      <c r="G892" s="3" t="s">
        <v>4012</v>
      </c>
      <c r="H892" s="5" t="s">
        <v>117</v>
      </c>
      <c r="I892" s="5" t="s">
        <v>496</v>
      </c>
      <c r="J892" s="5">
        <v>9</v>
      </c>
      <c r="K892" s="6" t="str">
        <f t="shared" si="26"/>
        <v>Pune-Financial Services</v>
      </c>
      <c r="L892" s="1" t="str">
        <f t="shared" si="27"/>
        <v>202</v>
      </c>
      <c r="M892" s="15" t="str" cm="1">
        <f t="array" ref="M892">IFERROR(_xlfn.IFS(AND(H892&gt;4500000, OR(C892="Bangalore",C892="Pune",C892="Mumbai",C892="Delhi")),"CAT A", AND(H892&gt;450000, OR(C892="Gurugram",C892="Surat",C892="Jaipur",C892="Hyderabad") ),"CAT B"),"CAT C")</f>
        <v>CAT A</v>
      </c>
      <c r="N892" s="1" t="str">
        <f>_xlfn.XLOOKUP(C892,Tier!A:A,Tier!B:B)</f>
        <v>Tier 1</v>
      </c>
      <c r="P892" t="s">
        <v>337</v>
      </c>
      <c r="Q892" s="11">
        <v>0</v>
      </c>
      <c r="R892" s="11">
        <v>2</v>
      </c>
    </row>
    <row r="893" spans="1:18">
      <c r="A893" s="5" t="s">
        <v>4013</v>
      </c>
      <c r="B893" s="5">
        <v>2020</v>
      </c>
      <c r="C893" s="5" t="s">
        <v>12</v>
      </c>
      <c r="D893" s="5" t="s">
        <v>2262</v>
      </c>
      <c r="E893" s="5" t="s">
        <v>4014</v>
      </c>
      <c r="F893" s="5" t="s">
        <v>4015</v>
      </c>
      <c r="G893" s="3" t="s">
        <v>449</v>
      </c>
      <c r="H893" s="5" t="s">
        <v>117</v>
      </c>
      <c r="I893" s="5" t="s">
        <v>17</v>
      </c>
      <c r="J893" s="5">
        <v>9</v>
      </c>
      <c r="K893" s="6" t="str">
        <f t="shared" si="26"/>
        <v>Mumbai-Online Media</v>
      </c>
      <c r="L893" s="1" t="str">
        <f t="shared" si="27"/>
        <v>202</v>
      </c>
      <c r="M893" s="15" t="str" cm="1">
        <f t="array" ref="M893">IFERROR(_xlfn.IFS(AND(H893&gt;4500000, OR(C893="Bangalore",C893="Pune",C893="Mumbai",C893="Delhi")),"CAT A", AND(H893&gt;450000, OR(C893="Gurugram",C893="Surat",C893="Jaipur",C893="Hyderabad") ),"CAT B"),"CAT C")</f>
        <v>CAT A</v>
      </c>
      <c r="N893" s="1" t="str">
        <f>_xlfn.XLOOKUP(C893,Tier!A:A,Tier!B:B)</f>
        <v>Tier 1</v>
      </c>
      <c r="P893" t="s">
        <v>1025</v>
      </c>
      <c r="Q893" s="11">
        <v>0</v>
      </c>
      <c r="R893" s="11">
        <v>1</v>
      </c>
    </row>
    <row r="894" spans="1:18">
      <c r="A894" s="5" t="s">
        <v>4017</v>
      </c>
      <c r="B894" s="5">
        <v>2020</v>
      </c>
      <c r="C894" s="5" t="s">
        <v>12</v>
      </c>
      <c r="D894" s="5" t="s">
        <v>1797</v>
      </c>
      <c r="E894" s="5" t="s">
        <v>4018</v>
      </c>
      <c r="F894" s="5" t="s">
        <v>4019</v>
      </c>
      <c r="G894" s="3" t="s">
        <v>4020</v>
      </c>
      <c r="H894" s="5" t="s">
        <v>117</v>
      </c>
      <c r="I894" s="5"/>
      <c r="J894" s="5">
        <v>8</v>
      </c>
      <c r="K894" s="6" t="str">
        <f t="shared" si="26"/>
        <v>Mumbai-Healthtech</v>
      </c>
      <c r="L894" s="1" t="str">
        <f t="shared" si="27"/>
        <v>202</v>
      </c>
      <c r="M894" s="15" t="str" cm="1">
        <f t="array" ref="M894">IFERROR(_xlfn.IFS(AND(H894&gt;4500000, OR(C894="Bangalore",C894="Pune",C894="Mumbai",C894="Delhi")),"CAT A", AND(H894&gt;450000, OR(C894="Gurugram",C894="Surat",C894="Jaipur",C894="Hyderabad") ),"CAT B"),"CAT C")</f>
        <v>CAT A</v>
      </c>
      <c r="N894" s="1" t="str">
        <f>_xlfn.XLOOKUP(C894,Tier!A:A,Tier!B:B)</f>
        <v>Tier 1</v>
      </c>
      <c r="P894" t="s">
        <v>159</v>
      </c>
      <c r="Q894" s="11">
        <v>0</v>
      </c>
      <c r="R894" s="11">
        <v>1</v>
      </c>
    </row>
    <row r="895" spans="1:18">
      <c r="A895" s="5" t="s">
        <v>4017</v>
      </c>
      <c r="B895" s="5">
        <v>2020</v>
      </c>
      <c r="C895" s="5" t="s">
        <v>12</v>
      </c>
      <c r="D895" s="5" t="s">
        <v>1797</v>
      </c>
      <c r="E895" s="5" t="s">
        <v>4018</v>
      </c>
      <c r="F895" s="5" t="s">
        <v>4019</v>
      </c>
      <c r="G895" s="3" t="s">
        <v>4020</v>
      </c>
      <c r="H895" s="5" t="s">
        <v>117</v>
      </c>
      <c r="I895" s="5" t="s">
        <v>496</v>
      </c>
      <c r="J895" s="5">
        <v>8</v>
      </c>
      <c r="K895" s="6" t="str">
        <f t="shared" si="26"/>
        <v>Mumbai-Healthtech</v>
      </c>
      <c r="L895" s="1" t="str">
        <f t="shared" si="27"/>
        <v>202</v>
      </c>
      <c r="M895" s="15" t="str" cm="1">
        <f t="array" ref="M895">IFERROR(_xlfn.IFS(AND(H895&gt;4500000, OR(C895="Bangalore",C895="Pune",C895="Mumbai",C895="Delhi")),"CAT A", AND(H895&gt;450000, OR(C895="Gurugram",C895="Surat",C895="Jaipur",C895="Hyderabad") ),"CAT B"),"CAT C")</f>
        <v>CAT A</v>
      </c>
      <c r="N895" s="1" t="str">
        <f>_xlfn.XLOOKUP(C895,Tier!A:A,Tier!B:B)</f>
        <v>Tier 1</v>
      </c>
      <c r="P895" t="s">
        <v>4259</v>
      </c>
      <c r="Q895" s="11">
        <v>0</v>
      </c>
      <c r="R895" s="11">
        <v>1</v>
      </c>
    </row>
    <row r="896" spans="1:18">
      <c r="A896" s="5" t="s">
        <v>4021</v>
      </c>
      <c r="B896" s="5">
        <v>2020</v>
      </c>
      <c r="C896" s="5" t="s">
        <v>22</v>
      </c>
      <c r="D896" s="5" t="s">
        <v>45</v>
      </c>
      <c r="E896" s="5" t="s">
        <v>4022</v>
      </c>
      <c r="F896" s="5" t="s">
        <v>4023</v>
      </c>
      <c r="G896" s="3" t="s">
        <v>4024</v>
      </c>
      <c r="H896" s="5" t="s">
        <v>117</v>
      </c>
      <c r="I896" s="5" t="s">
        <v>4025</v>
      </c>
      <c r="J896" s="5">
        <v>8</v>
      </c>
      <c r="K896" s="6" t="str">
        <f t="shared" si="26"/>
        <v>Bangalore-FinTech</v>
      </c>
      <c r="L896" s="1" t="str">
        <f t="shared" si="27"/>
        <v>202</v>
      </c>
      <c r="M896" s="15" t="str" cm="1">
        <f t="array" ref="M896">IFERROR(_xlfn.IFS(AND(H896&gt;4500000, OR(C896="Bangalore",C896="Pune",C896="Mumbai",C896="Delhi")),"CAT A", AND(H896&gt;450000, OR(C896="Gurugram",C896="Surat",C896="Jaipur",C896="Hyderabad") ),"CAT B"),"CAT C")</f>
        <v>CAT A</v>
      </c>
      <c r="N896" s="1" t="str">
        <f>_xlfn.XLOOKUP(C896,Tier!A:A,Tier!B:B)</f>
        <v>Tier 1</v>
      </c>
      <c r="P896" t="s">
        <v>1499</v>
      </c>
      <c r="Q896" s="11">
        <v>0</v>
      </c>
      <c r="R896" s="11">
        <v>1</v>
      </c>
    </row>
    <row r="897" spans="1:18">
      <c r="A897" s="5" t="s">
        <v>4026</v>
      </c>
      <c r="B897" s="5">
        <v>2020</v>
      </c>
      <c r="C897" s="5" t="s">
        <v>22</v>
      </c>
      <c r="D897" s="5" t="s">
        <v>1054</v>
      </c>
      <c r="E897" s="5" t="s">
        <v>4027</v>
      </c>
      <c r="F897" s="5" t="s">
        <v>4028</v>
      </c>
      <c r="G897" s="3"/>
      <c r="H897" s="5" t="s">
        <v>117</v>
      </c>
      <c r="I897" s="5"/>
      <c r="J897" s="5">
        <v>8</v>
      </c>
      <c r="K897" s="6" t="str">
        <f t="shared" si="26"/>
        <v>Bangalore-Transportation</v>
      </c>
      <c r="L897" s="1" t="str">
        <f t="shared" si="27"/>
        <v>202</v>
      </c>
      <c r="M897" s="15" t="str" cm="1">
        <f t="array" ref="M897">IFERROR(_xlfn.IFS(AND(H897&gt;4500000, OR(C897="Bangalore",C897="Pune",C897="Mumbai",C897="Delhi")),"CAT A", AND(H897&gt;450000, OR(C897="Gurugram",C897="Surat",C897="Jaipur",C897="Hyderabad") ),"CAT B"),"CAT C")</f>
        <v>CAT A</v>
      </c>
      <c r="N897" s="1" t="str">
        <f>_xlfn.XLOOKUP(C897,Tier!A:A,Tier!B:B)</f>
        <v>Tier 1</v>
      </c>
      <c r="P897" t="s">
        <v>876</v>
      </c>
      <c r="Q897" s="11">
        <v>0</v>
      </c>
      <c r="R897" s="11">
        <v>1</v>
      </c>
    </row>
    <row r="898" spans="1:18">
      <c r="A898" s="5" t="s">
        <v>4029</v>
      </c>
      <c r="B898" s="5">
        <v>2020</v>
      </c>
      <c r="C898" s="5" t="s">
        <v>200</v>
      </c>
      <c r="D898" s="5" t="s">
        <v>281</v>
      </c>
      <c r="E898" s="5" t="s">
        <v>4030</v>
      </c>
      <c r="F898" s="5" t="s">
        <v>4031</v>
      </c>
      <c r="G898" s="3" t="s">
        <v>1147</v>
      </c>
      <c r="H898" s="5" t="s">
        <v>117</v>
      </c>
      <c r="I898" s="5"/>
      <c r="J898" s="5">
        <v>7</v>
      </c>
      <c r="K898" s="6" t="str">
        <f t="shared" si="26"/>
        <v>Hyderabad-Automotive</v>
      </c>
      <c r="L898" s="1" t="str">
        <f t="shared" si="27"/>
        <v>202</v>
      </c>
      <c r="M898" s="15" t="str" cm="1">
        <f t="array" ref="M898">IFERROR(_xlfn.IFS(AND(H898&gt;4500000, OR(C898="Bangalore",C898="Pune",C898="Mumbai",C898="Delhi")),"CAT A", AND(H898&gt;450000, OR(C898="Gurugram",C898="Surat",C898="Jaipur",C898="Hyderabad") ),"CAT B"),"CAT C")</f>
        <v>CAT B</v>
      </c>
      <c r="N898" s="1" t="str">
        <f>_xlfn.XLOOKUP(C898,Tier!A:A,Tier!B:B)</f>
        <v>Tier 1</v>
      </c>
      <c r="P898" t="s">
        <v>1241</v>
      </c>
      <c r="Q898" s="11">
        <v>0</v>
      </c>
      <c r="R898" s="11">
        <v>1</v>
      </c>
    </row>
    <row r="899" spans="1:18">
      <c r="A899" s="5" t="s">
        <v>4032</v>
      </c>
      <c r="B899" s="5">
        <v>2020</v>
      </c>
      <c r="C899" s="5" t="s">
        <v>59</v>
      </c>
      <c r="D899" s="5" t="s">
        <v>951</v>
      </c>
      <c r="E899" s="5" t="s">
        <v>4033</v>
      </c>
      <c r="F899" s="5" t="s">
        <v>4034</v>
      </c>
      <c r="G899" s="3" t="s">
        <v>4035</v>
      </c>
      <c r="H899" s="5" t="s">
        <v>117</v>
      </c>
      <c r="I899" s="5" t="s">
        <v>17</v>
      </c>
      <c r="J899" s="5">
        <v>7</v>
      </c>
      <c r="K899" s="6" t="str">
        <f t="shared" ref="K899:K962" si="28">CONCATENATE(C899,"-",D899)</f>
        <v>New Delhi-B2B E-commerce</v>
      </c>
      <c r="L899" s="1" t="str">
        <f t="shared" ref="L899:L962" si="29">LEFT(B899,3)</f>
        <v>202</v>
      </c>
      <c r="M899" s="15" t="str" cm="1">
        <f t="array" ref="M899">IFERROR(_xlfn.IFS(AND(H899&gt;4500000, OR(C899="Bangalore",C899="Pune",C899="Mumbai",C899="Delhi")),"CAT A", AND(H899&gt;450000, OR(C899="Gurugram",C899="Surat",C899="Jaipur",C899="Hyderabad") ),"CAT B"),"CAT C")</f>
        <v>CAT C</v>
      </c>
      <c r="N899" s="1" t="str">
        <f>_xlfn.XLOOKUP(C899,Tier!A:A,Tier!B:B)</f>
        <v>Tier 1</v>
      </c>
      <c r="P899" t="s">
        <v>578</v>
      </c>
      <c r="Q899" s="11">
        <v>0</v>
      </c>
      <c r="R899" s="11">
        <v>1</v>
      </c>
    </row>
    <row r="900" spans="1:18">
      <c r="A900" s="5" t="s">
        <v>4037</v>
      </c>
      <c r="B900" s="5">
        <v>2020</v>
      </c>
      <c r="C900" s="5" t="s">
        <v>22</v>
      </c>
      <c r="D900" s="5" t="s">
        <v>138</v>
      </c>
      <c r="E900" s="5" t="s">
        <v>4038</v>
      </c>
      <c r="F900" s="5" t="s">
        <v>4039</v>
      </c>
      <c r="G900" s="3" t="s">
        <v>4040</v>
      </c>
      <c r="H900" s="5" t="s">
        <v>117</v>
      </c>
      <c r="I900" s="5" t="s">
        <v>4041</v>
      </c>
      <c r="J900" s="5">
        <v>7</v>
      </c>
      <c r="K900" s="6" t="str">
        <f t="shared" si="28"/>
        <v>Bangalore-EdTech</v>
      </c>
      <c r="L900" s="1" t="str">
        <f t="shared" si="29"/>
        <v>202</v>
      </c>
      <c r="M900" s="15" t="str" cm="1">
        <f t="array" ref="M900">IFERROR(_xlfn.IFS(AND(H900&gt;4500000, OR(C900="Bangalore",C900="Pune",C900="Mumbai",C900="Delhi")),"CAT A", AND(H900&gt;450000, OR(C900="Gurugram",C900="Surat",C900="Jaipur",C900="Hyderabad") ),"CAT B"),"CAT C")</f>
        <v>CAT A</v>
      </c>
      <c r="N900" s="1" t="str">
        <f>_xlfn.XLOOKUP(C900,Tier!A:A,Tier!B:B)</f>
        <v>Tier 1</v>
      </c>
      <c r="P900" t="s">
        <v>3970</v>
      </c>
      <c r="Q900" s="11">
        <v>0</v>
      </c>
      <c r="R900" s="11">
        <v>1</v>
      </c>
    </row>
    <row r="901" spans="1:18">
      <c r="A901" s="5" t="s">
        <v>4042</v>
      </c>
      <c r="B901" s="5">
        <v>2020</v>
      </c>
      <c r="C901" s="5" t="s">
        <v>59</v>
      </c>
      <c r="D901" s="5" t="s">
        <v>457</v>
      </c>
      <c r="E901" s="5" t="s">
        <v>4043</v>
      </c>
      <c r="F901" s="5" t="s">
        <v>4044</v>
      </c>
      <c r="G901" s="3" t="s">
        <v>4040</v>
      </c>
      <c r="H901" s="5" t="s">
        <v>117</v>
      </c>
      <c r="I901" s="5" t="s">
        <v>496</v>
      </c>
      <c r="J901" s="5">
        <v>7</v>
      </c>
      <c r="K901" s="6" t="str">
        <f t="shared" si="28"/>
        <v>New Delhi-Computer software</v>
      </c>
      <c r="L901" s="1" t="str">
        <f t="shared" si="29"/>
        <v>202</v>
      </c>
      <c r="M901" s="15" t="str" cm="1">
        <f t="array" ref="M901">IFERROR(_xlfn.IFS(AND(H901&gt;4500000, OR(C901="Bangalore",C901="Pune",C901="Mumbai",C901="Delhi")),"CAT A", AND(H901&gt;450000, OR(C901="Gurugram",C901="Surat",C901="Jaipur",C901="Hyderabad") ),"CAT B"),"CAT C")</f>
        <v>CAT C</v>
      </c>
      <c r="N901" s="1" t="str">
        <f>_xlfn.XLOOKUP(C901,Tier!A:A,Tier!B:B)</f>
        <v>Tier 1</v>
      </c>
      <c r="P901" t="s">
        <v>4267</v>
      </c>
      <c r="Q901" s="11">
        <v>0</v>
      </c>
      <c r="R901" s="11">
        <v>1</v>
      </c>
    </row>
    <row r="902" spans="1:18">
      <c r="A902" s="5" t="s">
        <v>4046</v>
      </c>
      <c r="B902" s="5">
        <v>2020</v>
      </c>
      <c r="C902" s="5" t="s">
        <v>22</v>
      </c>
      <c r="D902" s="5" t="s">
        <v>2035</v>
      </c>
      <c r="E902" s="5" t="s">
        <v>4047</v>
      </c>
      <c r="F902" s="5" t="s">
        <v>4048</v>
      </c>
      <c r="G902" s="3" t="s">
        <v>4049</v>
      </c>
      <c r="H902" s="5" t="s">
        <v>117</v>
      </c>
      <c r="I902" s="5"/>
      <c r="J902" s="5">
        <v>6</v>
      </c>
      <c r="K902" s="6" t="str">
        <f t="shared" si="28"/>
        <v>Bangalore-Industrial Automation</v>
      </c>
      <c r="L902" s="1" t="str">
        <f t="shared" si="29"/>
        <v>202</v>
      </c>
      <c r="M902" s="15" t="str" cm="1">
        <f t="array" ref="M902">IFERROR(_xlfn.IFS(AND(H902&gt;4500000, OR(C902="Bangalore",C902="Pune",C902="Mumbai",C902="Delhi")),"CAT A", AND(H902&gt;450000, OR(C902="Gurugram",C902="Surat",C902="Jaipur",C902="Hyderabad") ),"CAT B"),"CAT C")</f>
        <v>CAT A</v>
      </c>
      <c r="N902" s="1" t="str">
        <f>_xlfn.XLOOKUP(C902,Tier!A:A,Tier!B:B)</f>
        <v>Tier 1</v>
      </c>
      <c r="P902" t="s">
        <v>4229</v>
      </c>
      <c r="Q902" s="11">
        <v>0</v>
      </c>
      <c r="R902" s="11">
        <v>1</v>
      </c>
    </row>
    <row r="903" spans="1:18">
      <c r="A903" s="5" t="s">
        <v>4050</v>
      </c>
      <c r="B903" s="5">
        <v>2020</v>
      </c>
      <c r="C903" s="5" t="s">
        <v>22</v>
      </c>
      <c r="D903" s="5" t="s">
        <v>499</v>
      </c>
      <c r="E903" s="5" t="s">
        <v>4051</v>
      </c>
      <c r="F903" s="5" t="s">
        <v>4052</v>
      </c>
      <c r="G903" s="3"/>
      <c r="H903" s="5" t="s">
        <v>117</v>
      </c>
      <c r="I903" s="5"/>
      <c r="J903" s="5">
        <v>6</v>
      </c>
      <c r="K903" s="6" t="str">
        <f t="shared" si="28"/>
        <v>Bangalore-HealthCare</v>
      </c>
      <c r="L903" s="1" t="str">
        <f t="shared" si="29"/>
        <v>202</v>
      </c>
      <c r="M903" s="15" t="str" cm="1">
        <f t="array" ref="M903">IFERROR(_xlfn.IFS(AND(H903&gt;4500000, OR(C903="Bangalore",C903="Pune",C903="Mumbai",C903="Delhi")),"CAT A", AND(H903&gt;450000, OR(C903="Gurugram",C903="Surat",C903="Jaipur",C903="Hyderabad") ),"CAT B"),"CAT C")</f>
        <v>CAT A</v>
      </c>
      <c r="N903" s="1" t="str">
        <f>_xlfn.XLOOKUP(C903,Tier!A:A,Tier!B:B)</f>
        <v>Tier 1</v>
      </c>
      <c r="P903" t="s">
        <v>867</v>
      </c>
      <c r="Q903" s="11">
        <v>0</v>
      </c>
      <c r="R903" s="11">
        <v>2</v>
      </c>
    </row>
    <row r="904" spans="1:18">
      <c r="A904" s="5" t="s">
        <v>4053</v>
      </c>
      <c r="B904" s="5">
        <v>2020</v>
      </c>
      <c r="C904" s="5" t="s">
        <v>59</v>
      </c>
      <c r="D904" s="5" t="s">
        <v>13</v>
      </c>
      <c r="E904" s="5" t="s">
        <v>4054</v>
      </c>
      <c r="F904" s="5" t="s">
        <v>4055</v>
      </c>
      <c r="G904" s="3" t="s">
        <v>331</v>
      </c>
      <c r="H904" s="5" t="s">
        <v>117</v>
      </c>
      <c r="I904" s="5" t="s">
        <v>17</v>
      </c>
      <c r="J904" s="5">
        <v>6</v>
      </c>
      <c r="K904" s="6" t="str">
        <f t="shared" si="28"/>
        <v>New Delhi-Logistics</v>
      </c>
      <c r="L904" s="1" t="str">
        <f t="shared" si="29"/>
        <v>202</v>
      </c>
      <c r="M904" s="15" t="str" cm="1">
        <f t="array" ref="M904">IFERROR(_xlfn.IFS(AND(H904&gt;4500000, OR(C904="Bangalore",C904="Pune",C904="Mumbai",C904="Delhi")),"CAT A", AND(H904&gt;450000, OR(C904="Gurugram",C904="Surat",C904="Jaipur",C904="Hyderabad") ),"CAT B"),"CAT C")</f>
        <v>CAT C</v>
      </c>
      <c r="N904" s="1" t="str">
        <f>_xlfn.XLOOKUP(C904,Tier!A:A,Tier!B:B)</f>
        <v>Tier 1</v>
      </c>
      <c r="P904" t="s">
        <v>4903</v>
      </c>
      <c r="Q904" s="11">
        <v>0</v>
      </c>
      <c r="R904" s="11">
        <v>1</v>
      </c>
    </row>
    <row r="905" spans="1:18">
      <c r="A905" s="5" t="s">
        <v>4056</v>
      </c>
      <c r="B905" s="5">
        <v>2021</v>
      </c>
      <c r="C905" s="5" t="s">
        <v>22</v>
      </c>
      <c r="D905" s="5" t="s">
        <v>1185</v>
      </c>
      <c r="E905" s="5" t="s">
        <v>4057</v>
      </c>
      <c r="F905" s="5" t="s">
        <v>4058</v>
      </c>
      <c r="G905" s="3" t="s">
        <v>4059</v>
      </c>
      <c r="H905" s="5" t="s">
        <v>117</v>
      </c>
      <c r="I905" s="5"/>
      <c r="J905" s="5">
        <v>6</v>
      </c>
      <c r="K905" s="6" t="str">
        <f t="shared" si="28"/>
        <v>Bangalore-Insuretech</v>
      </c>
      <c r="L905" s="1" t="str">
        <f t="shared" si="29"/>
        <v>202</v>
      </c>
      <c r="M905" s="15" t="str" cm="1">
        <f t="array" ref="M905">IFERROR(_xlfn.IFS(AND(H905&gt;4500000, OR(C905="Bangalore",C905="Pune",C905="Mumbai",C905="Delhi")),"CAT A", AND(H905&gt;450000, OR(C905="Gurugram",C905="Surat",C905="Jaipur",C905="Hyderabad") ),"CAT B"),"CAT C")</f>
        <v>CAT A</v>
      </c>
      <c r="N905" s="1" t="str">
        <f>_xlfn.XLOOKUP(C905,Tier!A:A,Tier!B:B)</f>
        <v>Tier 1</v>
      </c>
      <c r="P905" t="s">
        <v>640</v>
      </c>
      <c r="Q905" s="11">
        <v>0</v>
      </c>
      <c r="R905" s="11">
        <v>1</v>
      </c>
    </row>
    <row r="906" spans="1:18">
      <c r="A906" s="5" t="s">
        <v>4060</v>
      </c>
      <c r="B906" s="5">
        <v>2020</v>
      </c>
      <c r="C906" s="5" t="s">
        <v>12</v>
      </c>
      <c r="D906" s="5" t="s">
        <v>45</v>
      </c>
      <c r="E906" s="5" t="s">
        <v>4061</v>
      </c>
      <c r="F906" s="5" t="s">
        <v>4062</v>
      </c>
      <c r="G906" s="3" t="s">
        <v>4063</v>
      </c>
      <c r="H906" s="5" t="s">
        <v>117</v>
      </c>
      <c r="I906" s="5" t="s">
        <v>17</v>
      </c>
      <c r="J906" s="5">
        <v>6</v>
      </c>
      <c r="K906" s="6" t="str">
        <f t="shared" si="28"/>
        <v>Mumbai-FinTech</v>
      </c>
      <c r="L906" s="1" t="str">
        <f t="shared" si="29"/>
        <v>202</v>
      </c>
      <c r="M906" s="15" t="str" cm="1">
        <f t="array" ref="M906">IFERROR(_xlfn.IFS(AND(H906&gt;4500000, OR(C906="Bangalore",C906="Pune",C906="Mumbai",C906="Delhi")),"CAT A", AND(H906&gt;450000, OR(C906="Gurugram",C906="Surat",C906="Jaipur",C906="Hyderabad") ),"CAT B"),"CAT C")</f>
        <v>CAT A</v>
      </c>
      <c r="N906" s="1" t="str">
        <f>_xlfn.XLOOKUP(C906,Tier!A:A,Tier!B:B)</f>
        <v>Tier 1</v>
      </c>
      <c r="P906" t="s">
        <v>4874</v>
      </c>
      <c r="Q906" s="11">
        <v>0</v>
      </c>
      <c r="R906" s="11">
        <v>1</v>
      </c>
    </row>
    <row r="907" spans="1:18">
      <c r="A907" s="5" t="s">
        <v>4064</v>
      </c>
      <c r="B907" s="5">
        <v>2020</v>
      </c>
      <c r="C907" s="5" t="s">
        <v>22</v>
      </c>
      <c r="D907" s="5" t="s">
        <v>274</v>
      </c>
      <c r="E907" s="5" t="s">
        <v>4065</v>
      </c>
      <c r="F907" s="5" t="s">
        <v>4066</v>
      </c>
      <c r="G907" s="3" t="s">
        <v>4067</v>
      </c>
      <c r="H907" s="5" t="s">
        <v>117</v>
      </c>
      <c r="I907" s="5" t="s">
        <v>321</v>
      </c>
      <c r="J907" s="5">
        <v>6</v>
      </c>
      <c r="K907" s="6" t="str">
        <f t="shared" si="28"/>
        <v>Bangalore-E-commerce</v>
      </c>
      <c r="L907" s="1" t="str">
        <f t="shared" si="29"/>
        <v>202</v>
      </c>
      <c r="M907" s="15" t="str" cm="1">
        <f t="array" ref="M907">IFERROR(_xlfn.IFS(AND(H907&gt;4500000, OR(C907="Bangalore",C907="Pune",C907="Mumbai",C907="Delhi")),"CAT A", AND(H907&gt;450000, OR(C907="Gurugram",C907="Surat",C907="Jaipur",C907="Hyderabad") ),"CAT B"),"CAT C")</f>
        <v>CAT A</v>
      </c>
      <c r="N907" s="1" t="str">
        <f>_xlfn.XLOOKUP(C907,Tier!A:A,Tier!B:B)</f>
        <v>Tier 1</v>
      </c>
      <c r="P907" t="s">
        <v>3081</v>
      </c>
      <c r="Q907" s="11">
        <v>0</v>
      </c>
      <c r="R907" s="11">
        <v>1</v>
      </c>
    </row>
    <row r="908" spans="1:18">
      <c r="A908" s="5" t="s">
        <v>4068</v>
      </c>
      <c r="B908" s="5">
        <v>2020</v>
      </c>
      <c r="C908" s="5" t="s">
        <v>22</v>
      </c>
      <c r="D908" s="5" t="s">
        <v>4069</v>
      </c>
      <c r="E908" s="5" t="s">
        <v>4070</v>
      </c>
      <c r="F908" s="5" t="s">
        <v>4071</v>
      </c>
      <c r="G908" s="3" t="s">
        <v>4040</v>
      </c>
      <c r="H908" s="5" t="s">
        <v>117</v>
      </c>
      <c r="I908" s="5" t="s">
        <v>496</v>
      </c>
      <c r="J908" s="5">
        <v>6</v>
      </c>
      <c r="K908" s="6" t="str">
        <f t="shared" si="28"/>
        <v>Bangalore-Music</v>
      </c>
      <c r="L908" s="1" t="str">
        <f t="shared" si="29"/>
        <v>202</v>
      </c>
      <c r="M908" s="15" t="str" cm="1">
        <f t="array" ref="M908">IFERROR(_xlfn.IFS(AND(H908&gt;4500000, OR(C908="Bangalore",C908="Pune",C908="Mumbai",C908="Delhi")),"CAT A", AND(H908&gt;450000, OR(C908="Gurugram",C908="Surat",C908="Jaipur",C908="Hyderabad") ),"CAT B"),"CAT C")</f>
        <v>CAT A</v>
      </c>
      <c r="N908" s="1" t="str">
        <f>_xlfn.XLOOKUP(C908,Tier!A:A,Tier!B:B)</f>
        <v>Tier 1</v>
      </c>
      <c r="P908" t="s">
        <v>4086</v>
      </c>
      <c r="Q908" s="11">
        <v>0</v>
      </c>
      <c r="R908" s="11">
        <v>2</v>
      </c>
    </row>
    <row r="909" spans="1:18">
      <c r="A909" s="5" t="s">
        <v>4073</v>
      </c>
      <c r="B909" s="5">
        <v>2021</v>
      </c>
      <c r="C909" s="5" t="s">
        <v>59</v>
      </c>
      <c r="D909" s="5" t="s">
        <v>539</v>
      </c>
      <c r="E909" s="5" t="s">
        <v>4074</v>
      </c>
      <c r="F909" s="5" t="s">
        <v>4075</v>
      </c>
      <c r="G909" s="3" t="s">
        <v>4076</v>
      </c>
      <c r="H909" s="5" t="s">
        <v>117</v>
      </c>
      <c r="I909" s="5" t="s">
        <v>17</v>
      </c>
      <c r="J909" s="5">
        <v>6</v>
      </c>
      <c r="K909" s="6" t="str">
        <f t="shared" si="28"/>
        <v>New Delhi-SaaS startup</v>
      </c>
      <c r="L909" s="1" t="str">
        <f t="shared" si="29"/>
        <v>202</v>
      </c>
      <c r="M909" s="15" t="str" cm="1">
        <f t="array" ref="M909">IFERROR(_xlfn.IFS(AND(H909&gt;4500000, OR(C909="Bangalore",C909="Pune",C909="Mumbai",C909="Delhi")),"CAT A", AND(H909&gt;450000, OR(C909="Gurugram",C909="Surat",C909="Jaipur",C909="Hyderabad") ),"CAT B"),"CAT C")</f>
        <v>CAT C</v>
      </c>
      <c r="N909" s="1" t="str">
        <f>_xlfn.XLOOKUP(C909,Tier!A:A,Tier!B:B)</f>
        <v>Tier 1</v>
      </c>
      <c r="P909" t="s">
        <v>943</v>
      </c>
      <c r="Q909" s="11">
        <v>0</v>
      </c>
      <c r="R909" s="11">
        <v>1</v>
      </c>
    </row>
    <row r="910" spans="1:18">
      <c r="A910" s="5" t="s">
        <v>4077</v>
      </c>
      <c r="B910" s="5">
        <v>2020</v>
      </c>
      <c r="C910" s="5" t="s">
        <v>22</v>
      </c>
      <c r="D910" s="5" t="s">
        <v>138</v>
      </c>
      <c r="E910" s="5" t="s">
        <v>4078</v>
      </c>
      <c r="F910" s="5" t="s">
        <v>4079</v>
      </c>
      <c r="G910" s="3" t="s">
        <v>331</v>
      </c>
      <c r="H910" s="5" t="s">
        <v>117</v>
      </c>
      <c r="I910" s="5" t="s">
        <v>17</v>
      </c>
      <c r="J910" s="5">
        <v>5</v>
      </c>
      <c r="K910" s="6" t="str">
        <f t="shared" si="28"/>
        <v>Bangalore-EdTech</v>
      </c>
      <c r="L910" s="1" t="str">
        <f t="shared" si="29"/>
        <v>202</v>
      </c>
      <c r="M910" s="15" t="str" cm="1">
        <f t="array" ref="M910">IFERROR(_xlfn.IFS(AND(H910&gt;4500000, OR(C910="Bangalore",C910="Pune",C910="Mumbai",C910="Delhi")),"CAT A", AND(H910&gt;450000, OR(C910="Gurugram",C910="Surat",C910="Jaipur",C910="Hyderabad") ),"CAT B"),"CAT C")</f>
        <v>CAT A</v>
      </c>
      <c r="N910" s="1" t="str">
        <f>_xlfn.XLOOKUP(C910,Tier!A:A,Tier!B:B)</f>
        <v>Tier 1</v>
      </c>
      <c r="P910" t="s">
        <v>1218</v>
      </c>
      <c r="Q910" s="11">
        <v>0</v>
      </c>
      <c r="R910" s="11">
        <v>1</v>
      </c>
    </row>
    <row r="911" spans="1:18">
      <c r="A911" s="5" t="s">
        <v>4080</v>
      </c>
      <c r="B911" s="5">
        <v>2020</v>
      </c>
      <c r="C911" s="5" t="s">
        <v>12</v>
      </c>
      <c r="D911" s="5" t="s">
        <v>13</v>
      </c>
      <c r="E911" s="5" t="s">
        <v>4081</v>
      </c>
      <c r="F911" s="5" t="s">
        <v>4082</v>
      </c>
      <c r="G911" s="3" t="s">
        <v>385</v>
      </c>
      <c r="H911" s="5" t="s">
        <v>117</v>
      </c>
      <c r="I911" s="5" t="s">
        <v>17</v>
      </c>
      <c r="J911" s="5">
        <v>5</v>
      </c>
      <c r="K911" s="6" t="str">
        <f t="shared" si="28"/>
        <v>Mumbai-Logistics</v>
      </c>
      <c r="L911" s="1" t="str">
        <f t="shared" si="29"/>
        <v>202</v>
      </c>
      <c r="M911" s="15" t="str" cm="1">
        <f t="array" ref="M911">IFERROR(_xlfn.IFS(AND(H911&gt;4500000, OR(C911="Bangalore",C911="Pune",C911="Mumbai",C911="Delhi")),"CAT A", AND(H911&gt;450000, OR(C911="Gurugram",C911="Surat",C911="Jaipur",C911="Hyderabad") ),"CAT B"),"CAT C")</f>
        <v>CAT A</v>
      </c>
      <c r="N911" s="1" t="str">
        <f>_xlfn.XLOOKUP(C911,Tier!A:A,Tier!B:B)</f>
        <v>Tier 1</v>
      </c>
      <c r="P911" t="s">
        <v>3091</v>
      </c>
      <c r="Q911" s="11">
        <v>0</v>
      </c>
      <c r="R911" s="11">
        <v>1</v>
      </c>
    </row>
    <row r="912" spans="1:18">
      <c r="A912" s="5" t="s">
        <v>4083</v>
      </c>
      <c r="B912" s="5">
        <v>2020</v>
      </c>
      <c r="C912" s="5" t="s">
        <v>22</v>
      </c>
      <c r="D912" s="5" t="s">
        <v>731</v>
      </c>
      <c r="E912" s="5" t="s">
        <v>4084</v>
      </c>
      <c r="F912" s="5" t="s">
        <v>4085</v>
      </c>
      <c r="G912" s="3" t="s">
        <v>3889</v>
      </c>
      <c r="H912" s="5" t="s">
        <v>117</v>
      </c>
      <c r="I912" s="5"/>
      <c r="J912" s="5">
        <v>4</v>
      </c>
      <c r="K912" s="6" t="str">
        <f t="shared" si="28"/>
        <v>Bangalore-Tech Startup</v>
      </c>
      <c r="L912" s="1" t="str">
        <f t="shared" si="29"/>
        <v>202</v>
      </c>
      <c r="M912" s="15" t="str" cm="1">
        <f t="array" ref="M912">IFERROR(_xlfn.IFS(AND(H912&gt;4500000, OR(C912="Bangalore",C912="Pune",C912="Mumbai",C912="Delhi")),"CAT A", AND(H912&gt;450000, OR(C912="Gurugram",C912="Surat",C912="Jaipur",C912="Hyderabad") ),"CAT B"),"CAT C")</f>
        <v>CAT A</v>
      </c>
      <c r="N912" s="1" t="str">
        <f>_xlfn.XLOOKUP(C912,Tier!A:A,Tier!B:B)</f>
        <v>Tier 1</v>
      </c>
      <c r="P912" t="s">
        <v>3827</v>
      </c>
      <c r="Q912" s="11">
        <v>0</v>
      </c>
      <c r="R912" s="11">
        <v>1</v>
      </c>
    </row>
    <row r="913" spans="1:18">
      <c r="A913" s="5" t="s">
        <v>4086</v>
      </c>
      <c r="B913" s="5">
        <v>2020</v>
      </c>
      <c r="C913" s="5" t="s">
        <v>22</v>
      </c>
      <c r="D913" s="5" t="s">
        <v>138</v>
      </c>
      <c r="E913" s="5" t="s">
        <v>4087</v>
      </c>
      <c r="F913" s="5" t="s">
        <v>4088</v>
      </c>
      <c r="G913" s="3" t="s">
        <v>4089</v>
      </c>
      <c r="H913" s="5" t="s">
        <v>117</v>
      </c>
      <c r="I913" s="5" t="s">
        <v>17</v>
      </c>
      <c r="J913" s="5">
        <v>4</v>
      </c>
      <c r="K913" s="6" t="str">
        <f t="shared" si="28"/>
        <v>Bangalore-EdTech</v>
      </c>
      <c r="L913" s="1" t="str">
        <f t="shared" si="29"/>
        <v>202</v>
      </c>
      <c r="M913" s="15" t="str" cm="1">
        <f t="array" ref="M913">IFERROR(_xlfn.IFS(AND(H913&gt;4500000, OR(C913="Bangalore",C913="Pune",C913="Mumbai",C913="Delhi")),"CAT A", AND(H913&gt;450000, OR(C913="Gurugram",C913="Surat",C913="Jaipur",C913="Hyderabad") ),"CAT B"),"CAT C")</f>
        <v>CAT A</v>
      </c>
      <c r="N913" s="1" t="str">
        <f>_xlfn.XLOOKUP(C913,Tier!A:A,Tier!B:B)</f>
        <v>Tier 1</v>
      </c>
      <c r="P913" t="s">
        <v>1060</v>
      </c>
      <c r="Q913" s="11">
        <v>0</v>
      </c>
      <c r="R913" s="11">
        <v>1</v>
      </c>
    </row>
    <row r="914" spans="1:18">
      <c r="A914" s="5" t="s">
        <v>4090</v>
      </c>
      <c r="B914" s="5">
        <v>2020</v>
      </c>
      <c r="C914" s="5" t="s">
        <v>12</v>
      </c>
      <c r="D914" s="5" t="s">
        <v>731</v>
      </c>
      <c r="E914" s="5" t="s">
        <v>4091</v>
      </c>
      <c r="F914" s="5" t="s">
        <v>2281</v>
      </c>
      <c r="G914" s="3" t="s">
        <v>4092</v>
      </c>
      <c r="H914" s="5" t="s">
        <v>117</v>
      </c>
      <c r="I914" s="5"/>
      <c r="J914" s="5">
        <v>3</v>
      </c>
      <c r="K914" s="6" t="str">
        <f t="shared" si="28"/>
        <v>Mumbai-Tech Startup</v>
      </c>
      <c r="L914" s="1" t="str">
        <f t="shared" si="29"/>
        <v>202</v>
      </c>
      <c r="M914" s="15" t="str" cm="1">
        <f t="array" ref="M914">IFERROR(_xlfn.IFS(AND(H914&gt;4500000, OR(C914="Bangalore",C914="Pune",C914="Mumbai",C914="Delhi")),"CAT A", AND(H914&gt;450000, OR(C914="Gurugram",C914="Surat",C914="Jaipur",C914="Hyderabad") ),"CAT B"),"CAT C")</f>
        <v>CAT A</v>
      </c>
      <c r="N914" s="1" t="str">
        <f>_xlfn.XLOOKUP(C914,Tier!A:A,Tier!B:B)</f>
        <v>Tier 1</v>
      </c>
      <c r="P914" t="s">
        <v>487</v>
      </c>
      <c r="Q914" s="11">
        <v>0</v>
      </c>
      <c r="R914" s="11">
        <v>1</v>
      </c>
    </row>
    <row r="915" spans="1:18">
      <c r="A915" s="5" t="s">
        <v>4094</v>
      </c>
      <c r="B915" s="5">
        <v>2020</v>
      </c>
      <c r="C915" s="5" t="s">
        <v>22</v>
      </c>
      <c r="D915" s="5" t="s">
        <v>138</v>
      </c>
      <c r="E915" s="5" t="s">
        <v>4095</v>
      </c>
      <c r="F915" s="5" t="s">
        <v>4096</v>
      </c>
      <c r="G915" s="3" t="s">
        <v>4097</v>
      </c>
      <c r="H915" s="5" t="s">
        <v>117</v>
      </c>
      <c r="I915" s="5"/>
      <c r="J915" s="5">
        <v>2</v>
      </c>
      <c r="K915" s="6" t="str">
        <f t="shared" si="28"/>
        <v>Bangalore-EdTech</v>
      </c>
      <c r="L915" s="1" t="str">
        <f t="shared" si="29"/>
        <v>202</v>
      </c>
      <c r="M915" s="15" t="str" cm="1">
        <f t="array" ref="M915">IFERROR(_xlfn.IFS(AND(H915&gt;4500000, OR(C915="Bangalore",C915="Pune",C915="Mumbai",C915="Delhi")),"CAT A", AND(H915&gt;450000, OR(C915="Gurugram",C915="Surat",C915="Jaipur",C915="Hyderabad") ),"CAT B"),"CAT C")</f>
        <v>CAT A</v>
      </c>
      <c r="N915" s="1" t="str">
        <f>_xlfn.XLOOKUP(C915,Tier!A:A,Tier!B:B)</f>
        <v>Tier 1</v>
      </c>
      <c r="P915" t="s">
        <v>4127</v>
      </c>
      <c r="Q915" s="11">
        <v>0</v>
      </c>
      <c r="R915" s="11">
        <v>1</v>
      </c>
    </row>
    <row r="916" spans="1:18">
      <c r="A916" s="5" t="s">
        <v>4098</v>
      </c>
      <c r="B916" s="5">
        <v>2020</v>
      </c>
      <c r="C916" s="5" t="s">
        <v>59</v>
      </c>
      <c r="D916" s="5" t="s">
        <v>4099</v>
      </c>
      <c r="E916" s="5" t="s">
        <v>4100</v>
      </c>
      <c r="F916" s="5" t="s">
        <v>4101</v>
      </c>
      <c r="G916" s="3" t="s">
        <v>4102</v>
      </c>
      <c r="H916" s="5" t="s">
        <v>117</v>
      </c>
      <c r="I916" s="5" t="s">
        <v>496</v>
      </c>
      <c r="J916" s="5">
        <v>2</v>
      </c>
      <c r="K916" s="6" t="str">
        <f t="shared" si="28"/>
        <v>New Delhi-Content commerce</v>
      </c>
      <c r="L916" s="1" t="str">
        <f t="shared" si="29"/>
        <v>202</v>
      </c>
      <c r="M916" s="15" t="str" cm="1">
        <f t="array" ref="M916">IFERROR(_xlfn.IFS(AND(H916&gt;4500000, OR(C916="Bangalore",C916="Pune",C916="Mumbai",C916="Delhi")),"CAT A", AND(H916&gt;450000, OR(C916="Gurugram",C916="Surat",C916="Jaipur",C916="Hyderabad") ),"CAT B"),"CAT C")</f>
        <v>CAT C</v>
      </c>
      <c r="N916" s="1" t="str">
        <f>_xlfn.XLOOKUP(C916,Tier!A:A,Tier!B:B)</f>
        <v>Tier 1</v>
      </c>
      <c r="P916" t="s">
        <v>4935</v>
      </c>
      <c r="Q916" s="11">
        <v>0</v>
      </c>
      <c r="R916" s="11">
        <v>1</v>
      </c>
    </row>
    <row r="917" spans="1:18">
      <c r="A917" s="5" t="s">
        <v>4104</v>
      </c>
      <c r="B917" s="5">
        <v>2020</v>
      </c>
      <c r="C917" s="5" t="s">
        <v>12</v>
      </c>
      <c r="D917" s="5" t="s">
        <v>274</v>
      </c>
      <c r="E917" s="5" t="s">
        <v>4105</v>
      </c>
      <c r="F917" s="5" t="s">
        <v>4106</v>
      </c>
      <c r="G917" s="3" t="s">
        <v>4107</v>
      </c>
      <c r="H917" s="5" t="s">
        <v>117</v>
      </c>
      <c r="I917" s="5" t="s">
        <v>321</v>
      </c>
      <c r="J917" s="5">
        <v>1</v>
      </c>
      <c r="K917" s="6" t="str">
        <f t="shared" si="28"/>
        <v>Mumbai-E-commerce</v>
      </c>
      <c r="L917" s="1" t="str">
        <f t="shared" si="29"/>
        <v>202</v>
      </c>
      <c r="M917" s="15" t="str" cm="1">
        <f t="array" ref="M917">IFERROR(_xlfn.IFS(AND(H917&gt;4500000, OR(C917="Bangalore",C917="Pune",C917="Mumbai",C917="Delhi")),"CAT A", AND(H917&gt;450000, OR(C917="Gurugram",C917="Surat",C917="Jaipur",C917="Hyderabad") ),"CAT B"),"CAT C")</f>
        <v>CAT A</v>
      </c>
      <c r="N917" s="1" t="str">
        <f>_xlfn.XLOOKUP(C917,Tier!A:A,Tier!B:B)</f>
        <v>Tier 1</v>
      </c>
      <c r="P917" t="s">
        <v>370</v>
      </c>
      <c r="Q917" s="11">
        <v>0</v>
      </c>
      <c r="R917" s="11">
        <v>1</v>
      </c>
    </row>
    <row r="918" spans="1:18">
      <c r="A918" s="5" t="s">
        <v>4108</v>
      </c>
      <c r="B918" s="5">
        <v>2020</v>
      </c>
      <c r="C918" s="5" t="s">
        <v>12</v>
      </c>
      <c r="D918" s="5" t="s">
        <v>1813</v>
      </c>
      <c r="E918" s="5" t="s">
        <v>4109</v>
      </c>
      <c r="F918" s="5" t="s">
        <v>4110</v>
      </c>
      <c r="G918" s="3" t="s">
        <v>4111</v>
      </c>
      <c r="H918" s="5" t="s">
        <v>4112</v>
      </c>
      <c r="I918" s="5">
        <v>300000</v>
      </c>
      <c r="J918" s="5">
        <v>7</v>
      </c>
      <c r="K918" s="6" t="str">
        <f t="shared" si="28"/>
        <v>Mumbai-Human Resources</v>
      </c>
      <c r="L918" s="1" t="str">
        <f t="shared" si="29"/>
        <v>202</v>
      </c>
      <c r="M918" s="15" t="str" cm="1">
        <f t="array" ref="M918">IFERROR(_xlfn.IFS(AND(H918&gt;4500000, OR(C918="Bangalore",C918="Pune",C918="Mumbai",C918="Delhi")),"CAT A", AND(H918&gt;450000, OR(C918="Gurugram",C918="Surat",C918="Jaipur",C918="Hyderabad") ),"CAT B"),"CAT C")</f>
        <v>CAT A</v>
      </c>
      <c r="N918" s="1" t="str">
        <f>_xlfn.XLOOKUP(C918,Tier!A:A,Tier!B:B)</f>
        <v>Tier 1</v>
      </c>
      <c r="P918" t="s">
        <v>4143</v>
      </c>
      <c r="Q918" s="11">
        <v>0</v>
      </c>
      <c r="R918" s="11">
        <v>1</v>
      </c>
    </row>
    <row r="919" spans="1:18">
      <c r="A919" s="5" t="s">
        <v>4114</v>
      </c>
      <c r="B919" s="5">
        <v>2020</v>
      </c>
      <c r="C919" s="5" t="s">
        <v>59</v>
      </c>
      <c r="D919" s="5" t="s">
        <v>138</v>
      </c>
      <c r="E919" s="5" t="s">
        <v>4115</v>
      </c>
      <c r="F919" s="5" t="s">
        <v>4116</v>
      </c>
      <c r="G919" s="3" t="s">
        <v>4117</v>
      </c>
      <c r="H919" s="5" t="s">
        <v>1311</v>
      </c>
      <c r="I919" s="5">
        <v>300000</v>
      </c>
      <c r="J919" s="5">
        <v>7</v>
      </c>
      <c r="K919" s="6" t="str">
        <f t="shared" si="28"/>
        <v>New Delhi-EdTech</v>
      </c>
      <c r="L919" s="1" t="str">
        <f t="shared" si="29"/>
        <v>202</v>
      </c>
      <c r="M919" s="15" t="str" cm="1">
        <f t="array" ref="M919">IFERROR(_xlfn.IFS(AND(H919&gt;4500000, OR(C919="Bangalore",C919="Pune",C919="Mumbai",C919="Delhi")),"CAT A", AND(H919&gt;450000, OR(C919="Gurugram",C919="Surat",C919="Jaipur",C919="Hyderabad") ),"CAT B"),"CAT C")</f>
        <v>CAT C</v>
      </c>
      <c r="N919" s="1" t="str">
        <f>_xlfn.XLOOKUP(C919,Tier!A:A,Tier!B:B)</f>
        <v>Tier 1</v>
      </c>
      <c r="P919" t="s">
        <v>510</v>
      </c>
      <c r="Q919" s="11">
        <v>0</v>
      </c>
      <c r="R919" s="11">
        <v>1</v>
      </c>
    </row>
    <row r="920" spans="1:18">
      <c r="A920" s="5" t="s">
        <v>4118</v>
      </c>
      <c r="B920" s="5">
        <v>2020</v>
      </c>
      <c r="C920" s="5" t="s">
        <v>22</v>
      </c>
      <c r="D920" s="5" t="s">
        <v>4119</v>
      </c>
      <c r="E920" s="5" t="s">
        <v>4120</v>
      </c>
      <c r="F920" s="5" t="s">
        <v>4121</v>
      </c>
      <c r="G920" s="3" t="s">
        <v>924</v>
      </c>
      <c r="H920" s="5" t="s">
        <v>788</v>
      </c>
      <c r="I920" s="5" t="s">
        <v>17</v>
      </c>
      <c r="J920" s="5">
        <v>3</v>
      </c>
      <c r="K920" s="6" t="str">
        <f t="shared" si="28"/>
        <v>Bangalore-Social platform</v>
      </c>
      <c r="L920" s="1" t="str">
        <f t="shared" si="29"/>
        <v>202</v>
      </c>
      <c r="M920" s="15" t="str" cm="1">
        <f t="array" ref="M920">IFERROR(_xlfn.IFS(AND(H920&gt;4500000, OR(C920="Bangalore",C920="Pune",C920="Mumbai",C920="Delhi")),"CAT A", AND(H920&gt;450000, OR(C920="Gurugram",C920="Surat",C920="Jaipur",C920="Hyderabad") ),"CAT B"),"CAT C")</f>
        <v>CAT A</v>
      </c>
      <c r="N920" s="1" t="str">
        <f>_xlfn.XLOOKUP(C920,Tier!A:A,Tier!B:B)</f>
        <v>Tier 1</v>
      </c>
      <c r="P920" t="s">
        <v>1304</v>
      </c>
      <c r="Q920" s="11">
        <v>0</v>
      </c>
      <c r="R920" s="11">
        <v>1</v>
      </c>
    </row>
    <row r="921" spans="1:18">
      <c r="A921" s="5" t="s">
        <v>4123</v>
      </c>
      <c r="B921" s="5">
        <v>2020</v>
      </c>
      <c r="C921" s="5" t="s">
        <v>12</v>
      </c>
      <c r="D921" s="5" t="s">
        <v>274</v>
      </c>
      <c r="E921" s="5" t="s">
        <v>4124</v>
      </c>
      <c r="F921" s="5" t="s">
        <v>4125</v>
      </c>
      <c r="G921" s="3" t="s">
        <v>1226</v>
      </c>
      <c r="H921" s="5" t="s">
        <v>4126</v>
      </c>
      <c r="I921" s="5" t="s">
        <v>496</v>
      </c>
      <c r="J921" s="5">
        <v>1</v>
      </c>
      <c r="K921" s="6" t="str">
        <f t="shared" si="28"/>
        <v>Mumbai-E-commerce</v>
      </c>
      <c r="L921" s="1" t="str">
        <f t="shared" si="29"/>
        <v>202</v>
      </c>
      <c r="M921" s="15" t="str" cm="1">
        <f t="array" ref="M921">IFERROR(_xlfn.IFS(AND(H921&gt;4500000, OR(C921="Bangalore",C921="Pune",C921="Mumbai",C921="Delhi")),"CAT A", AND(H921&gt;450000, OR(C921="Gurugram",C921="Surat",C921="Jaipur",C921="Hyderabad") ),"CAT B"),"CAT C")</f>
        <v>CAT A</v>
      </c>
      <c r="N921" s="1" t="str">
        <f>_xlfn.XLOOKUP(C921,Tier!A:A,Tier!B:B)</f>
        <v>Tier 1</v>
      </c>
      <c r="P921" t="s">
        <v>3838</v>
      </c>
      <c r="Q921" s="11">
        <v>0</v>
      </c>
      <c r="R921" s="11">
        <v>1</v>
      </c>
    </row>
    <row r="922" spans="1:18">
      <c r="A922" s="5" t="s">
        <v>4127</v>
      </c>
      <c r="B922" s="5">
        <v>2020</v>
      </c>
      <c r="C922" s="5" t="s">
        <v>12</v>
      </c>
      <c r="D922" s="5" t="s">
        <v>45</v>
      </c>
      <c r="E922" s="5" t="s">
        <v>4128</v>
      </c>
      <c r="F922" s="5" t="s">
        <v>4129</v>
      </c>
      <c r="G922" s="3" t="s">
        <v>4130</v>
      </c>
      <c r="H922" s="5" t="s">
        <v>4131</v>
      </c>
      <c r="I922" s="5"/>
      <c r="J922" s="5">
        <v>4</v>
      </c>
      <c r="K922" s="6" t="str">
        <f t="shared" si="28"/>
        <v>Mumbai-FinTech</v>
      </c>
      <c r="L922" s="1" t="str">
        <f t="shared" si="29"/>
        <v>202</v>
      </c>
      <c r="M922" s="15" t="str" cm="1">
        <f t="array" ref="M922">IFERROR(_xlfn.IFS(AND(H922&gt;4500000, OR(C922="Bangalore",C922="Pune",C922="Mumbai",C922="Delhi")),"CAT A", AND(H922&gt;450000, OR(C922="Gurugram",C922="Surat",C922="Jaipur",C922="Hyderabad") ),"CAT B"),"CAT C")</f>
        <v>CAT A</v>
      </c>
      <c r="N922" s="1" t="str">
        <f>_xlfn.XLOOKUP(C922,Tier!A:A,Tier!B:B)</f>
        <v>Tier 1</v>
      </c>
      <c r="P922" t="s">
        <v>4248</v>
      </c>
      <c r="Q922" s="11">
        <v>0</v>
      </c>
      <c r="R922" s="11">
        <v>1</v>
      </c>
    </row>
    <row r="923" spans="1:18">
      <c r="A923" s="5" t="s">
        <v>4132</v>
      </c>
      <c r="B923" s="5">
        <v>2020</v>
      </c>
      <c r="C923" s="5" t="s">
        <v>22</v>
      </c>
      <c r="D923" s="5" t="s">
        <v>138</v>
      </c>
      <c r="E923" s="5" t="s">
        <v>4133</v>
      </c>
      <c r="F923" s="5" t="s">
        <v>4134</v>
      </c>
      <c r="G923" s="3" t="s">
        <v>1221</v>
      </c>
      <c r="H923" s="5" t="s">
        <v>266</v>
      </c>
      <c r="I923" s="5" t="s">
        <v>191</v>
      </c>
      <c r="J923" s="5">
        <v>1</v>
      </c>
      <c r="K923" s="6" t="str">
        <f t="shared" si="28"/>
        <v>Bangalore-EdTech</v>
      </c>
      <c r="L923" s="1" t="str">
        <f t="shared" si="29"/>
        <v>202</v>
      </c>
      <c r="M923" s="15" t="str" cm="1">
        <f t="array" ref="M923">IFERROR(_xlfn.IFS(AND(H923&gt;4500000, OR(C923="Bangalore",C923="Pune",C923="Mumbai",C923="Delhi")),"CAT A", AND(H923&gt;450000, OR(C923="Gurugram",C923="Surat",C923="Jaipur",C923="Hyderabad") ),"CAT B"),"CAT C")</f>
        <v>CAT A</v>
      </c>
      <c r="N923" s="1" t="str">
        <f>_xlfn.XLOOKUP(C923,Tier!A:A,Tier!B:B)</f>
        <v>Tier 1</v>
      </c>
      <c r="P923" t="s">
        <v>482</v>
      </c>
      <c r="Q923" s="11">
        <v>0</v>
      </c>
      <c r="R923" s="11">
        <v>1</v>
      </c>
    </row>
    <row r="924" spans="1:18">
      <c r="A924" s="5" t="s">
        <v>4135</v>
      </c>
      <c r="B924" s="5">
        <v>2020</v>
      </c>
      <c r="C924" s="5" t="s">
        <v>12</v>
      </c>
      <c r="D924" s="5" t="s">
        <v>45</v>
      </c>
      <c r="E924" s="5" t="s">
        <v>4136</v>
      </c>
      <c r="F924" s="5" t="s">
        <v>4137</v>
      </c>
      <c r="G924" s="3" t="s">
        <v>4138</v>
      </c>
      <c r="H924" s="5" t="s">
        <v>961</v>
      </c>
      <c r="I924" s="5" t="s">
        <v>17</v>
      </c>
      <c r="J924" s="5">
        <v>3</v>
      </c>
      <c r="K924" s="6" t="str">
        <f t="shared" si="28"/>
        <v>Mumbai-FinTech</v>
      </c>
      <c r="L924" s="1" t="str">
        <f t="shared" si="29"/>
        <v>202</v>
      </c>
      <c r="M924" s="15" t="str" cm="1">
        <f t="array" ref="M924">IFERROR(_xlfn.IFS(AND(H924&gt;4500000, OR(C924="Bangalore",C924="Pune",C924="Mumbai",C924="Delhi")),"CAT A", AND(H924&gt;450000, OR(C924="Gurugram",C924="Surat",C924="Jaipur",C924="Hyderabad") ),"CAT B"),"CAT C")</f>
        <v>CAT A</v>
      </c>
      <c r="N924" s="1" t="str">
        <f>_xlfn.XLOOKUP(C924,Tier!A:A,Tier!B:B)</f>
        <v>Tier 1</v>
      </c>
      <c r="P924" t="s">
        <v>1511</v>
      </c>
      <c r="Q924" s="11">
        <v>0</v>
      </c>
      <c r="R924" s="11">
        <v>1</v>
      </c>
    </row>
    <row r="925" spans="1:18">
      <c r="A925" s="5" t="s">
        <v>4139</v>
      </c>
      <c r="B925" s="5">
        <v>2020</v>
      </c>
      <c r="C925" s="5" t="s">
        <v>59</v>
      </c>
      <c r="D925" s="5" t="s">
        <v>138</v>
      </c>
      <c r="E925" s="5" t="s">
        <v>4140</v>
      </c>
      <c r="F925" s="5" t="s">
        <v>4141</v>
      </c>
      <c r="G925" s="3" t="s">
        <v>4142</v>
      </c>
      <c r="H925" s="5" t="s">
        <v>961</v>
      </c>
      <c r="I925" s="5"/>
      <c r="J925" s="5">
        <v>1</v>
      </c>
      <c r="K925" s="6" t="str">
        <f t="shared" si="28"/>
        <v>New Delhi-EdTech</v>
      </c>
      <c r="L925" s="1" t="str">
        <f t="shared" si="29"/>
        <v>202</v>
      </c>
      <c r="M925" s="15" t="str" cm="1">
        <f t="array" ref="M925">IFERROR(_xlfn.IFS(AND(H925&gt;4500000, OR(C925="Bangalore",C925="Pune",C925="Mumbai",C925="Delhi")),"CAT A", AND(H925&gt;450000, OR(C925="Gurugram",C925="Surat",C925="Jaipur",C925="Hyderabad") ),"CAT B"),"CAT C")</f>
        <v>CAT C</v>
      </c>
      <c r="N925" s="1" t="str">
        <f>_xlfn.XLOOKUP(C925,Tier!A:A,Tier!B:B)</f>
        <v>Tier 1</v>
      </c>
      <c r="P925" t="s">
        <v>4104</v>
      </c>
      <c r="Q925" s="11">
        <v>0</v>
      </c>
      <c r="R925" s="11">
        <v>1</v>
      </c>
    </row>
    <row r="926" spans="1:18">
      <c r="A926" s="5" t="s">
        <v>4143</v>
      </c>
      <c r="B926" s="5">
        <v>2021</v>
      </c>
      <c r="C926" s="5" t="s">
        <v>22</v>
      </c>
      <c r="D926" s="5" t="s">
        <v>4144</v>
      </c>
      <c r="E926" s="5" t="s">
        <v>4145</v>
      </c>
      <c r="F926" s="5" t="s">
        <v>4146</v>
      </c>
      <c r="G926" s="3" t="s">
        <v>4147</v>
      </c>
      <c r="H926" s="5" t="s">
        <v>64</v>
      </c>
      <c r="I926" s="5" t="s">
        <v>191</v>
      </c>
      <c r="J926" s="5">
        <v>5</v>
      </c>
      <c r="K926" s="6" t="str">
        <f t="shared" si="28"/>
        <v>Bangalore-Clothing</v>
      </c>
      <c r="L926" s="1" t="str">
        <f t="shared" si="29"/>
        <v>202</v>
      </c>
      <c r="M926" s="15" t="str" cm="1">
        <f t="array" ref="M926">IFERROR(_xlfn.IFS(AND(H926&gt;4500000, OR(C926="Bangalore",C926="Pune",C926="Mumbai",C926="Delhi")),"CAT A", AND(H926&gt;450000, OR(C926="Gurugram",C926="Surat",C926="Jaipur",C926="Hyderabad") ),"CAT B"),"CAT C")</f>
        <v>CAT A</v>
      </c>
      <c r="N926" s="1" t="str">
        <f>_xlfn.XLOOKUP(C926,Tier!A:A,Tier!B:B)</f>
        <v>Tier 1</v>
      </c>
      <c r="P926" t="s">
        <v>3319</v>
      </c>
      <c r="Q926" s="11">
        <v>0</v>
      </c>
      <c r="R926" s="11">
        <v>1</v>
      </c>
    </row>
    <row r="927" spans="1:18">
      <c r="A927" s="5" t="s">
        <v>4149</v>
      </c>
      <c r="B927" s="5">
        <v>2020</v>
      </c>
      <c r="C927" s="5" t="s">
        <v>22</v>
      </c>
      <c r="D927" s="5" t="s">
        <v>4150</v>
      </c>
      <c r="E927" s="5" t="s">
        <v>4151</v>
      </c>
      <c r="F927" s="5" t="s">
        <v>4152</v>
      </c>
      <c r="G927" s="3" t="s">
        <v>4153</v>
      </c>
      <c r="H927" s="5" t="s">
        <v>1000</v>
      </c>
      <c r="I927" s="5" t="s">
        <v>191</v>
      </c>
      <c r="J927" s="5">
        <v>2</v>
      </c>
      <c r="K927" s="6" t="str">
        <f t="shared" si="28"/>
        <v>Bangalore-Blogging</v>
      </c>
      <c r="L927" s="1" t="str">
        <f t="shared" si="29"/>
        <v>202</v>
      </c>
      <c r="M927" s="15" t="str" cm="1">
        <f t="array" ref="M927">IFERROR(_xlfn.IFS(AND(H927&gt;4500000, OR(C927="Bangalore",C927="Pune",C927="Mumbai",C927="Delhi")),"CAT A", AND(H927&gt;450000, OR(C927="Gurugram",C927="Surat",C927="Jaipur",C927="Hyderabad") ),"CAT B"),"CAT C")</f>
        <v>CAT A</v>
      </c>
      <c r="N927" s="1" t="str">
        <f>_xlfn.XLOOKUP(C927,Tier!A:A,Tier!B:B)</f>
        <v>Tier 1</v>
      </c>
      <c r="P927" t="s">
        <v>872</v>
      </c>
      <c r="Q927" s="11">
        <v>0</v>
      </c>
      <c r="R927" s="11">
        <v>1</v>
      </c>
    </row>
    <row r="928" spans="1:18">
      <c r="A928" s="5" t="s">
        <v>4155</v>
      </c>
      <c r="B928" s="5">
        <v>2020</v>
      </c>
      <c r="C928" s="5" t="s">
        <v>22</v>
      </c>
      <c r="D928" s="5" t="s">
        <v>785</v>
      </c>
      <c r="E928" s="5" t="s">
        <v>4156</v>
      </c>
      <c r="F928" s="5" t="s">
        <v>4157</v>
      </c>
      <c r="G928" s="3" t="s">
        <v>609</v>
      </c>
      <c r="H928" s="5" t="s">
        <v>1063</v>
      </c>
      <c r="I928" s="5" t="s">
        <v>321</v>
      </c>
      <c r="J928" s="5">
        <v>4</v>
      </c>
      <c r="K928" s="6" t="str">
        <f t="shared" si="28"/>
        <v>Bangalore-IT startup</v>
      </c>
      <c r="L928" s="1" t="str">
        <f t="shared" si="29"/>
        <v>202</v>
      </c>
      <c r="M928" s="15" t="str" cm="1">
        <f t="array" ref="M928">IFERROR(_xlfn.IFS(AND(H928&gt;4500000, OR(C928="Bangalore",C928="Pune",C928="Mumbai",C928="Delhi")),"CAT A", AND(H928&gt;450000, OR(C928="Gurugram",C928="Surat",C928="Jaipur",C928="Hyderabad") ),"CAT B"),"CAT C")</f>
        <v>CAT A</v>
      </c>
      <c r="N928" s="1" t="str">
        <f>_xlfn.XLOOKUP(C928,Tier!A:A,Tier!B:B)</f>
        <v>Tier 1</v>
      </c>
      <c r="P928" t="s">
        <v>1104</v>
      </c>
      <c r="Q928" s="11">
        <v>0</v>
      </c>
      <c r="R928" s="11">
        <v>1</v>
      </c>
    </row>
    <row r="929" spans="1:18">
      <c r="A929" s="5" t="s">
        <v>4086</v>
      </c>
      <c r="B929" s="5">
        <v>2020</v>
      </c>
      <c r="C929" s="5" t="s">
        <v>22</v>
      </c>
      <c r="D929" s="5" t="s">
        <v>138</v>
      </c>
      <c r="E929" s="5" t="s">
        <v>4158</v>
      </c>
      <c r="F929" s="5" t="s">
        <v>4159</v>
      </c>
      <c r="G929" s="3" t="s">
        <v>4160</v>
      </c>
      <c r="H929" s="5" t="s">
        <v>4161</v>
      </c>
      <c r="I929" s="5" t="s">
        <v>321</v>
      </c>
      <c r="J929" s="5">
        <v>4</v>
      </c>
      <c r="K929" s="6" t="str">
        <f t="shared" si="28"/>
        <v>Bangalore-EdTech</v>
      </c>
      <c r="L929" s="1" t="str">
        <f t="shared" si="29"/>
        <v>202</v>
      </c>
      <c r="M929" s="15" t="str" cm="1">
        <f t="array" ref="M929">IFERROR(_xlfn.IFS(AND(H929&gt;4500000, OR(C929="Bangalore",C929="Pune",C929="Mumbai",C929="Delhi")),"CAT A", AND(H929&gt;450000, OR(C929="Gurugram",C929="Surat",C929="Jaipur",C929="Hyderabad") ),"CAT B"),"CAT C")</f>
        <v>CAT A</v>
      </c>
      <c r="N929" s="1" t="str">
        <f>_xlfn.XLOOKUP(C929,Tier!A:A,Tier!B:B)</f>
        <v>Tier 1</v>
      </c>
      <c r="P929" t="s">
        <v>704</v>
      </c>
      <c r="Q929" s="11">
        <v>0</v>
      </c>
      <c r="R929" s="11">
        <v>1</v>
      </c>
    </row>
    <row r="930" spans="1:18">
      <c r="A930" s="5" t="s">
        <v>4162</v>
      </c>
      <c r="B930" s="5">
        <v>2020</v>
      </c>
      <c r="C930" s="5" t="s">
        <v>22</v>
      </c>
      <c r="D930" s="5" t="s">
        <v>138</v>
      </c>
      <c r="E930" s="5" t="s">
        <v>4163</v>
      </c>
      <c r="F930" s="5" t="s">
        <v>4164</v>
      </c>
      <c r="G930" s="3" t="s">
        <v>698</v>
      </c>
      <c r="H930" s="5" t="s">
        <v>1169</v>
      </c>
      <c r="I930" s="5" t="s">
        <v>17</v>
      </c>
      <c r="J930" s="5">
        <v>3</v>
      </c>
      <c r="K930" s="6" t="str">
        <f t="shared" si="28"/>
        <v>Bangalore-EdTech</v>
      </c>
      <c r="L930" s="1" t="str">
        <f t="shared" si="29"/>
        <v>202</v>
      </c>
      <c r="M930" s="15" t="str" cm="1">
        <f t="array" ref="M930">IFERROR(_xlfn.IFS(AND(H930&gt;4500000, OR(C930="Bangalore",C930="Pune",C930="Mumbai",C930="Delhi")),"CAT A", AND(H930&gt;450000, OR(C930="Gurugram",C930="Surat",C930="Jaipur",C930="Hyderabad") ),"CAT B"),"CAT C")</f>
        <v>CAT A</v>
      </c>
      <c r="N930" s="1" t="str">
        <f>_xlfn.XLOOKUP(C930,Tier!A:A,Tier!B:B)</f>
        <v>Tier 1</v>
      </c>
      <c r="P930" t="s">
        <v>4026</v>
      </c>
      <c r="Q930" s="11">
        <v>0</v>
      </c>
      <c r="R930" s="11">
        <v>1</v>
      </c>
    </row>
    <row r="931" spans="1:18">
      <c r="A931" s="5" t="s">
        <v>4165</v>
      </c>
      <c r="B931" s="5">
        <v>2020</v>
      </c>
      <c r="C931" s="5" t="s">
        <v>22</v>
      </c>
      <c r="D931" s="5" t="s">
        <v>125</v>
      </c>
      <c r="E931" s="5" t="s">
        <v>4166</v>
      </c>
      <c r="F931" s="5" t="s">
        <v>4167</v>
      </c>
      <c r="G931" s="3" t="s">
        <v>4168</v>
      </c>
      <c r="H931" s="5" t="s">
        <v>1169</v>
      </c>
      <c r="I931" s="5" t="s">
        <v>496</v>
      </c>
      <c r="J931" s="5">
        <v>3</v>
      </c>
      <c r="K931" s="6" t="str">
        <f t="shared" si="28"/>
        <v>Bangalore-Gaming</v>
      </c>
      <c r="L931" s="1" t="str">
        <f t="shared" si="29"/>
        <v>202</v>
      </c>
      <c r="M931" s="15" t="str" cm="1">
        <f t="array" ref="M931">IFERROR(_xlfn.IFS(AND(H931&gt;4500000, OR(C931="Bangalore",C931="Pune",C931="Mumbai",C931="Delhi")),"CAT A", AND(H931&gt;450000, OR(C931="Gurugram",C931="Surat",C931="Jaipur",C931="Hyderabad") ),"CAT B"),"CAT C")</f>
        <v>CAT A</v>
      </c>
      <c r="N931" s="1" t="str">
        <f>_xlfn.XLOOKUP(C931,Tier!A:A,Tier!B:B)</f>
        <v>Tier 1</v>
      </c>
      <c r="P931" t="s">
        <v>4123</v>
      </c>
      <c r="Q931" s="11">
        <v>0</v>
      </c>
      <c r="R931" s="11">
        <v>1</v>
      </c>
    </row>
    <row r="932" spans="1:18">
      <c r="A932" s="5" t="s">
        <v>4169</v>
      </c>
      <c r="B932" s="5">
        <v>2020</v>
      </c>
      <c r="C932" s="5" t="s">
        <v>22</v>
      </c>
      <c r="D932" s="5" t="s">
        <v>654</v>
      </c>
      <c r="E932" s="5" t="s">
        <v>4170</v>
      </c>
      <c r="F932" s="5" t="s">
        <v>4171</v>
      </c>
      <c r="G932" s="3" t="s">
        <v>4172</v>
      </c>
      <c r="H932" s="5" t="s">
        <v>1169</v>
      </c>
      <c r="I932" s="5" t="s">
        <v>17</v>
      </c>
      <c r="J932" s="5">
        <v>1</v>
      </c>
      <c r="K932" s="6" t="str">
        <f t="shared" si="28"/>
        <v>Bangalore-B2B service</v>
      </c>
      <c r="L932" s="1" t="str">
        <f t="shared" si="29"/>
        <v>202</v>
      </c>
      <c r="M932" s="15" t="str" cm="1">
        <f t="array" ref="M932">IFERROR(_xlfn.IFS(AND(H932&gt;4500000, OR(C932="Bangalore",C932="Pune",C932="Mumbai",C932="Delhi")),"CAT A", AND(H932&gt;450000, OR(C932="Gurugram",C932="Surat",C932="Jaipur",C932="Hyderabad") ),"CAT B"),"CAT C")</f>
        <v>CAT A</v>
      </c>
      <c r="N932" s="1" t="str">
        <f>_xlfn.XLOOKUP(C932,Tier!A:A,Tier!B:B)</f>
        <v>Tier 1</v>
      </c>
      <c r="P932" t="s">
        <v>4006</v>
      </c>
      <c r="Q932" s="11">
        <v>0</v>
      </c>
      <c r="R932" s="11">
        <v>1</v>
      </c>
    </row>
    <row r="933" spans="1:18">
      <c r="A933" s="5" t="s">
        <v>4149</v>
      </c>
      <c r="B933" s="5">
        <v>2020</v>
      </c>
      <c r="C933" s="5" t="s">
        <v>22</v>
      </c>
      <c r="D933" s="5" t="s">
        <v>944</v>
      </c>
      <c r="E933" s="5" t="s">
        <v>4151</v>
      </c>
      <c r="F933" s="5" t="s">
        <v>4174</v>
      </c>
      <c r="G933" s="3" t="s">
        <v>4175</v>
      </c>
      <c r="H933" s="5" t="s">
        <v>147</v>
      </c>
      <c r="I933" s="5" t="s">
        <v>136</v>
      </c>
      <c r="J933" s="5">
        <v>5</v>
      </c>
      <c r="K933" s="6" t="str">
        <f t="shared" si="28"/>
        <v>Bangalore-Social Media</v>
      </c>
      <c r="L933" s="1" t="str">
        <f t="shared" si="29"/>
        <v>202</v>
      </c>
      <c r="M933" s="15" t="str" cm="1">
        <f t="array" ref="M933">IFERROR(_xlfn.IFS(AND(H933&gt;4500000, OR(C933="Bangalore",C933="Pune",C933="Mumbai",C933="Delhi")),"CAT A", AND(H933&gt;450000, OR(C933="Gurugram",C933="Surat",C933="Jaipur",C933="Hyderabad") ),"CAT B"),"CAT C")</f>
        <v>CAT A</v>
      </c>
      <c r="N933" s="1" t="str">
        <f>_xlfn.XLOOKUP(C933,Tier!A:A,Tier!B:B)</f>
        <v>Tier 1</v>
      </c>
      <c r="P933" t="s">
        <v>5083</v>
      </c>
      <c r="Q933" s="11">
        <v>0</v>
      </c>
      <c r="R933" s="11">
        <v>1</v>
      </c>
    </row>
    <row r="934" spans="1:18">
      <c r="A934" s="5" t="s">
        <v>4176</v>
      </c>
      <c r="B934" s="5">
        <v>2020</v>
      </c>
      <c r="C934" s="5" t="s">
        <v>820</v>
      </c>
      <c r="D934" s="5" t="s">
        <v>4177</v>
      </c>
      <c r="E934" s="5" t="s">
        <v>4178</v>
      </c>
      <c r="F934" s="5" t="s">
        <v>4179</v>
      </c>
      <c r="G934" s="3" t="s">
        <v>3464</v>
      </c>
      <c r="H934" s="5" t="s">
        <v>1212</v>
      </c>
      <c r="I934" s="5" t="s">
        <v>17</v>
      </c>
      <c r="J934" s="5">
        <v>1</v>
      </c>
      <c r="K934" s="6" t="str">
        <f t="shared" si="28"/>
        <v>Gurgaon-B2B Manufacturing</v>
      </c>
      <c r="L934" s="1" t="str">
        <f t="shared" si="29"/>
        <v>202</v>
      </c>
      <c r="M934" s="15" t="str" cm="1">
        <f t="array" ref="M934">IFERROR(_xlfn.IFS(AND(H934&gt;4500000, OR(C934="Bangalore",C934="Pune",C934="Mumbai",C934="Delhi")),"CAT A", AND(H934&gt;450000, OR(C934="Gurugram",C934="Surat",C934="Jaipur",C934="Hyderabad") ),"CAT B"),"CAT C")</f>
        <v>CAT C</v>
      </c>
      <c r="N934" s="1" t="str">
        <f>_xlfn.XLOOKUP(C934,Tier!A:A,Tier!B:B)</f>
        <v>Tier 1</v>
      </c>
      <c r="P934" t="s">
        <v>3795</v>
      </c>
      <c r="Q934" s="11">
        <v>0</v>
      </c>
      <c r="R934" s="11">
        <v>1</v>
      </c>
    </row>
    <row r="935" spans="1:18">
      <c r="A935" s="5" t="s">
        <v>4181</v>
      </c>
      <c r="B935" s="5">
        <v>2020</v>
      </c>
      <c r="C935" s="5" t="s">
        <v>22</v>
      </c>
      <c r="D935" s="5" t="s">
        <v>505</v>
      </c>
      <c r="E935" s="5" t="s">
        <v>4182</v>
      </c>
      <c r="F935" s="5" t="s">
        <v>4183</v>
      </c>
      <c r="G935" s="3" t="s">
        <v>1639</v>
      </c>
      <c r="H935" s="5" t="s">
        <v>40</v>
      </c>
      <c r="I935" s="5" t="s">
        <v>17</v>
      </c>
      <c r="J935" s="5">
        <v>5</v>
      </c>
      <c r="K935" s="6" t="str">
        <f t="shared" si="28"/>
        <v>Bangalore-Fashion</v>
      </c>
      <c r="L935" s="1" t="str">
        <f t="shared" si="29"/>
        <v>202</v>
      </c>
      <c r="M935" s="15" t="str" cm="1">
        <f t="array" ref="M935">IFERROR(_xlfn.IFS(AND(H935&gt;4500000, OR(C935="Bangalore",C935="Pune",C935="Mumbai",C935="Delhi")),"CAT A", AND(H935&gt;450000, OR(C935="Gurugram",C935="Surat",C935="Jaipur",C935="Hyderabad") ),"CAT B"),"CAT C")</f>
        <v>CAT A</v>
      </c>
      <c r="N935" s="1" t="str">
        <f>_xlfn.XLOOKUP(C935,Tier!A:A,Tier!B:B)</f>
        <v>Tier 1</v>
      </c>
      <c r="P935" t="s">
        <v>4210</v>
      </c>
      <c r="Q935" s="11">
        <v>0</v>
      </c>
      <c r="R935" s="11">
        <v>1</v>
      </c>
    </row>
    <row r="936" spans="1:18">
      <c r="A936" s="5" t="s">
        <v>2953</v>
      </c>
      <c r="B936" s="5">
        <v>2020</v>
      </c>
      <c r="C936" s="5" t="s">
        <v>12</v>
      </c>
      <c r="D936" s="5" t="s">
        <v>45</v>
      </c>
      <c r="E936" s="5" t="s">
        <v>4184</v>
      </c>
      <c r="F936" s="5" t="s">
        <v>1215</v>
      </c>
      <c r="G936" s="3" t="s">
        <v>4185</v>
      </c>
      <c r="H936" s="5" t="s">
        <v>40</v>
      </c>
      <c r="I936" s="5" t="s">
        <v>496</v>
      </c>
      <c r="J936" s="5">
        <v>5</v>
      </c>
      <c r="K936" s="6" t="str">
        <f t="shared" si="28"/>
        <v>Mumbai-FinTech</v>
      </c>
      <c r="L936" s="1" t="str">
        <f t="shared" si="29"/>
        <v>202</v>
      </c>
      <c r="M936" s="15" t="str" cm="1">
        <f t="array" ref="M936">IFERROR(_xlfn.IFS(AND(H936&gt;4500000, OR(C936="Bangalore",C936="Pune",C936="Mumbai",C936="Delhi")),"CAT A", AND(H936&gt;450000, OR(C936="Gurugram",C936="Surat",C936="Jaipur",C936="Hyderabad") ),"CAT B"),"CAT C")</f>
        <v>CAT A</v>
      </c>
      <c r="N936" s="1" t="str">
        <f>_xlfn.XLOOKUP(C936,Tier!A:A,Tier!B:B)</f>
        <v>Tier 1</v>
      </c>
      <c r="P936" t="s">
        <v>1223</v>
      </c>
      <c r="Q936" s="11">
        <v>0</v>
      </c>
      <c r="R936" s="11">
        <v>1</v>
      </c>
    </row>
    <row r="937" spans="1:18">
      <c r="A937" s="5" t="s">
        <v>4186</v>
      </c>
      <c r="B937" s="5">
        <v>2020</v>
      </c>
      <c r="C937" s="5" t="s">
        <v>59</v>
      </c>
      <c r="D937" s="5" t="s">
        <v>45</v>
      </c>
      <c r="E937" s="5" t="s">
        <v>4187</v>
      </c>
      <c r="F937" s="5" t="s">
        <v>4188</v>
      </c>
      <c r="G937" s="3" t="s">
        <v>4189</v>
      </c>
      <c r="H937" s="5" t="s">
        <v>40</v>
      </c>
      <c r="I937" s="5" t="s">
        <v>17</v>
      </c>
      <c r="J937" s="5">
        <v>4</v>
      </c>
      <c r="K937" s="6" t="str">
        <f t="shared" si="28"/>
        <v>New Delhi-FinTech</v>
      </c>
      <c r="L937" s="1" t="str">
        <f t="shared" si="29"/>
        <v>202</v>
      </c>
      <c r="M937" s="15" t="str" cm="1">
        <f t="array" ref="M937">IFERROR(_xlfn.IFS(AND(H937&gt;4500000, OR(C937="Bangalore",C937="Pune",C937="Mumbai",C937="Delhi")),"CAT A", AND(H937&gt;450000, OR(C937="Gurugram",C937="Surat",C937="Jaipur",C937="Hyderabad") ),"CAT B"),"CAT C")</f>
        <v>CAT C</v>
      </c>
      <c r="N937" s="1" t="str">
        <f>_xlfn.XLOOKUP(C937,Tier!A:A,Tier!B:B)</f>
        <v>Tier 1</v>
      </c>
      <c r="P937" t="s">
        <v>4162</v>
      </c>
      <c r="Q937" s="11">
        <v>0</v>
      </c>
      <c r="R937" s="11">
        <v>1</v>
      </c>
    </row>
    <row r="938" spans="1:18">
      <c r="A938" s="5" t="s">
        <v>4190</v>
      </c>
      <c r="B938" s="5">
        <v>2020</v>
      </c>
      <c r="C938" s="5" t="s">
        <v>59</v>
      </c>
      <c r="D938" s="5" t="s">
        <v>166</v>
      </c>
      <c r="E938" s="5" t="s">
        <v>4191</v>
      </c>
      <c r="F938" s="5" t="s">
        <v>4192</v>
      </c>
      <c r="G938" s="3" t="s">
        <v>698</v>
      </c>
      <c r="H938" s="5" t="s">
        <v>40</v>
      </c>
      <c r="I938" s="5"/>
      <c r="J938" s="5">
        <v>3</v>
      </c>
      <c r="K938" s="6" t="str">
        <f t="shared" si="28"/>
        <v>New Delhi-Consulting</v>
      </c>
      <c r="L938" s="1" t="str">
        <f t="shared" si="29"/>
        <v>202</v>
      </c>
      <c r="M938" s="15" t="str" cm="1">
        <f t="array" ref="M938">IFERROR(_xlfn.IFS(AND(H938&gt;4500000, OR(C938="Bangalore",C938="Pune",C938="Mumbai",C938="Delhi")),"CAT A", AND(H938&gt;450000, OR(C938="Gurugram",C938="Surat",C938="Jaipur",C938="Hyderabad") ),"CAT B"),"CAT C")</f>
        <v>CAT C</v>
      </c>
      <c r="N938" s="1" t="str">
        <f>_xlfn.XLOOKUP(C938,Tier!A:A,Tier!B:B)</f>
        <v>Tier 1</v>
      </c>
      <c r="P938" t="s">
        <v>4217</v>
      </c>
      <c r="Q938" s="11">
        <v>0</v>
      </c>
      <c r="R938" s="11">
        <v>1</v>
      </c>
    </row>
    <row r="939" spans="1:18">
      <c r="A939" s="5" t="s">
        <v>4193</v>
      </c>
      <c r="B939" s="5">
        <v>2020</v>
      </c>
      <c r="C939" s="5" t="s">
        <v>12</v>
      </c>
      <c r="D939" s="5" t="s">
        <v>2297</v>
      </c>
      <c r="E939" s="5" t="s">
        <v>4194</v>
      </c>
      <c r="F939" s="5" t="s">
        <v>4195</v>
      </c>
      <c r="G939" s="3" t="s">
        <v>4196</v>
      </c>
      <c r="H939" s="5" t="s">
        <v>40</v>
      </c>
      <c r="I939" s="5" t="s">
        <v>17</v>
      </c>
      <c r="J939" s="5">
        <v>2</v>
      </c>
      <c r="K939" s="6" t="str">
        <f t="shared" si="28"/>
        <v>Mumbai-Real Estate</v>
      </c>
      <c r="L939" s="1" t="str">
        <f t="shared" si="29"/>
        <v>202</v>
      </c>
      <c r="M939" s="15" t="str" cm="1">
        <f t="array" ref="M939">IFERROR(_xlfn.IFS(AND(H939&gt;4500000, OR(C939="Bangalore",C939="Pune",C939="Mumbai",C939="Delhi")),"CAT A", AND(H939&gt;450000, OR(C939="Gurugram",C939="Surat",C939="Jaipur",C939="Hyderabad") ),"CAT B"),"CAT C")</f>
        <v>CAT A</v>
      </c>
      <c r="N939" s="1" t="str">
        <f>_xlfn.XLOOKUP(C939,Tier!A:A,Tier!B:B)</f>
        <v>Tier 1</v>
      </c>
      <c r="P939" t="s">
        <v>1308</v>
      </c>
      <c r="Q939" s="11">
        <v>0</v>
      </c>
      <c r="R939" s="11">
        <v>1</v>
      </c>
    </row>
    <row r="940" spans="1:18">
      <c r="A940" s="5" t="s">
        <v>4198</v>
      </c>
      <c r="B940" s="5">
        <v>2020</v>
      </c>
      <c r="C940" s="5" t="s">
        <v>22</v>
      </c>
      <c r="D940" s="5" t="s">
        <v>45</v>
      </c>
      <c r="E940" s="5" t="s">
        <v>4199</v>
      </c>
      <c r="F940" s="5" t="s">
        <v>4200</v>
      </c>
      <c r="G940" s="3" t="s">
        <v>4201</v>
      </c>
      <c r="H940" s="5" t="s">
        <v>40</v>
      </c>
      <c r="I940" s="5" t="s">
        <v>17</v>
      </c>
      <c r="J940" s="5">
        <v>1</v>
      </c>
      <c r="K940" s="6" t="str">
        <f t="shared" si="28"/>
        <v>Bangalore-FinTech</v>
      </c>
      <c r="L940" s="1" t="str">
        <f t="shared" si="29"/>
        <v>202</v>
      </c>
      <c r="M940" s="15" t="str" cm="1">
        <f t="array" ref="M940">IFERROR(_xlfn.IFS(AND(H940&gt;4500000, OR(C940="Bangalore",C940="Pune",C940="Mumbai",C940="Delhi")),"CAT A", AND(H940&gt;450000, OR(C940="Gurugram",C940="Surat",C940="Jaipur",C940="Hyderabad") ),"CAT B"),"CAT C")</f>
        <v>CAT A</v>
      </c>
      <c r="N940" s="1" t="str">
        <f>_xlfn.XLOOKUP(C940,Tier!A:A,Tier!B:B)</f>
        <v>Tier 1</v>
      </c>
      <c r="P940" t="s">
        <v>4090</v>
      </c>
      <c r="Q940" s="11">
        <v>0</v>
      </c>
      <c r="R940" s="11">
        <v>1</v>
      </c>
    </row>
    <row r="941" spans="1:18">
      <c r="A941" s="5" t="s">
        <v>4202</v>
      </c>
      <c r="B941" s="5">
        <v>2020</v>
      </c>
      <c r="C941" s="5" t="s">
        <v>12</v>
      </c>
      <c r="D941" s="5" t="s">
        <v>138</v>
      </c>
      <c r="E941" s="5" t="s">
        <v>4203</v>
      </c>
      <c r="F941" s="5" t="s">
        <v>4204</v>
      </c>
      <c r="G941" s="3" t="s">
        <v>4205</v>
      </c>
      <c r="H941" s="5" t="s">
        <v>40</v>
      </c>
      <c r="I941" s="5" t="s">
        <v>17</v>
      </c>
      <c r="J941" s="5">
        <v>1</v>
      </c>
      <c r="K941" s="6" t="str">
        <f t="shared" si="28"/>
        <v>Mumbai-EdTech</v>
      </c>
      <c r="L941" s="1" t="str">
        <f t="shared" si="29"/>
        <v>202</v>
      </c>
      <c r="M941" s="15" t="str" cm="1">
        <f t="array" ref="M941">IFERROR(_xlfn.IFS(AND(H941&gt;4500000, OR(C941="Bangalore",C941="Pune",C941="Mumbai",C941="Delhi")),"CAT A", AND(H941&gt;450000, OR(C941="Gurugram",C941="Surat",C941="Jaipur",C941="Hyderabad") ),"CAT B"),"CAT C")</f>
        <v>CAT A</v>
      </c>
      <c r="N941" s="1" t="str">
        <f>_xlfn.XLOOKUP(C941,Tier!A:A,Tier!B:B)</f>
        <v>Tier 1</v>
      </c>
      <c r="P941" t="s">
        <v>4002</v>
      </c>
      <c r="Q941" s="11">
        <v>0</v>
      </c>
      <c r="R941" s="11">
        <v>2</v>
      </c>
    </row>
    <row r="942" spans="1:18">
      <c r="A942" s="5" t="s">
        <v>4206</v>
      </c>
      <c r="B942" s="5">
        <v>2020</v>
      </c>
      <c r="C942" s="5" t="s">
        <v>59</v>
      </c>
      <c r="D942" s="5" t="s">
        <v>138</v>
      </c>
      <c r="E942" s="5" t="s">
        <v>4207</v>
      </c>
      <c r="F942" s="5" t="s">
        <v>4208</v>
      </c>
      <c r="G942" s="3" t="s">
        <v>331</v>
      </c>
      <c r="H942" s="5" t="s">
        <v>4209</v>
      </c>
      <c r="I942" s="5" t="s">
        <v>496</v>
      </c>
      <c r="J942" s="5">
        <v>2</v>
      </c>
      <c r="K942" s="6" t="str">
        <f t="shared" si="28"/>
        <v>New Delhi-EdTech</v>
      </c>
      <c r="L942" s="1" t="str">
        <f t="shared" si="29"/>
        <v>202</v>
      </c>
      <c r="M942" s="15" t="str" cm="1">
        <f t="array" ref="M942">IFERROR(_xlfn.IFS(AND(H942&gt;4500000, OR(C942="Bangalore",C942="Pune",C942="Mumbai",C942="Delhi")),"CAT A", AND(H942&gt;450000, OR(C942="Gurugram",C942="Surat",C942="Jaipur",C942="Hyderabad") ),"CAT B"),"CAT C")</f>
        <v>CAT C</v>
      </c>
      <c r="N942" s="1" t="str">
        <f>_xlfn.XLOOKUP(C942,Tier!A:A,Tier!B:B)</f>
        <v>Tier 1</v>
      </c>
      <c r="P942" t="s">
        <v>4922</v>
      </c>
      <c r="Q942" s="11">
        <v>0</v>
      </c>
      <c r="R942" s="11">
        <v>2</v>
      </c>
    </row>
    <row r="943" spans="1:18">
      <c r="A943" s="5" t="s">
        <v>4210</v>
      </c>
      <c r="B943" s="5">
        <v>2020</v>
      </c>
      <c r="C943" s="5" t="s">
        <v>59</v>
      </c>
      <c r="D943" s="5" t="s">
        <v>4211</v>
      </c>
      <c r="E943" s="5" t="s">
        <v>4212</v>
      </c>
      <c r="F943" s="5" t="s">
        <v>4213</v>
      </c>
      <c r="G943" s="3" t="s">
        <v>4214</v>
      </c>
      <c r="H943" s="5" t="s">
        <v>4215</v>
      </c>
      <c r="I943" s="5" t="s">
        <v>17</v>
      </c>
      <c r="J943" s="5">
        <v>1</v>
      </c>
      <c r="K943" s="6" t="str">
        <f t="shared" si="28"/>
        <v>New Delhi-TaaS startup</v>
      </c>
      <c r="L943" s="1" t="str">
        <f t="shared" si="29"/>
        <v>202</v>
      </c>
      <c r="M943" s="15" t="str" cm="1">
        <f t="array" ref="M943">IFERROR(_xlfn.IFS(AND(H943&gt;4500000, OR(C943="Bangalore",C943="Pune",C943="Mumbai",C943="Delhi")),"CAT A", AND(H943&gt;450000, OR(C943="Gurugram",C943="Surat",C943="Jaipur",C943="Hyderabad") ),"CAT B"),"CAT C")</f>
        <v>CAT C</v>
      </c>
      <c r="N943" s="1" t="str">
        <f>_xlfn.XLOOKUP(C943,Tier!A:A,Tier!B:B)</f>
        <v>Tier 1</v>
      </c>
      <c r="P943" t="s">
        <v>3144</v>
      </c>
      <c r="Q943" s="11">
        <v>0</v>
      </c>
      <c r="R943" s="11">
        <v>1</v>
      </c>
    </row>
    <row r="944" spans="1:18">
      <c r="A944" s="5" t="s">
        <v>4217</v>
      </c>
      <c r="B944" s="5">
        <v>2020</v>
      </c>
      <c r="C944" s="5" t="s">
        <v>22</v>
      </c>
      <c r="D944" s="5" t="s">
        <v>539</v>
      </c>
      <c r="E944" s="5" t="s">
        <v>4218</v>
      </c>
      <c r="F944" s="5" t="s">
        <v>4219</v>
      </c>
      <c r="G944" s="3" t="s">
        <v>609</v>
      </c>
      <c r="H944" s="5" t="s">
        <v>1303</v>
      </c>
      <c r="I944" s="5" t="s">
        <v>321</v>
      </c>
      <c r="J944" s="5">
        <v>5</v>
      </c>
      <c r="K944" s="6" t="str">
        <f t="shared" si="28"/>
        <v>Bangalore-SaaS startup</v>
      </c>
      <c r="L944" s="1" t="str">
        <f t="shared" si="29"/>
        <v>202</v>
      </c>
      <c r="M944" s="15" t="str" cm="1">
        <f t="array" ref="M944">IFERROR(_xlfn.IFS(AND(H944&gt;4500000, OR(C944="Bangalore",C944="Pune",C944="Mumbai",C944="Delhi")),"CAT A", AND(H944&gt;450000, OR(C944="Gurugram",C944="Surat",C944="Jaipur",C944="Hyderabad") ),"CAT B"),"CAT C")</f>
        <v>CAT A</v>
      </c>
      <c r="N944" s="1" t="str">
        <f>_xlfn.XLOOKUP(C944,Tier!A:A,Tier!B:B)</f>
        <v>Tier 1</v>
      </c>
      <c r="P944" t="s">
        <v>73</v>
      </c>
      <c r="Q944" s="11">
        <v>0</v>
      </c>
      <c r="R944" s="11">
        <v>1</v>
      </c>
    </row>
    <row r="945" spans="1:18">
      <c r="A945" s="5" t="s">
        <v>4220</v>
      </c>
      <c r="B945" s="5">
        <v>2020</v>
      </c>
      <c r="C945" s="5" t="s">
        <v>22</v>
      </c>
      <c r="D945" s="5" t="s">
        <v>1813</v>
      </c>
      <c r="E945" s="5" t="s">
        <v>4221</v>
      </c>
      <c r="F945" s="5" t="s">
        <v>4222</v>
      </c>
      <c r="G945" s="3" t="s">
        <v>4223</v>
      </c>
      <c r="H945" s="5" t="s">
        <v>1362</v>
      </c>
      <c r="I945" s="5" t="s">
        <v>17</v>
      </c>
      <c r="J945" s="5">
        <v>5</v>
      </c>
      <c r="K945" s="6" t="str">
        <f t="shared" si="28"/>
        <v>Bangalore-Human Resources</v>
      </c>
      <c r="L945" s="1" t="str">
        <f t="shared" si="29"/>
        <v>202</v>
      </c>
      <c r="M945" s="15" t="str" cm="1">
        <f t="array" ref="M945">IFERROR(_xlfn.IFS(AND(H945&gt;4500000, OR(C945="Bangalore",C945="Pune",C945="Mumbai",C945="Delhi")),"CAT A", AND(H945&gt;450000, OR(C945="Gurugram",C945="Surat",C945="Jaipur",C945="Hyderabad") ),"CAT B"),"CAT C")</f>
        <v>CAT A</v>
      </c>
      <c r="N945" s="1" t="str">
        <f>_xlfn.XLOOKUP(C945,Tier!A:A,Tier!B:B)</f>
        <v>Tier 1</v>
      </c>
      <c r="P945" t="s">
        <v>466</v>
      </c>
      <c r="Q945" s="11">
        <v>0</v>
      </c>
      <c r="R945" s="11">
        <v>1</v>
      </c>
    </row>
    <row r="946" spans="1:18">
      <c r="A946" s="5" t="s">
        <v>4224</v>
      </c>
      <c r="B946" s="5">
        <v>2020</v>
      </c>
      <c r="C946" s="5" t="s">
        <v>22</v>
      </c>
      <c r="D946" s="5" t="s">
        <v>60</v>
      </c>
      <c r="E946" s="5" t="s">
        <v>4225</v>
      </c>
      <c r="F946" s="5" t="s">
        <v>4226</v>
      </c>
      <c r="G946" s="3" t="s">
        <v>4227</v>
      </c>
      <c r="H946" s="5" t="s">
        <v>4228</v>
      </c>
      <c r="I946" s="5" t="s">
        <v>17</v>
      </c>
      <c r="J946" s="5">
        <v>3</v>
      </c>
      <c r="K946" s="6" t="str">
        <f t="shared" si="28"/>
        <v>Bangalore-AgriTech</v>
      </c>
      <c r="L946" s="1" t="str">
        <f t="shared" si="29"/>
        <v>202</v>
      </c>
      <c r="M946" s="15" t="str" cm="1">
        <f t="array" ref="M946">IFERROR(_xlfn.IFS(AND(H946&gt;4500000, OR(C946="Bangalore",C946="Pune",C946="Mumbai",C946="Delhi")),"CAT A", AND(H946&gt;450000, OR(C946="Gurugram",C946="Surat",C946="Jaipur",C946="Hyderabad") ),"CAT B"),"CAT C")</f>
        <v>CAT A</v>
      </c>
      <c r="N946" s="1" t="str">
        <f>_xlfn.XLOOKUP(C946,Tier!A:A,Tier!B:B)</f>
        <v>Tier 1</v>
      </c>
      <c r="P946" t="s">
        <v>3117</v>
      </c>
      <c r="Q946" s="11">
        <v>0</v>
      </c>
      <c r="R946" s="11">
        <v>2</v>
      </c>
    </row>
    <row r="947" spans="1:18">
      <c r="A947" s="5" t="s">
        <v>4229</v>
      </c>
      <c r="B947" s="5">
        <v>2020</v>
      </c>
      <c r="C947" s="5" t="s">
        <v>22</v>
      </c>
      <c r="D947" s="5" t="s">
        <v>125</v>
      </c>
      <c r="E947" s="5" t="s">
        <v>4230</v>
      </c>
      <c r="F947" s="5" t="s">
        <v>4231</v>
      </c>
      <c r="G947" s="3" t="s">
        <v>1639</v>
      </c>
      <c r="H947" s="5" t="s">
        <v>1375</v>
      </c>
      <c r="I947" s="5" t="s">
        <v>17</v>
      </c>
      <c r="J947" s="5">
        <v>1</v>
      </c>
      <c r="K947" s="6" t="str">
        <f t="shared" si="28"/>
        <v>Bangalore-Gaming</v>
      </c>
      <c r="L947" s="1" t="str">
        <f t="shared" si="29"/>
        <v>202</v>
      </c>
      <c r="M947" s="15" t="str" cm="1">
        <f t="array" ref="M947">IFERROR(_xlfn.IFS(AND(H947&gt;4500000, OR(C947="Bangalore",C947="Pune",C947="Mumbai",C947="Delhi")),"CAT A", AND(H947&gt;450000, OR(C947="Gurugram",C947="Surat",C947="Jaipur",C947="Hyderabad") ),"CAT B"),"CAT C")</f>
        <v>CAT A</v>
      </c>
      <c r="N947" s="1" t="str">
        <f>_xlfn.XLOOKUP(C947,Tier!A:A,Tier!B:B)</f>
        <v>Tier 1</v>
      </c>
      <c r="P947" t="s">
        <v>533</v>
      </c>
      <c r="Q947" s="11">
        <v>0</v>
      </c>
      <c r="R947" s="11">
        <v>1</v>
      </c>
    </row>
    <row r="948" spans="1:18">
      <c r="A948" s="5" t="s">
        <v>4232</v>
      </c>
      <c r="B948" s="5">
        <v>2020</v>
      </c>
      <c r="C948" s="5" t="s">
        <v>59</v>
      </c>
      <c r="D948" s="5" t="s">
        <v>685</v>
      </c>
      <c r="E948" s="5" t="s">
        <v>4233</v>
      </c>
      <c r="F948" s="5" t="s">
        <v>4234</v>
      </c>
      <c r="G948" s="3" t="s">
        <v>422</v>
      </c>
      <c r="H948" s="5" t="s">
        <v>1385</v>
      </c>
      <c r="I948" s="5" t="s">
        <v>496</v>
      </c>
      <c r="J948" s="5">
        <v>3</v>
      </c>
      <c r="K948" s="6" t="str">
        <f t="shared" si="28"/>
        <v>New Delhi-Health care</v>
      </c>
      <c r="L948" s="1" t="str">
        <f t="shared" si="29"/>
        <v>202</v>
      </c>
      <c r="M948" s="15" t="str" cm="1">
        <f t="array" ref="M948">IFERROR(_xlfn.IFS(AND(H948&gt;4500000, OR(C948="Bangalore",C948="Pune",C948="Mumbai",C948="Delhi")),"CAT A", AND(H948&gt;450000, OR(C948="Gurugram",C948="Surat",C948="Jaipur",C948="Hyderabad") ),"CAT B"),"CAT C")</f>
        <v>CAT C</v>
      </c>
      <c r="N948" s="1" t="str">
        <f>_xlfn.XLOOKUP(C948,Tier!A:A,Tier!B:B)</f>
        <v>Tier 1</v>
      </c>
      <c r="P948" t="s">
        <v>1490</v>
      </c>
      <c r="Q948" s="11">
        <v>0</v>
      </c>
      <c r="R948" s="11">
        <v>1</v>
      </c>
    </row>
    <row r="949" spans="1:18">
      <c r="A949" s="5" t="s">
        <v>380</v>
      </c>
      <c r="B949" s="5">
        <v>2020</v>
      </c>
      <c r="C949" s="5" t="s">
        <v>22</v>
      </c>
      <c r="D949" s="5" t="s">
        <v>45</v>
      </c>
      <c r="E949" s="5" t="s">
        <v>4236</v>
      </c>
      <c r="F949" s="5" t="s">
        <v>4237</v>
      </c>
      <c r="G949" s="3" t="s">
        <v>4238</v>
      </c>
      <c r="H949" s="5" t="s">
        <v>1418</v>
      </c>
      <c r="I949" s="5" t="s">
        <v>17</v>
      </c>
      <c r="J949" s="5">
        <v>3</v>
      </c>
      <c r="K949" s="6" t="str">
        <f t="shared" si="28"/>
        <v>Bangalore-FinTech</v>
      </c>
      <c r="L949" s="1" t="str">
        <f t="shared" si="29"/>
        <v>202</v>
      </c>
      <c r="M949" s="15" t="str" cm="1">
        <f t="array" ref="M949">IFERROR(_xlfn.IFS(AND(H949&gt;4500000, OR(C949="Bangalore",C949="Pune",C949="Mumbai",C949="Delhi")),"CAT A", AND(H949&gt;450000, OR(C949="Gurugram",C949="Surat",C949="Jaipur",C949="Hyderabad") ),"CAT B"),"CAT C")</f>
        <v>CAT A</v>
      </c>
      <c r="N949" s="1" t="str">
        <f>_xlfn.XLOOKUP(C949,Tier!A:A,Tier!B:B)</f>
        <v>Tier 1</v>
      </c>
      <c r="P949" t="s">
        <v>983</v>
      </c>
      <c r="Q949" s="11">
        <v>0</v>
      </c>
      <c r="R949" s="11">
        <v>1</v>
      </c>
    </row>
    <row r="950" spans="1:18">
      <c r="A950" s="5" t="s">
        <v>4239</v>
      </c>
      <c r="B950" s="5">
        <v>2021</v>
      </c>
      <c r="C950" s="5" t="s">
        <v>22</v>
      </c>
      <c r="D950" s="5" t="s">
        <v>125</v>
      </c>
      <c r="E950" s="5" t="s">
        <v>4240</v>
      </c>
      <c r="F950" s="5" t="s">
        <v>4241</v>
      </c>
      <c r="G950" s="3"/>
      <c r="H950" s="5" t="s">
        <v>1444</v>
      </c>
      <c r="I950" s="5" t="s">
        <v>17</v>
      </c>
      <c r="J950" s="5">
        <v>4</v>
      </c>
      <c r="K950" s="6" t="str">
        <f t="shared" si="28"/>
        <v>Bangalore-Gaming</v>
      </c>
      <c r="L950" s="1" t="str">
        <f t="shared" si="29"/>
        <v>202</v>
      </c>
      <c r="M950" s="15" t="str" cm="1">
        <f t="array" ref="M950">IFERROR(_xlfn.IFS(AND(H950&gt;4500000, OR(C950="Bangalore",C950="Pune",C950="Mumbai",C950="Delhi")),"CAT A", AND(H950&gt;450000, OR(C950="Gurugram",C950="Surat",C950="Jaipur",C950="Hyderabad") ),"CAT B"),"CAT C")</f>
        <v>CAT A</v>
      </c>
      <c r="N950" s="1" t="str">
        <f>_xlfn.XLOOKUP(C950,Tier!A:A,Tier!B:B)</f>
        <v>Tier 1</v>
      </c>
      <c r="P950" t="s">
        <v>4083</v>
      </c>
      <c r="Q950" s="11">
        <v>0</v>
      </c>
      <c r="R950" s="11">
        <v>1</v>
      </c>
    </row>
    <row r="951" spans="1:18">
      <c r="A951" s="5" t="s">
        <v>4242</v>
      </c>
      <c r="B951" s="5">
        <v>2020</v>
      </c>
      <c r="C951" s="5" t="s">
        <v>437</v>
      </c>
      <c r="D951" s="5" t="s">
        <v>4243</v>
      </c>
      <c r="E951" s="5" t="s">
        <v>4244</v>
      </c>
      <c r="F951" s="5" t="s">
        <v>4245</v>
      </c>
      <c r="G951" s="3" t="s">
        <v>4246</v>
      </c>
      <c r="H951" s="5" t="s">
        <v>320</v>
      </c>
      <c r="I951" s="5"/>
      <c r="J951" s="5">
        <v>5</v>
      </c>
      <c r="K951" s="6" t="str">
        <f t="shared" si="28"/>
        <v>Pune-IoT platform</v>
      </c>
      <c r="L951" s="1" t="str">
        <f t="shared" si="29"/>
        <v>202</v>
      </c>
      <c r="M951" s="15" t="str" cm="1">
        <f t="array" ref="M951">IFERROR(_xlfn.IFS(AND(H951&gt;4500000, OR(C951="Bangalore",C951="Pune",C951="Mumbai",C951="Delhi")),"CAT A", AND(H951&gt;450000, OR(C951="Gurugram",C951="Surat",C951="Jaipur",C951="Hyderabad") ),"CAT B"),"CAT C")</f>
        <v>CAT A</v>
      </c>
      <c r="N951" s="1" t="str">
        <f>_xlfn.XLOOKUP(C951,Tier!A:A,Tier!B:B)</f>
        <v>Tier 1</v>
      </c>
      <c r="P951" t="s">
        <v>754</v>
      </c>
      <c r="Q951" s="11">
        <v>0</v>
      </c>
      <c r="R951" s="11">
        <v>1</v>
      </c>
    </row>
    <row r="952" spans="1:18">
      <c r="A952" s="5" t="s">
        <v>4248</v>
      </c>
      <c r="B952" s="5">
        <v>2020</v>
      </c>
      <c r="C952" s="5" t="s">
        <v>12</v>
      </c>
      <c r="D952" s="5" t="s">
        <v>45</v>
      </c>
      <c r="E952" s="5" t="s">
        <v>4249</v>
      </c>
      <c r="F952" s="5" t="s">
        <v>4250</v>
      </c>
      <c r="G952" s="3" t="s">
        <v>4251</v>
      </c>
      <c r="H952" s="5" t="s">
        <v>320</v>
      </c>
      <c r="I952" s="5" t="s">
        <v>321</v>
      </c>
      <c r="J952" s="5">
        <v>5</v>
      </c>
      <c r="K952" s="6" t="str">
        <f t="shared" si="28"/>
        <v>Mumbai-FinTech</v>
      </c>
      <c r="L952" s="1" t="str">
        <f t="shared" si="29"/>
        <v>202</v>
      </c>
      <c r="M952" s="15" t="str" cm="1">
        <f t="array" ref="M952">IFERROR(_xlfn.IFS(AND(H952&gt;4500000, OR(C952="Bangalore",C952="Pune",C952="Mumbai",C952="Delhi")),"CAT A", AND(H952&gt;450000, OR(C952="Gurugram",C952="Surat",C952="Jaipur",C952="Hyderabad") ),"CAT B"),"CAT C")</f>
        <v>CAT A</v>
      </c>
      <c r="N952" s="1" t="str">
        <f>_xlfn.XLOOKUP(C952,Tier!A:A,Tier!B:B)</f>
        <v>Tier 1</v>
      </c>
      <c r="P952" t="s">
        <v>1357</v>
      </c>
      <c r="Q952" s="11">
        <v>0</v>
      </c>
      <c r="R952" s="11">
        <v>1</v>
      </c>
    </row>
    <row r="953" spans="1:18">
      <c r="A953" s="5" t="s">
        <v>4252</v>
      </c>
      <c r="B953" s="5">
        <v>2020</v>
      </c>
      <c r="C953" s="5" t="s">
        <v>22</v>
      </c>
      <c r="D953" s="5" t="s">
        <v>241</v>
      </c>
      <c r="E953" s="5" t="s">
        <v>4253</v>
      </c>
      <c r="F953" s="5" t="s">
        <v>4254</v>
      </c>
      <c r="G953" s="3" t="s">
        <v>4255</v>
      </c>
      <c r="H953" s="5" t="s">
        <v>320</v>
      </c>
      <c r="I953" s="5" t="s">
        <v>17</v>
      </c>
      <c r="J953" s="5">
        <v>3</v>
      </c>
      <c r="K953" s="6" t="str">
        <f t="shared" si="28"/>
        <v>Bangalore-Heathcare</v>
      </c>
      <c r="L953" s="1" t="str">
        <f t="shared" si="29"/>
        <v>202</v>
      </c>
      <c r="M953" s="15" t="str" cm="1">
        <f t="array" ref="M953">IFERROR(_xlfn.IFS(AND(H953&gt;4500000, OR(C953="Bangalore",C953="Pune",C953="Mumbai",C953="Delhi")),"CAT A", AND(H953&gt;450000, OR(C953="Gurugram",C953="Surat",C953="Jaipur",C953="Hyderabad") ),"CAT B"),"CAT C")</f>
        <v>CAT A</v>
      </c>
      <c r="N953" s="1" t="str">
        <f>_xlfn.XLOOKUP(C953,Tier!A:A,Tier!B:B)</f>
        <v>Tier 1</v>
      </c>
      <c r="P953" t="s">
        <v>5111</v>
      </c>
      <c r="Q953" s="11">
        <v>0</v>
      </c>
      <c r="R953" s="11">
        <v>1</v>
      </c>
    </row>
    <row r="954" spans="1:18">
      <c r="A954" s="5" t="s">
        <v>4256</v>
      </c>
      <c r="B954" s="5">
        <v>2020</v>
      </c>
      <c r="C954" s="5" t="s">
        <v>22</v>
      </c>
      <c r="D954" s="5" t="s">
        <v>45</v>
      </c>
      <c r="E954" s="5" t="s">
        <v>4257</v>
      </c>
      <c r="F954" s="5" t="s">
        <v>4258</v>
      </c>
      <c r="G954" s="3"/>
      <c r="H954" s="5" t="s">
        <v>320</v>
      </c>
      <c r="I954" s="5" t="s">
        <v>17</v>
      </c>
      <c r="J954" s="5">
        <v>3</v>
      </c>
      <c r="K954" s="6" t="str">
        <f t="shared" si="28"/>
        <v>Bangalore-FinTech</v>
      </c>
      <c r="L954" s="1" t="str">
        <f t="shared" si="29"/>
        <v>202</v>
      </c>
      <c r="M954" s="15" t="str" cm="1">
        <f t="array" ref="M954">IFERROR(_xlfn.IFS(AND(H954&gt;4500000, OR(C954="Bangalore",C954="Pune",C954="Mumbai",C954="Delhi")),"CAT A", AND(H954&gt;450000, OR(C954="Gurugram",C954="Surat",C954="Jaipur",C954="Hyderabad") ),"CAT B"),"CAT C")</f>
        <v>CAT A</v>
      </c>
      <c r="N954" s="1" t="str">
        <f>_xlfn.XLOOKUP(C954,Tier!A:A,Tier!B:B)</f>
        <v>Tier 1</v>
      </c>
      <c r="P954" t="s">
        <v>4256</v>
      </c>
      <c r="Q954" s="11">
        <v>0</v>
      </c>
      <c r="R954" s="11">
        <v>1</v>
      </c>
    </row>
    <row r="955" spans="1:18">
      <c r="A955" s="5" t="s">
        <v>4259</v>
      </c>
      <c r="B955" s="5">
        <v>2020</v>
      </c>
      <c r="C955" s="5" t="s">
        <v>12</v>
      </c>
      <c r="D955" s="5" t="s">
        <v>4260</v>
      </c>
      <c r="E955" s="5" t="s">
        <v>4261</v>
      </c>
      <c r="F955" s="5" t="s">
        <v>4262</v>
      </c>
      <c r="G955" s="3"/>
      <c r="H955" s="5" t="s">
        <v>320</v>
      </c>
      <c r="I955" s="5" t="s">
        <v>17</v>
      </c>
      <c r="J955" s="5">
        <v>3</v>
      </c>
      <c r="K955" s="6" t="str">
        <f t="shared" si="28"/>
        <v>Mumbai-FemTech</v>
      </c>
      <c r="L955" s="1" t="str">
        <f t="shared" si="29"/>
        <v>202</v>
      </c>
      <c r="M955" s="15" t="str" cm="1">
        <f t="array" ref="M955">IFERROR(_xlfn.IFS(AND(H955&gt;4500000, OR(C955="Bangalore",C955="Pune",C955="Mumbai",C955="Delhi")),"CAT A", AND(H955&gt;450000, OR(C955="Gurugram",C955="Surat",C955="Jaipur",C955="Hyderabad") ),"CAT B"),"CAT C")</f>
        <v>CAT A</v>
      </c>
      <c r="N955" s="1" t="str">
        <f>_xlfn.XLOOKUP(C955,Tier!A:A,Tier!B:B)</f>
        <v>Tier 1</v>
      </c>
      <c r="P955" t="s">
        <v>3069</v>
      </c>
      <c r="Q955" s="11">
        <v>0</v>
      </c>
      <c r="R955" s="11">
        <v>1</v>
      </c>
    </row>
    <row r="956" spans="1:18">
      <c r="A956" s="5" t="s">
        <v>4264</v>
      </c>
      <c r="B956" s="5">
        <v>2020</v>
      </c>
      <c r="C956" s="5" t="s">
        <v>22</v>
      </c>
      <c r="D956" s="5" t="s">
        <v>45</v>
      </c>
      <c r="E956" s="5" t="s">
        <v>4265</v>
      </c>
      <c r="F956" s="5" t="s">
        <v>4266</v>
      </c>
      <c r="G956" s="3" t="s">
        <v>609</v>
      </c>
      <c r="H956" s="5" t="s">
        <v>320</v>
      </c>
      <c r="I956" s="5" t="s">
        <v>17</v>
      </c>
      <c r="J956" s="5">
        <v>2</v>
      </c>
      <c r="K956" s="6" t="str">
        <f t="shared" si="28"/>
        <v>Bangalore-FinTech</v>
      </c>
      <c r="L956" s="1" t="str">
        <f t="shared" si="29"/>
        <v>202</v>
      </c>
      <c r="M956" s="15" t="str" cm="1">
        <f t="array" ref="M956">IFERROR(_xlfn.IFS(AND(H956&gt;4500000, OR(C956="Bangalore",C956="Pune",C956="Mumbai",C956="Delhi")),"CAT A", AND(H956&gt;450000, OR(C956="Gurugram",C956="Surat",C956="Jaipur",C956="Hyderabad") ),"CAT B"),"CAT C")</f>
        <v>CAT A</v>
      </c>
      <c r="N956" s="1" t="str">
        <f>_xlfn.XLOOKUP(C956,Tier!A:A,Tier!B:B)</f>
        <v>Tier 1</v>
      </c>
      <c r="P956" t="s">
        <v>1036</v>
      </c>
      <c r="Q956" s="11">
        <v>0</v>
      </c>
      <c r="R956" s="11">
        <v>1</v>
      </c>
    </row>
    <row r="957" spans="1:18">
      <c r="A957" s="5" t="s">
        <v>4267</v>
      </c>
      <c r="B957" s="5">
        <v>2020</v>
      </c>
      <c r="C957" s="5" t="s">
        <v>59</v>
      </c>
      <c r="D957" s="5" t="s">
        <v>731</v>
      </c>
      <c r="E957" s="5" t="s">
        <v>4268</v>
      </c>
      <c r="F957" s="5" t="s">
        <v>4269</v>
      </c>
      <c r="G957" s="3" t="s">
        <v>4270</v>
      </c>
      <c r="H957" s="5" t="s">
        <v>320</v>
      </c>
      <c r="I957" s="5" t="s">
        <v>17</v>
      </c>
      <c r="J957" s="5">
        <v>1</v>
      </c>
      <c r="K957" s="6" t="str">
        <f t="shared" si="28"/>
        <v>New Delhi-Tech Startup</v>
      </c>
      <c r="L957" s="1" t="str">
        <f t="shared" si="29"/>
        <v>202</v>
      </c>
      <c r="M957" s="15" t="str" cm="1">
        <f t="array" ref="M957">IFERROR(_xlfn.IFS(AND(H957&gt;4500000, OR(C957="Bangalore",C957="Pune",C957="Mumbai",C957="Delhi")),"CAT A", AND(H957&gt;450000, OR(C957="Gurugram",C957="Surat",C957="Jaipur",C957="Hyderabad") ),"CAT B"),"CAT C")</f>
        <v>CAT C</v>
      </c>
      <c r="N957" s="1" t="str">
        <f>_xlfn.XLOOKUP(C957,Tier!A:A,Tier!B:B)</f>
        <v>Tier 1</v>
      </c>
      <c r="P957" t="s">
        <v>721</v>
      </c>
      <c r="Q957" s="11">
        <v>0</v>
      </c>
      <c r="R957" s="11">
        <v>1</v>
      </c>
    </row>
    <row r="958" spans="1:18">
      <c r="A958" s="5" t="s">
        <v>4272</v>
      </c>
      <c r="B958" s="5">
        <v>2020</v>
      </c>
      <c r="C958" s="5" t="s">
        <v>59</v>
      </c>
      <c r="D958" s="5" t="s">
        <v>138</v>
      </c>
      <c r="E958" s="5" t="s">
        <v>4273</v>
      </c>
      <c r="F958" s="5" t="s">
        <v>4274</v>
      </c>
      <c r="G958" s="3" t="s">
        <v>4275</v>
      </c>
      <c r="H958" s="5" t="s">
        <v>320</v>
      </c>
      <c r="I958" s="5"/>
      <c r="J958" s="5">
        <v>1</v>
      </c>
      <c r="K958" s="6" t="str">
        <f t="shared" si="28"/>
        <v>New Delhi-EdTech</v>
      </c>
      <c r="L958" s="1" t="str">
        <f t="shared" si="29"/>
        <v>202</v>
      </c>
      <c r="M958" s="15" t="str" cm="1">
        <f t="array" ref="M958">IFERROR(_xlfn.IFS(AND(H958&gt;4500000, OR(C958="Bangalore",C958="Pune",C958="Mumbai",C958="Delhi")),"CAT A", AND(H958&gt;450000, OR(C958="Gurugram",C958="Surat",C958="Jaipur",C958="Hyderabad") ),"CAT B"),"CAT C")</f>
        <v>CAT C</v>
      </c>
      <c r="N958" s="1" t="str">
        <f>_xlfn.XLOOKUP(C958,Tier!A:A,Tier!B:B)</f>
        <v>Tier 1</v>
      </c>
      <c r="P958" t="s">
        <v>3981</v>
      </c>
      <c r="Q958" s="11">
        <v>0</v>
      </c>
      <c r="R958" s="11">
        <v>1</v>
      </c>
    </row>
    <row r="959" spans="1:18">
      <c r="A959" s="5" t="s">
        <v>4264</v>
      </c>
      <c r="B959" s="5">
        <v>2020</v>
      </c>
      <c r="C959" s="5" t="s">
        <v>22</v>
      </c>
      <c r="D959" s="5" t="s">
        <v>45</v>
      </c>
      <c r="E959" s="5" t="s">
        <v>4265</v>
      </c>
      <c r="F959" s="5" t="s">
        <v>4276</v>
      </c>
      <c r="G959" s="3" t="s">
        <v>609</v>
      </c>
      <c r="H959" s="5" t="s">
        <v>320</v>
      </c>
      <c r="I959" s="5" t="s">
        <v>17</v>
      </c>
      <c r="J959" s="5">
        <v>1</v>
      </c>
      <c r="K959" s="6" t="str">
        <f t="shared" si="28"/>
        <v>Bangalore-FinTech</v>
      </c>
      <c r="L959" s="1" t="str">
        <f t="shared" si="29"/>
        <v>202</v>
      </c>
      <c r="M959" s="15" t="str" cm="1">
        <f t="array" ref="M959">IFERROR(_xlfn.IFS(AND(H959&gt;4500000, OR(C959="Bangalore",C959="Pune",C959="Mumbai",C959="Delhi")),"CAT A", AND(H959&gt;450000, OR(C959="Gurugram",C959="Surat",C959="Jaipur",C959="Hyderabad") ),"CAT B"),"CAT C")</f>
        <v>CAT A</v>
      </c>
      <c r="N959" s="1" t="str">
        <f>_xlfn.XLOOKUP(C959,Tier!A:A,Tier!B:B)</f>
        <v>Tier 1</v>
      </c>
      <c r="P959" t="s">
        <v>2953</v>
      </c>
      <c r="Q959" s="11">
        <v>0</v>
      </c>
      <c r="R959" s="11">
        <v>1</v>
      </c>
    </row>
    <row r="960" spans="1:18">
      <c r="A960" s="5" t="s">
        <v>4277</v>
      </c>
      <c r="B960" s="5">
        <v>2020</v>
      </c>
      <c r="C960" s="5" t="s">
        <v>22</v>
      </c>
      <c r="D960" s="5" t="s">
        <v>138</v>
      </c>
      <c r="E960" s="5" t="s">
        <v>4278</v>
      </c>
      <c r="F960" s="5" t="s">
        <v>4279</v>
      </c>
      <c r="G960" s="3" t="s">
        <v>4280</v>
      </c>
      <c r="H960" s="5" t="s">
        <v>4281</v>
      </c>
      <c r="I960" s="5" t="s">
        <v>191</v>
      </c>
      <c r="J960" s="5">
        <v>5</v>
      </c>
      <c r="K960" s="6" t="str">
        <f t="shared" si="28"/>
        <v>Bangalore-EdTech</v>
      </c>
      <c r="L960" s="1" t="str">
        <f t="shared" si="29"/>
        <v>202</v>
      </c>
      <c r="M960" s="15" t="str" cm="1">
        <f t="array" ref="M960">IFERROR(_xlfn.IFS(AND(H960&gt;4500000, OR(C960="Bangalore",C960="Pune",C960="Mumbai",C960="Delhi")),"CAT A", AND(H960&gt;450000, OR(C960="Gurugram",C960="Surat",C960="Jaipur",C960="Hyderabad") ),"CAT B"),"CAT C")</f>
        <v>CAT A</v>
      </c>
      <c r="N960" s="1" t="str">
        <f>_xlfn.XLOOKUP(C960,Tier!A:A,Tier!B:B)</f>
        <v>Tier 1</v>
      </c>
      <c r="P960" t="s">
        <v>4108</v>
      </c>
      <c r="Q960" s="11">
        <v>0</v>
      </c>
      <c r="R960" s="11">
        <v>1</v>
      </c>
    </row>
    <row r="961" spans="1:18">
      <c r="A961" s="5" t="s">
        <v>4282</v>
      </c>
      <c r="B961" s="5">
        <v>2020</v>
      </c>
      <c r="C961" s="5" t="s">
        <v>22</v>
      </c>
      <c r="D961" s="5" t="s">
        <v>45</v>
      </c>
      <c r="E961" s="5" t="s">
        <v>4283</v>
      </c>
      <c r="F961" s="5" t="s">
        <v>4284</v>
      </c>
      <c r="G961" s="3" t="s">
        <v>4285</v>
      </c>
      <c r="H961" s="5" t="s">
        <v>110</v>
      </c>
      <c r="I961" s="5" t="s">
        <v>17</v>
      </c>
      <c r="J961" s="5">
        <v>2</v>
      </c>
      <c r="K961" s="6" t="str">
        <f t="shared" si="28"/>
        <v>Bangalore-FinTech</v>
      </c>
      <c r="L961" s="1" t="str">
        <f t="shared" si="29"/>
        <v>202</v>
      </c>
      <c r="M961" s="15" t="str" cm="1">
        <f t="array" ref="M961">IFERROR(_xlfn.IFS(AND(H961&gt;4500000, OR(C961="Bangalore",C961="Pune",C961="Mumbai",C961="Delhi")),"CAT A", AND(H961&gt;450000, OR(C961="Gurugram",C961="Surat",C961="Jaipur",C961="Hyderabad") ),"CAT B"),"CAT C")</f>
        <v>CAT A</v>
      </c>
      <c r="N961" s="1" t="str">
        <f>_xlfn.XLOOKUP(C961,Tier!A:A,Tier!B:B)</f>
        <v>Tier 1</v>
      </c>
      <c r="P961" t="s">
        <v>839</v>
      </c>
      <c r="Q961" s="11">
        <v>0</v>
      </c>
      <c r="R961" s="11">
        <v>1</v>
      </c>
    </row>
    <row r="962" spans="1:18">
      <c r="A962" s="5" t="s">
        <v>4286</v>
      </c>
      <c r="B962" s="5">
        <v>2020</v>
      </c>
      <c r="C962" s="5" t="s">
        <v>59</v>
      </c>
      <c r="D962" s="5" t="s">
        <v>45</v>
      </c>
      <c r="E962" s="5" t="s">
        <v>4287</v>
      </c>
      <c r="F962" s="5" t="s">
        <v>4288</v>
      </c>
      <c r="G962" s="3" t="s">
        <v>903</v>
      </c>
      <c r="H962" s="5" t="s">
        <v>172</v>
      </c>
      <c r="I962" s="5"/>
      <c r="J962" s="5">
        <v>1</v>
      </c>
      <c r="K962" s="6" t="str">
        <f t="shared" si="28"/>
        <v>New Delhi-FinTech</v>
      </c>
      <c r="L962" s="1" t="str">
        <f t="shared" si="29"/>
        <v>202</v>
      </c>
      <c r="M962" s="15" t="str" cm="1">
        <f t="array" ref="M962">IFERROR(_xlfn.IFS(AND(H962&gt;4500000, OR(C962="Bangalore",C962="Pune",C962="Mumbai",C962="Delhi")),"CAT A", AND(H962&gt;450000, OR(C962="Gurugram",C962="Surat",C962="Jaipur",C962="Hyderabad") ),"CAT B"),"CAT C")</f>
        <v>CAT C</v>
      </c>
      <c r="N962" s="1" t="str">
        <f>_xlfn.XLOOKUP(C962,Tier!A:A,Tier!B:B)</f>
        <v>Tier 1</v>
      </c>
      <c r="P962" t="s">
        <v>3101</v>
      </c>
      <c r="Q962" s="11">
        <v>0</v>
      </c>
      <c r="R962" s="11">
        <v>1</v>
      </c>
    </row>
    <row r="963" spans="1:18">
      <c r="A963" s="5" t="s">
        <v>4289</v>
      </c>
      <c r="B963" s="5">
        <v>2021</v>
      </c>
      <c r="C963" s="5" t="s">
        <v>22</v>
      </c>
      <c r="D963" s="5" t="s">
        <v>281</v>
      </c>
      <c r="E963" s="5" t="s">
        <v>4290</v>
      </c>
      <c r="F963" s="5" t="s">
        <v>4291</v>
      </c>
      <c r="G963" s="3" t="s">
        <v>4292</v>
      </c>
      <c r="H963" s="5">
        <v>150000000</v>
      </c>
      <c r="I963" s="5" t="s">
        <v>302</v>
      </c>
      <c r="J963" s="5">
        <v>12</v>
      </c>
      <c r="K963" s="6" t="str">
        <f t="shared" ref="K963:K1026" si="30">CONCATENATE(C963,"-",D963)</f>
        <v>Bangalore-Automotive</v>
      </c>
      <c r="L963" s="1" t="str">
        <f t="shared" ref="L963:L1026" si="31">LEFT(B963,3)</f>
        <v>202</v>
      </c>
      <c r="M963" s="15" t="str" cm="1">
        <f t="array" ref="M963">IFERROR(_xlfn.IFS(AND(H963&gt;4500000, OR(C963="Bangalore",C963="Pune",C963="Mumbai",C963="Delhi")),"CAT A", AND(H963&gt;450000, OR(C963="Gurugram",C963="Surat",C963="Jaipur",C963="Hyderabad") ),"CAT B"),"CAT C")</f>
        <v>CAT A</v>
      </c>
      <c r="N963" s="1" t="str">
        <f>_xlfn.XLOOKUP(C963,Tier!A:A,Tier!B:B)</f>
        <v>Tier 1</v>
      </c>
      <c r="P963" t="s">
        <v>35</v>
      </c>
      <c r="Q963" s="11">
        <v>0</v>
      </c>
      <c r="R963" s="11">
        <v>1</v>
      </c>
    </row>
    <row r="964" spans="1:18">
      <c r="A964" s="5" t="s">
        <v>4289</v>
      </c>
      <c r="B964" s="5">
        <v>2021</v>
      </c>
      <c r="C964" s="5" t="s">
        <v>22</v>
      </c>
      <c r="D964" s="5" t="s">
        <v>281</v>
      </c>
      <c r="E964" s="5" t="s">
        <v>4290</v>
      </c>
      <c r="F964" s="5" t="s">
        <v>4291</v>
      </c>
      <c r="G964" s="3" t="s">
        <v>4292</v>
      </c>
      <c r="H964" s="5">
        <v>150000000</v>
      </c>
      <c r="I964" s="5" t="s">
        <v>302</v>
      </c>
      <c r="J964" s="5">
        <v>12</v>
      </c>
      <c r="K964" s="6" t="str">
        <f t="shared" si="30"/>
        <v>Bangalore-Automotive</v>
      </c>
      <c r="L964" s="1" t="str">
        <f t="shared" si="31"/>
        <v>202</v>
      </c>
      <c r="M964" s="15" t="str" cm="1">
        <f t="array" ref="M964">IFERROR(_xlfn.IFS(AND(H964&gt;4500000, OR(C964="Bangalore",C964="Pune",C964="Mumbai",C964="Delhi")),"CAT A", AND(H964&gt;450000, OR(C964="Gurugram",C964="Surat",C964="Jaipur",C964="Hyderabad") ),"CAT B"),"CAT C")</f>
        <v>CAT A</v>
      </c>
      <c r="N964" s="1" t="str">
        <f>_xlfn.XLOOKUP(C964,Tier!A:A,Tier!B:B)</f>
        <v>Tier 1</v>
      </c>
      <c r="P964" t="s">
        <v>343</v>
      </c>
      <c r="Q964" s="11">
        <v>0</v>
      </c>
      <c r="R964" s="11">
        <v>1</v>
      </c>
    </row>
    <row r="965" spans="1:18">
      <c r="A965" s="5" t="s">
        <v>2112</v>
      </c>
      <c r="B965" s="5">
        <v>2021</v>
      </c>
      <c r="C965" s="5" t="s">
        <v>437</v>
      </c>
      <c r="D965" s="5" t="s">
        <v>82</v>
      </c>
      <c r="E965" s="5" t="s">
        <v>4293</v>
      </c>
      <c r="F965" s="5" t="s">
        <v>4294</v>
      </c>
      <c r="G965" s="3" t="s">
        <v>4295</v>
      </c>
      <c r="H965" s="5">
        <v>150000000</v>
      </c>
      <c r="I965" s="5" t="s">
        <v>778</v>
      </c>
      <c r="J965" s="5">
        <v>11</v>
      </c>
      <c r="K965" s="6" t="str">
        <f t="shared" si="30"/>
        <v>Pune-Information Technology &amp; Services</v>
      </c>
      <c r="L965" s="1" t="str">
        <f t="shared" si="31"/>
        <v>202</v>
      </c>
      <c r="M965" s="15" t="str" cm="1">
        <f t="array" ref="M965">IFERROR(_xlfn.IFS(AND(H965&gt;4500000, OR(C965="Bangalore",C965="Pune",C965="Mumbai",C965="Delhi")),"CAT A", AND(H965&gt;450000, OR(C965="Gurugram",C965="Surat",C965="Jaipur",C965="Hyderabad") ),"CAT B"),"CAT C")</f>
        <v>CAT A</v>
      </c>
      <c r="N965" s="1" t="str">
        <f>_xlfn.XLOOKUP(C965,Tier!A:A,Tier!B:B)</f>
        <v>Tier 1</v>
      </c>
      <c r="P965" t="s">
        <v>4053</v>
      </c>
      <c r="Q965" s="11">
        <v>0</v>
      </c>
      <c r="R965" s="11">
        <v>1</v>
      </c>
    </row>
    <row r="966" spans="1:18">
      <c r="A966" s="5" t="s">
        <v>4297</v>
      </c>
      <c r="B966" s="5">
        <v>2021</v>
      </c>
      <c r="C966" s="5" t="s">
        <v>59</v>
      </c>
      <c r="D966" s="5" t="s">
        <v>4298</v>
      </c>
      <c r="E966" s="5" t="s">
        <v>4299</v>
      </c>
      <c r="F966" s="5" t="s">
        <v>4300</v>
      </c>
      <c r="G966" s="3" t="s">
        <v>4301</v>
      </c>
      <c r="H966" s="5">
        <v>150000000</v>
      </c>
      <c r="I966" s="5" t="s">
        <v>191</v>
      </c>
      <c r="J966" s="5">
        <v>7</v>
      </c>
      <c r="K966" s="6" t="str">
        <f t="shared" si="30"/>
        <v>New Delhi-D2C Business</v>
      </c>
      <c r="L966" s="1" t="str">
        <f t="shared" si="31"/>
        <v>202</v>
      </c>
      <c r="M966" s="15" t="str" cm="1">
        <f t="array" ref="M966">IFERROR(_xlfn.IFS(AND(H966&gt;4500000, OR(C966="Bangalore",C966="Pune",C966="Mumbai",C966="Delhi")),"CAT A", AND(H966&gt;450000, OR(C966="Gurugram",C966="Surat",C966="Jaipur",C966="Hyderabad") ),"CAT B"),"CAT C")</f>
        <v>CAT C</v>
      </c>
      <c r="N966" s="1" t="str">
        <f>_xlfn.XLOOKUP(C966,Tier!A:A,Tier!B:B)</f>
        <v>Tier 1</v>
      </c>
      <c r="P966" t="s">
        <v>1539</v>
      </c>
      <c r="Q966" s="11">
        <v>0</v>
      </c>
      <c r="R966" s="11">
        <v>1</v>
      </c>
    </row>
    <row r="967" spans="1:18">
      <c r="A967" s="5" t="s">
        <v>4303</v>
      </c>
      <c r="B967" s="5">
        <v>2021</v>
      </c>
      <c r="C967" s="5" t="s">
        <v>22</v>
      </c>
      <c r="D967" s="5" t="s">
        <v>1925</v>
      </c>
      <c r="E967" s="5" t="s">
        <v>4145</v>
      </c>
      <c r="F967" s="5" t="s">
        <v>4146</v>
      </c>
      <c r="G967" s="3" t="s">
        <v>4304</v>
      </c>
      <c r="H967" s="5">
        <v>135000000</v>
      </c>
      <c r="I967" s="5" t="s">
        <v>136</v>
      </c>
      <c r="J967" s="5">
        <v>11</v>
      </c>
      <c r="K967" s="6" t="str">
        <f t="shared" si="30"/>
        <v>Bangalore-D2C</v>
      </c>
      <c r="L967" s="1" t="str">
        <f t="shared" si="31"/>
        <v>202</v>
      </c>
      <c r="M967" s="15" t="str" cm="1">
        <f t="array" ref="M967">IFERROR(_xlfn.IFS(AND(H967&gt;4500000, OR(C967="Bangalore",C967="Pune",C967="Mumbai",C967="Delhi")),"CAT A", AND(H967&gt;450000, OR(C967="Gurugram",C967="Surat",C967="Jaipur",C967="Hyderabad") ),"CAT B"),"CAT C")</f>
        <v>CAT A</v>
      </c>
      <c r="N967" s="1" t="str">
        <f>_xlfn.XLOOKUP(C967,Tier!A:A,Tier!B:B)</f>
        <v>Tier 1</v>
      </c>
      <c r="P967" t="s">
        <v>273</v>
      </c>
      <c r="Q967" s="11">
        <v>0</v>
      </c>
      <c r="R967" s="11">
        <v>1</v>
      </c>
    </row>
    <row r="968" spans="1:18">
      <c r="A968" s="5" t="s">
        <v>4306</v>
      </c>
      <c r="B968" s="5">
        <v>2021</v>
      </c>
      <c r="C968" s="5" t="s">
        <v>22</v>
      </c>
      <c r="D968" s="5" t="s">
        <v>274</v>
      </c>
      <c r="E968" s="5" t="s">
        <v>4307</v>
      </c>
      <c r="F968" s="5" t="s">
        <v>4308</v>
      </c>
      <c r="G968" s="3" t="s">
        <v>4309</v>
      </c>
      <c r="H968" s="5">
        <v>100000000</v>
      </c>
      <c r="I968" s="5"/>
      <c r="J968" s="5">
        <v>12</v>
      </c>
      <c r="K968" s="6" t="str">
        <f t="shared" si="30"/>
        <v>Bangalore-E-commerce</v>
      </c>
      <c r="L968" s="1" t="str">
        <f t="shared" si="31"/>
        <v>202</v>
      </c>
      <c r="M968" s="15" t="str" cm="1">
        <f t="array" ref="M968">IFERROR(_xlfn.IFS(AND(H968&gt;4500000, OR(C968="Bangalore",C968="Pune",C968="Mumbai",C968="Delhi")),"CAT A", AND(H968&gt;450000, OR(C968="Gurugram",C968="Surat",C968="Jaipur",C968="Hyderabad") ),"CAT B"),"CAT C")</f>
        <v>CAT A</v>
      </c>
      <c r="N968" s="1" t="str">
        <f>_xlfn.XLOOKUP(C968,Tier!A:A,Tier!B:B)</f>
        <v>Tier 1</v>
      </c>
      <c r="P968" t="s">
        <v>544</v>
      </c>
      <c r="Q968" s="11">
        <v>0</v>
      </c>
      <c r="R968" s="11">
        <v>1</v>
      </c>
    </row>
    <row r="969" spans="1:18">
      <c r="A969" s="5" t="s">
        <v>4277</v>
      </c>
      <c r="B969" s="5">
        <v>2020</v>
      </c>
      <c r="C969" s="5" t="s">
        <v>22</v>
      </c>
      <c r="D969" s="5" t="s">
        <v>393</v>
      </c>
      <c r="E969" s="5" t="s">
        <v>4310</v>
      </c>
      <c r="F969" s="5" t="s">
        <v>4311</v>
      </c>
      <c r="G969" s="3" t="s">
        <v>4312</v>
      </c>
      <c r="H969" s="5">
        <v>78000000</v>
      </c>
      <c r="I969" s="5" t="s">
        <v>136</v>
      </c>
      <c r="J969" s="5">
        <v>10</v>
      </c>
      <c r="K969" s="6" t="str">
        <f t="shared" si="30"/>
        <v>Bangalore-E-learning</v>
      </c>
      <c r="L969" s="1" t="str">
        <f t="shared" si="31"/>
        <v>202</v>
      </c>
      <c r="M969" s="15" t="str" cm="1">
        <f t="array" ref="M969">IFERROR(_xlfn.IFS(AND(H969&gt;4500000, OR(C969="Bangalore",C969="Pune",C969="Mumbai",C969="Delhi")),"CAT A", AND(H969&gt;450000, OR(C969="Gurugram",C969="Surat",C969="Jaipur",C969="Hyderabad") ),"CAT B"),"CAT C")</f>
        <v>CAT A</v>
      </c>
      <c r="N969" s="1" t="str">
        <f>_xlfn.XLOOKUP(C969,Tier!A:A,Tier!B:B)</f>
        <v>Tier 1</v>
      </c>
      <c r="P969" t="s">
        <v>4202</v>
      </c>
      <c r="Q969" s="11">
        <v>0</v>
      </c>
      <c r="R969" s="11">
        <v>1</v>
      </c>
    </row>
    <row r="970" spans="1:18">
      <c r="A970" s="5" t="s">
        <v>4313</v>
      </c>
      <c r="B970" s="5">
        <v>2020</v>
      </c>
      <c r="C970" s="5" t="s">
        <v>22</v>
      </c>
      <c r="D970" s="5" t="s">
        <v>98</v>
      </c>
      <c r="E970" s="5" t="s">
        <v>4314</v>
      </c>
      <c r="F970" s="5" t="s">
        <v>4315</v>
      </c>
      <c r="G970" s="3" t="s">
        <v>4316</v>
      </c>
      <c r="H970" s="5">
        <v>70000000</v>
      </c>
      <c r="I970" s="5" t="s">
        <v>191</v>
      </c>
      <c r="J970" s="5">
        <v>12</v>
      </c>
      <c r="K970" s="6" t="str">
        <f t="shared" si="30"/>
        <v>Bangalore-Financial Services</v>
      </c>
      <c r="L970" s="1" t="str">
        <f t="shared" si="31"/>
        <v>202</v>
      </c>
      <c r="M970" s="15" t="str" cm="1">
        <f t="array" ref="M970">IFERROR(_xlfn.IFS(AND(H970&gt;4500000, OR(C970="Bangalore",C970="Pune",C970="Mumbai",C970="Delhi")),"CAT A", AND(H970&gt;450000, OR(C970="Gurugram",C970="Surat",C970="Jaipur",C970="Hyderabad") ),"CAT B"),"CAT C")</f>
        <v>CAT A</v>
      </c>
      <c r="N970" s="1" t="str">
        <f>_xlfn.XLOOKUP(C970,Tier!A:A,Tier!B:B)</f>
        <v>Tier 1</v>
      </c>
      <c r="P970" t="s">
        <v>931</v>
      </c>
      <c r="Q970" s="11">
        <v>0</v>
      </c>
      <c r="R970" s="11">
        <v>1</v>
      </c>
    </row>
    <row r="971" spans="1:18">
      <c r="A971" s="5" t="s">
        <v>4306</v>
      </c>
      <c r="B971" s="5">
        <v>2021</v>
      </c>
      <c r="C971" s="5" t="s">
        <v>12</v>
      </c>
      <c r="D971" s="5" t="s">
        <v>274</v>
      </c>
      <c r="E971" s="5" t="s">
        <v>4317</v>
      </c>
      <c r="F971" s="5" t="s">
        <v>4308</v>
      </c>
      <c r="G971" s="3" t="s">
        <v>4318</v>
      </c>
      <c r="H971" s="5">
        <v>60000000</v>
      </c>
      <c r="I971" s="5"/>
      <c r="J971" s="5">
        <v>11</v>
      </c>
      <c r="K971" s="6" t="str">
        <f t="shared" si="30"/>
        <v>Mumbai-E-commerce</v>
      </c>
      <c r="L971" s="1" t="str">
        <f t="shared" si="31"/>
        <v>202</v>
      </c>
      <c r="M971" s="15" t="str" cm="1">
        <f t="array" ref="M971">IFERROR(_xlfn.IFS(AND(H971&gt;4500000, OR(C971="Bangalore",C971="Pune",C971="Mumbai",C971="Delhi")),"CAT A", AND(H971&gt;450000, OR(C971="Gurugram",C971="Surat",C971="Jaipur",C971="Hyderabad") ),"CAT B"),"CAT C")</f>
        <v>CAT A</v>
      </c>
      <c r="N971" s="1" t="str">
        <f>_xlfn.XLOOKUP(C971,Tier!A:A,Tier!B:B)</f>
        <v>Tier 1</v>
      </c>
      <c r="P971" t="s">
        <v>3292</v>
      </c>
      <c r="Q971" s="11">
        <v>0</v>
      </c>
      <c r="R971" s="11">
        <v>1</v>
      </c>
    </row>
    <row r="972" spans="1:18">
      <c r="A972" s="5" t="s">
        <v>4319</v>
      </c>
      <c r="B972" s="5">
        <v>2020</v>
      </c>
      <c r="C972" s="5" t="s">
        <v>12</v>
      </c>
      <c r="D972" s="5" t="s">
        <v>113</v>
      </c>
      <c r="E972" s="5" t="s">
        <v>4320</v>
      </c>
      <c r="F972" s="5" t="s">
        <v>4321</v>
      </c>
      <c r="G972" s="3" t="s">
        <v>2016</v>
      </c>
      <c r="H972" s="5">
        <v>50000000</v>
      </c>
      <c r="I972" s="5" t="s">
        <v>136</v>
      </c>
      <c r="J972" s="5">
        <v>10</v>
      </c>
      <c r="K972" s="6" t="str">
        <f t="shared" si="30"/>
        <v>Mumbai-Food &amp; Beverages</v>
      </c>
      <c r="L972" s="1" t="str">
        <f t="shared" si="31"/>
        <v>202</v>
      </c>
      <c r="M972" s="15" t="str" cm="1">
        <f t="array" ref="M972">IFERROR(_xlfn.IFS(AND(H972&gt;4500000, OR(C972="Bangalore",C972="Pune",C972="Mumbai",C972="Delhi")),"CAT A", AND(H972&gt;450000, OR(C972="Gurugram",C972="Surat",C972="Jaipur",C972="Hyderabad") ),"CAT B"),"CAT C")</f>
        <v>CAT A</v>
      </c>
      <c r="N972" s="1" t="str">
        <f>_xlfn.XLOOKUP(C972,Tier!A:A,Tier!B:B)</f>
        <v>Tier 1</v>
      </c>
      <c r="P972" t="s">
        <v>1336</v>
      </c>
      <c r="Q972" s="11">
        <v>0</v>
      </c>
      <c r="R972" s="11">
        <v>1</v>
      </c>
    </row>
    <row r="973" spans="1:18">
      <c r="A973" s="5" t="s">
        <v>4282</v>
      </c>
      <c r="B973" s="5">
        <v>2020</v>
      </c>
      <c r="C973" s="5" t="s">
        <v>22</v>
      </c>
      <c r="D973" s="5" t="s">
        <v>98</v>
      </c>
      <c r="E973" s="5" t="s">
        <v>4322</v>
      </c>
      <c r="F973" s="5" t="s">
        <v>4284</v>
      </c>
      <c r="G973" s="3" t="s">
        <v>4323</v>
      </c>
      <c r="H973" s="5">
        <v>40000000</v>
      </c>
      <c r="I973" s="5" t="s">
        <v>191</v>
      </c>
      <c r="J973" s="5">
        <v>10</v>
      </c>
      <c r="K973" s="6" t="str">
        <f t="shared" si="30"/>
        <v>Bangalore-Financial Services</v>
      </c>
      <c r="L973" s="1" t="str">
        <f t="shared" si="31"/>
        <v>202</v>
      </c>
      <c r="M973" s="15" t="str" cm="1">
        <f t="array" ref="M973">IFERROR(_xlfn.IFS(AND(H973&gt;4500000, OR(C973="Bangalore",C973="Pune",C973="Mumbai",C973="Delhi")),"CAT A", AND(H973&gt;450000, OR(C973="Gurugram",C973="Surat",C973="Jaipur",C973="Hyderabad") ),"CAT B"),"CAT C")</f>
        <v>CAT A</v>
      </c>
      <c r="N973" s="1" t="str">
        <f>_xlfn.XLOOKUP(C973,Tier!A:A,Tier!B:B)</f>
        <v>Tier 1</v>
      </c>
      <c r="P973" t="s">
        <v>4925</v>
      </c>
      <c r="Q973" s="11">
        <v>0</v>
      </c>
      <c r="R973" s="11">
        <v>1</v>
      </c>
    </row>
    <row r="974" spans="1:18">
      <c r="A974" s="5" t="s">
        <v>4324</v>
      </c>
      <c r="B974" s="5">
        <v>2021</v>
      </c>
      <c r="C974" s="5" t="s">
        <v>22</v>
      </c>
      <c r="D974" s="5" t="s">
        <v>1925</v>
      </c>
      <c r="E974" s="5" t="s">
        <v>4325</v>
      </c>
      <c r="F974" s="5" t="s">
        <v>4326</v>
      </c>
      <c r="G974" s="3" t="s">
        <v>4327</v>
      </c>
      <c r="H974" s="5">
        <v>36000000</v>
      </c>
      <c r="I974" s="5" t="s">
        <v>191</v>
      </c>
      <c r="J974" s="5">
        <v>7</v>
      </c>
      <c r="K974" s="6" t="str">
        <f t="shared" si="30"/>
        <v>Bangalore-D2C</v>
      </c>
      <c r="L974" s="1" t="str">
        <f t="shared" si="31"/>
        <v>202</v>
      </c>
      <c r="M974" s="15" t="str" cm="1">
        <f t="array" ref="M974">IFERROR(_xlfn.IFS(AND(H974&gt;4500000, OR(C974="Bangalore",C974="Pune",C974="Mumbai",C974="Delhi")),"CAT A", AND(H974&gt;450000, OR(C974="Gurugram",C974="Surat",C974="Jaipur",C974="Hyderabad") ),"CAT B"),"CAT C")</f>
        <v>CAT A</v>
      </c>
      <c r="N974" s="1" t="str">
        <f>_xlfn.XLOOKUP(C974,Tier!A:A,Tier!B:B)</f>
        <v>Tier 1</v>
      </c>
      <c r="P974" t="s">
        <v>694</v>
      </c>
      <c r="Q974" s="11">
        <v>0</v>
      </c>
      <c r="R974" s="11">
        <v>1</v>
      </c>
    </row>
    <row r="975" spans="1:18">
      <c r="A975" s="5" t="s">
        <v>4224</v>
      </c>
      <c r="B975" s="5">
        <v>2020</v>
      </c>
      <c r="C975" s="5" t="s">
        <v>22</v>
      </c>
      <c r="D975" s="5" t="s">
        <v>4328</v>
      </c>
      <c r="E975" s="5" t="s">
        <v>4329</v>
      </c>
      <c r="F975" s="5" t="s">
        <v>4226</v>
      </c>
      <c r="G975" s="3" t="s">
        <v>4330</v>
      </c>
      <c r="H975" s="5">
        <v>30000000</v>
      </c>
      <c r="I975" s="5" t="s">
        <v>191</v>
      </c>
      <c r="J975" s="5">
        <v>10</v>
      </c>
      <c r="K975" s="6" t="str">
        <f t="shared" si="30"/>
        <v>Bangalore-B2B</v>
      </c>
      <c r="L975" s="1" t="str">
        <f t="shared" si="31"/>
        <v>202</v>
      </c>
      <c r="M975" s="15" t="str" cm="1">
        <f t="array" ref="M975">IFERROR(_xlfn.IFS(AND(H975&gt;4500000, OR(C975="Bangalore",C975="Pune",C975="Mumbai",C975="Delhi")),"CAT A", AND(H975&gt;450000, OR(C975="Gurugram",C975="Surat",C975="Jaipur",C975="Hyderabad") ),"CAT B"),"CAT C")</f>
        <v>CAT A</v>
      </c>
      <c r="N975" s="1" t="str">
        <f>_xlfn.XLOOKUP(C975,Tier!A:A,Tier!B:B)</f>
        <v>Tier 1</v>
      </c>
      <c r="P975" t="s">
        <v>790</v>
      </c>
      <c r="Q975" s="11">
        <v>0</v>
      </c>
      <c r="R975" s="11">
        <v>1</v>
      </c>
    </row>
    <row r="976" spans="1:18">
      <c r="A976" s="5" t="s">
        <v>4332</v>
      </c>
      <c r="B976" s="5">
        <v>2020</v>
      </c>
      <c r="C976" s="5" t="s">
        <v>22</v>
      </c>
      <c r="D976" s="5" t="s">
        <v>4333</v>
      </c>
      <c r="E976" s="5" t="s">
        <v>4334</v>
      </c>
      <c r="F976" s="5" t="s">
        <v>4335</v>
      </c>
      <c r="G976" s="3" t="s">
        <v>4336</v>
      </c>
      <c r="H976" s="5">
        <v>26000000</v>
      </c>
      <c r="I976" s="5" t="s">
        <v>191</v>
      </c>
      <c r="J976" s="5">
        <v>6</v>
      </c>
      <c r="K976" s="6" t="str">
        <f t="shared" si="30"/>
        <v>Bangalore-Community platform</v>
      </c>
      <c r="L976" s="1" t="str">
        <f t="shared" si="31"/>
        <v>202</v>
      </c>
      <c r="M976" s="15" t="str" cm="1">
        <f t="array" ref="M976">IFERROR(_xlfn.IFS(AND(H976&gt;4500000, OR(C976="Bangalore",C976="Pune",C976="Mumbai",C976="Delhi")),"CAT A", AND(H976&gt;450000, OR(C976="Gurugram",C976="Surat",C976="Jaipur",C976="Hyderabad") ),"CAT B"),"CAT C")</f>
        <v>CAT A</v>
      </c>
      <c r="N976" s="1" t="str">
        <f>_xlfn.XLOOKUP(C976,Tier!A:A,Tier!B:B)</f>
        <v>Tier 1</v>
      </c>
      <c r="P976" t="s">
        <v>568</v>
      </c>
      <c r="Q976" s="11">
        <v>0</v>
      </c>
      <c r="R976" s="11">
        <v>1</v>
      </c>
    </row>
    <row r="977" spans="1:18">
      <c r="A977" s="5" t="s">
        <v>380</v>
      </c>
      <c r="B977" s="5">
        <v>2020</v>
      </c>
      <c r="C977" s="5" t="s">
        <v>22</v>
      </c>
      <c r="D977" s="5" t="s">
        <v>98</v>
      </c>
      <c r="E977" s="5" t="s">
        <v>4338</v>
      </c>
      <c r="F977" s="5" t="s">
        <v>4339</v>
      </c>
      <c r="G977" s="3" t="s">
        <v>4238</v>
      </c>
      <c r="H977" s="5">
        <v>20000000</v>
      </c>
      <c r="I977" s="5" t="s">
        <v>191</v>
      </c>
      <c r="J977" s="5">
        <v>11</v>
      </c>
      <c r="K977" s="6" t="str">
        <f t="shared" si="30"/>
        <v>Bangalore-Financial Services</v>
      </c>
      <c r="L977" s="1" t="str">
        <f t="shared" si="31"/>
        <v>202</v>
      </c>
      <c r="M977" s="15" t="str" cm="1">
        <f t="array" ref="M977">IFERROR(_xlfn.IFS(AND(H977&gt;4500000, OR(C977="Bangalore",C977="Pune",C977="Mumbai",C977="Delhi")),"CAT A", AND(H977&gt;450000, OR(C977="Gurugram",C977="Surat",C977="Jaipur",C977="Hyderabad") ),"CAT B"),"CAT C")</f>
        <v>CAT A</v>
      </c>
      <c r="N977" s="1" t="str">
        <f>_xlfn.XLOOKUP(C977,Tier!A:A,Tier!B:B)</f>
        <v>Tier 1</v>
      </c>
      <c r="P977" t="s">
        <v>4919</v>
      </c>
      <c r="Q977" s="11">
        <v>0</v>
      </c>
      <c r="R977" s="11">
        <v>1</v>
      </c>
    </row>
    <row r="978" spans="1:18">
      <c r="A978" s="5" t="s">
        <v>4277</v>
      </c>
      <c r="B978" s="5">
        <v>2020</v>
      </c>
      <c r="C978" s="5" t="s">
        <v>22</v>
      </c>
      <c r="D978" s="5" t="s">
        <v>138</v>
      </c>
      <c r="E978" s="5" t="s">
        <v>4340</v>
      </c>
      <c r="F978" s="5" t="s">
        <v>4341</v>
      </c>
      <c r="G978" s="3" t="s">
        <v>4342</v>
      </c>
      <c r="H978" s="5">
        <v>20000000</v>
      </c>
      <c r="I978" s="5" t="s">
        <v>1097</v>
      </c>
      <c r="J978" s="5">
        <v>7</v>
      </c>
      <c r="K978" s="6" t="str">
        <f t="shared" si="30"/>
        <v>Bangalore-EdTech</v>
      </c>
      <c r="L978" s="1" t="str">
        <f t="shared" si="31"/>
        <v>202</v>
      </c>
      <c r="M978" s="15" t="str" cm="1">
        <f t="array" ref="M978">IFERROR(_xlfn.IFS(AND(H978&gt;4500000, OR(C978="Bangalore",C978="Pune",C978="Mumbai",C978="Delhi")),"CAT A", AND(H978&gt;450000, OR(C978="Gurugram",C978="Surat",C978="Jaipur",C978="Hyderabad") ),"CAT B"),"CAT C")</f>
        <v>CAT A</v>
      </c>
      <c r="N978" s="1" t="str">
        <f>_xlfn.XLOOKUP(C978,Tier!A:A,Tier!B:B)</f>
        <v>Tier 1</v>
      </c>
      <c r="P978" t="s">
        <v>446</v>
      </c>
      <c r="Q978" s="11">
        <v>0</v>
      </c>
      <c r="R978" s="11">
        <v>1</v>
      </c>
    </row>
    <row r="979" spans="1:18">
      <c r="A979" s="5" t="s">
        <v>4343</v>
      </c>
      <c r="B979" s="5">
        <v>2020</v>
      </c>
      <c r="C979" s="5" t="s">
        <v>22</v>
      </c>
      <c r="D979" s="5" t="s">
        <v>45</v>
      </c>
      <c r="E979" s="5" t="s">
        <v>4344</v>
      </c>
      <c r="F979" s="5" t="s">
        <v>4345</v>
      </c>
      <c r="G979" s="3" t="s">
        <v>4346</v>
      </c>
      <c r="H979" s="5">
        <v>20000000</v>
      </c>
      <c r="I979" s="5" t="s">
        <v>191</v>
      </c>
      <c r="J979" s="5">
        <v>6</v>
      </c>
      <c r="K979" s="6" t="str">
        <f t="shared" si="30"/>
        <v>Bangalore-FinTech</v>
      </c>
      <c r="L979" s="1" t="str">
        <f t="shared" si="31"/>
        <v>202</v>
      </c>
      <c r="M979" s="15" t="str" cm="1">
        <f t="array" ref="M979">IFERROR(_xlfn.IFS(AND(H979&gt;4500000, OR(C979="Bangalore",C979="Pune",C979="Mumbai",C979="Delhi")),"CAT A", AND(H979&gt;450000, OR(C979="Gurugram",C979="Surat",C979="Jaipur",C979="Hyderabad") ),"CAT B"),"CAT C")</f>
        <v>CAT A</v>
      </c>
      <c r="N979" s="1" t="str">
        <f>_xlfn.XLOOKUP(C979,Tier!A:A,Tier!B:B)</f>
        <v>Tier 1</v>
      </c>
      <c r="P979" t="s">
        <v>3202</v>
      </c>
      <c r="Q979" s="11">
        <v>0</v>
      </c>
      <c r="R979" s="11">
        <v>1</v>
      </c>
    </row>
    <row r="980" spans="1:18">
      <c r="A980" s="5" t="s">
        <v>4347</v>
      </c>
      <c r="B980" s="5">
        <v>2020</v>
      </c>
      <c r="C980" s="5" t="s">
        <v>22</v>
      </c>
      <c r="D980" s="5" t="s">
        <v>88</v>
      </c>
      <c r="E980" s="5" t="s">
        <v>4348</v>
      </c>
      <c r="F980" s="5" t="s">
        <v>4349</v>
      </c>
      <c r="G980" s="3" t="s">
        <v>4350</v>
      </c>
      <c r="H980" s="5">
        <v>17500000</v>
      </c>
      <c r="I980" s="5"/>
      <c r="J980" s="5">
        <v>8</v>
      </c>
      <c r="K980" s="6" t="str">
        <f t="shared" si="30"/>
        <v>Bangalore-Healthcare</v>
      </c>
      <c r="L980" s="1" t="str">
        <f t="shared" si="31"/>
        <v>202</v>
      </c>
      <c r="M980" s="15" t="str" cm="1">
        <f t="array" ref="M980">IFERROR(_xlfn.IFS(AND(H980&gt;4500000, OR(C980="Bangalore",C980="Pune",C980="Mumbai",C980="Delhi")),"CAT A", AND(H980&gt;450000, OR(C980="Gurugram",C980="Surat",C980="Jaipur",C980="Hyderabad") ),"CAT B"),"CAT C")</f>
        <v>CAT A</v>
      </c>
      <c r="N980" s="1" t="str">
        <f>_xlfn.XLOOKUP(C980,Tier!A:A,Tier!B:B)</f>
        <v>Tier 1</v>
      </c>
      <c r="P980" t="s">
        <v>4077</v>
      </c>
      <c r="Q980" s="11">
        <v>0</v>
      </c>
      <c r="R980" s="11">
        <v>1</v>
      </c>
    </row>
    <row r="981" spans="1:18">
      <c r="A981" s="5" t="s">
        <v>4351</v>
      </c>
      <c r="B981" s="5">
        <v>2020</v>
      </c>
      <c r="C981" s="5" t="s">
        <v>22</v>
      </c>
      <c r="D981" s="5" t="s">
        <v>88</v>
      </c>
      <c r="E981" s="5" t="s">
        <v>4352</v>
      </c>
      <c r="F981" s="5" t="s">
        <v>4353</v>
      </c>
      <c r="G981" s="3" t="s">
        <v>4354</v>
      </c>
      <c r="H981" s="5">
        <v>16000000</v>
      </c>
      <c r="I981" s="5" t="s">
        <v>191</v>
      </c>
      <c r="J981" s="5">
        <v>8</v>
      </c>
      <c r="K981" s="6" t="str">
        <f t="shared" si="30"/>
        <v>Bangalore-Healthcare</v>
      </c>
      <c r="L981" s="1" t="str">
        <f t="shared" si="31"/>
        <v>202</v>
      </c>
      <c r="M981" s="15" t="str" cm="1">
        <f t="array" ref="M981">IFERROR(_xlfn.IFS(AND(H981&gt;4500000, OR(C981="Bangalore",C981="Pune",C981="Mumbai",C981="Delhi")),"CAT A", AND(H981&gt;450000, OR(C981="Gurugram",C981="Surat",C981="Jaipur",C981="Hyderabad") ),"CAT B"),"CAT C")</f>
        <v>CAT A</v>
      </c>
      <c r="N981" s="1" t="str">
        <f>_xlfn.XLOOKUP(C981,Tier!A:A,Tier!B:B)</f>
        <v>Tier 1</v>
      </c>
      <c r="P981" t="s">
        <v>646</v>
      </c>
      <c r="Q981" s="11">
        <v>0</v>
      </c>
      <c r="R981" s="11">
        <v>2</v>
      </c>
    </row>
    <row r="982" spans="1:18">
      <c r="A982" s="5" t="s">
        <v>4355</v>
      </c>
      <c r="B982" s="5">
        <v>2020</v>
      </c>
      <c r="C982" s="5" t="s">
        <v>59</v>
      </c>
      <c r="D982" s="5" t="s">
        <v>82</v>
      </c>
      <c r="E982" s="5" t="s">
        <v>4356</v>
      </c>
      <c r="F982" s="5" t="s">
        <v>4357</v>
      </c>
      <c r="G982" s="3" t="s">
        <v>1949</v>
      </c>
      <c r="H982" s="5">
        <v>15000000</v>
      </c>
      <c r="I982" s="5" t="s">
        <v>191</v>
      </c>
      <c r="J982" s="5">
        <v>11</v>
      </c>
      <c r="K982" s="6" t="str">
        <f t="shared" si="30"/>
        <v>New Delhi-Information Technology &amp; Services</v>
      </c>
      <c r="L982" s="1" t="str">
        <f t="shared" si="31"/>
        <v>202</v>
      </c>
      <c r="M982" s="15" t="str" cm="1">
        <f t="array" ref="M982">IFERROR(_xlfn.IFS(AND(H982&gt;4500000, OR(C982="Bangalore",C982="Pune",C982="Mumbai",C982="Delhi")),"CAT A", AND(H982&gt;450000, OR(C982="Gurugram",C982="Surat",C982="Jaipur",C982="Hyderabad") ),"CAT B"),"CAT C")</f>
        <v>CAT C</v>
      </c>
      <c r="N982" s="1" t="str">
        <f>_xlfn.XLOOKUP(C982,Tier!A:A,Tier!B:B)</f>
        <v>Tier 1</v>
      </c>
      <c r="P982" t="s">
        <v>1633</v>
      </c>
      <c r="Q982" s="11">
        <v>0</v>
      </c>
      <c r="R982" s="11">
        <v>1</v>
      </c>
    </row>
    <row r="983" spans="1:18">
      <c r="A983" s="5" t="s">
        <v>4359</v>
      </c>
      <c r="B983" s="5">
        <v>2020</v>
      </c>
      <c r="C983" s="5" t="s">
        <v>22</v>
      </c>
      <c r="D983" s="5" t="s">
        <v>393</v>
      </c>
      <c r="E983" s="5" t="s">
        <v>4360</v>
      </c>
      <c r="F983" s="5" t="s">
        <v>4361</v>
      </c>
      <c r="G983" s="3" t="s">
        <v>4362</v>
      </c>
      <c r="H983" s="5">
        <v>14000000</v>
      </c>
      <c r="I983" s="5" t="s">
        <v>191</v>
      </c>
      <c r="J983" s="5">
        <v>9</v>
      </c>
      <c r="K983" s="6" t="str">
        <f t="shared" si="30"/>
        <v>Bangalore-E-learning</v>
      </c>
      <c r="L983" s="1" t="str">
        <f t="shared" si="31"/>
        <v>202</v>
      </c>
      <c r="M983" s="15" t="str" cm="1">
        <f t="array" ref="M983">IFERROR(_xlfn.IFS(AND(H983&gt;4500000, OR(C983="Bangalore",C983="Pune",C983="Mumbai",C983="Delhi")),"CAT A", AND(H983&gt;450000, OR(C983="Gurugram",C983="Surat",C983="Jaipur",C983="Hyderabad") ),"CAT B"),"CAT C")</f>
        <v>CAT A</v>
      </c>
      <c r="N983" s="1" t="str">
        <f>_xlfn.XLOOKUP(C983,Tier!A:A,Tier!B:B)</f>
        <v>Tier 1</v>
      </c>
      <c r="P983" t="s">
        <v>957</v>
      </c>
      <c r="Q983" s="11">
        <v>0</v>
      </c>
      <c r="R983" s="11">
        <v>1</v>
      </c>
    </row>
    <row r="984" spans="1:18">
      <c r="A984" s="5" t="s">
        <v>4363</v>
      </c>
      <c r="B984" s="5">
        <v>2020</v>
      </c>
      <c r="C984" s="5" t="s">
        <v>22</v>
      </c>
      <c r="D984" s="5" t="s">
        <v>113</v>
      </c>
      <c r="E984" s="5" t="s">
        <v>4364</v>
      </c>
      <c r="F984" s="5" t="s">
        <v>4365</v>
      </c>
      <c r="G984" s="3" t="s">
        <v>4366</v>
      </c>
      <c r="H984" s="5">
        <v>13000000</v>
      </c>
      <c r="I984" s="5"/>
      <c r="J984" s="5">
        <v>8</v>
      </c>
      <c r="K984" s="6" t="str">
        <f t="shared" si="30"/>
        <v>Bangalore-Food &amp; Beverages</v>
      </c>
      <c r="L984" s="1" t="str">
        <f t="shared" si="31"/>
        <v>202</v>
      </c>
      <c r="M984" s="15" t="str" cm="1">
        <f t="array" ref="M984">IFERROR(_xlfn.IFS(AND(H984&gt;4500000, OR(C984="Bangalore",C984="Pune",C984="Mumbai",C984="Delhi")),"CAT A", AND(H984&gt;450000, OR(C984="Gurugram",C984="Surat",C984="Jaipur",C984="Hyderabad") ),"CAT B"),"CAT C")</f>
        <v>CAT A</v>
      </c>
      <c r="N984" s="1" t="str">
        <f>_xlfn.XLOOKUP(C984,Tier!A:A,Tier!B:B)</f>
        <v>Tier 1</v>
      </c>
      <c r="P984" t="s">
        <v>623</v>
      </c>
      <c r="Q984" s="11">
        <v>0</v>
      </c>
      <c r="R984" s="11">
        <v>1</v>
      </c>
    </row>
    <row r="985" spans="1:18">
      <c r="A985" s="5" t="s">
        <v>4363</v>
      </c>
      <c r="B985" s="5">
        <v>2020</v>
      </c>
      <c r="C985" s="5" t="s">
        <v>22</v>
      </c>
      <c r="D985" s="5" t="s">
        <v>113</v>
      </c>
      <c r="E985" s="5" t="s">
        <v>4364</v>
      </c>
      <c r="F985" s="5" t="s">
        <v>4365</v>
      </c>
      <c r="G985" s="3" t="s">
        <v>4366</v>
      </c>
      <c r="H985" s="5">
        <v>13000000</v>
      </c>
      <c r="I985" s="5"/>
      <c r="J985" s="5">
        <v>8</v>
      </c>
      <c r="K985" s="6" t="str">
        <f t="shared" si="30"/>
        <v>Bangalore-Food &amp; Beverages</v>
      </c>
      <c r="L985" s="1" t="str">
        <f t="shared" si="31"/>
        <v>202</v>
      </c>
      <c r="M985" s="15" t="str" cm="1">
        <f t="array" ref="M985">IFERROR(_xlfn.IFS(AND(H985&gt;4500000, OR(C985="Bangalore",C985="Pune",C985="Mumbai",C985="Delhi")),"CAT A", AND(H985&gt;450000, OR(C985="Gurugram",C985="Surat",C985="Jaipur",C985="Hyderabad") ),"CAT B"),"CAT C")</f>
        <v>CAT A</v>
      </c>
      <c r="N985" s="1" t="str">
        <f>_xlfn.XLOOKUP(C985,Tier!A:A,Tier!B:B)</f>
        <v>Tier 1</v>
      </c>
      <c r="P985" t="s">
        <v>3315</v>
      </c>
      <c r="Q985" s="11">
        <v>0</v>
      </c>
      <c r="R985" s="11">
        <v>1</v>
      </c>
    </row>
    <row r="986" spans="1:18">
      <c r="A986" s="5" t="s">
        <v>4367</v>
      </c>
      <c r="B986" s="5">
        <v>2020</v>
      </c>
      <c r="C986" s="5" t="s">
        <v>22</v>
      </c>
      <c r="D986" s="5" t="s">
        <v>388</v>
      </c>
      <c r="E986" s="5" t="s">
        <v>4368</v>
      </c>
      <c r="F986" s="5" t="s">
        <v>4369</v>
      </c>
      <c r="G986" s="3" t="s">
        <v>4370</v>
      </c>
      <c r="H986" s="5">
        <v>13000000</v>
      </c>
      <c r="I986" s="5"/>
      <c r="J986" s="5">
        <v>7</v>
      </c>
      <c r="K986" s="6" t="str">
        <f t="shared" si="30"/>
        <v>Bangalore-Farming</v>
      </c>
      <c r="L986" s="1" t="str">
        <f t="shared" si="31"/>
        <v>202</v>
      </c>
      <c r="M986" s="15" t="str" cm="1">
        <f t="array" ref="M986">IFERROR(_xlfn.IFS(AND(H986&gt;4500000, OR(C986="Bangalore",C986="Pune",C986="Mumbai",C986="Delhi")),"CAT A", AND(H986&gt;450000, OR(C986="Gurugram",C986="Surat",C986="Jaipur",C986="Hyderabad") ),"CAT B"),"CAT C")</f>
        <v>CAT A</v>
      </c>
      <c r="N986" s="1" t="str">
        <f>_xlfn.XLOOKUP(C986,Tier!A:A,Tier!B:B)</f>
        <v>Tier 1</v>
      </c>
      <c r="P986" t="s">
        <v>1253</v>
      </c>
      <c r="Q986" s="11">
        <v>0</v>
      </c>
      <c r="R986" s="11">
        <v>1</v>
      </c>
    </row>
    <row r="987" spans="1:18">
      <c r="A987" s="5" t="s">
        <v>4371</v>
      </c>
      <c r="B987" s="5">
        <v>2020</v>
      </c>
      <c r="C987" s="5" t="s">
        <v>22</v>
      </c>
      <c r="D987" s="5" t="s">
        <v>371</v>
      </c>
      <c r="E987" s="5" t="s">
        <v>4372</v>
      </c>
      <c r="F987" s="5" t="s">
        <v>4373</v>
      </c>
      <c r="G987" s="3" t="s">
        <v>4374</v>
      </c>
      <c r="H987" s="5">
        <v>11000000</v>
      </c>
      <c r="I987" s="5" t="s">
        <v>191</v>
      </c>
      <c r="J987" s="5">
        <v>9</v>
      </c>
      <c r="K987" s="6" t="str">
        <f t="shared" si="30"/>
        <v>Bangalore-Retail</v>
      </c>
      <c r="L987" s="1" t="str">
        <f t="shared" si="31"/>
        <v>202</v>
      </c>
      <c r="M987" s="15" t="str" cm="1">
        <f t="array" ref="M987">IFERROR(_xlfn.IFS(AND(H987&gt;4500000, OR(C987="Bangalore",C987="Pune",C987="Mumbai",C987="Delhi")),"CAT A", AND(H987&gt;450000, OR(C987="Gurugram",C987="Surat",C987="Jaipur",C987="Hyderabad") ),"CAT B"),"CAT C")</f>
        <v>CAT A</v>
      </c>
      <c r="N987" s="1" t="str">
        <f>_xlfn.XLOOKUP(C987,Tier!A:A,Tier!B:B)</f>
        <v>Tier 1</v>
      </c>
      <c r="P987" t="s">
        <v>3190</v>
      </c>
      <c r="Q987" s="11">
        <v>0</v>
      </c>
      <c r="R987" s="11">
        <v>1</v>
      </c>
    </row>
    <row r="988" spans="1:18">
      <c r="A988" s="5" t="s">
        <v>4375</v>
      </c>
      <c r="B988" s="5">
        <v>2020</v>
      </c>
      <c r="C988" s="5" t="s">
        <v>12</v>
      </c>
      <c r="D988" s="5" t="s">
        <v>113</v>
      </c>
      <c r="E988" s="5" t="s">
        <v>4320</v>
      </c>
      <c r="F988" s="5" t="s">
        <v>4321</v>
      </c>
      <c r="G988" s="3" t="s">
        <v>4376</v>
      </c>
      <c r="H988" s="5">
        <v>11000000</v>
      </c>
      <c r="I988" s="5" t="s">
        <v>191</v>
      </c>
      <c r="J988" s="5">
        <v>7</v>
      </c>
      <c r="K988" s="6" t="str">
        <f t="shared" si="30"/>
        <v>Mumbai-Food &amp; Beverages</v>
      </c>
      <c r="L988" s="1" t="str">
        <f t="shared" si="31"/>
        <v>202</v>
      </c>
      <c r="M988" s="15" t="str" cm="1">
        <f t="array" ref="M988">IFERROR(_xlfn.IFS(AND(H988&gt;4500000, OR(C988="Bangalore",C988="Pune",C988="Mumbai",C988="Delhi")),"CAT A", AND(H988&gt;450000, OR(C988="Gurugram",C988="Surat",C988="Jaipur",C988="Hyderabad") ),"CAT B"),"CAT C")</f>
        <v>CAT A</v>
      </c>
      <c r="N988" s="1" t="str">
        <f>_xlfn.XLOOKUP(C988,Tier!A:A,Tier!B:B)</f>
        <v>Tier 1</v>
      </c>
      <c r="P988" t="s">
        <v>3832</v>
      </c>
      <c r="Q988" s="11">
        <v>0</v>
      </c>
      <c r="R988" s="11">
        <v>1</v>
      </c>
    </row>
    <row r="989" spans="1:18">
      <c r="A989" s="5" t="s">
        <v>4377</v>
      </c>
      <c r="B989" s="5">
        <v>2020</v>
      </c>
      <c r="C989" s="5" t="s">
        <v>22</v>
      </c>
      <c r="D989" s="5" t="s">
        <v>54</v>
      </c>
      <c r="E989" s="5" t="s">
        <v>4378</v>
      </c>
      <c r="F989" s="5" t="s">
        <v>4379</v>
      </c>
      <c r="G989" s="3" t="s">
        <v>4380</v>
      </c>
      <c r="H989" s="5">
        <v>10000000</v>
      </c>
      <c r="I989" s="5" t="s">
        <v>191</v>
      </c>
      <c r="J989" s="5">
        <v>9</v>
      </c>
      <c r="K989" s="6" t="str">
        <f t="shared" si="30"/>
        <v>Bangalore-Health, Wellness &amp; Fitness</v>
      </c>
      <c r="L989" s="1" t="str">
        <f t="shared" si="31"/>
        <v>202</v>
      </c>
      <c r="M989" s="15" t="str" cm="1">
        <f t="array" ref="M989">IFERROR(_xlfn.IFS(AND(H989&gt;4500000, OR(C989="Bangalore",C989="Pune",C989="Mumbai",C989="Delhi")),"CAT A", AND(H989&gt;450000, OR(C989="Gurugram",C989="Surat",C989="Jaipur",C989="Hyderabad") ),"CAT B"),"CAT C")</f>
        <v>CAT A</v>
      </c>
      <c r="N989" s="1" t="str">
        <f>_xlfn.XLOOKUP(C989,Tier!A:A,Tier!B:B)</f>
        <v>Tier 1</v>
      </c>
      <c r="P989" t="s">
        <v>4897</v>
      </c>
      <c r="Q989" s="11">
        <v>0</v>
      </c>
      <c r="R989" s="11">
        <v>1</v>
      </c>
    </row>
    <row r="990" spans="1:18">
      <c r="A990" s="5" t="s">
        <v>4381</v>
      </c>
      <c r="B990" s="5">
        <v>2020</v>
      </c>
      <c r="C990" s="5" t="s">
        <v>22</v>
      </c>
      <c r="D990" s="5" t="s">
        <v>4382</v>
      </c>
      <c r="E990" s="5" t="s">
        <v>4383</v>
      </c>
      <c r="F990" s="5" t="s">
        <v>4384</v>
      </c>
      <c r="G990" s="3" t="s">
        <v>1639</v>
      </c>
      <c r="H990" s="5">
        <v>10000000</v>
      </c>
      <c r="I990" s="5" t="s">
        <v>191</v>
      </c>
      <c r="J990" s="5">
        <v>9</v>
      </c>
      <c r="K990" s="6" t="str">
        <f t="shared" si="30"/>
        <v>Bangalore-Product studio</v>
      </c>
      <c r="L990" s="1" t="str">
        <f t="shared" si="31"/>
        <v>202</v>
      </c>
      <c r="M990" s="15" t="str" cm="1">
        <f t="array" ref="M990">IFERROR(_xlfn.IFS(AND(H990&gt;4500000, OR(C990="Bangalore",C990="Pune",C990="Mumbai",C990="Delhi")),"CAT A", AND(H990&gt;450000, OR(C990="Gurugram",C990="Surat",C990="Jaipur",C990="Hyderabad") ),"CAT B"),"CAT C")</f>
        <v>CAT A</v>
      </c>
      <c r="N990" s="1" t="str">
        <f>_xlfn.XLOOKUP(C990,Tier!A:A,Tier!B:B)</f>
        <v>Tier 1</v>
      </c>
      <c r="P990" t="s">
        <v>3275</v>
      </c>
      <c r="Q990" s="11">
        <v>0</v>
      </c>
      <c r="R990" s="11">
        <v>1</v>
      </c>
    </row>
    <row r="991" spans="1:18">
      <c r="A991" s="5" t="s">
        <v>4386</v>
      </c>
      <c r="B991" s="5">
        <v>2021</v>
      </c>
      <c r="C991" s="5" t="s">
        <v>22</v>
      </c>
      <c r="D991" s="5" t="s">
        <v>2049</v>
      </c>
      <c r="E991" s="5" t="s">
        <v>4387</v>
      </c>
      <c r="F991" s="5" t="s">
        <v>4388</v>
      </c>
      <c r="G991" s="3" t="s">
        <v>4389</v>
      </c>
      <c r="H991" s="5">
        <v>10000000</v>
      </c>
      <c r="I991" s="5"/>
      <c r="J991" s="5">
        <v>9</v>
      </c>
      <c r="K991" s="6" t="str">
        <f t="shared" si="30"/>
        <v>Bangalore-Health</v>
      </c>
      <c r="L991" s="1" t="str">
        <f t="shared" si="31"/>
        <v>202</v>
      </c>
      <c r="M991" s="15" t="str" cm="1">
        <f t="array" ref="M991">IFERROR(_xlfn.IFS(AND(H991&gt;4500000, OR(C991="Bangalore",C991="Pune",C991="Mumbai",C991="Delhi")),"CAT A", AND(H991&gt;450000, OR(C991="Gurugram",C991="Surat",C991="Jaipur",C991="Hyderabad") ),"CAT B"),"CAT C")</f>
        <v>CAT A</v>
      </c>
      <c r="N991" s="1" t="str">
        <f>_xlfn.XLOOKUP(C991,Tier!A:A,Tier!B:B)</f>
        <v>Tier 1</v>
      </c>
      <c r="P991" t="s">
        <v>1643</v>
      </c>
      <c r="Q991" s="11">
        <v>0</v>
      </c>
      <c r="R991" s="11">
        <v>1</v>
      </c>
    </row>
    <row r="992" spans="1:18">
      <c r="A992" s="5" t="s">
        <v>4391</v>
      </c>
      <c r="B992" s="5">
        <v>2021</v>
      </c>
      <c r="C992" s="5" t="s">
        <v>81</v>
      </c>
      <c r="D992" s="5" t="s">
        <v>393</v>
      </c>
      <c r="E992" s="5" t="s">
        <v>4392</v>
      </c>
      <c r="F992" s="5"/>
      <c r="G992" s="3" t="s">
        <v>4393</v>
      </c>
      <c r="H992" s="5">
        <v>9500000</v>
      </c>
      <c r="I992" s="5" t="s">
        <v>17</v>
      </c>
      <c r="J992" s="5">
        <v>12</v>
      </c>
      <c r="K992" s="6" t="str">
        <f t="shared" si="30"/>
        <v>Noida-E-learning</v>
      </c>
      <c r="L992" s="1" t="str">
        <f t="shared" si="31"/>
        <v>202</v>
      </c>
      <c r="M992" s="15" t="str" cm="1">
        <f t="array" ref="M992">IFERROR(_xlfn.IFS(AND(H992&gt;4500000, OR(C992="Bangalore",C992="Pune",C992="Mumbai",C992="Delhi")),"CAT A", AND(H992&gt;450000, OR(C992="Gurugram",C992="Surat",C992="Jaipur",C992="Hyderabad") ),"CAT B"),"CAT C")</f>
        <v>CAT C</v>
      </c>
      <c r="N992" s="1" t="str">
        <f>_xlfn.XLOOKUP(C992,Tier!A:A,Tier!B:B)</f>
        <v>Tier 1</v>
      </c>
      <c r="P992" t="s">
        <v>4046</v>
      </c>
      <c r="Q992" s="11">
        <v>0</v>
      </c>
      <c r="R992" s="11">
        <v>1</v>
      </c>
    </row>
    <row r="993" spans="1:18">
      <c r="A993" s="5" t="s">
        <v>4395</v>
      </c>
      <c r="B993" s="5">
        <v>2020</v>
      </c>
      <c r="C993" s="5" t="s">
        <v>12</v>
      </c>
      <c r="D993" s="5" t="s">
        <v>4396</v>
      </c>
      <c r="E993" s="5" t="s">
        <v>4397</v>
      </c>
      <c r="F993" s="5" t="s">
        <v>4398</v>
      </c>
      <c r="G993" s="3" t="s">
        <v>4399</v>
      </c>
      <c r="H993" s="5">
        <v>7000000</v>
      </c>
      <c r="I993" s="5" t="s">
        <v>321</v>
      </c>
      <c r="J993" s="5">
        <v>10</v>
      </c>
      <c r="K993" s="6" t="str">
        <f t="shared" si="30"/>
        <v>Mumbai-Marketing &amp; Advertising</v>
      </c>
      <c r="L993" s="1" t="str">
        <f t="shared" si="31"/>
        <v>202</v>
      </c>
      <c r="M993" s="15" t="str" cm="1">
        <f t="array" ref="M993">IFERROR(_xlfn.IFS(AND(H993&gt;4500000, OR(C993="Bangalore",C993="Pune",C993="Mumbai",C993="Delhi")),"CAT A", AND(H993&gt;450000, OR(C993="Gurugram",C993="Surat",C993="Jaipur",C993="Hyderabad") ),"CAT B"),"CAT C")</f>
        <v>CAT A</v>
      </c>
      <c r="N993" s="1" t="str">
        <f>_xlfn.XLOOKUP(C993,Tier!A:A,Tier!B:B)</f>
        <v>Tier 1</v>
      </c>
      <c r="P993" t="s">
        <v>766</v>
      </c>
      <c r="Q993" s="11">
        <v>0</v>
      </c>
      <c r="R993" s="11">
        <v>1</v>
      </c>
    </row>
    <row r="994" spans="1:18">
      <c r="A994" s="5" t="s">
        <v>4401</v>
      </c>
      <c r="B994" s="5">
        <v>2021</v>
      </c>
      <c r="C994" s="5" t="s">
        <v>12</v>
      </c>
      <c r="D994" s="5" t="s">
        <v>2133</v>
      </c>
      <c r="E994" s="5" t="s">
        <v>4402</v>
      </c>
      <c r="F994" s="5" t="s">
        <v>4403</v>
      </c>
      <c r="G994" s="3" t="s">
        <v>4404</v>
      </c>
      <c r="H994" s="5">
        <v>7000000</v>
      </c>
      <c r="I994" s="5" t="s">
        <v>17</v>
      </c>
      <c r="J994" s="5">
        <v>9</v>
      </c>
      <c r="K994" s="6" t="str">
        <f t="shared" si="30"/>
        <v>Mumbai-Investment Management</v>
      </c>
      <c r="L994" s="1" t="str">
        <f t="shared" si="31"/>
        <v>202</v>
      </c>
      <c r="M994" s="15" t="str" cm="1">
        <f t="array" ref="M994">IFERROR(_xlfn.IFS(AND(H994&gt;4500000, OR(C994="Bangalore",C994="Pune",C994="Mumbai",C994="Delhi")),"CAT A", AND(H994&gt;450000, OR(C994="Gurugram",C994="Surat",C994="Jaipur",C994="Hyderabad") ),"CAT B"),"CAT C")</f>
        <v>CAT A</v>
      </c>
      <c r="N994" s="1" t="str">
        <f>_xlfn.XLOOKUP(C994,Tier!A:A,Tier!B:B)</f>
        <v>Tier 1</v>
      </c>
      <c r="P994" t="s">
        <v>360</v>
      </c>
      <c r="Q994" s="11">
        <v>0</v>
      </c>
      <c r="R994" s="11">
        <v>1</v>
      </c>
    </row>
    <row r="995" spans="1:18">
      <c r="A995" s="5" t="s">
        <v>4405</v>
      </c>
      <c r="B995" s="5">
        <v>2021</v>
      </c>
      <c r="C995" s="5" t="s">
        <v>22</v>
      </c>
      <c r="D995" s="5" t="s">
        <v>4406</v>
      </c>
      <c r="E995" s="5" t="s">
        <v>4407</v>
      </c>
      <c r="F995" s="5" t="s">
        <v>4408</v>
      </c>
      <c r="G995" s="3" t="s">
        <v>4409</v>
      </c>
      <c r="H995" s="5">
        <v>6600000</v>
      </c>
      <c r="I995" s="5" t="s">
        <v>191</v>
      </c>
      <c r="J995" s="5">
        <v>12</v>
      </c>
      <c r="K995" s="6" t="str">
        <f t="shared" si="30"/>
        <v>Bangalore-Capital Markets</v>
      </c>
      <c r="L995" s="1" t="str">
        <f t="shared" si="31"/>
        <v>202</v>
      </c>
      <c r="M995" s="15" t="str" cm="1">
        <f t="array" ref="M995">IFERROR(_xlfn.IFS(AND(H995&gt;4500000, OR(C995="Bangalore",C995="Pune",C995="Mumbai",C995="Delhi")),"CAT A", AND(H995&gt;450000, OR(C995="Gurugram",C995="Surat",C995="Jaipur",C995="Hyderabad") ),"CAT B"),"CAT C")</f>
        <v>CAT A</v>
      </c>
      <c r="N995" s="1" t="str">
        <f>_xlfn.XLOOKUP(C995,Tier!A:A,Tier!B:B)</f>
        <v>Tier 1</v>
      </c>
      <c r="P995" t="s">
        <v>1364</v>
      </c>
      <c r="Q995" s="11">
        <v>0</v>
      </c>
      <c r="R995" s="11">
        <v>1</v>
      </c>
    </row>
    <row r="996" spans="1:18">
      <c r="A996" s="5" t="s">
        <v>4405</v>
      </c>
      <c r="B996" s="5">
        <v>2021</v>
      </c>
      <c r="C996" s="5" t="s">
        <v>22</v>
      </c>
      <c r="D996" s="5" t="s">
        <v>4406</v>
      </c>
      <c r="E996" s="5" t="s">
        <v>4407</v>
      </c>
      <c r="F996" s="5" t="s">
        <v>4408</v>
      </c>
      <c r="G996" s="3" t="s">
        <v>4409</v>
      </c>
      <c r="H996" s="5">
        <v>6600000</v>
      </c>
      <c r="I996" s="5" t="s">
        <v>191</v>
      </c>
      <c r="J996" s="5">
        <v>12</v>
      </c>
      <c r="K996" s="6" t="str">
        <f t="shared" si="30"/>
        <v>Bangalore-Capital Markets</v>
      </c>
      <c r="L996" s="1" t="str">
        <f t="shared" si="31"/>
        <v>202</v>
      </c>
      <c r="M996" s="15" t="str" cm="1">
        <f t="array" ref="M996">IFERROR(_xlfn.IFS(AND(H996&gt;4500000, OR(C996="Bangalore",C996="Pune",C996="Mumbai",C996="Delhi")),"CAT A", AND(H996&gt;450000, OR(C996="Gurugram",C996="Surat",C996="Jaipur",C996="Hyderabad") ),"CAT B"),"CAT C")</f>
        <v>CAT A</v>
      </c>
      <c r="N996" s="1" t="str">
        <f>_xlfn.XLOOKUP(C996,Tier!A:A,Tier!B:B)</f>
        <v>Tier 1</v>
      </c>
      <c r="P996" t="s">
        <v>1414</v>
      </c>
      <c r="Q996" s="11">
        <v>0</v>
      </c>
      <c r="R996" s="11">
        <v>1</v>
      </c>
    </row>
    <row r="997" spans="1:18">
      <c r="A997" s="5" t="s">
        <v>4411</v>
      </c>
      <c r="B997" s="5">
        <v>2021</v>
      </c>
      <c r="C997" s="5" t="s">
        <v>22</v>
      </c>
      <c r="D997" s="5" t="s">
        <v>98</v>
      </c>
      <c r="E997" s="5" t="s">
        <v>4412</v>
      </c>
      <c r="F997" s="5" t="s">
        <v>4413</v>
      </c>
      <c r="G997" s="3" t="s">
        <v>4414</v>
      </c>
      <c r="H997" s="5">
        <v>5500000</v>
      </c>
      <c r="I997" s="5"/>
      <c r="J997" s="5">
        <v>11</v>
      </c>
      <c r="K997" s="6" t="str">
        <f t="shared" si="30"/>
        <v>Bangalore-Financial Services</v>
      </c>
      <c r="L997" s="1" t="str">
        <f t="shared" si="31"/>
        <v>202</v>
      </c>
      <c r="M997" s="15" t="str" cm="1">
        <f t="array" ref="M997">IFERROR(_xlfn.IFS(AND(H997&gt;4500000, OR(C997="Bangalore",C997="Pune",C997="Mumbai",C997="Delhi")),"CAT A", AND(H997&gt;450000, OR(C997="Gurugram",C997="Surat",C997="Jaipur",C997="Hyderabad") ),"CAT B"),"CAT C")</f>
        <v>CAT A</v>
      </c>
      <c r="N997" s="1" t="str">
        <f>_xlfn.XLOOKUP(C997,Tier!A:A,Tier!B:B)</f>
        <v>Tier 1</v>
      </c>
      <c r="P997" t="s">
        <v>112</v>
      </c>
      <c r="Q997" s="11">
        <v>0</v>
      </c>
      <c r="R997" s="11">
        <v>1</v>
      </c>
    </row>
    <row r="998" spans="1:18">
      <c r="A998" s="5" t="s">
        <v>4415</v>
      </c>
      <c r="B998" s="5">
        <v>2020</v>
      </c>
      <c r="C998" s="5" t="s">
        <v>22</v>
      </c>
      <c r="D998" s="5" t="s">
        <v>3863</v>
      </c>
      <c r="E998" s="5" t="s">
        <v>4416</v>
      </c>
      <c r="F998" s="5" t="s">
        <v>4417</v>
      </c>
      <c r="G998" s="3" t="s">
        <v>4418</v>
      </c>
      <c r="H998" s="5">
        <v>5200000</v>
      </c>
      <c r="I998" s="5"/>
      <c r="J998" s="5">
        <v>7</v>
      </c>
      <c r="K998" s="6" t="str">
        <f t="shared" si="30"/>
        <v>Bangalore-Construction</v>
      </c>
      <c r="L998" s="1" t="str">
        <f t="shared" si="31"/>
        <v>202</v>
      </c>
      <c r="M998" s="15" t="str" cm="1">
        <f t="array" ref="M998">IFERROR(_xlfn.IFS(AND(H998&gt;4500000, OR(C998="Bangalore",C998="Pune",C998="Mumbai",C998="Delhi")),"CAT A", AND(H998&gt;450000, OR(C998="Gurugram",C998="Surat",C998="Jaipur",C998="Hyderabad") ),"CAT B"),"CAT C")</f>
        <v>CAT A</v>
      </c>
      <c r="N998" s="1" t="str">
        <f>_xlfn.XLOOKUP(C998,Tier!A:A,Tier!B:B)</f>
        <v>Tier 1</v>
      </c>
      <c r="P998" t="s">
        <v>3958</v>
      </c>
      <c r="Q998" s="11">
        <v>0</v>
      </c>
      <c r="R998" s="11">
        <v>1</v>
      </c>
    </row>
    <row r="999" spans="1:18">
      <c r="A999" s="5" t="s">
        <v>4420</v>
      </c>
      <c r="B999" s="5">
        <v>2020</v>
      </c>
      <c r="C999" s="5" t="s">
        <v>22</v>
      </c>
      <c r="D999" s="5" t="s">
        <v>281</v>
      </c>
      <c r="E999" s="5" t="s">
        <v>4421</v>
      </c>
      <c r="F999" s="5" t="s">
        <v>4422</v>
      </c>
      <c r="G999" s="3" t="s">
        <v>4423</v>
      </c>
      <c r="H999" s="5">
        <v>5000000</v>
      </c>
      <c r="I999" s="5" t="s">
        <v>321</v>
      </c>
      <c r="J999" s="5">
        <v>12</v>
      </c>
      <c r="K999" s="6" t="str">
        <f t="shared" si="30"/>
        <v>Bangalore-Automotive</v>
      </c>
      <c r="L999" s="1" t="str">
        <f t="shared" si="31"/>
        <v>202</v>
      </c>
      <c r="M999" s="15" t="str" cm="1">
        <f t="array" ref="M999">IFERROR(_xlfn.IFS(AND(H999&gt;4500000, OR(C999="Bangalore",C999="Pune",C999="Mumbai",C999="Delhi")),"CAT A", AND(H999&gt;450000, OR(C999="Gurugram",C999="Surat",C999="Jaipur",C999="Hyderabad") ),"CAT B"),"CAT C")</f>
        <v>CAT A</v>
      </c>
      <c r="N999" s="1" t="str">
        <f>_xlfn.XLOOKUP(C999,Tier!A:A,Tier!B:B)</f>
        <v>Tier 1</v>
      </c>
      <c r="P999" t="s">
        <v>5152</v>
      </c>
      <c r="Q999" s="11">
        <v>0</v>
      </c>
      <c r="R999" s="11">
        <v>2</v>
      </c>
    </row>
    <row r="1000" spans="1:18">
      <c r="A1000" s="5" t="s">
        <v>4424</v>
      </c>
      <c r="B1000" s="5">
        <v>2020</v>
      </c>
      <c r="C1000" s="5" t="s">
        <v>22</v>
      </c>
      <c r="D1000" s="5" t="s">
        <v>393</v>
      </c>
      <c r="E1000" s="5" t="s">
        <v>4425</v>
      </c>
      <c r="F1000" s="5" t="s">
        <v>4426</v>
      </c>
      <c r="G1000" s="3" t="s">
        <v>4427</v>
      </c>
      <c r="H1000" s="5">
        <v>5000000</v>
      </c>
      <c r="I1000" s="5" t="s">
        <v>321</v>
      </c>
      <c r="J1000" s="5">
        <v>11</v>
      </c>
      <c r="K1000" s="6" t="str">
        <f t="shared" si="30"/>
        <v>Bangalore-E-learning</v>
      </c>
      <c r="L1000" s="1" t="str">
        <f t="shared" si="31"/>
        <v>202</v>
      </c>
      <c r="M1000" s="15" t="str" cm="1">
        <f t="array" ref="M1000">IFERROR(_xlfn.IFS(AND(H1000&gt;4500000, OR(C1000="Bangalore",C1000="Pune",C1000="Mumbai",C1000="Delhi")),"CAT A", AND(H1000&gt;450000, OR(C1000="Gurugram",C1000="Surat",C1000="Jaipur",C1000="Hyderabad") ),"CAT B"),"CAT C")</f>
        <v>CAT A</v>
      </c>
      <c r="N1000" s="1" t="str">
        <f>_xlfn.XLOOKUP(C1000,Tier!A:A,Tier!B:B)</f>
        <v>Tier 1</v>
      </c>
      <c r="P1000" t="s">
        <v>5107</v>
      </c>
      <c r="Q1000" s="11">
        <v>0</v>
      </c>
      <c r="R1000" s="11">
        <v>1</v>
      </c>
    </row>
    <row r="1001" spans="1:18">
      <c r="A1001" s="5" t="s">
        <v>4428</v>
      </c>
      <c r="B1001" s="5">
        <v>2020</v>
      </c>
      <c r="C1001" s="5" t="s">
        <v>437</v>
      </c>
      <c r="D1001" s="5" t="s">
        <v>214</v>
      </c>
      <c r="E1001" s="5" t="s">
        <v>4429</v>
      </c>
      <c r="F1001" s="5" t="s">
        <v>4430</v>
      </c>
      <c r="G1001" s="3" t="s">
        <v>4431</v>
      </c>
      <c r="H1001" s="5">
        <v>5000000</v>
      </c>
      <c r="I1001" s="5" t="s">
        <v>17</v>
      </c>
      <c r="J1001" s="5">
        <v>9</v>
      </c>
      <c r="K1001" s="6" t="str">
        <f t="shared" si="30"/>
        <v>Pune-Computer Software</v>
      </c>
      <c r="L1001" s="1" t="str">
        <f t="shared" si="31"/>
        <v>202</v>
      </c>
      <c r="M1001" s="15" t="str" cm="1">
        <f t="array" ref="M1001">IFERROR(_xlfn.IFS(AND(H1001&gt;4500000, OR(C1001="Bangalore",C1001="Pune",C1001="Mumbai",C1001="Delhi")),"CAT A", AND(H1001&gt;450000, OR(C1001="Gurugram",C1001="Surat",C1001="Jaipur",C1001="Hyderabad") ),"CAT B"),"CAT C")</f>
        <v>CAT A</v>
      </c>
      <c r="N1001" s="1" t="str">
        <f>_xlfn.XLOOKUP(C1001,Tier!A:A,Tier!B:B)</f>
        <v>Tier 1</v>
      </c>
      <c r="P1001" t="s">
        <v>432</v>
      </c>
      <c r="Q1001" s="11">
        <v>0</v>
      </c>
      <c r="R1001" s="11">
        <v>1</v>
      </c>
    </row>
    <row r="1002" spans="1:18">
      <c r="A1002" s="5" t="s">
        <v>4355</v>
      </c>
      <c r="B1002" s="5">
        <v>2020</v>
      </c>
      <c r="C1002" s="5" t="s">
        <v>59</v>
      </c>
      <c r="D1002" s="5" t="s">
        <v>82</v>
      </c>
      <c r="E1002" s="5" t="s">
        <v>4356</v>
      </c>
      <c r="F1002" s="5" t="s">
        <v>4432</v>
      </c>
      <c r="G1002" s="3" t="s">
        <v>4433</v>
      </c>
      <c r="H1002" s="5">
        <v>5000000</v>
      </c>
      <c r="I1002" s="5" t="s">
        <v>321</v>
      </c>
      <c r="J1002" s="5">
        <v>9</v>
      </c>
      <c r="K1002" s="6" t="str">
        <f t="shared" si="30"/>
        <v>New Delhi-Information Technology &amp; Services</v>
      </c>
      <c r="L1002" s="1" t="str">
        <f t="shared" si="31"/>
        <v>202</v>
      </c>
      <c r="M1002" s="15" t="str" cm="1">
        <f t="array" ref="M1002">IFERROR(_xlfn.IFS(AND(H1002&gt;4500000, OR(C1002="Bangalore",C1002="Pune",C1002="Mumbai",C1002="Delhi")),"CAT A", AND(H1002&gt;450000, OR(C1002="Gurugram",C1002="Surat",C1002="Jaipur",C1002="Hyderabad") ),"CAT B"),"CAT C")</f>
        <v>CAT C</v>
      </c>
      <c r="N1002" s="1" t="str">
        <f>_xlfn.XLOOKUP(C1002,Tier!A:A,Tier!B:B)</f>
        <v>Tier 1</v>
      </c>
      <c r="P1002" t="s">
        <v>1410</v>
      </c>
      <c r="Q1002" s="11">
        <v>0</v>
      </c>
      <c r="R1002" s="11">
        <v>1</v>
      </c>
    </row>
    <row r="1003" spans="1:18">
      <c r="A1003" s="5" t="s">
        <v>4434</v>
      </c>
      <c r="B1003" s="5">
        <v>2020</v>
      </c>
      <c r="C1003" s="5" t="s">
        <v>22</v>
      </c>
      <c r="D1003" s="5" t="s">
        <v>45</v>
      </c>
      <c r="E1003" s="5" t="s">
        <v>4435</v>
      </c>
      <c r="F1003" s="5" t="s">
        <v>4436</v>
      </c>
      <c r="G1003" s="3" t="s">
        <v>4437</v>
      </c>
      <c r="H1003" s="5">
        <v>5000000</v>
      </c>
      <c r="I1003" s="5" t="s">
        <v>321</v>
      </c>
      <c r="J1003" s="5">
        <v>8</v>
      </c>
      <c r="K1003" s="6" t="str">
        <f t="shared" si="30"/>
        <v>Bangalore-FinTech</v>
      </c>
      <c r="L1003" s="1" t="str">
        <f t="shared" si="31"/>
        <v>202</v>
      </c>
      <c r="M1003" s="15" t="str" cm="1">
        <f t="array" ref="M1003">IFERROR(_xlfn.IFS(AND(H1003&gt;4500000, OR(C1003="Bangalore",C1003="Pune",C1003="Mumbai",C1003="Delhi")),"CAT A", AND(H1003&gt;450000, OR(C1003="Gurugram",C1003="Surat",C1003="Jaipur",C1003="Hyderabad") ),"CAT B"),"CAT C")</f>
        <v>CAT A</v>
      </c>
      <c r="N1003" s="1" t="str">
        <f>_xlfn.XLOOKUP(C1003,Tier!A:A,Tier!B:B)</f>
        <v>Tier 1</v>
      </c>
      <c r="P1003" t="s">
        <v>5179</v>
      </c>
      <c r="Q1003" s="11"/>
      <c r="R1003" s="11"/>
    </row>
    <row r="1004" spans="1:18">
      <c r="A1004" s="5" t="s">
        <v>4438</v>
      </c>
      <c r="B1004" s="5">
        <v>2020</v>
      </c>
      <c r="C1004" s="5" t="s">
        <v>22</v>
      </c>
      <c r="D1004" s="5" t="s">
        <v>88</v>
      </c>
      <c r="E1004" s="5" t="s">
        <v>4439</v>
      </c>
      <c r="F1004" s="5" t="s">
        <v>4440</v>
      </c>
      <c r="G1004" s="3" t="s">
        <v>2200</v>
      </c>
      <c r="H1004" s="5">
        <v>5000000</v>
      </c>
      <c r="I1004" s="5" t="s">
        <v>17</v>
      </c>
      <c r="J1004" s="5">
        <v>7</v>
      </c>
      <c r="K1004" s="6" t="str">
        <f t="shared" si="30"/>
        <v>Bangalore-Healthcare</v>
      </c>
      <c r="L1004" s="1" t="str">
        <f t="shared" si="31"/>
        <v>202</v>
      </c>
      <c r="M1004" s="15" t="str" cm="1">
        <f t="array" ref="M1004">IFERROR(_xlfn.IFS(AND(H1004&gt;4500000, OR(C1004="Bangalore",C1004="Pune",C1004="Mumbai",C1004="Delhi")),"CAT A", AND(H1004&gt;450000, OR(C1004="Gurugram",C1004="Surat",C1004="Jaipur",C1004="Hyderabad") ),"CAT B"),"CAT C")</f>
        <v>CAT A</v>
      </c>
      <c r="N1004" s="1" t="str">
        <f>_xlfn.XLOOKUP(C1004,Tier!A:A,Tier!B:B)</f>
        <v>Tier 1</v>
      </c>
      <c r="P1004" t="s">
        <v>4190</v>
      </c>
      <c r="Q1004" s="11">
        <v>0</v>
      </c>
      <c r="R1004" s="11">
        <v>1</v>
      </c>
    </row>
    <row r="1005" spans="1:18">
      <c r="A1005" s="5" t="s">
        <v>4441</v>
      </c>
      <c r="B1005" s="5">
        <v>2020</v>
      </c>
      <c r="C1005" s="5" t="s">
        <v>22</v>
      </c>
      <c r="D1005" s="5" t="s">
        <v>1838</v>
      </c>
      <c r="E1005" s="5" t="s">
        <v>4442</v>
      </c>
      <c r="F1005" s="5" t="s">
        <v>4443</v>
      </c>
      <c r="G1005" s="3" t="s">
        <v>4444</v>
      </c>
      <c r="H1005" s="5">
        <v>5000000</v>
      </c>
      <c r="I1005" s="5"/>
      <c r="J1005" s="5">
        <v>7</v>
      </c>
      <c r="K1005" s="6" t="str">
        <f t="shared" si="30"/>
        <v>Bangalore-Internet</v>
      </c>
      <c r="L1005" s="1" t="str">
        <f t="shared" si="31"/>
        <v>202</v>
      </c>
      <c r="M1005" s="15" t="str" cm="1">
        <f t="array" ref="M1005">IFERROR(_xlfn.IFS(AND(H1005&gt;4500000, OR(C1005="Bangalore",C1005="Pune",C1005="Mumbai",C1005="Delhi")),"CAT A", AND(H1005&gt;450000, OR(C1005="Gurugram",C1005="Surat",C1005="Jaipur",C1005="Hyderabad") ),"CAT B"),"CAT C")</f>
        <v>CAT A</v>
      </c>
      <c r="N1005" s="1" t="str">
        <f>_xlfn.XLOOKUP(C1005,Tier!A:A,Tier!B:B)</f>
        <v>Tier 1</v>
      </c>
      <c r="P1005" t="s">
        <v>3261</v>
      </c>
      <c r="Q1005" s="11">
        <v>0</v>
      </c>
      <c r="R1005" s="11">
        <v>1</v>
      </c>
    </row>
    <row r="1006" spans="1:18">
      <c r="A1006" s="5" t="s">
        <v>4446</v>
      </c>
      <c r="B1006" s="5">
        <v>2021</v>
      </c>
      <c r="C1006" s="5" t="s">
        <v>200</v>
      </c>
      <c r="D1006" s="5" t="s">
        <v>499</v>
      </c>
      <c r="E1006" s="5" t="s">
        <v>4447</v>
      </c>
      <c r="F1006" s="5" t="s">
        <v>4448</v>
      </c>
      <c r="G1006" s="3" t="s">
        <v>2200</v>
      </c>
      <c r="H1006" s="5">
        <v>5000000</v>
      </c>
      <c r="I1006" s="5"/>
      <c r="J1006" s="5">
        <v>6</v>
      </c>
      <c r="K1006" s="6" t="str">
        <f t="shared" si="30"/>
        <v>Hyderabad-HealthCare</v>
      </c>
      <c r="L1006" s="1" t="str">
        <f t="shared" si="31"/>
        <v>202</v>
      </c>
      <c r="M1006" s="15" t="str" cm="1">
        <f t="array" ref="M1006">IFERROR(_xlfn.IFS(AND(H1006&gt;4500000, OR(C1006="Bangalore",C1006="Pune",C1006="Mumbai",C1006="Delhi")),"CAT A", AND(H1006&gt;450000, OR(C1006="Gurugram",C1006="Surat",C1006="Jaipur",C1006="Hyderabad") ),"CAT B"),"CAT C")</f>
        <v>CAT B</v>
      </c>
      <c r="N1006" s="1" t="str">
        <f>_xlfn.XLOOKUP(C1006,Tier!A:A,Tier!B:B)</f>
        <v>Tier 1</v>
      </c>
      <c r="P1006" t="s">
        <v>1420</v>
      </c>
      <c r="Q1006" s="11">
        <v>0</v>
      </c>
      <c r="R1006" s="11">
        <v>1</v>
      </c>
    </row>
    <row r="1007" spans="1:18">
      <c r="A1007" s="5" t="s">
        <v>4450</v>
      </c>
      <c r="B1007" s="5">
        <v>2021</v>
      </c>
      <c r="C1007" s="5" t="s">
        <v>22</v>
      </c>
      <c r="D1007" s="5" t="s">
        <v>98</v>
      </c>
      <c r="E1007" s="5" t="s">
        <v>4451</v>
      </c>
      <c r="F1007" s="5" t="s">
        <v>4452</v>
      </c>
      <c r="G1007" s="3" t="s">
        <v>1949</v>
      </c>
      <c r="H1007" s="5">
        <v>4900000</v>
      </c>
      <c r="I1007" s="5" t="s">
        <v>191</v>
      </c>
      <c r="J1007" s="5">
        <v>12</v>
      </c>
      <c r="K1007" s="6" t="str">
        <f t="shared" si="30"/>
        <v>Bangalore-Financial Services</v>
      </c>
      <c r="L1007" s="1" t="str">
        <f t="shared" si="31"/>
        <v>202</v>
      </c>
      <c r="M1007" s="15" t="str" cm="1">
        <f t="array" ref="M1007">IFERROR(_xlfn.IFS(AND(H1007&gt;4500000, OR(C1007="Bangalore",C1007="Pune",C1007="Mumbai",C1007="Delhi")),"CAT A", AND(H1007&gt;450000, OR(C1007="Gurugram",C1007="Surat",C1007="Jaipur",C1007="Hyderabad") ),"CAT B"),"CAT C")</f>
        <v>CAT A</v>
      </c>
      <c r="N1007" s="1" t="str">
        <f>_xlfn.XLOOKUP(C1007,Tier!A:A,Tier!B:B)</f>
        <v>Tier 1</v>
      </c>
      <c r="P1007" t="s">
        <v>4149</v>
      </c>
      <c r="Q1007" s="11">
        <v>0</v>
      </c>
      <c r="R1007" s="11">
        <v>2</v>
      </c>
    </row>
    <row r="1008" spans="1:18">
      <c r="A1008" s="5" t="s">
        <v>4453</v>
      </c>
      <c r="B1008" s="5">
        <v>2020</v>
      </c>
      <c r="C1008" s="5" t="s">
        <v>22</v>
      </c>
      <c r="D1008" s="5" t="s">
        <v>98</v>
      </c>
      <c r="E1008" s="5" t="s">
        <v>4454</v>
      </c>
      <c r="F1008" s="5" t="s">
        <v>4455</v>
      </c>
      <c r="G1008" s="3" t="s">
        <v>4456</v>
      </c>
      <c r="H1008" s="5">
        <v>4500000</v>
      </c>
      <c r="I1008" s="5" t="s">
        <v>17</v>
      </c>
      <c r="J1008" s="5">
        <v>12</v>
      </c>
      <c r="K1008" s="6" t="str">
        <f t="shared" si="30"/>
        <v>Bangalore-Financial Services</v>
      </c>
      <c r="L1008" s="1" t="str">
        <f t="shared" si="31"/>
        <v>202</v>
      </c>
      <c r="M1008" s="15" t="str" cm="1">
        <f t="array" ref="M1008">IFERROR(_xlfn.IFS(AND(H1008&gt;4500000, OR(C1008="Bangalore",C1008="Pune",C1008="Mumbai",C1008="Delhi")),"CAT A", AND(H1008&gt;450000, OR(C1008="Gurugram",C1008="Surat",C1008="Jaipur",C1008="Hyderabad") ),"CAT B"),"CAT C")</f>
        <v>CAT C</v>
      </c>
      <c r="N1008" s="1" t="str">
        <f>_xlfn.XLOOKUP(C1008,Tier!A:A,Tier!B:B)</f>
        <v>Tier 1</v>
      </c>
      <c r="P1008" t="s">
        <v>387</v>
      </c>
      <c r="Q1008" s="11">
        <v>0</v>
      </c>
      <c r="R1008" s="11">
        <v>1</v>
      </c>
    </row>
    <row r="1009" spans="1:18">
      <c r="A1009" s="5" t="s">
        <v>4457</v>
      </c>
      <c r="B1009" s="5">
        <v>2021</v>
      </c>
      <c r="C1009" s="5" t="s">
        <v>22</v>
      </c>
      <c r="D1009" s="5" t="s">
        <v>45</v>
      </c>
      <c r="E1009" s="5" t="s">
        <v>4458</v>
      </c>
      <c r="F1009" s="5" t="s">
        <v>4459</v>
      </c>
      <c r="G1009" s="3" t="s">
        <v>4460</v>
      </c>
      <c r="H1009" s="5">
        <v>4500000</v>
      </c>
      <c r="I1009" s="5" t="s">
        <v>321</v>
      </c>
      <c r="J1009" s="5">
        <v>9</v>
      </c>
      <c r="K1009" s="6" t="str">
        <f t="shared" si="30"/>
        <v>Bangalore-FinTech</v>
      </c>
      <c r="L1009" s="1" t="str">
        <f t="shared" si="31"/>
        <v>202</v>
      </c>
      <c r="M1009" s="15" t="str" cm="1">
        <f t="array" ref="M1009">IFERROR(_xlfn.IFS(AND(H1009&gt;4500000, OR(C1009="Bangalore",C1009="Pune",C1009="Mumbai",C1009="Delhi")),"CAT A", AND(H1009&gt;450000, OR(C1009="Gurugram",C1009="Surat",C1009="Jaipur",C1009="Hyderabad") ),"CAT B"),"CAT C")</f>
        <v>CAT C</v>
      </c>
      <c r="N1009" s="1" t="str">
        <f>_xlfn.XLOOKUP(C1009,Tier!A:A,Tier!B:B)</f>
        <v>Tier 1</v>
      </c>
      <c r="P1009" t="s">
        <v>1594</v>
      </c>
      <c r="Q1009" s="11">
        <v>0</v>
      </c>
      <c r="R1009" s="11">
        <v>1</v>
      </c>
    </row>
    <row r="1010" spans="1:18">
      <c r="A1010" s="5" t="s">
        <v>4461</v>
      </c>
      <c r="B1010" s="5">
        <v>2020</v>
      </c>
      <c r="C1010" s="5" t="s">
        <v>22</v>
      </c>
      <c r="D1010" s="5" t="s">
        <v>88</v>
      </c>
      <c r="E1010" s="5" t="s">
        <v>4462</v>
      </c>
      <c r="F1010" s="5" t="s">
        <v>4463</v>
      </c>
      <c r="G1010" s="3" t="s">
        <v>4464</v>
      </c>
      <c r="H1010" s="5">
        <v>4500000</v>
      </c>
      <c r="I1010" s="5"/>
      <c r="J1010" s="5">
        <v>7</v>
      </c>
      <c r="K1010" s="6" t="str">
        <f t="shared" si="30"/>
        <v>Bangalore-Healthcare</v>
      </c>
      <c r="L1010" s="1" t="str">
        <f t="shared" si="31"/>
        <v>202</v>
      </c>
      <c r="M1010" s="15" t="str" cm="1">
        <f t="array" ref="M1010">IFERROR(_xlfn.IFS(AND(H1010&gt;4500000, OR(C1010="Bangalore",C1010="Pune",C1010="Mumbai",C1010="Delhi")),"CAT A", AND(H1010&gt;450000, OR(C1010="Gurugram",C1010="Surat",C1010="Jaipur",C1010="Hyderabad") ),"CAT B"),"CAT C")</f>
        <v>CAT C</v>
      </c>
      <c r="N1010" s="1" t="str">
        <f>_xlfn.XLOOKUP(C1010,Tier!A:A,Tier!B:B)</f>
        <v>Tier 1</v>
      </c>
      <c r="P1010" t="s">
        <v>1081</v>
      </c>
      <c r="Q1010" s="11">
        <v>0</v>
      </c>
      <c r="R1010" s="11">
        <v>1</v>
      </c>
    </row>
    <row r="1011" spans="1:18">
      <c r="A1011" s="5" t="s">
        <v>4465</v>
      </c>
      <c r="B1011" s="5">
        <v>2020</v>
      </c>
      <c r="C1011" s="5" t="s">
        <v>22</v>
      </c>
      <c r="D1011" s="5" t="s">
        <v>1595</v>
      </c>
      <c r="E1011" s="5" t="s">
        <v>4466</v>
      </c>
      <c r="F1011" s="5" t="s">
        <v>4467</v>
      </c>
      <c r="G1011" s="3" t="s">
        <v>4468</v>
      </c>
      <c r="H1011" s="5">
        <v>4300000</v>
      </c>
      <c r="I1011" s="5"/>
      <c r="J1011" s="5">
        <v>10</v>
      </c>
      <c r="K1011" s="6" t="str">
        <f t="shared" si="30"/>
        <v>Bangalore-Recruitment</v>
      </c>
      <c r="L1011" s="1" t="str">
        <f t="shared" si="31"/>
        <v>202</v>
      </c>
      <c r="M1011" s="15" t="str" cm="1">
        <f t="array" ref="M1011">IFERROR(_xlfn.IFS(AND(H1011&gt;4500000, OR(C1011="Bangalore",C1011="Pune",C1011="Mumbai",C1011="Delhi")),"CAT A", AND(H1011&gt;450000, OR(C1011="Gurugram",C1011="Surat",C1011="Jaipur",C1011="Hyderabad") ),"CAT B"),"CAT C")</f>
        <v>CAT C</v>
      </c>
      <c r="N1011" s="1" t="str">
        <f>_xlfn.XLOOKUP(C1011,Tier!A:A,Tier!B:B)</f>
        <v>Tier 1</v>
      </c>
      <c r="P1011" t="s">
        <v>882</v>
      </c>
      <c r="Q1011" s="11">
        <v>0</v>
      </c>
      <c r="R1011" s="11">
        <v>2</v>
      </c>
    </row>
    <row r="1012" spans="1:18">
      <c r="A1012" s="5" t="s">
        <v>4021</v>
      </c>
      <c r="B1012" s="5">
        <v>2020</v>
      </c>
      <c r="C1012" s="5" t="s">
        <v>22</v>
      </c>
      <c r="D1012" s="5" t="s">
        <v>98</v>
      </c>
      <c r="E1012" s="5" t="s">
        <v>4469</v>
      </c>
      <c r="F1012" s="5" t="s">
        <v>4470</v>
      </c>
      <c r="G1012" s="3" t="s">
        <v>4471</v>
      </c>
      <c r="H1012" s="5">
        <v>4200000</v>
      </c>
      <c r="I1012" s="5" t="s">
        <v>17</v>
      </c>
      <c r="J1012" s="5">
        <v>9</v>
      </c>
      <c r="K1012" s="6" t="str">
        <f t="shared" si="30"/>
        <v>Bangalore-Financial Services</v>
      </c>
      <c r="L1012" s="1" t="str">
        <f t="shared" si="31"/>
        <v>202</v>
      </c>
      <c r="M1012" s="15" t="str" cm="1">
        <f t="array" ref="M1012">IFERROR(_xlfn.IFS(AND(H1012&gt;4500000, OR(C1012="Bangalore",C1012="Pune",C1012="Mumbai",C1012="Delhi")),"CAT A", AND(H1012&gt;450000, OR(C1012="Gurugram",C1012="Surat",C1012="Jaipur",C1012="Hyderabad") ),"CAT B"),"CAT C")</f>
        <v>CAT C</v>
      </c>
      <c r="N1012" s="1" t="str">
        <f>_xlfn.XLOOKUP(C1012,Tier!A:A,Tier!B:B)</f>
        <v>Tier 1</v>
      </c>
      <c r="P1012" t="s">
        <v>5193</v>
      </c>
      <c r="Q1012" s="11">
        <v>19717568000</v>
      </c>
      <c r="R1012" s="11">
        <v>1189</v>
      </c>
    </row>
    <row r="1013" spans="1:18">
      <c r="A1013" s="5" t="s">
        <v>4381</v>
      </c>
      <c r="B1013" s="5">
        <v>2020</v>
      </c>
      <c r="C1013" s="5" t="s">
        <v>22</v>
      </c>
      <c r="D1013" s="5" t="s">
        <v>4472</v>
      </c>
      <c r="E1013" s="5" t="s">
        <v>4473</v>
      </c>
      <c r="F1013" s="5" t="s">
        <v>4384</v>
      </c>
      <c r="G1013" s="3" t="s">
        <v>4474</v>
      </c>
      <c r="H1013" s="5">
        <v>4000000</v>
      </c>
      <c r="I1013" s="5" t="s">
        <v>17</v>
      </c>
      <c r="J1013" s="5">
        <v>8</v>
      </c>
      <c r="K1013" s="6" t="str">
        <f t="shared" si="30"/>
        <v>Bangalore-Spiritual</v>
      </c>
      <c r="L1013" s="1" t="str">
        <f t="shared" si="31"/>
        <v>202</v>
      </c>
      <c r="M1013" s="15" t="str" cm="1">
        <f t="array" ref="M1013">IFERROR(_xlfn.IFS(AND(H1013&gt;4500000, OR(C1013="Bangalore",C1013="Pune",C1013="Mumbai",C1013="Delhi")),"CAT A", AND(H1013&gt;450000, OR(C1013="Gurugram",C1013="Surat",C1013="Jaipur",C1013="Hyderabad") ),"CAT B"),"CAT C")</f>
        <v>CAT C</v>
      </c>
      <c r="N1013" s="1" t="str">
        <f>_xlfn.XLOOKUP(C1013,Tier!A:A,Tier!B:B)</f>
        <v>Tier 1</v>
      </c>
    </row>
    <row r="1014" spans="1:18">
      <c r="A1014" s="5" t="s">
        <v>4476</v>
      </c>
      <c r="B1014" s="5">
        <v>2020</v>
      </c>
      <c r="C1014" s="5" t="s">
        <v>12</v>
      </c>
      <c r="D1014" s="5" t="s">
        <v>88</v>
      </c>
      <c r="E1014" s="5" t="s">
        <v>4477</v>
      </c>
      <c r="F1014" s="5" t="s">
        <v>4478</v>
      </c>
      <c r="G1014" s="3" t="s">
        <v>4479</v>
      </c>
      <c r="H1014" s="5">
        <v>4000000</v>
      </c>
      <c r="I1014" s="5" t="s">
        <v>17</v>
      </c>
      <c r="J1014" s="5">
        <v>7</v>
      </c>
      <c r="K1014" s="6" t="str">
        <f t="shared" si="30"/>
        <v>Mumbai-Healthcare</v>
      </c>
      <c r="L1014" s="1" t="str">
        <f t="shared" si="31"/>
        <v>202</v>
      </c>
      <c r="M1014" s="15" t="str" cm="1">
        <f t="array" ref="M1014">IFERROR(_xlfn.IFS(AND(H1014&gt;4500000, OR(C1014="Bangalore",C1014="Pune",C1014="Mumbai",C1014="Delhi")),"CAT A", AND(H1014&gt;450000, OR(C1014="Gurugram",C1014="Surat",C1014="Jaipur",C1014="Hyderabad") ),"CAT B"),"CAT C")</f>
        <v>CAT C</v>
      </c>
      <c r="N1014" s="1" t="str">
        <f>_xlfn.XLOOKUP(C1014,Tier!A:A,Tier!B:B)</f>
        <v>Tier 1</v>
      </c>
    </row>
    <row r="1015" spans="1:18">
      <c r="A1015" s="5" t="s">
        <v>4480</v>
      </c>
      <c r="B1015" s="5">
        <v>2020</v>
      </c>
      <c r="C1015" s="5" t="s">
        <v>22</v>
      </c>
      <c r="D1015" s="5" t="s">
        <v>220</v>
      </c>
      <c r="E1015" s="5" t="s">
        <v>4057</v>
      </c>
      <c r="F1015" s="5" t="s">
        <v>4481</v>
      </c>
      <c r="G1015" s="3" t="s">
        <v>4482</v>
      </c>
      <c r="H1015" s="5">
        <v>3500000</v>
      </c>
      <c r="I1015" s="5" t="s">
        <v>17</v>
      </c>
      <c r="J1015" s="5">
        <v>10</v>
      </c>
      <c r="K1015" s="6" t="str">
        <f t="shared" si="30"/>
        <v>Bangalore-Insurance</v>
      </c>
      <c r="L1015" s="1" t="str">
        <f t="shared" si="31"/>
        <v>202</v>
      </c>
      <c r="M1015" s="15" t="str" cm="1">
        <f t="array" ref="M1015">IFERROR(_xlfn.IFS(AND(H1015&gt;4500000, OR(C1015="Bangalore",C1015="Pune",C1015="Mumbai",C1015="Delhi")),"CAT A", AND(H1015&gt;450000, OR(C1015="Gurugram",C1015="Surat",C1015="Jaipur",C1015="Hyderabad") ),"CAT B"),"CAT C")</f>
        <v>CAT C</v>
      </c>
      <c r="N1015" s="1" t="str">
        <f>_xlfn.XLOOKUP(C1015,Tier!A:A,Tier!B:B)</f>
        <v>Tier 1</v>
      </c>
    </row>
    <row r="1016" spans="1:18">
      <c r="A1016" s="5" t="s">
        <v>4483</v>
      </c>
      <c r="B1016" s="5">
        <v>2021</v>
      </c>
      <c r="C1016" s="5" t="s">
        <v>22</v>
      </c>
      <c r="D1016" s="5" t="s">
        <v>98</v>
      </c>
      <c r="E1016" s="5" t="s">
        <v>4484</v>
      </c>
      <c r="F1016" s="5" t="s">
        <v>4485</v>
      </c>
      <c r="G1016" s="3" t="s">
        <v>2413</v>
      </c>
      <c r="H1016" s="5">
        <v>3500000</v>
      </c>
      <c r="I1016" s="5" t="s">
        <v>17</v>
      </c>
      <c r="J1016" s="5">
        <v>10</v>
      </c>
      <c r="K1016" s="6" t="str">
        <f t="shared" si="30"/>
        <v>Bangalore-Financial Services</v>
      </c>
      <c r="L1016" s="1" t="str">
        <f t="shared" si="31"/>
        <v>202</v>
      </c>
      <c r="M1016" s="15" t="str" cm="1">
        <f t="array" ref="M1016">IFERROR(_xlfn.IFS(AND(H1016&gt;4500000, OR(C1016="Bangalore",C1016="Pune",C1016="Mumbai",C1016="Delhi")),"CAT A", AND(H1016&gt;450000, OR(C1016="Gurugram",C1016="Surat",C1016="Jaipur",C1016="Hyderabad") ),"CAT B"),"CAT C")</f>
        <v>CAT C</v>
      </c>
      <c r="N1016" s="1" t="str">
        <f>_xlfn.XLOOKUP(C1016,Tier!A:A,Tier!B:B)</f>
        <v>Tier 1</v>
      </c>
    </row>
    <row r="1017" spans="1:18">
      <c r="A1017" s="5" t="s">
        <v>4486</v>
      </c>
      <c r="B1017" s="5">
        <v>2020</v>
      </c>
      <c r="C1017" s="5" t="s">
        <v>59</v>
      </c>
      <c r="D1017" s="5" t="s">
        <v>4487</v>
      </c>
      <c r="E1017" s="5" t="s">
        <v>4488</v>
      </c>
      <c r="F1017" s="5" t="s">
        <v>4489</v>
      </c>
      <c r="G1017" s="3" t="s">
        <v>4490</v>
      </c>
      <c r="H1017" s="5">
        <v>3500000</v>
      </c>
      <c r="I1017" s="5"/>
      <c r="J1017" s="5">
        <v>8</v>
      </c>
      <c r="K1017" s="6" t="str">
        <f t="shared" si="30"/>
        <v>New Delhi-Tobacco</v>
      </c>
      <c r="L1017" s="1" t="str">
        <f t="shared" si="31"/>
        <v>202</v>
      </c>
      <c r="M1017" s="15" t="str" cm="1">
        <f t="array" ref="M1017">IFERROR(_xlfn.IFS(AND(H1017&gt;4500000, OR(C1017="Bangalore",C1017="Pune",C1017="Mumbai",C1017="Delhi")),"CAT A", AND(H1017&gt;450000, OR(C1017="Gurugram",C1017="Surat",C1017="Jaipur",C1017="Hyderabad") ),"CAT B"),"CAT C")</f>
        <v>CAT C</v>
      </c>
      <c r="N1017" s="1" t="str">
        <f>_xlfn.XLOOKUP(C1017,Tier!A:A,Tier!B:B)</f>
        <v>Tier 1</v>
      </c>
    </row>
    <row r="1018" spans="1:18">
      <c r="A1018" s="5" t="s">
        <v>4492</v>
      </c>
      <c r="B1018" s="5">
        <v>2020</v>
      </c>
      <c r="C1018" s="5" t="s">
        <v>22</v>
      </c>
      <c r="D1018" s="5" t="s">
        <v>4493</v>
      </c>
      <c r="E1018" s="5" t="s">
        <v>4494</v>
      </c>
      <c r="F1018" s="5" t="s">
        <v>4066</v>
      </c>
      <c r="G1018" s="3" t="s">
        <v>2452</v>
      </c>
      <c r="H1018" s="5">
        <v>3500000</v>
      </c>
      <c r="I1018" s="5" t="s">
        <v>17</v>
      </c>
      <c r="J1018" s="5">
        <v>8</v>
      </c>
      <c r="K1018" s="6" t="str">
        <f t="shared" si="30"/>
        <v>Bangalore-Wholesale</v>
      </c>
      <c r="L1018" s="1" t="str">
        <f t="shared" si="31"/>
        <v>202</v>
      </c>
      <c r="M1018" s="15" t="str" cm="1">
        <f t="array" ref="M1018">IFERROR(_xlfn.IFS(AND(H1018&gt;4500000, OR(C1018="Bangalore",C1018="Pune",C1018="Mumbai",C1018="Delhi")),"CAT A", AND(H1018&gt;450000, OR(C1018="Gurugram",C1018="Surat",C1018="Jaipur",C1018="Hyderabad") ),"CAT B"),"CAT C")</f>
        <v>CAT C</v>
      </c>
      <c r="N1018" s="1" t="str">
        <f>_xlfn.XLOOKUP(C1018,Tier!A:A,Tier!B:B)</f>
        <v>Tier 1</v>
      </c>
    </row>
    <row r="1019" spans="1:18">
      <c r="A1019" s="5" t="s">
        <v>4264</v>
      </c>
      <c r="B1019" s="5">
        <v>2020</v>
      </c>
      <c r="C1019" s="5" t="s">
        <v>22</v>
      </c>
      <c r="D1019" s="5" t="s">
        <v>98</v>
      </c>
      <c r="E1019" s="5" t="s">
        <v>4496</v>
      </c>
      <c r="F1019" s="5" t="s">
        <v>4266</v>
      </c>
      <c r="G1019" s="3" t="s">
        <v>4497</v>
      </c>
      <c r="H1019" s="5">
        <v>3200000</v>
      </c>
      <c r="I1019" s="5" t="s">
        <v>321</v>
      </c>
      <c r="J1019" s="5">
        <v>10</v>
      </c>
      <c r="K1019" s="6" t="str">
        <f t="shared" si="30"/>
        <v>Bangalore-Financial Services</v>
      </c>
      <c r="L1019" s="1" t="str">
        <f t="shared" si="31"/>
        <v>202</v>
      </c>
      <c r="M1019" s="15" t="str" cm="1">
        <f t="array" ref="M1019">IFERROR(_xlfn.IFS(AND(H1019&gt;4500000, OR(C1019="Bangalore",C1019="Pune",C1019="Mumbai",C1019="Delhi")),"CAT A", AND(H1019&gt;450000, OR(C1019="Gurugram",C1019="Surat",C1019="Jaipur",C1019="Hyderabad") ),"CAT B"),"CAT C")</f>
        <v>CAT C</v>
      </c>
      <c r="N1019" s="1" t="str">
        <f>_xlfn.XLOOKUP(C1019,Tier!A:A,Tier!B:B)</f>
        <v>Tier 1</v>
      </c>
    </row>
    <row r="1020" spans="1:18">
      <c r="A1020" s="5" t="s">
        <v>4498</v>
      </c>
      <c r="B1020" s="5">
        <v>2021</v>
      </c>
      <c r="C1020" s="5" t="s">
        <v>22</v>
      </c>
      <c r="D1020" s="5" t="s">
        <v>4499</v>
      </c>
      <c r="E1020" s="5" t="s">
        <v>4500</v>
      </c>
      <c r="F1020" s="5" t="s">
        <v>4501</v>
      </c>
      <c r="G1020" s="3" t="s">
        <v>4502</v>
      </c>
      <c r="H1020" s="5">
        <v>3000000</v>
      </c>
      <c r="I1020" s="5" t="s">
        <v>17</v>
      </c>
      <c r="J1020" s="5">
        <v>11</v>
      </c>
      <c r="K1020" s="6" t="str">
        <f t="shared" si="30"/>
        <v>Bangalore-NFT</v>
      </c>
      <c r="L1020" s="1" t="str">
        <f t="shared" si="31"/>
        <v>202</v>
      </c>
      <c r="M1020" s="15" t="str" cm="1">
        <f t="array" ref="M1020">IFERROR(_xlfn.IFS(AND(H1020&gt;4500000, OR(C1020="Bangalore",C1020="Pune",C1020="Mumbai",C1020="Delhi")),"CAT A", AND(H1020&gt;450000, OR(C1020="Gurugram",C1020="Surat",C1020="Jaipur",C1020="Hyderabad") ),"CAT B"),"CAT C")</f>
        <v>CAT C</v>
      </c>
      <c r="N1020" s="1" t="str">
        <f>_xlfn.XLOOKUP(C1020,Tier!A:A,Tier!B:B)</f>
        <v>Tier 1</v>
      </c>
    </row>
    <row r="1021" spans="1:18">
      <c r="A1021" s="5" t="s">
        <v>4504</v>
      </c>
      <c r="B1021" s="5">
        <v>2021</v>
      </c>
      <c r="C1021" s="5" t="s">
        <v>22</v>
      </c>
      <c r="D1021" s="5" t="s">
        <v>4505</v>
      </c>
      <c r="E1021" s="5" t="s">
        <v>4506</v>
      </c>
      <c r="F1021" s="5" t="s">
        <v>4507</v>
      </c>
      <c r="G1021" s="3" t="s">
        <v>4508</v>
      </c>
      <c r="H1021" s="5">
        <v>3000000</v>
      </c>
      <c r="I1021" s="5" t="s">
        <v>17</v>
      </c>
      <c r="J1021" s="5">
        <v>11</v>
      </c>
      <c r="K1021" s="6" t="str">
        <f t="shared" si="30"/>
        <v>Bangalore-EV</v>
      </c>
      <c r="L1021" s="1" t="str">
        <f t="shared" si="31"/>
        <v>202</v>
      </c>
      <c r="M1021" s="15" t="str" cm="1">
        <f t="array" ref="M1021">IFERROR(_xlfn.IFS(AND(H1021&gt;4500000, OR(C1021="Bangalore",C1021="Pune",C1021="Mumbai",C1021="Delhi")),"CAT A", AND(H1021&gt;450000, OR(C1021="Gurugram",C1021="Surat",C1021="Jaipur",C1021="Hyderabad") ),"CAT B"),"CAT C")</f>
        <v>CAT C</v>
      </c>
      <c r="N1021" s="1" t="str">
        <f>_xlfn.XLOOKUP(C1021,Tier!A:A,Tier!B:B)</f>
        <v>Tier 1</v>
      </c>
    </row>
    <row r="1022" spans="1:18">
      <c r="A1022" s="5" t="s">
        <v>4510</v>
      </c>
      <c r="B1022" s="5">
        <v>2021</v>
      </c>
      <c r="C1022" s="5" t="s">
        <v>12</v>
      </c>
      <c r="D1022" s="5" t="s">
        <v>4511</v>
      </c>
      <c r="E1022" s="5" t="s">
        <v>4512</v>
      </c>
      <c r="F1022" s="5" t="s">
        <v>4513</v>
      </c>
      <c r="G1022" s="3" t="s">
        <v>4514</v>
      </c>
      <c r="H1022" s="5">
        <v>3000000</v>
      </c>
      <c r="I1022" s="5" t="s">
        <v>17</v>
      </c>
      <c r="J1022" s="5">
        <v>10</v>
      </c>
      <c r="K1022" s="6" t="str">
        <f t="shared" si="30"/>
        <v>Mumbai-Equity Management</v>
      </c>
      <c r="L1022" s="1" t="str">
        <f t="shared" si="31"/>
        <v>202</v>
      </c>
      <c r="M1022" s="15" t="str" cm="1">
        <f t="array" ref="M1022">IFERROR(_xlfn.IFS(AND(H1022&gt;4500000, OR(C1022="Bangalore",C1022="Pune",C1022="Mumbai",C1022="Delhi")),"CAT A", AND(H1022&gt;450000, OR(C1022="Gurugram",C1022="Surat",C1022="Jaipur",C1022="Hyderabad") ),"CAT B"),"CAT C")</f>
        <v>CAT C</v>
      </c>
      <c r="N1022" s="1" t="str">
        <f>_xlfn.XLOOKUP(C1022,Tier!A:A,Tier!B:B)</f>
        <v>Tier 1</v>
      </c>
    </row>
    <row r="1023" spans="1:18">
      <c r="A1023" s="5" t="s">
        <v>4516</v>
      </c>
      <c r="B1023" s="5">
        <v>2020</v>
      </c>
      <c r="C1023" s="5" t="s">
        <v>12</v>
      </c>
      <c r="D1023" s="5" t="s">
        <v>4396</v>
      </c>
      <c r="E1023" s="5" t="s">
        <v>4517</v>
      </c>
      <c r="F1023" s="5" t="s">
        <v>4518</v>
      </c>
      <c r="G1023" s="3" t="s">
        <v>4519</v>
      </c>
      <c r="H1023" s="5">
        <v>3000000</v>
      </c>
      <c r="I1023" s="5" t="s">
        <v>17</v>
      </c>
      <c r="J1023" s="5">
        <v>10</v>
      </c>
      <c r="K1023" s="6" t="str">
        <f t="shared" si="30"/>
        <v>Mumbai-Marketing &amp; Advertising</v>
      </c>
      <c r="L1023" s="1" t="str">
        <f t="shared" si="31"/>
        <v>202</v>
      </c>
      <c r="M1023" s="15" t="str" cm="1">
        <f t="array" ref="M1023">IFERROR(_xlfn.IFS(AND(H1023&gt;4500000, OR(C1023="Bangalore",C1023="Pune",C1023="Mumbai",C1023="Delhi")),"CAT A", AND(H1023&gt;450000, OR(C1023="Gurugram",C1023="Surat",C1023="Jaipur",C1023="Hyderabad") ),"CAT B"),"CAT C")</f>
        <v>CAT C</v>
      </c>
      <c r="N1023" s="1" t="str">
        <f>_xlfn.XLOOKUP(C1023,Tier!A:A,Tier!B:B)</f>
        <v>Tier 1</v>
      </c>
    </row>
    <row r="1024" spans="1:18">
      <c r="A1024" s="5" t="s">
        <v>4520</v>
      </c>
      <c r="B1024" s="5">
        <v>2020</v>
      </c>
      <c r="C1024" s="5" t="s">
        <v>12</v>
      </c>
      <c r="D1024" s="5" t="s">
        <v>2056</v>
      </c>
      <c r="E1024" s="5" t="s">
        <v>4521</v>
      </c>
      <c r="F1024" s="5" t="s">
        <v>4522</v>
      </c>
      <c r="G1024" s="3" t="s">
        <v>4523</v>
      </c>
      <c r="H1024" s="5">
        <v>3000000</v>
      </c>
      <c r="I1024" s="5" t="s">
        <v>321</v>
      </c>
      <c r="J1024" s="5">
        <v>10</v>
      </c>
      <c r="K1024" s="6" t="str">
        <f t="shared" si="30"/>
        <v>Mumbai-Entertainment</v>
      </c>
      <c r="L1024" s="1" t="str">
        <f t="shared" si="31"/>
        <v>202</v>
      </c>
      <c r="M1024" s="15" t="str" cm="1">
        <f t="array" ref="M1024">IFERROR(_xlfn.IFS(AND(H1024&gt;4500000, OR(C1024="Bangalore",C1024="Pune",C1024="Mumbai",C1024="Delhi")),"CAT A", AND(H1024&gt;450000, OR(C1024="Gurugram",C1024="Surat",C1024="Jaipur",C1024="Hyderabad") ),"CAT B"),"CAT C")</f>
        <v>CAT C</v>
      </c>
      <c r="N1024" s="1" t="str">
        <f>_xlfn.XLOOKUP(C1024,Tier!A:A,Tier!B:B)</f>
        <v>Tier 1</v>
      </c>
    </row>
    <row r="1025" spans="1:14">
      <c r="A1025" s="5" t="s">
        <v>4524</v>
      </c>
      <c r="B1025" s="5">
        <v>2020</v>
      </c>
      <c r="C1025" s="5" t="s">
        <v>22</v>
      </c>
      <c r="D1025" s="5" t="s">
        <v>281</v>
      </c>
      <c r="E1025" s="5" t="s">
        <v>4525</v>
      </c>
      <c r="F1025" s="5" t="s">
        <v>4526</v>
      </c>
      <c r="G1025" s="3" t="s">
        <v>4527</v>
      </c>
      <c r="H1025" s="5">
        <v>3000000</v>
      </c>
      <c r="I1025" s="5" t="s">
        <v>17</v>
      </c>
      <c r="J1025" s="5">
        <v>9</v>
      </c>
      <c r="K1025" s="6" t="str">
        <f t="shared" si="30"/>
        <v>Bangalore-Automotive</v>
      </c>
      <c r="L1025" s="1" t="str">
        <f t="shared" si="31"/>
        <v>202</v>
      </c>
      <c r="M1025" s="15" t="str" cm="1">
        <f t="array" ref="M1025">IFERROR(_xlfn.IFS(AND(H1025&gt;4500000, OR(C1025="Bangalore",C1025="Pune",C1025="Mumbai",C1025="Delhi")),"CAT A", AND(H1025&gt;450000, OR(C1025="Gurugram",C1025="Surat",C1025="Jaipur",C1025="Hyderabad") ),"CAT B"),"CAT C")</f>
        <v>CAT C</v>
      </c>
      <c r="N1025" s="1" t="str">
        <f>_xlfn.XLOOKUP(C1025,Tier!A:A,Tier!B:B)</f>
        <v>Tier 1</v>
      </c>
    </row>
    <row r="1026" spans="1:14">
      <c r="A1026" s="5" t="s">
        <v>4528</v>
      </c>
      <c r="B1026" s="5">
        <v>2020</v>
      </c>
      <c r="C1026" s="5" t="s">
        <v>22</v>
      </c>
      <c r="D1026" s="5" t="s">
        <v>138</v>
      </c>
      <c r="E1026" s="5" t="s">
        <v>4529</v>
      </c>
      <c r="F1026" s="5" t="s">
        <v>4530</v>
      </c>
      <c r="G1026" s="3" t="s">
        <v>4531</v>
      </c>
      <c r="H1026" s="5">
        <v>3000000</v>
      </c>
      <c r="I1026" s="5" t="s">
        <v>17</v>
      </c>
      <c r="J1026" s="5">
        <v>6</v>
      </c>
      <c r="K1026" s="6" t="str">
        <f t="shared" si="30"/>
        <v>Bangalore-EdTech</v>
      </c>
      <c r="L1026" s="1" t="str">
        <f t="shared" si="31"/>
        <v>202</v>
      </c>
      <c r="M1026" s="15" t="str" cm="1">
        <f t="array" ref="M1026">IFERROR(_xlfn.IFS(AND(H1026&gt;4500000, OR(C1026="Bangalore",C1026="Pune",C1026="Mumbai",C1026="Delhi")),"CAT A", AND(H1026&gt;450000, OR(C1026="Gurugram",C1026="Surat",C1026="Jaipur",C1026="Hyderabad") ),"CAT B"),"CAT C")</f>
        <v>CAT C</v>
      </c>
      <c r="N1026" s="1" t="str">
        <f>_xlfn.XLOOKUP(C1026,Tier!A:A,Tier!B:B)</f>
        <v>Tier 1</v>
      </c>
    </row>
    <row r="1027" spans="1:14">
      <c r="A1027" s="5" t="s">
        <v>4532</v>
      </c>
      <c r="B1027" s="5">
        <v>2020</v>
      </c>
      <c r="C1027" s="5" t="s">
        <v>59</v>
      </c>
      <c r="D1027" s="5" t="s">
        <v>1657</v>
      </c>
      <c r="E1027" s="5" t="s">
        <v>4533</v>
      </c>
      <c r="F1027" s="5" t="s">
        <v>4534</v>
      </c>
      <c r="G1027" s="3" t="s">
        <v>4535</v>
      </c>
      <c r="H1027" s="5">
        <v>2900000</v>
      </c>
      <c r="I1027" s="5" t="s">
        <v>17</v>
      </c>
      <c r="J1027" s="5">
        <v>12</v>
      </c>
      <c r="K1027" s="6" t="str">
        <f t="shared" ref="K1027:K1090" si="32">CONCATENATE(C1027,"-",D1027)</f>
        <v>New Delhi-Social commerce</v>
      </c>
      <c r="L1027" s="1" t="str">
        <f t="shared" ref="L1027:L1090" si="33">LEFT(B1027,3)</f>
        <v>202</v>
      </c>
      <c r="M1027" s="15" t="str" cm="1">
        <f t="array" ref="M1027">IFERROR(_xlfn.IFS(AND(H1027&gt;4500000, OR(C1027="Bangalore",C1027="Pune",C1027="Mumbai",C1027="Delhi")),"CAT A", AND(H1027&gt;450000, OR(C1027="Gurugram",C1027="Surat",C1027="Jaipur",C1027="Hyderabad") ),"CAT B"),"CAT C")</f>
        <v>CAT C</v>
      </c>
      <c r="N1027" s="1" t="str">
        <f>_xlfn.XLOOKUP(C1027,Tier!A:A,Tier!B:B)</f>
        <v>Tier 1</v>
      </c>
    </row>
    <row r="1028" spans="1:14">
      <c r="A1028" s="5" t="s">
        <v>4537</v>
      </c>
      <c r="B1028" s="5">
        <v>2021</v>
      </c>
      <c r="C1028" s="5" t="s">
        <v>22</v>
      </c>
      <c r="D1028" s="5" t="s">
        <v>187</v>
      </c>
      <c r="E1028" s="5" t="s">
        <v>4538</v>
      </c>
      <c r="F1028" s="5" t="s">
        <v>4539</v>
      </c>
      <c r="G1028" s="3" t="s">
        <v>4540</v>
      </c>
      <c r="H1028" s="5">
        <v>2600000</v>
      </c>
      <c r="I1028" s="5" t="s">
        <v>321</v>
      </c>
      <c r="J1028" s="5">
        <v>6</v>
      </c>
      <c r="K1028" s="6" t="str">
        <f t="shared" si="32"/>
        <v>Bangalore-Pet care</v>
      </c>
      <c r="L1028" s="1" t="str">
        <f t="shared" si="33"/>
        <v>202</v>
      </c>
      <c r="M1028" s="15" t="str" cm="1">
        <f t="array" ref="M1028">IFERROR(_xlfn.IFS(AND(H1028&gt;4500000, OR(C1028="Bangalore",C1028="Pune",C1028="Mumbai",C1028="Delhi")),"CAT A", AND(H1028&gt;450000, OR(C1028="Gurugram",C1028="Surat",C1028="Jaipur",C1028="Hyderabad") ),"CAT B"),"CAT C")</f>
        <v>CAT C</v>
      </c>
      <c r="N1028" s="1" t="str">
        <f>_xlfn.XLOOKUP(C1028,Tier!A:A,Tier!B:B)</f>
        <v>Tier 1</v>
      </c>
    </row>
    <row r="1029" spans="1:14">
      <c r="A1029" s="5" t="s">
        <v>4542</v>
      </c>
      <c r="B1029" s="5">
        <v>2021</v>
      </c>
      <c r="C1029" s="5" t="s">
        <v>22</v>
      </c>
      <c r="D1029" s="5" t="s">
        <v>214</v>
      </c>
      <c r="E1029" s="5" t="s">
        <v>4543</v>
      </c>
      <c r="F1029" s="5" t="s">
        <v>4544</v>
      </c>
      <c r="G1029" s="3" t="s">
        <v>4545</v>
      </c>
      <c r="H1029" s="5">
        <v>2500000</v>
      </c>
      <c r="I1029" s="5"/>
      <c r="J1029" s="5">
        <v>11</v>
      </c>
      <c r="K1029" s="6" t="str">
        <f t="shared" si="32"/>
        <v>Bangalore-Computer Software</v>
      </c>
      <c r="L1029" s="1" t="str">
        <f t="shared" si="33"/>
        <v>202</v>
      </c>
      <c r="M1029" s="15" t="str" cm="1">
        <f t="array" ref="M1029">IFERROR(_xlfn.IFS(AND(H1029&gt;4500000, OR(C1029="Bangalore",C1029="Pune",C1029="Mumbai",C1029="Delhi")),"CAT A", AND(H1029&gt;450000, OR(C1029="Gurugram",C1029="Surat",C1029="Jaipur",C1029="Hyderabad") ),"CAT B"),"CAT C")</f>
        <v>CAT C</v>
      </c>
      <c r="N1029" s="1" t="str">
        <f>_xlfn.XLOOKUP(C1029,Tier!A:A,Tier!B:B)</f>
        <v>Tier 1</v>
      </c>
    </row>
    <row r="1030" spans="1:14">
      <c r="A1030" s="5" t="s">
        <v>4546</v>
      </c>
      <c r="B1030" s="5">
        <v>2020</v>
      </c>
      <c r="C1030" s="5" t="s">
        <v>22</v>
      </c>
      <c r="D1030" s="5" t="s">
        <v>45</v>
      </c>
      <c r="E1030" s="5" t="s">
        <v>4547</v>
      </c>
      <c r="F1030" s="5" t="s">
        <v>4548</v>
      </c>
      <c r="G1030" s="3" t="s">
        <v>4549</v>
      </c>
      <c r="H1030" s="5">
        <v>2500000</v>
      </c>
      <c r="I1030" s="5"/>
      <c r="J1030" s="5">
        <v>7</v>
      </c>
      <c r="K1030" s="6" t="str">
        <f t="shared" si="32"/>
        <v>Bangalore-FinTech</v>
      </c>
      <c r="L1030" s="1" t="str">
        <f t="shared" si="33"/>
        <v>202</v>
      </c>
      <c r="M1030" s="15" t="str" cm="1">
        <f t="array" ref="M1030">IFERROR(_xlfn.IFS(AND(H1030&gt;4500000, OR(C1030="Bangalore",C1030="Pune",C1030="Mumbai",C1030="Delhi")),"CAT A", AND(H1030&gt;450000, OR(C1030="Gurugram",C1030="Surat",C1030="Jaipur",C1030="Hyderabad") ),"CAT B"),"CAT C")</f>
        <v>CAT C</v>
      </c>
      <c r="N1030" s="1" t="str">
        <f>_xlfn.XLOOKUP(C1030,Tier!A:A,Tier!B:B)</f>
        <v>Tier 1</v>
      </c>
    </row>
    <row r="1031" spans="1:14">
      <c r="A1031" s="5" t="s">
        <v>4135</v>
      </c>
      <c r="B1031" s="5">
        <v>2020</v>
      </c>
      <c r="C1031" s="5" t="s">
        <v>22</v>
      </c>
      <c r="D1031" s="5" t="s">
        <v>1185</v>
      </c>
      <c r="E1031" s="5" t="s">
        <v>4136</v>
      </c>
      <c r="F1031" s="5" t="s">
        <v>4137</v>
      </c>
      <c r="G1031" s="3" t="s">
        <v>4550</v>
      </c>
      <c r="H1031" s="5">
        <v>2500000</v>
      </c>
      <c r="I1031" s="5" t="s">
        <v>321</v>
      </c>
      <c r="J1031" s="5">
        <v>6</v>
      </c>
      <c r="K1031" s="6" t="str">
        <f t="shared" si="32"/>
        <v>Bangalore-Insuretech</v>
      </c>
      <c r="L1031" s="1" t="str">
        <f t="shared" si="33"/>
        <v>202</v>
      </c>
      <c r="M1031" s="15" t="str" cm="1">
        <f t="array" ref="M1031">IFERROR(_xlfn.IFS(AND(H1031&gt;4500000, OR(C1031="Bangalore",C1031="Pune",C1031="Mumbai",C1031="Delhi")),"CAT A", AND(H1031&gt;450000, OR(C1031="Gurugram",C1031="Surat",C1031="Jaipur",C1031="Hyderabad") ),"CAT B"),"CAT C")</f>
        <v>CAT C</v>
      </c>
      <c r="N1031" s="1" t="str">
        <f>_xlfn.XLOOKUP(C1031,Tier!A:A,Tier!B:B)</f>
        <v>Tier 1</v>
      </c>
    </row>
    <row r="1032" spans="1:14">
      <c r="A1032" s="5" t="s">
        <v>4551</v>
      </c>
      <c r="B1032" s="5">
        <v>2021</v>
      </c>
      <c r="C1032" s="5" t="s">
        <v>22</v>
      </c>
      <c r="D1032" s="5" t="s">
        <v>214</v>
      </c>
      <c r="E1032" s="5" t="s">
        <v>4552</v>
      </c>
      <c r="F1032" s="5" t="s">
        <v>4553</v>
      </c>
      <c r="G1032" s="3" t="s">
        <v>4554</v>
      </c>
      <c r="H1032" s="5">
        <v>2200000</v>
      </c>
      <c r="I1032" s="5"/>
      <c r="J1032" s="5">
        <v>10</v>
      </c>
      <c r="K1032" s="6" t="str">
        <f t="shared" si="32"/>
        <v>Bangalore-Computer Software</v>
      </c>
      <c r="L1032" s="1" t="str">
        <f t="shared" si="33"/>
        <v>202</v>
      </c>
      <c r="M1032" s="15" t="str" cm="1">
        <f t="array" ref="M1032">IFERROR(_xlfn.IFS(AND(H1032&gt;4500000, OR(C1032="Bangalore",C1032="Pune",C1032="Mumbai",C1032="Delhi")),"CAT A", AND(H1032&gt;450000, OR(C1032="Gurugram",C1032="Surat",C1032="Jaipur",C1032="Hyderabad") ),"CAT B"),"CAT C")</f>
        <v>CAT C</v>
      </c>
      <c r="N1032" s="1" t="str">
        <f>_xlfn.XLOOKUP(C1032,Tier!A:A,Tier!B:B)</f>
        <v>Tier 1</v>
      </c>
    </row>
    <row r="1033" spans="1:14">
      <c r="A1033" s="5" t="s">
        <v>4555</v>
      </c>
      <c r="B1033" s="5">
        <v>2020</v>
      </c>
      <c r="C1033" s="5" t="s">
        <v>59</v>
      </c>
      <c r="D1033" s="5" t="s">
        <v>98</v>
      </c>
      <c r="E1033" s="5" t="s">
        <v>4556</v>
      </c>
      <c r="F1033" s="5" t="s">
        <v>4557</v>
      </c>
      <c r="G1033" s="3" t="s">
        <v>4558</v>
      </c>
      <c r="H1033" s="5">
        <v>2000000</v>
      </c>
      <c r="I1033" s="5" t="s">
        <v>321</v>
      </c>
      <c r="J1033" s="5">
        <v>11</v>
      </c>
      <c r="K1033" s="6" t="str">
        <f t="shared" si="32"/>
        <v>New Delhi-Financial Services</v>
      </c>
      <c r="L1033" s="1" t="str">
        <f t="shared" si="33"/>
        <v>202</v>
      </c>
      <c r="M1033" s="15" t="str" cm="1">
        <f t="array" ref="M1033">IFERROR(_xlfn.IFS(AND(H1033&gt;4500000, OR(C1033="Bangalore",C1033="Pune",C1033="Mumbai",C1033="Delhi")),"CAT A", AND(H1033&gt;450000, OR(C1033="Gurugram",C1033="Surat",C1033="Jaipur",C1033="Hyderabad") ),"CAT B"),"CAT C")</f>
        <v>CAT C</v>
      </c>
      <c r="N1033" s="1" t="str">
        <f>_xlfn.XLOOKUP(C1033,Tier!A:A,Tier!B:B)</f>
        <v>Tier 1</v>
      </c>
    </row>
    <row r="1034" spans="1:14">
      <c r="A1034" s="5" t="s">
        <v>4559</v>
      </c>
      <c r="B1034" s="5">
        <v>2020</v>
      </c>
      <c r="C1034" s="5" t="s">
        <v>22</v>
      </c>
      <c r="D1034" s="5" t="s">
        <v>281</v>
      </c>
      <c r="E1034" s="5" t="s">
        <v>4560</v>
      </c>
      <c r="F1034" s="5" t="s">
        <v>4561</v>
      </c>
      <c r="G1034" s="3" t="s">
        <v>4562</v>
      </c>
      <c r="H1034" s="5">
        <v>2000000</v>
      </c>
      <c r="I1034" s="5" t="s">
        <v>17</v>
      </c>
      <c r="J1034" s="5">
        <v>10</v>
      </c>
      <c r="K1034" s="6" t="str">
        <f t="shared" si="32"/>
        <v>Bangalore-Automotive</v>
      </c>
      <c r="L1034" s="1" t="str">
        <f t="shared" si="33"/>
        <v>202</v>
      </c>
      <c r="M1034" s="15" t="str" cm="1">
        <f t="array" ref="M1034">IFERROR(_xlfn.IFS(AND(H1034&gt;4500000, OR(C1034="Bangalore",C1034="Pune",C1034="Mumbai",C1034="Delhi")),"CAT A", AND(H1034&gt;450000, OR(C1034="Gurugram",C1034="Surat",C1034="Jaipur",C1034="Hyderabad") ),"CAT B"),"CAT C")</f>
        <v>CAT C</v>
      </c>
      <c r="N1034" s="1" t="str">
        <f>_xlfn.XLOOKUP(C1034,Tier!A:A,Tier!B:B)</f>
        <v>Tier 1</v>
      </c>
    </row>
    <row r="1035" spans="1:14">
      <c r="A1035" s="5" t="s">
        <v>4563</v>
      </c>
      <c r="B1035" s="5">
        <v>2020</v>
      </c>
      <c r="C1035" s="5" t="s">
        <v>200</v>
      </c>
      <c r="D1035" s="5" t="s">
        <v>214</v>
      </c>
      <c r="E1035" s="5" t="s">
        <v>4564</v>
      </c>
      <c r="F1035" s="5" t="s">
        <v>4565</v>
      </c>
      <c r="G1035" s="3" t="s">
        <v>1702</v>
      </c>
      <c r="H1035" s="5">
        <v>2000000</v>
      </c>
      <c r="I1035" s="5" t="s">
        <v>17</v>
      </c>
      <c r="J1035" s="5">
        <v>9</v>
      </c>
      <c r="K1035" s="6" t="str">
        <f t="shared" si="32"/>
        <v>Hyderabad-Computer Software</v>
      </c>
      <c r="L1035" s="1" t="str">
        <f t="shared" si="33"/>
        <v>202</v>
      </c>
      <c r="M1035" s="15" t="str" cm="1">
        <f t="array" ref="M1035">IFERROR(_xlfn.IFS(AND(H1035&gt;4500000, OR(C1035="Bangalore",C1035="Pune",C1035="Mumbai",C1035="Delhi")),"CAT A", AND(H1035&gt;450000, OR(C1035="Gurugram",C1035="Surat",C1035="Jaipur",C1035="Hyderabad") ),"CAT B"),"CAT C")</f>
        <v>CAT B</v>
      </c>
      <c r="N1035" s="1" t="str">
        <f>_xlfn.XLOOKUP(C1035,Tier!A:A,Tier!B:B)</f>
        <v>Tier 1</v>
      </c>
    </row>
    <row r="1036" spans="1:14">
      <c r="A1036" s="5" t="s">
        <v>4566</v>
      </c>
      <c r="B1036" s="5">
        <v>2020</v>
      </c>
      <c r="C1036" s="5" t="s">
        <v>81</v>
      </c>
      <c r="D1036" s="5" t="s">
        <v>125</v>
      </c>
      <c r="E1036" s="5" t="s">
        <v>4567</v>
      </c>
      <c r="F1036" s="5" t="s">
        <v>4568</v>
      </c>
      <c r="G1036" s="3" t="s">
        <v>4569</v>
      </c>
      <c r="H1036" s="5">
        <v>2000000</v>
      </c>
      <c r="I1036" s="5" t="s">
        <v>17</v>
      </c>
      <c r="J1036" s="5">
        <v>9</v>
      </c>
      <c r="K1036" s="6" t="str">
        <f t="shared" si="32"/>
        <v>Noida-Gaming</v>
      </c>
      <c r="L1036" s="1" t="str">
        <f t="shared" si="33"/>
        <v>202</v>
      </c>
      <c r="M1036" s="15" t="str" cm="1">
        <f t="array" ref="M1036">IFERROR(_xlfn.IFS(AND(H1036&gt;4500000, OR(C1036="Bangalore",C1036="Pune",C1036="Mumbai",C1036="Delhi")),"CAT A", AND(H1036&gt;450000, OR(C1036="Gurugram",C1036="Surat",C1036="Jaipur",C1036="Hyderabad") ),"CAT B"),"CAT C")</f>
        <v>CAT C</v>
      </c>
      <c r="N1036" s="1" t="str">
        <f>_xlfn.XLOOKUP(C1036,Tier!A:A,Tier!B:B)</f>
        <v>Tier 1</v>
      </c>
    </row>
    <row r="1037" spans="1:14">
      <c r="A1037" s="5" t="s">
        <v>4571</v>
      </c>
      <c r="B1037" s="5">
        <v>2020</v>
      </c>
      <c r="C1037" s="5" t="s">
        <v>22</v>
      </c>
      <c r="D1037" s="5" t="s">
        <v>539</v>
      </c>
      <c r="E1037" s="5" t="s">
        <v>4572</v>
      </c>
      <c r="F1037" s="5" t="s">
        <v>4573</v>
      </c>
      <c r="G1037" s="3" t="s">
        <v>4574</v>
      </c>
      <c r="H1037" s="5">
        <v>2000000</v>
      </c>
      <c r="I1037" s="5"/>
      <c r="J1037" s="5">
        <v>8</v>
      </c>
      <c r="K1037" s="6" t="str">
        <f t="shared" si="32"/>
        <v>Bangalore-SaaS startup</v>
      </c>
      <c r="L1037" s="1" t="str">
        <f t="shared" si="33"/>
        <v>202</v>
      </c>
      <c r="M1037" s="15" t="str" cm="1">
        <f t="array" ref="M1037">IFERROR(_xlfn.IFS(AND(H1037&gt;4500000, OR(C1037="Bangalore",C1037="Pune",C1037="Mumbai",C1037="Delhi")),"CAT A", AND(H1037&gt;450000, OR(C1037="Gurugram",C1037="Surat",C1037="Jaipur",C1037="Hyderabad") ),"CAT B"),"CAT C")</f>
        <v>CAT C</v>
      </c>
      <c r="N1037" s="1" t="str">
        <f>_xlfn.XLOOKUP(C1037,Tier!A:A,Tier!B:B)</f>
        <v>Tier 1</v>
      </c>
    </row>
    <row r="1038" spans="1:14">
      <c r="A1038" s="5" t="s">
        <v>4575</v>
      </c>
      <c r="B1038" s="5">
        <v>2020</v>
      </c>
      <c r="C1038" s="5" t="s">
        <v>12</v>
      </c>
      <c r="D1038" s="5" t="s">
        <v>2893</v>
      </c>
      <c r="E1038" s="5" t="s">
        <v>4576</v>
      </c>
      <c r="F1038" s="5" t="s">
        <v>4577</v>
      </c>
      <c r="G1038" s="3" t="s">
        <v>4578</v>
      </c>
      <c r="H1038" s="5">
        <v>2000000</v>
      </c>
      <c r="I1038" s="5"/>
      <c r="J1038" s="5">
        <v>8</v>
      </c>
      <c r="K1038" s="6" t="str">
        <f t="shared" si="32"/>
        <v>Mumbai-SportsTech</v>
      </c>
      <c r="L1038" s="1" t="str">
        <f t="shared" si="33"/>
        <v>202</v>
      </c>
      <c r="M1038" s="15" t="str" cm="1">
        <f t="array" ref="M1038">IFERROR(_xlfn.IFS(AND(H1038&gt;4500000, OR(C1038="Bangalore",C1038="Pune",C1038="Mumbai",C1038="Delhi")),"CAT A", AND(H1038&gt;450000, OR(C1038="Gurugram",C1038="Surat",C1038="Jaipur",C1038="Hyderabad") ),"CAT B"),"CAT C")</f>
        <v>CAT C</v>
      </c>
      <c r="N1038" s="1" t="str">
        <f>_xlfn.XLOOKUP(C1038,Tier!A:A,Tier!B:B)</f>
        <v>Tier 1</v>
      </c>
    </row>
    <row r="1039" spans="1:14">
      <c r="A1039" s="5" t="s">
        <v>4575</v>
      </c>
      <c r="B1039" s="5">
        <v>2020</v>
      </c>
      <c r="C1039" s="5" t="s">
        <v>12</v>
      </c>
      <c r="D1039" s="5" t="s">
        <v>2893</v>
      </c>
      <c r="E1039" s="5" t="s">
        <v>4576</v>
      </c>
      <c r="F1039" s="5" t="s">
        <v>4577</v>
      </c>
      <c r="G1039" s="3" t="s">
        <v>4578</v>
      </c>
      <c r="H1039" s="5">
        <v>2000000</v>
      </c>
      <c r="I1039" s="5" t="s">
        <v>321</v>
      </c>
      <c r="J1039" s="5">
        <v>8</v>
      </c>
      <c r="K1039" s="6" t="str">
        <f t="shared" si="32"/>
        <v>Mumbai-SportsTech</v>
      </c>
      <c r="L1039" s="1" t="str">
        <f t="shared" si="33"/>
        <v>202</v>
      </c>
      <c r="M1039" s="15" t="str" cm="1">
        <f t="array" ref="M1039">IFERROR(_xlfn.IFS(AND(H1039&gt;4500000, OR(C1039="Bangalore",C1039="Pune",C1039="Mumbai",C1039="Delhi")),"CAT A", AND(H1039&gt;450000, OR(C1039="Gurugram",C1039="Surat",C1039="Jaipur",C1039="Hyderabad") ),"CAT B"),"CAT C")</f>
        <v>CAT C</v>
      </c>
      <c r="N1039" s="1" t="str">
        <f>_xlfn.XLOOKUP(C1039,Tier!A:A,Tier!B:B)</f>
        <v>Tier 1</v>
      </c>
    </row>
    <row r="1040" spans="1:14">
      <c r="A1040" s="5" t="s">
        <v>4580</v>
      </c>
      <c r="B1040" s="5">
        <v>2020</v>
      </c>
      <c r="C1040" s="5" t="s">
        <v>22</v>
      </c>
      <c r="D1040" s="5" t="s">
        <v>60</v>
      </c>
      <c r="E1040" s="5" t="s">
        <v>4581</v>
      </c>
      <c r="F1040" s="5" t="s">
        <v>4582</v>
      </c>
      <c r="G1040" s="3"/>
      <c r="H1040" s="5">
        <v>2000000</v>
      </c>
      <c r="I1040" s="5" t="s">
        <v>17</v>
      </c>
      <c r="J1040" s="5">
        <v>8</v>
      </c>
      <c r="K1040" s="6" t="str">
        <f t="shared" si="32"/>
        <v>Bangalore-AgriTech</v>
      </c>
      <c r="L1040" s="1" t="str">
        <f t="shared" si="33"/>
        <v>202</v>
      </c>
      <c r="M1040" s="15" t="str" cm="1">
        <f t="array" ref="M1040">IFERROR(_xlfn.IFS(AND(H1040&gt;4500000, OR(C1040="Bangalore",C1040="Pune",C1040="Mumbai",C1040="Delhi")),"CAT A", AND(H1040&gt;450000, OR(C1040="Gurugram",C1040="Surat",C1040="Jaipur",C1040="Hyderabad") ),"CAT B"),"CAT C")</f>
        <v>CAT C</v>
      </c>
      <c r="N1040" s="1" t="str">
        <f>_xlfn.XLOOKUP(C1040,Tier!A:A,Tier!B:B)</f>
        <v>Tier 1</v>
      </c>
    </row>
    <row r="1041" spans="1:14">
      <c r="A1041" s="5" t="s">
        <v>4583</v>
      </c>
      <c r="B1041" s="5">
        <v>2020</v>
      </c>
      <c r="C1041" s="5" t="s">
        <v>81</v>
      </c>
      <c r="D1041" s="5" t="s">
        <v>138</v>
      </c>
      <c r="E1041" s="5" t="s">
        <v>4584</v>
      </c>
      <c r="F1041" s="5" t="s">
        <v>4585</v>
      </c>
      <c r="G1041" s="3" t="s">
        <v>4586</v>
      </c>
      <c r="H1041" s="5">
        <v>2000000</v>
      </c>
      <c r="I1041" s="5" t="s">
        <v>321</v>
      </c>
      <c r="J1041" s="5">
        <v>7</v>
      </c>
      <c r="K1041" s="6" t="str">
        <f t="shared" si="32"/>
        <v>Noida-EdTech</v>
      </c>
      <c r="L1041" s="1" t="str">
        <f t="shared" si="33"/>
        <v>202</v>
      </c>
      <c r="M1041" s="15" t="str" cm="1">
        <f t="array" ref="M1041">IFERROR(_xlfn.IFS(AND(H1041&gt;4500000, OR(C1041="Bangalore",C1041="Pune",C1041="Mumbai",C1041="Delhi")),"CAT A", AND(H1041&gt;450000, OR(C1041="Gurugram",C1041="Surat",C1041="Jaipur",C1041="Hyderabad") ),"CAT B"),"CAT C")</f>
        <v>CAT C</v>
      </c>
      <c r="N1041" s="1" t="str">
        <f>_xlfn.XLOOKUP(C1041,Tier!A:A,Tier!B:B)</f>
        <v>Tier 1</v>
      </c>
    </row>
    <row r="1042" spans="1:14">
      <c r="A1042" s="5" t="s">
        <v>4587</v>
      </c>
      <c r="B1042" s="5">
        <v>2020</v>
      </c>
      <c r="C1042" s="5" t="s">
        <v>22</v>
      </c>
      <c r="D1042" s="5" t="s">
        <v>4396</v>
      </c>
      <c r="E1042" s="5" t="s">
        <v>4588</v>
      </c>
      <c r="F1042" s="5" t="s">
        <v>4589</v>
      </c>
      <c r="G1042" s="3" t="s">
        <v>4590</v>
      </c>
      <c r="H1042" s="5">
        <v>2000000</v>
      </c>
      <c r="I1042" s="5" t="s">
        <v>17</v>
      </c>
      <c r="J1042" s="5">
        <v>7</v>
      </c>
      <c r="K1042" s="6" t="str">
        <f t="shared" si="32"/>
        <v>Bangalore-Marketing &amp; Advertising</v>
      </c>
      <c r="L1042" s="1" t="str">
        <f t="shared" si="33"/>
        <v>202</v>
      </c>
      <c r="M1042" s="15" t="str" cm="1">
        <f t="array" ref="M1042">IFERROR(_xlfn.IFS(AND(H1042&gt;4500000, OR(C1042="Bangalore",C1042="Pune",C1042="Mumbai",C1042="Delhi")),"CAT A", AND(H1042&gt;450000, OR(C1042="Gurugram",C1042="Surat",C1042="Jaipur",C1042="Hyderabad") ),"CAT B"),"CAT C")</f>
        <v>CAT C</v>
      </c>
      <c r="N1042" s="1" t="str">
        <f>_xlfn.XLOOKUP(C1042,Tier!A:A,Tier!B:B)</f>
        <v>Tier 1</v>
      </c>
    </row>
    <row r="1043" spans="1:14">
      <c r="A1043" s="5" t="s">
        <v>4592</v>
      </c>
      <c r="B1043" s="5">
        <v>2020</v>
      </c>
      <c r="C1043" s="5" t="s">
        <v>200</v>
      </c>
      <c r="D1043" s="5" t="s">
        <v>785</v>
      </c>
      <c r="E1043" s="5" t="s">
        <v>4593</v>
      </c>
      <c r="F1043" s="5" t="s">
        <v>4594</v>
      </c>
      <c r="G1043" s="3" t="s">
        <v>3115</v>
      </c>
      <c r="H1043" s="5">
        <v>2000000</v>
      </c>
      <c r="I1043" s="5" t="s">
        <v>17</v>
      </c>
      <c r="J1043" s="5">
        <v>6</v>
      </c>
      <c r="K1043" s="6" t="str">
        <f t="shared" si="32"/>
        <v>Hyderabad-IT startup</v>
      </c>
      <c r="L1043" s="1" t="str">
        <f t="shared" si="33"/>
        <v>202</v>
      </c>
      <c r="M1043" s="15" t="str" cm="1">
        <f t="array" ref="M1043">IFERROR(_xlfn.IFS(AND(H1043&gt;4500000, OR(C1043="Bangalore",C1043="Pune",C1043="Mumbai",C1043="Delhi")),"CAT A", AND(H1043&gt;450000, OR(C1043="Gurugram",C1043="Surat",C1043="Jaipur",C1043="Hyderabad") ),"CAT B"),"CAT C")</f>
        <v>CAT B</v>
      </c>
      <c r="N1043" s="1" t="str">
        <f>_xlfn.XLOOKUP(C1043,Tier!A:A,Tier!B:B)</f>
        <v>Tier 1</v>
      </c>
    </row>
    <row r="1044" spans="1:14">
      <c r="A1044" s="5" t="s">
        <v>4596</v>
      </c>
      <c r="B1044" s="5">
        <v>2021</v>
      </c>
      <c r="C1044" s="5" t="s">
        <v>22</v>
      </c>
      <c r="D1044" s="5" t="s">
        <v>166</v>
      </c>
      <c r="E1044" s="5" t="s">
        <v>4597</v>
      </c>
      <c r="F1044" s="5" t="s">
        <v>4598</v>
      </c>
      <c r="G1044" s="3" t="s">
        <v>4599</v>
      </c>
      <c r="H1044" s="5">
        <v>1800000</v>
      </c>
      <c r="I1044" s="5" t="s">
        <v>17</v>
      </c>
      <c r="J1044" s="5">
        <v>7</v>
      </c>
      <c r="K1044" s="6" t="str">
        <f t="shared" si="32"/>
        <v>Bangalore-Consulting</v>
      </c>
      <c r="L1044" s="1" t="str">
        <f t="shared" si="33"/>
        <v>202</v>
      </c>
      <c r="M1044" s="15" t="str" cm="1">
        <f t="array" ref="M1044">IFERROR(_xlfn.IFS(AND(H1044&gt;4500000, OR(C1044="Bangalore",C1044="Pune",C1044="Mumbai",C1044="Delhi")),"CAT A", AND(H1044&gt;450000, OR(C1044="Gurugram",C1044="Surat",C1044="Jaipur",C1044="Hyderabad") ),"CAT B"),"CAT C")</f>
        <v>CAT C</v>
      </c>
      <c r="N1044" s="1" t="str">
        <f>_xlfn.XLOOKUP(C1044,Tier!A:A,Tier!B:B)</f>
        <v>Tier 1</v>
      </c>
    </row>
    <row r="1045" spans="1:14">
      <c r="A1045" s="5" t="s">
        <v>4600</v>
      </c>
      <c r="B1045" s="5">
        <v>2020</v>
      </c>
      <c r="C1045" s="5" t="s">
        <v>22</v>
      </c>
      <c r="D1045" s="5" t="s">
        <v>138</v>
      </c>
      <c r="E1045" s="5" t="s">
        <v>4601</v>
      </c>
      <c r="F1045" s="5" t="s">
        <v>4602</v>
      </c>
      <c r="G1045" s="3" t="s">
        <v>4603</v>
      </c>
      <c r="H1045" s="5">
        <v>1800000</v>
      </c>
      <c r="I1045" s="5"/>
      <c r="J1045" s="5">
        <v>7</v>
      </c>
      <c r="K1045" s="6" t="str">
        <f t="shared" si="32"/>
        <v>Bangalore-EdTech</v>
      </c>
      <c r="L1045" s="1" t="str">
        <f t="shared" si="33"/>
        <v>202</v>
      </c>
      <c r="M1045" s="15" t="str" cm="1">
        <f t="array" ref="M1045">IFERROR(_xlfn.IFS(AND(H1045&gt;4500000, OR(C1045="Bangalore",C1045="Pune",C1045="Mumbai",C1045="Delhi")),"CAT A", AND(H1045&gt;450000, OR(C1045="Gurugram",C1045="Surat",C1045="Jaipur",C1045="Hyderabad") ),"CAT B"),"CAT C")</f>
        <v>CAT C</v>
      </c>
      <c r="N1045" s="1" t="str">
        <f>_xlfn.XLOOKUP(C1045,Tier!A:A,Tier!B:B)</f>
        <v>Tier 1</v>
      </c>
    </row>
    <row r="1046" spans="1:14">
      <c r="A1046" s="5" t="s">
        <v>4604</v>
      </c>
      <c r="B1046" s="5">
        <v>2020</v>
      </c>
      <c r="C1046" s="5" t="s">
        <v>22</v>
      </c>
      <c r="D1046" s="5" t="s">
        <v>3197</v>
      </c>
      <c r="E1046" s="5" t="s">
        <v>4605</v>
      </c>
      <c r="F1046" s="5" t="s">
        <v>4606</v>
      </c>
      <c r="G1046" s="3" t="s">
        <v>770</v>
      </c>
      <c r="H1046" s="5">
        <v>1800000</v>
      </c>
      <c r="I1046" s="5" t="s">
        <v>17</v>
      </c>
      <c r="J1046" s="5">
        <v>6</v>
      </c>
      <c r="K1046" s="6" t="str">
        <f t="shared" si="32"/>
        <v>Bangalore-Software</v>
      </c>
      <c r="L1046" s="1" t="str">
        <f t="shared" si="33"/>
        <v>202</v>
      </c>
      <c r="M1046" s="15" t="str" cm="1">
        <f t="array" ref="M1046">IFERROR(_xlfn.IFS(AND(H1046&gt;4500000, OR(C1046="Bangalore",C1046="Pune",C1046="Mumbai",C1046="Delhi")),"CAT A", AND(H1046&gt;450000, OR(C1046="Gurugram",C1046="Surat",C1046="Jaipur",C1046="Hyderabad") ),"CAT B"),"CAT C")</f>
        <v>CAT C</v>
      </c>
      <c r="N1046" s="1" t="str">
        <f>_xlfn.XLOOKUP(C1046,Tier!A:A,Tier!B:B)</f>
        <v>Tier 1</v>
      </c>
    </row>
    <row r="1047" spans="1:14">
      <c r="A1047" s="5" t="s">
        <v>4608</v>
      </c>
      <c r="B1047" s="5">
        <v>2020</v>
      </c>
      <c r="C1047" s="5" t="s">
        <v>22</v>
      </c>
      <c r="D1047" s="5" t="s">
        <v>457</v>
      </c>
      <c r="E1047" s="5" t="s">
        <v>4609</v>
      </c>
      <c r="F1047" s="5" t="s">
        <v>4610</v>
      </c>
      <c r="G1047" s="3" t="s">
        <v>4523</v>
      </c>
      <c r="H1047" s="5">
        <v>1700000</v>
      </c>
      <c r="I1047" s="5" t="s">
        <v>191</v>
      </c>
      <c r="J1047" s="5">
        <v>8</v>
      </c>
      <c r="K1047" s="6" t="str">
        <f t="shared" si="32"/>
        <v>Bangalore-Computer software</v>
      </c>
      <c r="L1047" s="1" t="str">
        <f t="shared" si="33"/>
        <v>202</v>
      </c>
      <c r="M1047" s="15" t="str" cm="1">
        <f t="array" ref="M1047">IFERROR(_xlfn.IFS(AND(H1047&gt;4500000, OR(C1047="Bangalore",C1047="Pune",C1047="Mumbai",C1047="Delhi")),"CAT A", AND(H1047&gt;450000, OR(C1047="Gurugram",C1047="Surat",C1047="Jaipur",C1047="Hyderabad") ),"CAT B"),"CAT C")</f>
        <v>CAT C</v>
      </c>
      <c r="N1047" s="1" t="str">
        <f>_xlfn.XLOOKUP(C1047,Tier!A:A,Tier!B:B)</f>
        <v>Tier 1</v>
      </c>
    </row>
    <row r="1048" spans="1:14">
      <c r="A1048" s="5" t="s">
        <v>4611</v>
      </c>
      <c r="B1048" s="5">
        <v>2021</v>
      </c>
      <c r="C1048" s="5" t="s">
        <v>12</v>
      </c>
      <c r="D1048" s="5" t="s">
        <v>4069</v>
      </c>
      <c r="E1048" s="5" t="s">
        <v>4612</v>
      </c>
      <c r="F1048" s="5" t="s">
        <v>4613</v>
      </c>
      <c r="G1048" s="3" t="s">
        <v>4614</v>
      </c>
      <c r="H1048" s="5">
        <v>1500000</v>
      </c>
      <c r="I1048" s="5" t="s">
        <v>17</v>
      </c>
      <c r="J1048" s="5">
        <v>12</v>
      </c>
      <c r="K1048" s="6" t="str">
        <f t="shared" si="32"/>
        <v>Mumbai-Music</v>
      </c>
      <c r="L1048" s="1" t="str">
        <f t="shared" si="33"/>
        <v>202</v>
      </c>
      <c r="M1048" s="15" t="str" cm="1">
        <f t="array" ref="M1048">IFERROR(_xlfn.IFS(AND(H1048&gt;4500000, OR(C1048="Bangalore",C1048="Pune",C1048="Mumbai",C1048="Delhi")),"CAT A", AND(H1048&gt;450000, OR(C1048="Gurugram",C1048="Surat",C1048="Jaipur",C1048="Hyderabad") ),"CAT B"),"CAT C")</f>
        <v>CAT C</v>
      </c>
      <c r="N1048" s="1" t="str">
        <f>_xlfn.XLOOKUP(C1048,Tier!A:A,Tier!B:B)</f>
        <v>Tier 1</v>
      </c>
    </row>
    <row r="1049" spans="1:14">
      <c r="A1049" s="5" t="s">
        <v>4611</v>
      </c>
      <c r="B1049" s="5">
        <v>2021</v>
      </c>
      <c r="C1049" s="5" t="s">
        <v>12</v>
      </c>
      <c r="D1049" s="5" t="s">
        <v>4069</v>
      </c>
      <c r="E1049" s="5" t="s">
        <v>4612</v>
      </c>
      <c r="F1049" s="5" t="s">
        <v>4613</v>
      </c>
      <c r="G1049" s="3" t="s">
        <v>4614</v>
      </c>
      <c r="H1049" s="5">
        <v>1500000</v>
      </c>
      <c r="I1049" s="5" t="s">
        <v>17</v>
      </c>
      <c r="J1049" s="5">
        <v>12</v>
      </c>
      <c r="K1049" s="6" t="str">
        <f t="shared" si="32"/>
        <v>Mumbai-Music</v>
      </c>
      <c r="L1049" s="1" t="str">
        <f t="shared" si="33"/>
        <v>202</v>
      </c>
      <c r="M1049" s="15" t="str" cm="1">
        <f t="array" ref="M1049">IFERROR(_xlfn.IFS(AND(H1049&gt;4500000, OR(C1049="Bangalore",C1049="Pune",C1049="Mumbai",C1049="Delhi")),"CAT A", AND(H1049&gt;450000, OR(C1049="Gurugram",C1049="Surat",C1049="Jaipur",C1049="Hyderabad") ),"CAT B"),"CAT C")</f>
        <v>CAT C</v>
      </c>
      <c r="N1049" s="1" t="str">
        <f>_xlfn.XLOOKUP(C1049,Tier!A:A,Tier!B:B)</f>
        <v>Tier 1</v>
      </c>
    </row>
    <row r="1050" spans="1:14">
      <c r="A1050" s="5" t="s">
        <v>4616</v>
      </c>
      <c r="B1050" s="5">
        <v>2021</v>
      </c>
      <c r="C1050" s="5" t="s">
        <v>59</v>
      </c>
      <c r="D1050" s="5" t="s">
        <v>371</v>
      </c>
      <c r="E1050" s="5" t="s">
        <v>4617</v>
      </c>
      <c r="F1050" s="5" t="s">
        <v>4618</v>
      </c>
      <c r="G1050" s="3" t="s">
        <v>4619</v>
      </c>
      <c r="H1050" s="5">
        <v>1500000</v>
      </c>
      <c r="I1050" s="5" t="s">
        <v>321</v>
      </c>
      <c r="J1050" s="5">
        <v>11</v>
      </c>
      <c r="K1050" s="6" t="str">
        <f t="shared" si="32"/>
        <v>New Delhi-Retail</v>
      </c>
      <c r="L1050" s="1" t="str">
        <f t="shared" si="33"/>
        <v>202</v>
      </c>
      <c r="M1050" s="15" t="str" cm="1">
        <f t="array" ref="M1050">IFERROR(_xlfn.IFS(AND(H1050&gt;4500000, OR(C1050="Bangalore",C1050="Pune",C1050="Mumbai",C1050="Delhi")),"CAT A", AND(H1050&gt;450000, OR(C1050="Gurugram",C1050="Surat",C1050="Jaipur",C1050="Hyderabad") ),"CAT B"),"CAT C")</f>
        <v>CAT C</v>
      </c>
      <c r="N1050" s="1" t="str">
        <f>_xlfn.XLOOKUP(C1050,Tier!A:A,Tier!B:B)</f>
        <v>Tier 1</v>
      </c>
    </row>
    <row r="1051" spans="1:14">
      <c r="A1051" s="5" t="s">
        <v>4620</v>
      </c>
      <c r="B1051" s="5">
        <v>2021</v>
      </c>
      <c r="C1051" s="5" t="s">
        <v>12</v>
      </c>
      <c r="D1051" s="5" t="s">
        <v>596</v>
      </c>
      <c r="E1051" s="5" t="s">
        <v>4621</v>
      </c>
      <c r="F1051" s="5" t="s">
        <v>4622</v>
      </c>
      <c r="G1051" s="3" t="s">
        <v>4623</v>
      </c>
      <c r="H1051" s="5">
        <v>1500000</v>
      </c>
      <c r="I1051" s="5" t="s">
        <v>17</v>
      </c>
      <c r="J1051" s="5">
        <v>10</v>
      </c>
      <c r="K1051" s="6" t="str">
        <f t="shared" si="32"/>
        <v>Mumbai-Crypto</v>
      </c>
      <c r="L1051" s="1" t="str">
        <f t="shared" si="33"/>
        <v>202</v>
      </c>
      <c r="M1051" s="15" t="str" cm="1">
        <f t="array" ref="M1051">IFERROR(_xlfn.IFS(AND(H1051&gt;4500000, OR(C1051="Bangalore",C1051="Pune",C1051="Mumbai",C1051="Delhi")),"CAT A", AND(H1051&gt;450000, OR(C1051="Gurugram",C1051="Surat",C1051="Jaipur",C1051="Hyderabad") ),"CAT B"),"CAT C")</f>
        <v>CAT C</v>
      </c>
      <c r="N1051" s="1" t="str">
        <f>_xlfn.XLOOKUP(C1051,Tier!A:A,Tier!B:B)</f>
        <v>Tier 1</v>
      </c>
    </row>
    <row r="1052" spans="1:14">
      <c r="A1052" s="5" t="s">
        <v>4624</v>
      </c>
      <c r="B1052" s="5">
        <v>2020</v>
      </c>
      <c r="C1052" s="5" t="s">
        <v>59</v>
      </c>
      <c r="D1052" s="5" t="s">
        <v>98</v>
      </c>
      <c r="E1052" s="5" t="s">
        <v>4625</v>
      </c>
      <c r="F1052" s="5" t="s">
        <v>4626</v>
      </c>
      <c r="G1052" s="3" t="s">
        <v>4627</v>
      </c>
      <c r="H1052" s="5">
        <v>1500000</v>
      </c>
      <c r="I1052" s="5" t="s">
        <v>17</v>
      </c>
      <c r="J1052" s="5">
        <v>9</v>
      </c>
      <c r="K1052" s="6" t="str">
        <f t="shared" si="32"/>
        <v>New Delhi-Financial Services</v>
      </c>
      <c r="L1052" s="1" t="str">
        <f t="shared" si="33"/>
        <v>202</v>
      </c>
      <c r="M1052" s="15" t="str" cm="1">
        <f t="array" ref="M1052">IFERROR(_xlfn.IFS(AND(H1052&gt;4500000, OR(C1052="Bangalore",C1052="Pune",C1052="Mumbai",C1052="Delhi")),"CAT A", AND(H1052&gt;450000, OR(C1052="Gurugram",C1052="Surat",C1052="Jaipur",C1052="Hyderabad") ),"CAT B"),"CAT C")</f>
        <v>CAT C</v>
      </c>
      <c r="N1052" s="1" t="str">
        <f>_xlfn.XLOOKUP(C1052,Tier!A:A,Tier!B:B)</f>
        <v>Tier 1</v>
      </c>
    </row>
    <row r="1053" spans="1:14">
      <c r="A1053" s="5" t="s">
        <v>4628</v>
      </c>
      <c r="B1053" s="5">
        <v>2020</v>
      </c>
      <c r="C1053" s="5" t="s">
        <v>22</v>
      </c>
      <c r="D1053" s="5" t="s">
        <v>88</v>
      </c>
      <c r="E1053" s="5" t="s">
        <v>4629</v>
      </c>
      <c r="F1053" s="5" t="s">
        <v>4630</v>
      </c>
      <c r="G1053" s="3" t="s">
        <v>4631</v>
      </c>
      <c r="H1053" s="5">
        <v>1500000</v>
      </c>
      <c r="I1053" s="5"/>
      <c r="J1053" s="5">
        <v>8</v>
      </c>
      <c r="K1053" s="6" t="str">
        <f t="shared" si="32"/>
        <v>Bangalore-Healthcare</v>
      </c>
      <c r="L1053" s="1" t="str">
        <f t="shared" si="33"/>
        <v>202</v>
      </c>
      <c r="M1053" s="15" t="str" cm="1">
        <f t="array" ref="M1053">IFERROR(_xlfn.IFS(AND(H1053&gt;4500000, OR(C1053="Bangalore",C1053="Pune",C1053="Mumbai",C1053="Delhi")),"CAT A", AND(H1053&gt;450000, OR(C1053="Gurugram",C1053="Surat",C1053="Jaipur",C1053="Hyderabad") ),"CAT B"),"CAT C")</f>
        <v>CAT C</v>
      </c>
      <c r="N1053" s="1" t="str">
        <f>_xlfn.XLOOKUP(C1053,Tier!A:A,Tier!B:B)</f>
        <v>Tier 1</v>
      </c>
    </row>
    <row r="1054" spans="1:14">
      <c r="A1054" s="5" t="s">
        <v>4628</v>
      </c>
      <c r="B1054" s="5">
        <v>2020</v>
      </c>
      <c r="C1054" s="5" t="s">
        <v>22</v>
      </c>
      <c r="D1054" s="5" t="s">
        <v>88</v>
      </c>
      <c r="E1054" s="5" t="s">
        <v>4629</v>
      </c>
      <c r="F1054" s="5" t="s">
        <v>4630</v>
      </c>
      <c r="G1054" s="3" t="s">
        <v>4631</v>
      </c>
      <c r="H1054" s="5">
        <v>1500000</v>
      </c>
      <c r="I1054" s="5" t="s">
        <v>17</v>
      </c>
      <c r="J1054" s="5">
        <v>8</v>
      </c>
      <c r="K1054" s="6" t="str">
        <f t="shared" si="32"/>
        <v>Bangalore-Healthcare</v>
      </c>
      <c r="L1054" s="1" t="str">
        <f t="shared" si="33"/>
        <v>202</v>
      </c>
      <c r="M1054" s="15" t="str" cm="1">
        <f t="array" ref="M1054">IFERROR(_xlfn.IFS(AND(H1054&gt;4500000, OR(C1054="Bangalore",C1054="Pune",C1054="Mumbai",C1054="Delhi")),"CAT A", AND(H1054&gt;450000, OR(C1054="Gurugram",C1054="Surat",C1054="Jaipur",C1054="Hyderabad") ),"CAT B"),"CAT C")</f>
        <v>CAT C</v>
      </c>
      <c r="N1054" s="1" t="str">
        <f>_xlfn.XLOOKUP(C1054,Tier!A:A,Tier!B:B)</f>
        <v>Tier 1</v>
      </c>
    </row>
    <row r="1055" spans="1:14">
      <c r="A1055" s="5" t="s">
        <v>4632</v>
      </c>
      <c r="B1055" s="5">
        <v>2020</v>
      </c>
      <c r="C1055" s="5" t="s">
        <v>22</v>
      </c>
      <c r="D1055" s="5" t="s">
        <v>539</v>
      </c>
      <c r="E1055" s="5" t="s">
        <v>4633</v>
      </c>
      <c r="F1055" s="5" t="s">
        <v>4634</v>
      </c>
      <c r="G1055" s="3" t="s">
        <v>1639</v>
      </c>
      <c r="H1055" s="5">
        <v>1500000</v>
      </c>
      <c r="I1055" s="5" t="s">
        <v>17</v>
      </c>
      <c r="J1055" s="5">
        <v>7</v>
      </c>
      <c r="K1055" s="6" t="str">
        <f t="shared" si="32"/>
        <v>Bangalore-SaaS startup</v>
      </c>
      <c r="L1055" s="1" t="str">
        <f t="shared" si="33"/>
        <v>202</v>
      </c>
      <c r="M1055" s="15" t="str" cm="1">
        <f t="array" ref="M1055">IFERROR(_xlfn.IFS(AND(H1055&gt;4500000, OR(C1055="Bangalore",C1055="Pune",C1055="Mumbai",C1055="Delhi")),"CAT A", AND(H1055&gt;450000, OR(C1055="Gurugram",C1055="Surat",C1055="Jaipur",C1055="Hyderabad") ),"CAT B"),"CAT C")</f>
        <v>CAT C</v>
      </c>
      <c r="N1055" s="1" t="str">
        <f>_xlfn.XLOOKUP(C1055,Tier!A:A,Tier!B:B)</f>
        <v>Tier 1</v>
      </c>
    </row>
    <row r="1056" spans="1:14">
      <c r="A1056" s="5" t="s">
        <v>4635</v>
      </c>
      <c r="B1056" s="5">
        <v>2021</v>
      </c>
      <c r="C1056" s="5" t="s">
        <v>22</v>
      </c>
      <c r="D1056" s="5" t="s">
        <v>82</v>
      </c>
      <c r="E1056" s="5" t="s">
        <v>4636</v>
      </c>
      <c r="F1056" s="5" t="s">
        <v>4637</v>
      </c>
      <c r="G1056" s="3" t="s">
        <v>4638</v>
      </c>
      <c r="H1056" s="5">
        <v>1300000</v>
      </c>
      <c r="I1056" s="5"/>
      <c r="J1056" s="5">
        <v>10</v>
      </c>
      <c r="K1056" s="6" t="str">
        <f t="shared" si="32"/>
        <v>Bangalore-Information Technology &amp; Services</v>
      </c>
      <c r="L1056" s="1" t="str">
        <f t="shared" si="33"/>
        <v>202</v>
      </c>
      <c r="M1056" s="15" t="str" cm="1">
        <f t="array" ref="M1056">IFERROR(_xlfn.IFS(AND(H1056&gt;4500000, OR(C1056="Bangalore",C1056="Pune",C1056="Mumbai",C1056="Delhi")),"CAT A", AND(H1056&gt;450000, OR(C1056="Gurugram",C1056="Surat",C1056="Jaipur",C1056="Hyderabad") ),"CAT B"),"CAT C")</f>
        <v>CAT C</v>
      </c>
      <c r="N1056" s="1" t="str">
        <f>_xlfn.XLOOKUP(C1056,Tier!A:A,Tier!B:B)</f>
        <v>Tier 1</v>
      </c>
    </row>
    <row r="1057" spans="1:14">
      <c r="A1057" s="5" t="s">
        <v>4639</v>
      </c>
      <c r="B1057" s="5">
        <v>2021</v>
      </c>
      <c r="C1057" s="5" t="s">
        <v>22</v>
      </c>
      <c r="D1057" s="5" t="s">
        <v>393</v>
      </c>
      <c r="E1057" s="5" t="s">
        <v>4640</v>
      </c>
      <c r="F1057" s="5" t="s">
        <v>4641</v>
      </c>
      <c r="G1057" s="3" t="s">
        <v>4642</v>
      </c>
      <c r="H1057" s="5">
        <v>1300000</v>
      </c>
      <c r="I1057" s="5" t="s">
        <v>17</v>
      </c>
      <c r="J1057" s="5">
        <v>10</v>
      </c>
      <c r="K1057" s="6" t="str">
        <f t="shared" si="32"/>
        <v>Bangalore-E-learning</v>
      </c>
      <c r="L1057" s="1" t="str">
        <f t="shared" si="33"/>
        <v>202</v>
      </c>
      <c r="M1057" s="15" t="str" cm="1">
        <f t="array" ref="M1057">IFERROR(_xlfn.IFS(AND(H1057&gt;4500000, OR(C1057="Bangalore",C1057="Pune",C1057="Mumbai",C1057="Delhi")),"CAT A", AND(H1057&gt;450000, OR(C1057="Gurugram",C1057="Surat",C1057="Jaipur",C1057="Hyderabad") ),"CAT B"),"CAT C")</f>
        <v>CAT C</v>
      </c>
      <c r="N1057" s="1" t="str">
        <f>_xlfn.XLOOKUP(C1057,Tier!A:A,Tier!B:B)</f>
        <v>Tier 1</v>
      </c>
    </row>
    <row r="1058" spans="1:14">
      <c r="A1058" s="5" t="s">
        <v>4643</v>
      </c>
      <c r="B1058" s="5">
        <v>2020</v>
      </c>
      <c r="C1058" s="5" t="s">
        <v>12</v>
      </c>
      <c r="D1058" s="5" t="s">
        <v>2297</v>
      </c>
      <c r="E1058" s="5" t="s">
        <v>4644</v>
      </c>
      <c r="F1058" s="5" t="s">
        <v>4645</v>
      </c>
      <c r="G1058" s="3" t="s">
        <v>4646</v>
      </c>
      <c r="H1058" s="5">
        <v>1200000</v>
      </c>
      <c r="I1058" s="5"/>
      <c r="J1058" s="5">
        <v>12</v>
      </c>
      <c r="K1058" s="6" t="str">
        <f t="shared" si="32"/>
        <v>Mumbai-Real Estate</v>
      </c>
      <c r="L1058" s="1" t="str">
        <f t="shared" si="33"/>
        <v>202</v>
      </c>
      <c r="M1058" s="15" t="str" cm="1">
        <f t="array" ref="M1058">IFERROR(_xlfn.IFS(AND(H1058&gt;4500000, OR(C1058="Bangalore",C1058="Pune",C1058="Mumbai",C1058="Delhi")),"CAT A", AND(H1058&gt;450000, OR(C1058="Gurugram",C1058="Surat",C1058="Jaipur",C1058="Hyderabad") ),"CAT B"),"CAT C")</f>
        <v>CAT C</v>
      </c>
      <c r="N1058" s="1" t="str">
        <f>_xlfn.XLOOKUP(C1058,Tier!A:A,Tier!B:B)</f>
        <v>Tier 1</v>
      </c>
    </row>
    <row r="1059" spans="1:14">
      <c r="A1059" s="5" t="s">
        <v>4647</v>
      </c>
      <c r="B1059" s="5">
        <v>2021</v>
      </c>
      <c r="C1059" s="5" t="s">
        <v>12</v>
      </c>
      <c r="D1059" s="5" t="s">
        <v>4648</v>
      </c>
      <c r="E1059" s="5" t="s">
        <v>4649</v>
      </c>
      <c r="F1059" s="5" t="s">
        <v>4650</v>
      </c>
      <c r="G1059" s="3" t="s">
        <v>4651</v>
      </c>
      <c r="H1059" s="5">
        <v>1200000</v>
      </c>
      <c r="I1059" s="5"/>
      <c r="J1059" s="5">
        <v>9</v>
      </c>
      <c r="K1059" s="6" t="str">
        <f t="shared" si="32"/>
        <v>Mumbai-Professional Training &amp; Coaching</v>
      </c>
      <c r="L1059" s="1" t="str">
        <f t="shared" si="33"/>
        <v>202</v>
      </c>
      <c r="M1059" s="15" t="str" cm="1">
        <f t="array" ref="M1059">IFERROR(_xlfn.IFS(AND(H1059&gt;4500000, OR(C1059="Bangalore",C1059="Pune",C1059="Mumbai",C1059="Delhi")),"CAT A", AND(H1059&gt;450000, OR(C1059="Gurugram",C1059="Surat",C1059="Jaipur",C1059="Hyderabad") ),"CAT B"),"CAT C")</f>
        <v>CAT C</v>
      </c>
      <c r="N1059" s="1" t="str">
        <f>_xlfn.XLOOKUP(C1059,Tier!A:A,Tier!B:B)</f>
        <v>Tier 1</v>
      </c>
    </row>
    <row r="1060" spans="1:14">
      <c r="A1060" s="5" t="s">
        <v>4094</v>
      </c>
      <c r="B1060" s="5">
        <v>2020</v>
      </c>
      <c r="C1060" s="5" t="s">
        <v>22</v>
      </c>
      <c r="D1060" s="5" t="s">
        <v>138</v>
      </c>
      <c r="E1060" s="5" t="s">
        <v>4653</v>
      </c>
      <c r="F1060" s="5" t="s">
        <v>4654</v>
      </c>
      <c r="G1060" s="3"/>
      <c r="H1060" s="5">
        <v>1200000</v>
      </c>
      <c r="I1060" s="5" t="s">
        <v>17</v>
      </c>
      <c r="J1060" s="5">
        <v>9</v>
      </c>
      <c r="K1060" s="6" t="str">
        <f t="shared" si="32"/>
        <v>Bangalore-EdTech</v>
      </c>
      <c r="L1060" s="1" t="str">
        <f t="shared" si="33"/>
        <v>202</v>
      </c>
      <c r="M1060" s="15" t="str" cm="1">
        <f t="array" ref="M1060">IFERROR(_xlfn.IFS(AND(H1060&gt;4500000, OR(C1060="Bangalore",C1060="Pune",C1060="Mumbai",C1060="Delhi")),"CAT A", AND(H1060&gt;450000, OR(C1060="Gurugram",C1060="Surat",C1060="Jaipur",C1060="Hyderabad") ),"CAT B"),"CAT C")</f>
        <v>CAT C</v>
      </c>
      <c r="N1060" s="1" t="str">
        <f>_xlfn.XLOOKUP(C1060,Tier!A:A,Tier!B:B)</f>
        <v>Tier 1</v>
      </c>
    </row>
    <row r="1061" spans="1:14">
      <c r="A1061" s="5" t="s">
        <v>4655</v>
      </c>
      <c r="B1061" s="5">
        <v>2020</v>
      </c>
      <c r="C1061" s="5" t="s">
        <v>22</v>
      </c>
      <c r="D1061" s="5" t="s">
        <v>93</v>
      </c>
      <c r="E1061" s="5" t="s">
        <v>4656</v>
      </c>
      <c r="F1061" s="5" t="s">
        <v>4657</v>
      </c>
      <c r="G1061" s="3" t="s">
        <v>4658</v>
      </c>
      <c r="H1061" s="5">
        <v>1200000</v>
      </c>
      <c r="I1061" s="5" t="s">
        <v>17</v>
      </c>
      <c r="J1061" s="5">
        <v>7</v>
      </c>
      <c r="K1061" s="6" t="str">
        <f t="shared" si="32"/>
        <v>Bangalore-Information Technology</v>
      </c>
      <c r="L1061" s="1" t="str">
        <f t="shared" si="33"/>
        <v>202</v>
      </c>
      <c r="M1061" s="15" t="str" cm="1">
        <f t="array" ref="M1061">IFERROR(_xlfn.IFS(AND(H1061&gt;4500000, OR(C1061="Bangalore",C1061="Pune",C1061="Mumbai",C1061="Delhi")),"CAT A", AND(H1061&gt;450000, OR(C1061="Gurugram",C1061="Surat",C1061="Jaipur",C1061="Hyderabad") ),"CAT B"),"CAT C")</f>
        <v>CAT C</v>
      </c>
      <c r="N1061" s="1" t="str">
        <f>_xlfn.XLOOKUP(C1061,Tier!A:A,Tier!B:B)</f>
        <v>Tier 1</v>
      </c>
    </row>
    <row r="1062" spans="1:14">
      <c r="A1062" s="5" t="s">
        <v>4659</v>
      </c>
      <c r="B1062" s="5">
        <v>2021</v>
      </c>
      <c r="C1062" s="5" t="s">
        <v>437</v>
      </c>
      <c r="D1062" s="5" t="s">
        <v>98</v>
      </c>
      <c r="E1062" s="5" t="s">
        <v>4660</v>
      </c>
      <c r="F1062" s="5" t="s">
        <v>4661</v>
      </c>
      <c r="G1062" s="3" t="s">
        <v>4662</v>
      </c>
      <c r="H1062" s="5">
        <v>1100000</v>
      </c>
      <c r="I1062" s="5" t="s">
        <v>496</v>
      </c>
      <c r="J1062" s="5">
        <v>9</v>
      </c>
      <c r="K1062" s="6" t="str">
        <f t="shared" si="32"/>
        <v>Pune-Financial Services</v>
      </c>
      <c r="L1062" s="1" t="str">
        <f t="shared" si="33"/>
        <v>202</v>
      </c>
      <c r="M1062" s="15" t="str" cm="1">
        <f t="array" ref="M1062">IFERROR(_xlfn.IFS(AND(H1062&gt;4500000, OR(C1062="Bangalore",C1062="Pune",C1062="Mumbai",C1062="Delhi")),"CAT A", AND(H1062&gt;450000, OR(C1062="Gurugram",C1062="Surat",C1062="Jaipur",C1062="Hyderabad") ),"CAT B"),"CAT C")</f>
        <v>CAT C</v>
      </c>
      <c r="N1062" s="1" t="str">
        <f>_xlfn.XLOOKUP(C1062,Tier!A:A,Tier!B:B)</f>
        <v>Tier 1</v>
      </c>
    </row>
    <row r="1063" spans="1:14">
      <c r="A1063" s="5" t="s">
        <v>996</v>
      </c>
      <c r="B1063" s="5">
        <v>2020</v>
      </c>
      <c r="C1063" s="5" t="s">
        <v>22</v>
      </c>
      <c r="D1063" s="5" t="s">
        <v>98</v>
      </c>
      <c r="E1063" s="5" t="s">
        <v>4663</v>
      </c>
      <c r="F1063" s="5" t="s">
        <v>4664</v>
      </c>
      <c r="G1063" s="3" t="s">
        <v>1562</v>
      </c>
      <c r="H1063" s="5">
        <v>1000000</v>
      </c>
      <c r="I1063" s="5" t="s">
        <v>78</v>
      </c>
      <c r="J1063" s="5">
        <v>10</v>
      </c>
      <c r="K1063" s="6" t="str">
        <f t="shared" si="32"/>
        <v>Bangalore-Financial Services</v>
      </c>
      <c r="L1063" s="1" t="str">
        <f t="shared" si="33"/>
        <v>202</v>
      </c>
      <c r="M1063" s="15" t="str" cm="1">
        <f t="array" ref="M1063">IFERROR(_xlfn.IFS(AND(H1063&gt;4500000, OR(C1063="Bangalore",C1063="Pune",C1063="Mumbai",C1063="Delhi")),"CAT A", AND(H1063&gt;450000, OR(C1063="Gurugram",C1063="Surat",C1063="Jaipur",C1063="Hyderabad") ),"CAT B"),"CAT C")</f>
        <v>CAT C</v>
      </c>
      <c r="N1063" s="1" t="str">
        <f>_xlfn.XLOOKUP(C1063,Tier!A:A,Tier!B:B)</f>
        <v>Tier 1</v>
      </c>
    </row>
    <row r="1064" spans="1:14">
      <c r="A1064" s="5" t="s">
        <v>4665</v>
      </c>
      <c r="B1064" s="5">
        <v>2021</v>
      </c>
      <c r="C1064" s="5" t="s">
        <v>81</v>
      </c>
      <c r="D1064" s="5" t="s">
        <v>201</v>
      </c>
      <c r="E1064" s="5" t="s">
        <v>4666</v>
      </c>
      <c r="F1064" s="5" t="s">
        <v>4667</v>
      </c>
      <c r="G1064" s="3" t="s">
        <v>4668</v>
      </c>
      <c r="H1064" s="5">
        <v>1000000</v>
      </c>
      <c r="I1064" s="5"/>
      <c r="J1064" s="5">
        <v>9</v>
      </c>
      <c r="K1064" s="6" t="str">
        <f t="shared" si="32"/>
        <v>Noida-Hospital &amp; Health Care</v>
      </c>
      <c r="L1064" s="1" t="str">
        <f t="shared" si="33"/>
        <v>202</v>
      </c>
      <c r="M1064" s="15" t="str" cm="1">
        <f t="array" ref="M1064">IFERROR(_xlfn.IFS(AND(H1064&gt;4500000, OR(C1064="Bangalore",C1064="Pune",C1064="Mumbai",C1064="Delhi")),"CAT A", AND(H1064&gt;450000, OR(C1064="Gurugram",C1064="Surat",C1064="Jaipur",C1064="Hyderabad") ),"CAT B"),"CAT C")</f>
        <v>CAT C</v>
      </c>
      <c r="N1064" s="1" t="str">
        <f>_xlfn.XLOOKUP(C1064,Tier!A:A,Tier!B:B)</f>
        <v>Tier 1</v>
      </c>
    </row>
    <row r="1065" spans="1:14">
      <c r="A1065" s="5" t="s">
        <v>4670</v>
      </c>
      <c r="B1065" s="5">
        <v>2020</v>
      </c>
      <c r="C1065" s="5" t="s">
        <v>12</v>
      </c>
      <c r="D1065" s="5" t="s">
        <v>45</v>
      </c>
      <c r="E1065" s="5" t="s">
        <v>4671</v>
      </c>
      <c r="F1065" s="5" t="s">
        <v>4672</v>
      </c>
      <c r="G1065" s="3" t="s">
        <v>4205</v>
      </c>
      <c r="H1065" s="5">
        <v>1000000</v>
      </c>
      <c r="I1065" s="5"/>
      <c r="J1065" s="5">
        <v>9</v>
      </c>
      <c r="K1065" s="6" t="str">
        <f t="shared" si="32"/>
        <v>Mumbai-FinTech</v>
      </c>
      <c r="L1065" s="1" t="str">
        <f t="shared" si="33"/>
        <v>202</v>
      </c>
      <c r="M1065" s="15" t="str" cm="1">
        <f t="array" ref="M1065">IFERROR(_xlfn.IFS(AND(H1065&gt;4500000, OR(C1065="Bangalore",C1065="Pune",C1065="Mumbai",C1065="Delhi")),"CAT A", AND(H1065&gt;450000, OR(C1065="Gurugram",C1065="Surat",C1065="Jaipur",C1065="Hyderabad") ),"CAT B"),"CAT C")</f>
        <v>CAT C</v>
      </c>
      <c r="N1065" s="1" t="str">
        <f>_xlfn.XLOOKUP(C1065,Tier!A:A,Tier!B:B)</f>
        <v>Tier 1</v>
      </c>
    </row>
    <row r="1066" spans="1:14">
      <c r="A1066" s="5" t="s">
        <v>4673</v>
      </c>
      <c r="B1066" s="5">
        <v>2020</v>
      </c>
      <c r="C1066" s="5" t="s">
        <v>22</v>
      </c>
      <c r="D1066" s="5" t="s">
        <v>292</v>
      </c>
      <c r="E1066" s="5" t="s">
        <v>4674</v>
      </c>
      <c r="F1066" s="5" t="s">
        <v>4675</v>
      </c>
      <c r="G1066" s="3" t="s">
        <v>4676</v>
      </c>
      <c r="H1066" s="5">
        <v>1000000</v>
      </c>
      <c r="I1066" s="5" t="s">
        <v>17</v>
      </c>
      <c r="J1066" s="5">
        <v>9</v>
      </c>
      <c r="K1066" s="6" t="str">
        <f t="shared" si="32"/>
        <v>Bangalore-Biotechnology</v>
      </c>
      <c r="L1066" s="1" t="str">
        <f t="shared" si="33"/>
        <v>202</v>
      </c>
      <c r="M1066" s="15" t="str" cm="1">
        <f t="array" ref="M1066">IFERROR(_xlfn.IFS(AND(H1066&gt;4500000, OR(C1066="Bangalore",C1066="Pune",C1066="Mumbai",C1066="Delhi")),"CAT A", AND(H1066&gt;450000, OR(C1066="Gurugram",C1066="Surat",C1066="Jaipur",C1066="Hyderabad") ),"CAT B"),"CAT C")</f>
        <v>CAT C</v>
      </c>
      <c r="N1066" s="1" t="str">
        <f>_xlfn.XLOOKUP(C1066,Tier!A:A,Tier!B:B)</f>
        <v>Tier 1</v>
      </c>
    </row>
    <row r="1067" spans="1:14">
      <c r="A1067" s="5" t="s">
        <v>4677</v>
      </c>
      <c r="B1067" s="5">
        <v>2021</v>
      </c>
      <c r="C1067" s="5" t="s">
        <v>22</v>
      </c>
      <c r="D1067" s="5" t="s">
        <v>1838</v>
      </c>
      <c r="E1067" s="5" t="s">
        <v>4678</v>
      </c>
      <c r="F1067" s="5" t="s">
        <v>4679</v>
      </c>
      <c r="G1067" s="3" t="s">
        <v>3974</v>
      </c>
      <c r="H1067" s="5">
        <v>1000000</v>
      </c>
      <c r="I1067" s="5" t="s">
        <v>17</v>
      </c>
      <c r="J1067" s="5">
        <v>9</v>
      </c>
      <c r="K1067" s="6" t="str">
        <f t="shared" si="32"/>
        <v>Bangalore-Internet</v>
      </c>
      <c r="L1067" s="1" t="str">
        <f t="shared" si="33"/>
        <v>202</v>
      </c>
      <c r="M1067" s="15" t="str" cm="1">
        <f t="array" ref="M1067">IFERROR(_xlfn.IFS(AND(H1067&gt;4500000, OR(C1067="Bangalore",C1067="Pune",C1067="Mumbai",C1067="Delhi")),"CAT A", AND(H1067&gt;450000, OR(C1067="Gurugram",C1067="Surat",C1067="Jaipur",C1067="Hyderabad") ),"CAT B"),"CAT C")</f>
        <v>CAT C</v>
      </c>
      <c r="N1067" s="1" t="str">
        <f>_xlfn.XLOOKUP(C1067,Tier!A:A,Tier!B:B)</f>
        <v>Tier 1</v>
      </c>
    </row>
    <row r="1068" spans="1:14">
      <c r="A1068" s="5" t="s">
        <v>4286</v>
      </c>
      <c r="B1068" s="5">
        <v>2020</v>
      </c>
      <c r="C1068" s="5" t="s">
        <v>59</v>
      </c>
      <c r="D1068" s="5" t="s">
        <v>45</v>
      </c>
      <c r="E1068" s="5" t="s">
        <v>4556</v>
      </c>
      <c r="F1068" s="5" t="s">
        <v>4557</v>
      </c>
      <c r="G1068" s="3" t="s">
        <v>4680</v>
      </c>
      <c r="H1068" s="5">
        <v>1000000</v>
      </c>
      <c r="I1068" s="5"/>
      <c r="J1068" s="5">
        <v>8</v>
      </c>
      <c r="K1068" s="6" t="str">
        <f t="shared" si="32"/>
        <v>New Delhi-FinTech</v>
      </c>
      <c r="L1068" s="1" t="str">
        <f t="shared" si="33"/>
        <v>202</v>
      </c>
      <c r="M1068" s="15" t="str" cm="1">
        <f t="array" ref="M1068">IFERROR(_xlfn.IFS(AND(H1068&gt;4500000, OR(C1068="Bangalore",C1068="Pune",C1068="Mumbai",C1068="Delhi")),"CAT A", AND(H1068&gt;450000, OR(C1068="Gurugram",C1068="Surat",C1068="Jaipur",C1068="Hyderabad") ),"CAT B"),"CAT C")</f>
        <v>CAT C</v>
      </c>
      <c r="N1068" s="1" t="str">
        <f>_xlfn.XLOOKUP(C1068,Tier!A:A,Tier!B:B)</f>
        <v>Tier 1</v>
      </c>
    </row>
    <row r="1069" spans="1:14">
      <c r="A1069" s="5" t="s">
        <v>4286</v>
      </c>
      <c r="B1069" s="5">
        <v>2020</v>
      </c>
      <c r="C1069" s="5" t="s">
        <v>59</v>
      </c>
      <c r="D1069" s="5" t="s">
        <v>45</v>
      </c>
      <c r="E1069" s="5" t="s">
        <v>4556</v>
      </c>
      <c r="F1069" s="5" t="s">
        <v>4557</v>
      </c>
      <c r="G1069" s="3" t="s">
        <v>4680</v>
      </c>
      <c r="H1069" s="5">
        <v>1000000</v>
      </c>
      <c r="I1069" s="5"/>
      <c r="J1069" s="5">
        <v>8</v>
      </c>
      <c r="K1069" s="6" t="str">
        <f t="shared" si="32"/>
        <v>New Delhi-FinTech</v>
      </c>
      <c r="L1069" s="1" t="str">
        <f t="shared" si="33"/>
        <v>202</v>
      </c>
      <c r="M1069" s="15" t="str" cm="1">
        <f t="array" ref="M1069">IFERROR(_xlfn.IFS(AND(H1069&gt;4500000, OR(C1069="Bangalore",C1069="Pune",C1069="Mumbai",C1069="Delhi")),"CAT A", AND(H1069&gt;450000, OR(C1069="Gurugram",C1069="Surat",C1069="Jaipur",C1069="Hyderabad") ),"CAT B"),"CAT C")</f>
        <v>CAT C</v>
      </c>
      <c r="N1069" s="1" t="str">
        <f>_xlfn.XLOOKUP(C1069,Tier!A:A,Tier!B:B)</f>
        <v>Tier 1</v>
      </c>
    </row>
    <row r="1070" spans="1:14">
      <c r="A1070" s="5" t="s">
        <v>4681</v>
      </c>
      <c r="B1070" s="5">
        <v>2020</v>
      </c>
      <c r="C1070" s="5" t="s">
        <v>22</v>
      </c>
      <c r="D1070" s="5" t="s">
        <v>808</v>
      </c>
      <c r="E1070" s="5" t="s">
        <v>4682</v>
      </c>
      <c r="F1070" s="5" t="s">
        <v>4683</v>
      </c>
      <c r="G1070" s="3" t="s">
        <v>609</v>
      </c>
      <c r="H1070" s="5">
        <v>900000</v>
      </c>
      <c r="I1070" s="5" t="s">
        <v>17</v>
      </c>
      <c r="J1070" s="5">
        <v>6</v>
      </c>
      <c r="K1070" s="6" t="str">
        <f t="shared" si="32"/>
        <v>Bangalore-EV startup</v>
      </c>
      <c r="L1070" s="1" t="str">
        <f t="shared" si="33"/>
        <v>202</v>
      </c>
      <c r="M1070" s="15" t="str" cm="1">
        <f t="array" ref="M1070">IFERROR(_xlfn.IFS(AND(H1070&gt;4500000, OR(C1070="Bangalore",C1070="Pune",C1070="Mumbai",C1070="Delhi")),"CAT A", AND(H1070&gt;450000, OR(C1070="Gurugram",C1070="Surat",C1070="Jaipur",C1070="Hyderabad") ),"CAT B"),"CAT C")</f>
        <v>CAT C</v>
      </c>
      <c r="N1070" s="1" t="str">
        <f>_xlfn.XLOOKUP(C1070,Tier!A:A,Tier!B:B)</f>
        <v>Tier 1</v>
      </c>
    </row>
    <row r="1071" spans="1:14">
      <c r="A1071" s="5" t="s">
        <v>4684</v>
      </c>
      <c r="B1071" s="5">
        <v>2020</v>
      </c>
      <c r="C1071" s="5" t="s">
        <v>22</v>
      </c>
      <c r="D1071" s="5" t="s">
        <v>2188</v>
      </c>
      <c r="E1071" s="5" t="s">
        <v>4685</v>
      </c>
      <c r="F1071" s="5"/>
      <c r="G1071" s="3" t="s">
        <v>4686</v>
      </c>
      <c r="H1071" s="5">
        <v>800000</v>
      </c>
      <c r="I1071" s="5" t="s">
        <v>17</v>
      </c>
      <c r="J1071" s="5">
        <v>9</v>
      </c>
      <c r="K1071" s="6" t="str">
        <f t="shared" si="32"/>
        <v>Bangalore-Deeptech</v>
      </c>
      <c r="L1071" s="1" t="str">
        <f t="shared" si="33"/>
        <v>202</v>
      </c>
      <c r="M1071" s="15" t="str" cm="1">
        <f t="array" ref="M1071">IFERROR(_xlfn.IFS(AND(H1071&gt;4500000, OR(C1071="Bangalore",C1071="Pune",C1071="Mumbai",C1071="Delhi")),"CAT A", AND(H1071&gt;450000, OR(C1071="Gurugram",C1071="Surat",C1071="Jaipur",C1071="Hyderabad") ),"CAT B"),"CAT C")</f>
        <v>CAT C</v>
      </c>
      <c r="N1071" s="1" t="str">
        <f>_xlfn.XLOOKUP(C1071,Tier!A:A,Tier!B:B)</f>
        <v>Tier 1</v>
      </c>
    </row>
    <row r="1072" spans="1:14">
      <c r="A1072" s="5" t="s">
        <v>4687</v>
      </c>
      <c r="B1072" s="5">
        <v>2020</v>
      </c>
      <c r="C1072" s="5" t="s">
        <v>22</v>
      </c>
      <c r="D1072" s="5" t="s">
        <v>2972</v>
      </c>
      <c r="E1072" s="5" t="s">
        <v>4688</v>
      </c>
      <c r="F1072" s="5" t="s">
        <v>4689</v>
      </c>
      <c r="G1072" s="3" t="s">
        <v>4690</v>
      </c>
      <c r="H1072" s="5">
        <v>800000</v>
      </c>
      <c r="I1072" s="5"/>
      <c r="J1072" s="5">
        <v>8</v>
      </c>
      <c r="K1072" s="6" t="str">
        <f t="shared" si="32"/>
        <v>Bangalore-Computer Games</v>
      </c>
      <c r="L1072" s="1" t="str">
        <f t="shared" si="33"/>
        <v>202</v>
      </c>
      <c r="M1072" s="15" t="str" cm="1">
        <f t="array" ref="M1072">IFERROR(_xlfn.IFS(AND(H1072&gt;4500000, OR(C1072="Bangalore",C1072="Pune",C1072="Mumbai",C1072="Delhi")),"CAT A", AND(H1072&gt;450000, OR(C1072="Gurugram",C1072="Surat",C1072="Jaipur",C1072="Hyderabad") ),"CAT B"),"CAT C")</f>
        <v>CAT C</v>
      </c>
      <c r="N1072" s="1" t="str">
        <f>_xlfn.XLOOKUP(C1072,Tier!A:A,Tier!B:B)</f>
        <v>Tier 1</v>
      </c>
    </row>
    <row r="1073" spans="1:14">
      <c r="A1073" s="5" t="s">
        <v>4692</v>
      </c>
      <c r="B1073" s="5">
        <v>2021</v>
      </c>
      <c r="C1073" s="5" t="s">
        <v>22</v>
      </c>
      <c r="D1073" s="5" t="s">
        <v>3899</v>
      </c>
      <c r="E1073" s="5" t="s">
        <v>4693</v>
      </c>
      <c r="F1073" s="5" t="s">
        <v>4694</v>
      </c>
      <c r="G1073" s="3" t="s">
        <v>4676</v>
      </c>
      <c r="H1073" s="5">
        <v>800000</v>
      </c>
      <c r="I1073" s="5" t="s">
        <v>17</v>
      </c>
      <c r="J1073" s="5">
        <v>7</v>
      </c>
      <c r="K1073" s="6" t="str">
        <f t="shared" si="32"/>
        <v>Bangalore-Fitness</v>
      </c>
      <c r="L1073" s="1" t="str">
        <f t="shared" si="33"/>
        <v>202</v>
      </c>
      <c r="M1073" s="15" t="str" cm="1">
        <f t="array" ref="M1073">IFERROR(_xlfn.IFS(AND(H1073&gt;4500000, OR(C1073="Bangalore",C1073="Pune",C1073="Mumbai",C1073="Delhi")),"CAT A", AND(H1073&gt;450000, OR(C1073="Gurugram",C1073="Surat",C1073="Jaipur",C1073="Hyderabad") ),"CAT B"),"CAT C")</f>
        <v>CAT C</v>
      </c>
      <c r="N1073" s="1" t="str">
        <f>_xlfn.XLOOKUP(C1073,Tier!A:A,Tier!B:B)</f>
        <v>Tier 1</v>
      </c>
    </row>
    <row r="1074" spans="1:14">
      <c r="A1074" s="5" t="s">
        <v>4696</v>
      </c>
      <c r="B1074" s="5">
        <v>2021</v>
      </c>
      <c r="C1074" s="5" t="s">
        <v>12</v>
      </c>
      <c r="D1074" s="5" t="s">
        <v>4069</v>
      </c>
      <c r="E1074" s="5" t="s">
        <v>4697</v>
      </c>
      <c r="F1074" s="5" t="s">
        <v>4698</v>
      </c>
      <c r="G1074" s="3" t="s">
        <v>4699</v>
      </c>
      <c r="H1074" s="5">
        <v>750000</v>
      </c>
      <c r="I1074" s="5" t="s">
        <v>17</v>
      </c>
      <c r="J1074" s="5">
        <v>9</v>
      </c>
      <c r="K1074" s="6" t="str">
        <f t="shared" si="32"/>
        <v>Mumbai-Music</v>
      </c>
      <c r="L1074" s="1" t="str">
        <f t="shared" si="33"/>
        <v>202</v>
      </c>
      <c r="M1074" s="15" t="str" cm="1">
        <f t="array" ref="M1074">IFERROR(_xlfn.IFS(AND(H1074&gt;4500000, OR(C1074="Bangalore",C1074="Pune",C1074="Mumbai",C1074="Delhi")),"CAT A", AND(H1074&gt;450000, OR(C1074="Gurugram",C1074="Surat",C1074="Jaipur",C1074="Hyderabad") ),"CAT B"),"CAT C")</f>
        <v>CAT C</v>
      </c>
      <c r="N1074" s="1" t="str">
        <f>_xlfn.XLOOKUP(C1074,Tier!A:A,Tier!B:B)</f>
        <v>Tier 1</v>
      </c>
    </row>
    <row r="1075" spans="1:14">
      <c r="A1075" s="5" t="s">
        <v>4700</v>
      </c>
      <c r="B1075" s="5">
        <v>2020</v>
      </c>
      <c r="C1075" s="5" t="s">
        <v>22</v>
      </c>
      <c r="D1075" s="5" t="s">
        <v>82</v>
      </c>
      <c r="E1075" s="5" t="s">
        <v>4701</v>
      </c>
      <c r="F1075" s="5" t="s">
        <v>4702</v>
      </c>
      <c r="G1075" s="3" t="s">
        <v>609</v>
      </c>
      <c r="H1075" s="5">
        <v>700000</v>
      </c>
      <c r="I1075" s="5" t="s">
        <v>17</v>
      </c>
      <c r="J1075" s="5">
        <v>12</v>
      </c>
      <c r="K1075" s="6" t="str">
        <f t="shared" si="32"/>
        <v>Bangalore-Information Technology &amp; Services</v>
      </c>
      <c r="L1075" s="1" t="str">
        <f t="shared" si="33"/>
        <v>202</v>
      </c>
      <c r="M1075" s="15" t="str" cm="1">
        <f t="array" ref="M1075">IFERROR(_xlfn.IFS(AND(H1075&gt;4500000, OR(C1075="Bangalore",C1075="Pune",C1075="Mumbai",C1075="Delhi")),"CAT A", AND(H1075&gt;450000, OR(C1075="Gurugram",C1075="Surat",C1075="Jaipur",C1075="Hyderabad") ),"CAT B"),"CAT C")</f>
        <v>CAT C</v>
      </c>
      <c r="N1075" s="1" t="str">
        <f>_xlfn.XLOOKUP(C1075,Tier!A:A,Tier!B:B)</f>
        <v>Tier 1</v>
      </c>
    </row>
    <row r="1076" spans="1:14">
      <c r="A1076" s="5" t="s">
        <v>4700</v>
      </c>
      <c r="B1076" s="5">
        <v>2020</v>
      </c>
      <c r="C1076" s="5" t="s">
        <v>22</v>
      </c>
      <c r="D1076" s="5" t="s">
        <v>82</v>
      </c>
      <c r="E1076" s="5" t="s">
        <v>4701</v>
      </c>
      <c r="F1076" s="5" t="s">
        <v>4702</v>
      </c>
      <c r="G1076" s="3" t="s">
        <v>609</v>
      </c>
      <c r="H1076" s="5">
        <v>700000</v>
      </c>
      <c r="I1076" s="5" t="s">
        <v>17</v>
      </c>
      <c r="J1076" s="5">
        <v>12</v>
      </c>
      <c r="K1076" s="6" t="str">
        <f t="shared" si="32"/>
        <v>Bangalore-Information Technology &amp; Services</v>
      </c>
      <c r="L1076" s="1" t="str">
        <f t="shared" si="33"/>
        <v>202</v>
      </c>
      <c r="M1076" s="15" t="str" cm="1">
        <f t="array" ref="M1076">IFERROR(_xlfn.IFS(AND(H1076&gt;4500000, OR(C1076="Bangalore",C1076="Pune",C1076="Mumbai",C1076="Delhi")),"CAT A", AND(H1076&gt;450000, OR(C1076="Gurugram",C1076="Surat",C1076="Jaipur",C1076="Hyderabad") ),"CAT B"),"CAT C")</f>
        <v>CAT C</v>
      </c>
      <c r="N1076" s="1" t="str">
        <f>_xlfn.XLOOKUP(C1076,Tier!A:A,Tier!B:B)</f>
        <v>Tier 1</v>
      </c>
    </row>
    <row r="1077" spans="1:14">
      <c r="A1077" s="5" t="s">
        <v>4703</v>
      </c>
      <c r="B1077" s="5">
        <v>2020</v>
      </c>
      <c r="C1077" s="5" t="s">
        <v>59</v>
      </c>
      <c r="D1077" s="5" t="s">
        <v>208</v>
      </c>
      <c r="E1077" s="5" t="s">
        <v>4704</v>
      </c>
      <c r="F1077" s="5" t="s">
        <v>4705</v>
      </c>
      <c r="G1077" s="3" t="s">
        <v>4706</v>
      </c>
      <c r="H1077" s="5">
        <v>700000</v>
      </c>
      <c r="I1077" s="5" t="s">
        <v>17</v>
      </c>
      <c r="J1077" s="5">
        <v>11</v>
      </c>
      <c r="K1077" s="6" t="str">
        <f t="shared" si="32"/>
        <v>New Delhi-Consumer Goods</v>
      </c>
      <c r="L1077" s="1" t="str">
        <f t="shared" si="33"/>
        <v>202</v>
      </c>
      <c r="M1077" s="15" t="str" cm="1">
        <f t="array" ref="M1077">IFERROR(_xlfn.IFS(AND(H1077&gt;4500000, OR(C1077="Bangalore",C1077="Pune",C1077="Mumbai",C1077="Delhi")),"CAT A", AND(H1077&gt;450000, OR(C1077="Gurugram",C1077="Surat",C1077="Jaipur",C1077="Hyderabad") ),"CAT B"),"CAT C")</f>
        <v>CAT C</v>
      </c>
      <c r="N1077" s="1" t="str">
        <f>_xlfn.XLOOKUP(C1077,Tier!A:A,Tier!B:B)</f>
        <v>Tier 1</v>
      </c>
    </row>
    <row r="1078" spans="1:14">
      <c r="A1078" s="5" t="s">
        <v>4707</v>
      </c>
      <c r="B1078" s="5">
        <v>2020</v>
      </c>
      <c r="C1078" s="5" t="s">
        <v>22</v>
      </c>
      <c r="D1078" s="5" t="s">
        <v>1069</v>
      </c>
      <c r="E1078" s="5" t="s">
        <v>4708</v>
      </c>
      <c r="F1078" s="5" t="s">
        <v>4709</v>
      </c>
      <c r="G1078" s="3" t="s">
        <v>3067</v>
      </c>
      <c r="H1078" s="5">
        <v>700000</v>
      </c>
      <c r="I1078" s="5" t="s">
        <v>17</v>
      </c>
      <c r="J1078" s="5">
        <v>10</v>
      </c>
      <c r="K1078" s="6" t="str">
        <f t="shared" si="32"/>
        <v>Bangalore-Media</v>
      </c>
      <c r="L1078" s="1" t="str">
        <f t="shared" si="33"/>
        <v>202</v>
      </c>
      <c r="M1078" s="15" t="str" cm="1">
        <f t="array" ref="M1078">IFERROR(_xlfn.IFS(AND(H1078&gt;4500000, OR(C1078="Bangalore",C1078="Pune",C1078="Mumbai",C1078="Delhi")),"CAT A", AND(H1078&gt;450000, OR(C1078="Gurugram",C1078="Surat",C1078="Jaipur",C1078="Hyderabad") ),"CAT B"),"CAT C")</f>
        <v>CAT C</v>
      </c>
      <c r="N1078" s="1" t="str">
        <f>_xlfn.XLOOKUP(C1078,Tier!A:A,Tier!B:B)</f>
        <v>Tier 1</v>
      </c>
    </row>
    <row r="1079" spans="1:14">
      <c r="A1079" s="5" t="s">
        <v>4537</v>
      </c>
      <c r="B1079" s="5">
        <v>2021</v>
      </c>
      <c r="C1079" s="5" t="s">
        <v>22</v>
      </c>
      <c r="D1079" s="5" t="s">
        <v>1910</v>
      </c>
      <c r="E1079" s="5" t="s">
        <v>4538</v>
      </c>
      <c r="F1079" s="5" t="s">
        <v>4539</v>
      </c>
      <c r="G1079" s="3" t="s">
        <v>1562</v>
      </c>
      <c r="H1079" s="5">
        <v>700000</v>
      </c>
      <c r="I1079" s="5"/>
      <c r="J1079" s="5">
        <v>9</v>
      </c>
      <c r="K1079" s="6" t="str">
        <f t="shared" si="32"/>
        <v>Bangalore-Consumer Services</v>
      </c>
      <c r="L1079" s="1" t="str">
        <f t="shared" si="33"/>
        <v>202</v>
      </c>
      <c r="M1079" s="15" t="str" cm="1">
        <f t="array" ref="M1079">IFERROR(_xlfn.IFS(AND(H1079&gt;4500000, OR(C1079="Bangalore",C1079="Pune",C1079="Mumbai",C1079="Delhi")),"CAT A", AND(H1079&gt;450000, OR(C1079="Gurugram",C1079="Surat",C1079="Jaipur",C1079="Hyderabad") ),"CAT B"),"CAT C")</f>
        <v>CAT C</v>
      </c>
      <c r="N1079" s="1" t="str">
        <f>_xlfn.XLOOKUP(C1079,Tier!A:A,Tier!B:B)</f>
        <v>Tier 1</v>
      </c>
    </row>
    <row r="1080" spans="1:14">
      <c r="A1080" s="5" t="s">
        <v>4710</v>
      </c>
      <c r="B1080" s="5">
        <v>2020</v>
      </c>
      <c r="C1080" s="5" t="s">
        <v>22</v>
      </c>
      <c r="D1080" s="5" t="s">
        <v>45</v>
      </c>
      <c r="E1080" s="5" t="s">
        <v>4711</v>
      </c>
      <c r="F1080" s="5" t="s">
        <v>4712</v>
      </c>
      <c r="G1080" s="3" t="s">
        <v>4713</v>
      </c>
      <c r="H1080" s="5">
        <v>700000</v>
      </c>
      <c r="I1080" s="5" t="s">
        <v>17</v>
      </c>
      <c r="J1080" s="5">
        <v>8</v>
      </c>
      <c r="K1080" s="6" t="str">
        <f t="shared" si="32"/>
        <v>Bangalore-FinTech</v>
      </c>
      <c r="L1080" s="1" t="str">
        <f t="shared" si="33"/>
        <v>202</v>
      </c>
      <c r="M1080" s="15" t="str" cm="1">
        <f t="array" ref="M1080">IFERROR(_xlfn.IFS(AND(H1080&gt;4500000, OR(C1080="Bangalore",C1080="Pune",C1080="Mumbai",C1080="Delhi")),"CAT A", AND(H1080&gt;450000, OR(C1080="Gurugram",C1080="Surat",C1080="Jaipur",C1080="Hyderabad") ),"CAT B"),"CAT C")</f>
        <v>CAT C</v>
      </c>
      <c r="N1080" s="1" t="str">
        <f>_xlfn.XLOOKUP(C1080,Tier!A:A,Tier!B:B)</f>
        <v>Tier 1</v>
      </c>
    </row>
    <row r="1081" spans="1:14">
      <c r="A1081" s="5" t="s">
        <v>4714</v>
      </c>
      <c r="B1081" s="5">
        <v>2020</v>
      </c>
      <c r="C1081" s="5" t="s">
        <v>59</v>
      </c>
      <c r="D1081" s="5" t="s">
        <v>4715</v>
      </c>
      <c r="E1081" s="5" t="s">
        <v>4716</v>
      </c>
      <c r="F1081" s="5" t="s">
        <v>4717</v>
      </c>
      <c r="G1081" s="3" t="s">
        <v>4718</v>
      </c>
      <c r="H1081" s="5">
        <v>620000</v>
      </c>
      <c r="I1081" s="5" t="s">
        <v>496</v>
      </c>
      <c r="J1081" s="5">
        <v>6</v>
      </c>
      <c r="K1081" s="6" t="str">
        <f t="shared" si="32"/>
        <v>New Delhi-Networking</v>
      </c>
      <c r="L1081" s="1" t="str">
        <f t="shared" si="33"/>
        <v>202</v>
      </c>
      <c r="M1081" s="15" t="str" cm="1">
        <f t="array" ref="M1081">IFERROR(_xlfn.IFS(AND(H1081&gt;4500000, OR(C1081="Bangalore",C1081="Pune",C1081="Mumbai",C1081="Delhi")),"CAT A", AND(H1081&gt;450000, OR(C1081="Gurugram",C1081="Surat",C1081="Jaipur",C1081="Hyderabad") ),"CAT B"),"CAT C")</f>
        <v>CAT C</v>
      </c>
      <c r="N1081" s="1" t="str">
        <f>_xlfn.XLOOKUP(C1081,Tier!A:A,Tier!B:B)</f>
        <v>Tier 1</v>
      </c>
    </row>
    <row r="1082" spans="1:14">
      <c r="A1082" s="5" t="s">
        <v>4050</v>
      </c>
      <c r="B1082" s="5">
        <v>2020</v>
      </c>
      <c r="C1082" s="5" t="s">
        <v>22</v>
      </c>
      <c r="D1082" s="5" t="s">
        <v>54</v>
      </c>
      <c r="E1082" s="5" t="s">
        <v>4720</v>
      </c>
      <c r="F1082" s="5" t="s">
        <v>4721</v>
      </c>
      <c r="G1082" s="3" t="s">
        <v>1443</v>
      </c>
      <c r="H1082" s="5">
        <v>600000</v>
      </c>
      <c r="I1082" s="5" t="s">
        <v>17</v>
      </c>
      <c r="J1082" s="5">
        <v>11</v>
      </c>
      <c r="K1082" s="6" t="str">
        <f t="shared" si="32"/>
        <v>Bangalore-Health, Wellness &amp; Fitness</v>
      </c>
      <c r="L1082" s="1" t="str">
        <f t="shared" si="33"/>
        <v>202</v>
      </c>
      <c r="M1082" s="15" t="str" cm="1">
        <f t="array" ref="M1082">IFERROR(_xlfn.IFS(AND(H1082&gt;4500000, OR(C1082="Bangalore",C1082="Pune",C1082="Mumbai",C1082="Delhi")),"CAT A", AND(H1082&gt;450000, OR(C1082="Gurugram",C1082="Surat",C1082="Jaipur",C1082="Hyderabad") ),"CAT B"),"CAT C")</f>
        <v>CAT C</v>
      </c>
      <c r="N1082" s="1" t="str">
        <f>_xlfn.XLOOKUP(C1082,Tier!A:A,Tier!B:B)</f>
        <v>Tier 1</v>
      </c>
    </row>
    <row r="1083" spans="1:14">
      <c r="A1083" s="5" t="s">
        <v>4722</v>
      </c>
      <c r="B1083" s="5">
        <v>2020</v>
      </c>
      <c r="C1083" s="5" t="s">
        <v>22</v>
      </c>
      <c r="D1083" s="5" t="s">
        <v>45</v>
      </c>
      <c r="E1083" s="5" t="s">
        <v>4723</v>
      </c>
      <c r="F1083" s="5" t="s">
        <v>4724</v>
      </c>
      <c r="G1083" s="3" t="s">
        <v>4725</v>
      </c>
      <c r="H1083" s="5">
        <v>600000</v>
      </c>
      <c r="I1083" s="5" t="s">
        <v>496</v>
      </c>
      <c r="J1083" s="5">
        <v>9</v>
      </c>
      <c r="K1083" s="6" t="str">
        <f t="shared" si="32"/>
        <v>Bangalore-FinTech</v>
      </c>
      <c r="L1083" s="1" t="str">
        <f t="shared" si="33"/>
        <v>202</v>
      </c>
      <c r="M1083" s="15" t="str" cm="1">
        <f t="array" ref="M1083">IFERROR(_xlfn.IFS(AND(H1083&gt;4500000, OR(C1083="Bangalore",C1083="Pune",C1083="Mumbai",C1083="Delhi")),"CAT A", AND(H1083&gt;450000, OR(C1083="Gurugram",C1083="Surat",C1083="Jaipur",C1083="Hyderabad") ),"CAT B"),"CAT C")</f>
        <v>CAT C</v>
      </c>
      <c r="N1083" s="1" t="str">
        <f>_xlfn.XLOOKUP(C1083,Tier!A:A,Tier!B:B)</f>
        <v>Tier 1</v>
      </c>
    </row>
    <row r="1084" spans="1:14">
      <c r="A1084" s="5" t="s">
        <v>4272</v>
      </c>
      <c r="B1084" s="5">
        <v>2020</v>
      </c>
      <c r="C1084" s="5" t="s">
        <v>59</v>
      </c>
      <c r="D1084" s="5" t="s">
        <v>45</v>
      </c>
      <c r="E1084" s="5" t="s">
        <v>4273</v>
      </c>
      <c r="F1084" s="5" t="s">
        <v>4726</v>
      </c>
      <c r="G1084" s="3" t="s">
        <v>4727</v>
      </c>
      <c r="H1084" s="5">
        <v>600000</v>
      </c>
      <c r="I1084" s="5" t="s">
        <v>17</v>
      </c>
      <c r="J1084" s="5">
        <v>6</v>
      </c>
      <c r="K1084" s="6" t="str">
        <f t="shared" si="32"/>
        <v>New Delhi-FinTech</v>
      </c>
      <c r="L1084" s="1" t="str">
        <f t="shared" si="33"/>
        <v>202</v>
      </c>
      <c r="M1084" s="15" t="str" cm="1">
        <f t="array" ref="M1084">IFERROR(_xlfn.IFS(AND(H1084&gt;4500000, OR(C1084="Bangalore",C1084="Pune",C1084="Mumbai",C1084="Delhi")),"CAT A", AND(H1084&gt;450000, OR(C1084="Gurugram",C1084="Surat",C1084="Jaipur",C1084="Hyderabad") ),"CAT B"),"CAT C")</f>
        <v>CAT C</v>
      </c>
      <c r="N1084" s="1" t="str">
        <f>_xlfn.XLOOKUP(C1084,Tier!A:A,Tier!B:B)</f>
        <v>Tier 1</v>
      </c>
    </row>
    <row r="1085" spans="1:14">
      <c r="A1085" s="5" t="s">
        <v>4728</v>
      </c>
      <c r="B1085" s="5">
        <v>2020</v>
      </c>
      <c r="C1085" s="5" t="s">
        <v>12</v>
      </c>
      <c r="D1085" s="5" t="s">
        <v>2548</v>
      </c>
      <c r="E1085" s="5" t="s">
        <v>4729</v>
      </c>
      <c r="F1085" s="5" t="s">
        <v>4730</v>
      </c>
      <c r="G1085" s="3" t="s">
        <v>4731</v>
      </c>
      <c r="H1085" s="5">
        <v>570000</v>
      </c>
      <c r="I1085" s="5" t="s">
        <v>17</v>
      </c>
      <c r="J1085" s="5">
        <v>10</v>
      </c>
      <c r="K1085" s="6" t="str">
        <f t="shared" si="32"/>
        <v>Mumbai-Textiles</v>
      </c>
      <c r="L1085" s="1" t="str">
        <f t="shared" si="33"/>
        <v>202</v>
      </c>
      <c r="M1085" s="15" t="str" cm="1">
        <f t="array" ref="M1085">IFERROR(_xlfn.IFS(AND(H1085&gt;4500000, OR(C1085="Bangalore",C1085="Pune",C1085="Mumbai",C1085="Delhi")),"CAT A", AND(H1085&gt;450000, OR(C1085="Gurugram",C1085="Surat",C1085="Jaipur",C1085="Hyderabad") ),"CAT B"),"CAT C")</f>
        <v>CAT C</v>
      </c>
      <c r="N1085" s="1" t="str">
        <f>_xlfn.XLOOKUP(C1085,Tier!A:A,Tier!B:B)</f>
        <v>Tier 1</v>
      </c>
    </row>
    <row r="1086" spans="1:14">
      <c r="A1086" s="5" t="s">
        <v>4732</v>
      </c>
      <c r="B1086" s="5">
        <v>2020</v>
      </c>
      <c r="C1086" s="5" t="s">
        <v>22</v>
      </c>
      <c r="D1086" s="5" t="s">
        <v>3863</v>
      </c>
      <c r="E1086" s="5" t="s">
        <v>4733</v>
      </c>
      <c r="F1086" s="5" t="s">
        <v>4734</v>
      </c>
      <c r="G1086" s="3" t="s">
        <v>331</v>
      </c>
      <c r="H1086" s="5">
        <v>550000</v>
      </c>
      <c r="I1086" s="5" t="s">
        <v>496</v>
      </c>
      <c r="J1086" s="5">
        <v>9</v>
      </c>
      <c r="K1086" s="6" t="str">
        <f t="shared" si="32"/>
        <v>Bangalore-Construction</v>
      </c>
      <c r="L1086" s="1" t="str">
        <f t="shared" si="33"/>
        <v>202</v>
      </c>
      <c r="M1086" s="15" t="str" cm="1">
        <f t="array" ref="M1086">IFERROR(_xlfn.IFS(AND(H1086&gt;4500000, OR(C1086="Bangalore",C1086="Pune",C1086="Mumbai",C1086="Delhi")),"CAT A", AND(H1086&gt;450000, OR(C1086="Gurugram",C1086="Surat",C1086="Jaipur",C1086="Hyderabad") ),"CAT B"),"CAT C")</f>
        <v>CAT C</v>
      </c>
      <c r="N1086" s="1" t="str">
        <f>_xlfn.XLOOKUP(C1086,Tier!A:A,Tier!B:B)</f>
        <v>Tier 1</v>
      </c>
    </row>
    <row r="1087" spans="1:14">
      <c r="A1087" s="5" t="s">
        <v>4735</v>
      </c>
      <c r="B1087" s="5">
        <v>2020</v>
      </c>
      <c r="C1087" s="5" t="s">
        <v>12</v>
      </c>
      <c r="D1087" s="5" t="s">
        <v>208</v>
      </c>
      <c r="E1087" s="5" t="s">
        <v>4736</v>
      </c>
      <c r="F1087" s="5" t="s">
        <v>4737</v>
      </c>
      <c r="G1087" s="3"/>
      <c r="H1087" s="5">
        <v>500000</v>
      </c>
      <c r="I1087" s="5"/>
      <c r="J1087" s="5">
        <v>12</v>
      </c>
      <c r="K1087" s="6" t="str">
        <f t="shared" si="32"/>
        <v>Mumbai-Consumer Goods</v>
      </c>
      <c r="L1087" s="1" t="str">
        <f t="shared" si="33"/>
        <v>202</v>
      </c>
      <c r="M1087" s="15" t="str" cm="1">
        <f t="array" ref="M1087">IFERROR(_xlfn.IFS(AND(H1087&gt;4500000, OR(C1087="Bangalore",C1087="Pune",C1087="Mumbai",C1087="Delhi")),"CAT A", AND(H1087&gt;450000, OR(C1087="Gurugram",C1087="Surat",C1087="Jaipur",C1087="Hyderabad") ),"CAT B"),"CAT C")</f>
        <v>CAT C</v>
      </c>
      <c r="N1087" s="1" t="str">
        <f>_xlfn.XLOOKUP(C1087,Tier!A:A,Tier!B:B)</f>
        <v>Tier 1</v>
      </c>
    </row>
    <row r="1088" spans="1:14">
      <c r="A1088" s="5" t="s">
        <v>4735</v>
      </c>
      <c r="B1088" s="5">
        <v>2020</v>
      </c>
      <c r="C1088" s="5" t="s">
        <v>12</v>
      </c>
      <c r="D1088" s="5" t="s">
        <v>208</v>
      </c>
      <c r="E1088" s="5" t="s">
        <v>4736</v>
      </c>
      <c r="F1088" s="5" t="s">
        <v>4737</v>
      </c>
      <c r="G1088" s="3"/>
      <c r="H1088" s="5">
        <v>500000</v>
      </c>
      <c r="I1088" s="5"/>
      <c r="J1088" s="5">
        <v>12</v>
      </c>
      <c r="K1088" s="6" t="str">
        <f t="shared" si="32"/>
        <v>Mumbai-Consumer Goods</v>
      </c>
      <c r="L1088" s="1" t="str">
        <f t="shared" si="33"/>
        <v>202</v>
      </c>
      <c r="M1088" s="15" t="str" cm="1">
        <f t="array" ref="M1088">IFERROR(_xlfn.IFS(AND(H1088&gt;4500000, OR(C1088="Bangalore",C1088="Pune",C1088="Mumbai",C1088="Delhi")),"CAT A", AND(H1088&gt;450000, OR(C1088="Gurugram",C1088="Surat",C1088="Jaipur",C1088="Hyderabad") ),"CAT B"),"CAT C")</f>
        <v>CAT C</v>
      </c>
      <c r="N1088" s="1" t="str">
        <f>_xlfn.XLOOKUP(C1088,Tier!A:A,Tier!B:B)</f>
        <v>Tier 1</v>
      </c>
    </row>
    <row r="1089" spans="1:14">
      <c r="A1089" s="5" t="s">
        <v>4738</v>
      </c>
      <c r="B1089" s="5">
        <v>2020</v>
      </c>
      <c r="C1089" s="5" t="s">
        <v>22</v>
      </c>
      <c r="D1089" s="5" t="s">
        <v>2297</v>
      </c>
      <c r="E1089" s="5" t="s">
        <v>4739</v>
      </c>
      <c r="F1089" s="5" t="s">
        <v>4740</v>
      </c>
      <c r="G1089" s="3" t="s">
        <v>4741</v>
      </c>
      <c r="H1089" s="5">
        <v>500000</v>
      </c>
      <c r="I1089" s="5" t="s">
        <v>17</v>
      </c>
      <c r="J1089" s="5">
        <v>11</v>
      </c>
      <c r="K1089" s="6" t="str">
        <f t="shared" si="32"/>
        <v>Bangalore-Real Estate</v>
      </c>
      <c r="L1089" s="1" t="str">
        <f t="shared" si="33"/>
        <v>202</v>
      </c>
      <c r="M1089" s="15" t="str" cm="1">
        <f t="array" ref="M1089">IFERROR(_xlfn.IFS(AND(H1089&gt;4500000, OR(C1089="Bangalore",C1089="Pune",C1089="Mumbai",C1089="Delhi")),"CAT A", AND(H1089&gt;450000, OR(C1089="Gurugram",C1089="Surat",C1089="Jaipur",C1089="Hyderabad") ),"CAT B"),"CAT C")</f>
        <v>CAT C</v>
      </c>
      <c r="N1089" s="1" t="str">
        <f>_xlfn.XLOOKUP(C1089,Tier!A:A,Tier!B:B)</f>
        <v>Tier 1</v>
      </c>
    </row>
    <row r="1090" spans="1:14">
      <c r="A1090" s="5" t="s">
        <v>4742</v>
      </c>
      <c r="B1090" s="5">
        <v>2021</v>
      </c>
      <c r="C1090" s="5" t="s">
        <v>22</v>
      </c>
      <c r="D1090" s="5" t="s">
        <v>393</v>
      </c>
      <c r="E1090" s="5" t="s">
        <v>4743</v>
      </c>
      <c r="F1090" s="5" t="s">
        <v>4744</v>
      </c>
      <c r="G1090" s="3" t="s">
        <v>609</v>
      </c>
      <c r="H1090" s="5">
        <v>500000</v>
      </c>
      <c r="I1090" s="5" t="s">
        <v>17</v>
      </c>
      <c r="J1090" s="5">
        <v>10</v>
      </c>
      <c r="K1090" s="6" t="str">
        <f t="shared" si="32"/>
        <v>Bangalore-E-learning</v>
      </c>
      <c r="L1090" s="1" t="str">
        <f t="shared" si="33"/>
        <v>202</v>
      </c>
      <c r="M1090" s="15" t="str" cm="1">
        <f t="array" ref="M1090">IFERROR(_xlfn.IFS(AND(H1090&gt;4500000, OR(C1090="Bangalore",C1090="Pune",C1090="Mumbai",C1090="Delhi")),"CAT A", AND(H1090&gt;450000, OR(C1090="Gurugram",C1090="Surat",C1090="Jaipur",C1090="Hyderabad") ),"CAT B"),"CAT C")</f>
        <v>CAT C</v>
      </c>
      <c r="N1090" s="1" t="str">
        <f>_xlfn.XLOOKUP(C1090,Tier!A:A,Tier!B:B)</f>
        <v>Tier 1</v>
      </c>
    </row>
    <row r="1091" spans="1:14">
      <c r="A1091" s="5" t="s">
        <v>1299</v>
      </c>
      <c r="B1091" s="5">
        <v>2020</v>
      </c>
      <c r="C1091" s="5" t="s">
        <v>59</v>
      </c>
      <c r="D1091" s="5" t="s">
        <v>98</v>
      </c>
      <c r="E1091" s="5" t="s">
        <v>4745</v>
      </c>
      <c r="F1091" s="5" t="s">
        <v>1301</v>
      </c>
      <c r="G1091" s="3" t="s">
        <v>4746</v>
      </c>
      <c r="H1091" s="5">
        <v>500000</v>
      </c>
      <c r="I1091" s="5"/>
      <c r="J1091" s="5">
        <v>10</v>
      </c>
      <c r="K1091" s="6" t="str">
        <f t="shared" ref="K1091:K1154" si="34">CONCATENATE(C1091,"-",D1091)</f>
        <v>New Delhi-Financial Services</v>
      </c>
      <c r="L1091" s="1" t="str">
        <f t="shared" ref="L1091:L1154" si="35">LEFT(B1091,3)</f>
        <v>202</v>
      </c>
      <c r="M1091" s="15" t="str" cm="1">
        <f t="array" ref="M1091">IFERROR(_xlfn.IFS(AND(H1091&gt;4500000, OR(C1091="Bangalore",C1091="Pune",C1091="Mumbai",C1091="Delhi")),"CAT A", AND(H1091&gt;450000, OR(C1091="Gurugram",C1091="Surat",C1091="Jaipur",C1091="Hyderabad") ),"CAT B"),"CAT C")</f>
        <v>CAT C</v>
      </c>
      <c r="N1091" s="1" t="str">
        <f>_xlfn.XLOOKUP(C1091,Tier!A:A,Tier!B:B)</f>
        <v>Tier 1</v>
      </c>
    </row>
    <row r="1092" spans="1:14">
      <c r="A1092" s="5" t="s">
        <v>4747</v>
      </c>
      <c r="B1092" s="5">
        <v>2020</v>
      </c>
      <c r="C1092" s="5" t="s">
        <v>22</v>
      </c>
      <c r="D1092" s="5" t="s">
        <v>138</v>
      </c>
      <c r="E1092" s="5" t="s">
        <v>4748</v>
      </c>
      <c r="F1092" s="5" t="s">
        <v>4749</v>
      </c>
      <c r="G1092" s="3" t="s">
        <v>4750</v>
      </c>
      <c r="H1092" s="5">
        <v>500000</v>
      </c>
      <c r="I1092" s="5" t="s">
        <v>496</v>
      </c>
      <c r="J1092" s="5">
        <v>8</v>
      </c>
      <c r="K1092" s="6" t="str">
        <f t="shared" si="34"/>
        <v>Bangalore-EdTech</v>
      </c>
      <c r="L1092" s="1" t="str">
        <f t="shared" si="35"/>
        <v>202</v>
      </c>
      <c r="M1092" s="15" t="str" cm="1">
        <f t="array" ref="M1092">IFERROR(_xlfn.IFS(AND(H1092&gt;4500000, OR(C1092="Bangalore",C1092="Pune",C1092="Mumbai",C1092="Delhi")),"CAT A", AND(H1092&gt;450000, OR(C1092="Gurugram",C1092="Surat",C1092="Jaipur",C1092="Hyderabad") ),"CAT B"),"CAT C")</f>
        <v>CAT C</v>
      </c>
      <c r="N1092" s="1" t="str">
        <f>_xlfn.XLOOKUP(C1092,Tier!A:A,Tier!B:B)</f>
        <v>Tier 1</v>
      </c>
    </row>
    <row r="1093" spans="1:14">
      <c r="A1093" s="5" t="s">
        <v>4080</v>
      </c>
      <c r="B1093" s="5">
        <v>2020</v>
      </c>
      <c r="C1093" s="5" t="s">
        <v>12</v>
      </c>
      <c r="D1093" s="5" t="s">
        <v>13</v>
      </c>
      <c r="E1093" s="5" t="s">
        <v>4751</v>
      </c>
      <c r="F1093" s="5" t="s">
        <v>4752</v>
      </c>
      <c r="G1093" s="3" t="s">
        <v>4753</v>
      </c>
      <c r="H1093" s="5">
        <v>500000</v>
      </c>
      <c r="I1093" s="5"/>
      <c r="J1093" s="5">
        <v>8</v>
      </c>
      <c r="K1093" s="6" t="str">
        <f t="shared" si="34"/>
        <v>Mumbai-Logistics</v>
      </c>
      <c r="L1093" s="1" t="str">
        <f t="shared" si="35"/>
        <v>202</v>
      </c>
      <c r="M1093" s="15" t="str" cm="1">
        <f t="array" ref="M1093">IFERROR(_xlfn.IFS(AND(H1093&gt;4500000, OR(C1093="Bangalore",C1093="Pune",C1093="Mumbai",C1093="Delhi")),"CAT A", AND(H1093&gt;450000, OR(C1093="Gurugram",C1093="Surat",C1093="Jaipur",C1093="Hyderabad") ),"CAT B"),"CAT C")</f>
        <v>CAT C</v>
      </c>
      <c r="N1093" s="1" t="str">
        <f>_xlfn.XLOOKUP(C1093,Tier!A:A,Tier!B:B)</f>
        <v>Tier 1</v>
      </c>
    </row>
    <row r="1094" spans="1:14">
      <c r="A1094" s="5" t="s">
        <v>4754</v>
      </c>
      <c r="B1094" s="5">
        <v>2020</v>
      </c>
      <c r="C1094" s="5" t="s">
        <v>12</v>
      </c>
      <c r="D1094" s="5" t="s">
        <v>88</v>
      </c>
      <c r="E1094" s="5" t="s">
        <v>4755</v>
      </c>
      <c r="F1094" s="5" t="s">
        <v>4756</v>
      </c>
      <c r="G1094" s="3" t="s">
        <v>547</v>
      </c>
      <c r="H1094" s="5">
        <v>500000</v>
      </c>
      <c r="I1094" s="5" t="s">
        <v>17</v>
      </c>
      <c r="J1094" s="5">
        <v>7</v>
      </c>
      <c r="K1094" s="6" t="str">
        <f t="shared" si="34"/>
        <v>Mumbai-Healthcare</v>
      </c>
      <c r="L1094" s="1" t="str">
        <f t="shared" si="35"/>
        <v>202</v>
      </c>
      <c r="M1094" s="15" t="str" cm="1">
        <f t="array" ref="M1094">IFERROR(_xlfn.IFS(AND(H1094&gt;4500000, OR(C1094="Bangalore",C1094="Pune",C1094="Mumbai",C1094="Delhi")),"CAT A", AND(H1094&gt;450000, OR(C1094="Gurugram",C1094="Surat",C1094="Jaipur",C1094="Hyderabad") ),"CAT B"),"CAT C")</f>
        <v>CAT C</v>
      </c>
      <c r="N1094" s="1" t="str">
        <f>_xlfn.XLOOKUP(C1094,Tier!A:A,Tier!B:B)</f>
        <v>Tier 1</v>
      </c>
    </row>
    <row r="1095" spans="1:14">
      <c r="A1095" s="5" t="s">
        <v>4757</v>
      </c>
      <c r="B1095" s="5">
        <v>2020</v>
      </c>
      <c r="C1095" s="5" t="s">
        <v>22</v>
      </c>
      <c r="D1095" s="5" t="s">
        <v>138</v>
      </c>
      <c r="E1095" s="5" t="s">
        <v>4758</v>
      </c>
      <c r="F1095" s="5" t="s">
        <v>4759</v>
      </c>
      <c r="G1095" s="3" t="s">
        <v>4760</v>
      </c>
      <c r="H1095" s="5">
        <v>500000</v>
      </c>
      <c r="I1095" s="5" t="s">
        <v>17</v>
      </c>
      <c r="J1095" s="5">
        <v>6</v>
      </c>
      <c r="K1095" s="6" t="str">
        <f t="shared" si="34"/>
        <v>Bangalore-EdTech</v>
      </c>
      <c r="L1095" s="1" t="str">
        <f t="shared" si="35"/>
        <v>202</v>
      </c>
      <c r="M1095" s="15" t="str" cm="1">
        <f t="array" ref="M1095">IFERROR(_xlfn.IFS(AND(H1095&gt;4500000, OR(C1095="Bangalore",C1095="Pune",C1095="Mumbai",C1095="Delhi")),"CAT A", AND(H1095&gt;450000, OR(C1095="Gurugram",C1095="Surat",C1095="Jaipur",C1095="Hyderabad") ),"CAT B"),"CAT C")</f>
        <v>CAT C</v>
      </c>
      <c r="N1095" s="1" t="str">
        <f>_xlfn.XLOOKUP(C1095,Tier!A:A,Tier!B:B)</f>
        <v>Tier 1</v>
      </c>
    </row>
    <row r="1096" spans="1:14">
      <c r="A1096" s="5" t="s">
        <v>4761</v>
      </c>
      <c r="B1096" s="5">
        <v>2020</v>
      </c>
      <c r="C1096" s="5" t="s">
        <v>12</v>
      </c>
      <c r="D1096" s="5" t="s">
        <v>45</v>
      </c>
      <c r="E1096" s="5" t="s">
        <v>4762</v>
      </c>
      <c r="F1096" s="5" t="s">
        <v>4763</v>
      </c>
      <c r="G1096" s="3" t="s">
        <v>4764</v>
      </c>
      <c r="H1096" s="5">
        <v>500000</v>
      </c>
      <c r="I1096" s="5" t="s">
        <v>496</v>
      </c>
      <c r="J1096" s="5">
        <v>6</v>
      </c>
      <c r="K1096" s="6" t="str">
        <f t="shared" si="34"/>
        <v>Mumbai-FinTech</v>
      </c>
      <c r="L1096" s="1" t="str">
        <f t="shared" si="35"/>
        <v>202</v>
      </c>
      <c r="M1096" s="15" t="str" cm="1">
        <f t="array" ref="M1096">IFERROR(_xlfn.IFS(AND(H1096&gt;4500000, OR(C1096="Bangalore",C1096="Pune",C1096="Mumbai",C1096="Delhi")),"CAT A", AND(H1096&gt;450000, OR(C1096="Gurugram",C1096="Surat",C1096="Jaipur",C1096="Hyderabad") ),"CAT B"),"CAT C")</f>
        <v>CAT C</v>
      </c>
      <c r="N1096" s="1" t="str">
        <f>_xlfn.XLOOKUP(C1096,Tier!A:A,Tier!B:B)</f>
        <v>Tier 1</v>
      </c>
    </row>
    <row r="1097" spans="1:14">
      <c r="A1097" s="5" t="s">
        <v>4765</v>
      </c>
      <c r="B1097" s="5">
        <v>2020</v>
      </c>
      <c r="C1097" s="5" t="s">
        <v>200</v>
      </c>
      <c r="D1097" s="5" t="s">
        <v>274</v>
      </c>
      <c r="E1097" s="5" t="s">
        <v>4766</v>
      </c>
      <c r="F1097" s="5" t="s">
        <v>4767</v>
      </c>
      <c r="G1097" s="3" t="s">
        <v>1188</v>
      </c>
      <c r="H1097" s="5">
        <v>500000</v>
      </c>
      <c r="I1097" s="5" t="s">
        <v>17</v>
      </c>
      <c r="J1097" s="5">
        <v>6</v>
      </c>
      <c r="K1097" s="6" t="str">
        <f t="shared" si="34"/>
        <v>Hyderabad-E-commerce</v>
      </c>
      <c r="L1097" s="1" t="str">
        <f t="shared" si="35"/>
        <v>202</v>
      </c>
      <c r="M1097" s="15" t="str" cm="1">
        <f t="array" ref="M1097">IFERROR(_xlfn.IFS(AND(H1097&gt;4500000, OR(C1097="Bangalore",C1097="Pune",C1097="Mumbai",C1097="Delhi")),"CAT A", AND(H1097&gt;450000, OR(C1097="Gurugram",C1097="Surat",C1097="Jaipur",C1097="Hyderabad") ),"CAT B"),"CAT C")</f>
        <v>CAT B</v>
      </c>
      <c r="N1097" s="1" t="str">
        <f>_xlfn.XLOOKUP(C1097,Tier!A:A,Tier!B:B)</f>
        <v>Tier 1</v>
      </c>
    </row>
    <row r="1098" spans="1:14">
      <c r="A1098" s="5" t="s">
        <v>4768</v>
      </c>
      <c r="B1098" s="5">
        <v>2021</v>
      </c>
      <c r="C1098" s="5" t="s">
        <v>22</v>
      </c>
      <c r="D1098" s="5" t="s">
        <v>393</v>
      </c>
      <c r="E1098" s="5" t="s">
        <v>4769</v>
      </c>
      <c r="F1098" s="5" t="s">
        <v>4770</v>
      </c>
      <c r="G1098" s="3" t="s">
        <v>3558</v>
      </c>
      <c r="H1098" s="5">
        <v>400000</v>
      </c>
      <c r="I1098" s="5"/>
      <c r="J1098" s="5">
        <v>10</v>
      </c>
      <c r="K1098" s="6" t="str">
        <f t="shared" si="34"/>
        <v>Bangalore-E-learning</v>
      </c>
      <c r="L1098" s="1" t="str">
        <f t="shared" si="35"/>
        <v>202</v>
      </c>
      <c r="M1098" s="15" t="str" cm="1">
        <f t="array" ref="M1098">IFERROR(_xlfn.IFS(AND(H1098&gt;4500000, OR(C1098="Bangalore",C1098="Pune",C1098="Mumbai",C1098="Delhi")),"CAT A", AND(H1098&gt;450000, OR(C1098="Gurugram",C1098="Surat",C1098="Jaipur",C1098="Hyderabad") ),"CAT B"),"CAT C")</f>
        <v>CAT C</v>
      </c>
      <c r="N1098" s="1" t="str">
        <f>_xlfn.XLOOKUP(C1098,Tier!A:A,Tier!B:B)</f>
        <v>Tier 1</v>
      </c>
    </row>
    <row r="1099" spans="1:14">
      <c r="A1099" s="5" t="s">
        <v>4771</v>
      </c>
      <c r="B1099" s="5">
        <v>2021</v>
      </c>
      <c r="C1099" s="5" t="s">
        <v>12</v>
      </c>
      <c r="D1099" s="5" t="s">
        <v>3076</v>
      </c>
      <c r="E1099" s="5" t="s">
        <v>4772</v>
      </c>
      <c r="F1099" s="5" t="s">
        <v>4773</v>
      </c>
      <c r="G1099" s="3" t="s">
        <v>4774</v>
      </c>
      <c r="H1099" s="5">
        <v>400000</v>
      </c>
      <c r="I1099" s="5" t="s">
        <v>496</v>
      </c>
      <c r="J1099" s="5">
        <v>10</v>
      </c>
      <c r="K1099" s="6" t="str">
        <f t="shared" si="34"/>
        <v>Mumbai-sports</v>
      </c>
      <c r="L1099" s="1" t="str">
        <f t="shared" si="35"/>
        <v>202</v>
      </c>
      <c r="M1099" s="15" t="str" cm="1">
        <f t="array" ref="M1099">IFERROR(_xlfn.IFS(AND(H1099&gt;4500000, OR(C1099="Bangalore",C1099="Pune",C1099="Mumbai",C1099="Delhi")),"CAT A", AND(H1099&gt;450000, OR(C1099="Gurugram",C1099="Surat",C1099="Jaipur",C1099="Hyderabad") ),"CAT B"),"CAT C")</f>
        <v>CAT C</v>
      </c>
      <c r="N1099" s="1" t="str">
        <f>_xlfn.XLOOKUP(C1099,Tier!A:A,Tier!B:B)</f>
        <v>Tier 1</v>
      </c>
    </row>
    <row r="1100" spans="1:14">
      <c r="A1100" s="5" t="s">
        <v>4776</v>
      </c>
      <c r="B1100" s="5">
        <v>2020</v>
      </c>
      <c r="C1100" s="5" t="s">
        <v>12</v>
      </c>
      <c r="D1100" s="5" t="s">
        <v>393</v>
      </c>
      <c r="E1100" s="5" t="s">
        <v>4777</v>
      </c>
      <c r="F1100" s="5" t="s">
        <v>4778</v>
      </c>
      <c r="G1100" s="3" t="s">
        <v>609</v>
      </c>
      <c r="H1100" s="5">
        <v>400000</v>
      </c>
      <c r="I1100" s="5" t="s">
        <v>17</v>
      </c>
      <c r="J1100" s="5">
        <v>9</v>
      </c>
      <c r="K1100" s="6" t="str">
        <f t="shared" si="34"/>
        <v>Mumbai-E-learning</v>
      </c>
      <c r="L1100" s="1" t="str">
        <f t="shared" si="35"/>
        <v>202</v>
      </c>
      <c r="M1100" s="15" t="str" cm="1">
        <f t="array" ref="M1100">IFERROR(_xlfn.IFS(AND(H1100&gt;4500000, OR(C1100="Bangalore",C1100="Pune",C1100="Mumbai",C1100="Delhi")),"CAT A", AND(H1100&gt;450000, OR(C1100="Gurugram",C1100="Surat",C1100="Jaipur",C1100="Hyderabad") ),"CAT B"),"CAT C")</f>
        <v>CAT C</v>
      </c>
      <c r="N1100" s="1" t="str">
        <f>_xlfn.XLOOKUP(C1100,Tier!A:A,Tier!B:B)</f>
        <v>Tier 1</v>
      </c>
    </row>
    <row r="1101" spans="1:14">
      <c r="A1101" s="5" t="s">
        <v>4779</v>
      </c>
      <c r="B1101" s="5">
        <v>2021</v>
      </c>
      <c r="C1101" s="5" t="s">
        <v>200</v>
      </c>
      <c r="D1101" s="5" t="s">
        <v>98</v>
      </c>
      <c r="E1101" s="5" t="s">
        <v>4780</v>
      </c>
      <c r="F1101" s="5" t="s">
        <v>4781</v>
      </c>
      <c r="G1101" s="3" t="s">
        <v>4782</v>
      </c>
      <c r="H1101" s="5">
        <v>400000</v>
      </c>
      <c r="I1101" s="5" t="s">
        <v>17</v>
      </c>
      <c r="J1101" s="5">
        <v>9</v>
      </c>
      <c r="K1101" s="6" t="str">
        <f t="shared" si="34"/>
        <v>Hyderabad-Financial Services</v>
      </c>
      <c r="L1101" s="1" t="str">
        <f t="shared" si="35"/>
        <v>202</v>
      </c>
      <c r="M1101" s="15" t="str" cm="1">
        <f t="array" ref="M1101">IFERROR(_xlfn.IFS(AND(H1101&gt;4500000, OR(C1101="Bangalore",C1101="Pune",C1101="Mumbai",C1101="Delhi")),"CAT A", AND(H1101&gt;450000, OR(C1101="Gurugram",C1101="Surat",C1101="Jaipur",C1101="Hyderabad") ),"CAT B"),"CAT C")</f>
        <v>CAT C</v>
      </c>
      <c r="N1101" s="1" t="str">
        <f>_xlfn.XLOOKUP(C1101,Tier!A:A,Tier!B:B)</f>
        <v>Tier 1</v>
      </c>
    </row>
    <row r="1102" spans="1:14">
      <c r="A1102" s="5" t="s">
        <v>4783</v>
      </c>
      <c r="B1102" s="5">
        <v>2021</v>
      </c>
      <c r="C1102" s="5" t="s">
        <v>12</v>
      </c>
      <c r="D1102" s="5" t="s">
        <v>113</v>
      </c>
      <c r="E1102" s="5" t="s">
        <v>4784</v>
      </c>
      <c r="F1102" s="5" t="s">
        <v>4785</v>
      </c>
      <c r="G1102" s="3" t="s">
        <v>4786</v>
      </c>
      <c r="H1102" s="5">
        <v>340000</v>
      </c>
      <c r="I1102" s="5" t="s">
        <v>496</v>
      </c>
      <c r="J1102" s="5">
        <v>9</v>
      </c>
      <c r="K1102" s="6" t="str">
        <f t="shared" si="34"/>
        <v>Mumbai-Food &amp; Beverages</v>
      </c>
      <c r="L1102" s="1" t="str">
        <f t="shared" si="35"/>
        <v>202</v>
      </c>
      <c r="M1102" s="15" t="str" cm="1">
        <f t="array" ref="M1102">IFERROR(_xlfn.IFS(AND(H1102&gt;4500000, OR(C1102="Bangalore",C1102="Pune",C1102="Mumbai",C1102="Delhi")),"CAT A", AND(H1102&gt;450000, OR(C1102="Gurugram",C1102="Surat",C1102="Jaipur",C1102="Hyderabad") ),"CAT B"),"CAT C")</f>
        <v>CAT C</v>
      </c>
      <c r="N1102" s="1" t="str">
        <f>_xlfn.XLOOKUP(C1102,Tier!A:A,Tier!B:B)</f>
        <v>Tier 1</v>
      </c>
    </row>
    <row r="1103" spans="1:14">
      <c r="A1103" s="5" t="s">
        <v>4787</v>
      </c>
      <c r="B1103" s="5">
        <v>2020</v>
      </c>
      <c r="C1103" s="5" t="s">
        <v>22</v>
      </c>
      <c r="D1103" s="5" t="s">
        <v>88</v>
      </c>
      <c r="E1103" s="5" t="s">
        <v>4788</v>
      </c>
      <c r="F1103" s="5" t="s">
        <v>4789</v>
      </c>
      <c r="G1103" s="3" t="s">
        <v>698</v>
      </c>
      <c r="H1103" s="5">
        <v>330000</v>
      </c>
      <c r="I1103" s="5" t="s">
        <v>496</v>
      </c>
      <c r="J1103" s="5">
        <v>7</v>
      </c>
      <c r="K1103" s="6" t="str">
        <f t="shared" si="34"/>
        <v>Bangalore-Healthcare</v>
      </c>
      <c r="L1103" s="1" t="str">
        <f t="shared" si="35"/>
        <v>202</v>
      </c>
      <c r="M1103" s="15" t="str" cm="1">
        <f t="array" ref="M1103">IFERROR(_xlfn.IFS(AND(H1103&gt;4500000, OR(C1103="Bangalore",C1103="Pune",C1103="Mumbai",C1103="Delhi")),"CAT A", AND(H1103&gt;450000, OR(C1103="Gurugram",C1103="Surat",C1103="Jaipur",C1103="Hyderabad") ),"CAT B"),"CAT C")</f>
        <v>CAT C</v>
      </c>
      <c r="N1103" s="1" t="str">
        <f>_xlfn.XLOOKUP(C1103,Tier!A:A,Tier!B:B)</f>
        <v>Tier 1</v>
      </c>
    </row>
    <row r="1104" spans="1:14">
      <c r="A1104" s="5" t="s">
        <v>4790</v>
      </c>
      <c r="B1104" s="5">
        <v>2020</v>
      </c>
      <c r="C1104" s="5" t="s">
        <v>22</v>
      </c>
      <c r="D1104" s="5" t="s">
        <v>138</v>
      </c>
      <c r="E1104" s="5" t="s">
        <v>4791</v>
      </c>
      <c r="F1104" s="5" t="s">
        <v>4792</v>
      </c>
      <c r="G1104" s="3" t="s">
        <v>4793</v>
      </c>
      <c r="H1104" s="5">
        <v>320000</v>
      </c>
      <c r="I1104" s="5" t="s">
        <v>496</v>
      </c>
      <c r="J1104" s="5">
        <v>9</v>
      </c>
      <c r="K1104" s="6" t="str">
        <f t="shared" si="34"/>
        <v>Bangalore-EdTech</v>
      </c>
      <c r="L1104" s="1" t="str">
        <f t="shared" si="35"/>
        <v>202</v>
      </c>
      <c r="M1104" s="15" t="str" cm="1">
        <f t="array" ref="M1104">IFERROR(_xlfn.IFS(AND(H1104&gt;4500000, OR(C1104="Bangalore",C1104="Pune",C1104="Mumbai",C1104="Delhi")),"CAT A", AND(H1104&gt;450000, OR(C1104="Gurugram",C1104="Surat",C1104="Jaipur",C1104="Hyderabad") ),"CAT B"),"CAT C")</f>
        <v>CAT C</v>
      </c>
      <c r="N1104" s="1" t="str">
        <f>_xlfn.XLOOKUP(C1104,Tier!A:A,Tier!B:B)</f>
        <v>Tier 1</v>
      </c>
    </row>
    <row r="1105" spans="1:14">
      <c r="A1105" s="5" t="s">
        <v>4794</v>
      </c>
      <c r="B1105" s="5">
        <v>2020</v>
      </c>
      <c r="C1105" s="5" t="s">
        <v>12</v>
      </c>
      <c r="D1105" s="5" t="s">
        <v>54</v>
      </c>
      <c r="E1105" s="5" t="s">
        <v>4795</v>
      </c>
      <c r="F1105" s="5" t="s">
        <v>4796</v>
      </c>
      <c r="G1105" s="3" t="s">
        <v>4797</v>
      </c>
      <c r="H1105" s="5">
        <v>300000</v>
      </c>
      <c r="I1105" s="5"/>
      <c r="J1105" s="5">
        <v>12</v>
      </c>
      <c r="K1105" s="6" t="str">
        <f t="shared" si="34"/>
        <v>Mumbai-Health, Wellness &amp; Fitness</v>
      </c>
      <c r="L1105" s="1" t="str">
        <f t="shared" si="35"/>
        <v>202</v>
      </c>
      <c r="M1105" s="15" t="str" cm="1">
        <f t="array" ref="M1105">IFERROR(_xlfn.IFS(AND(H1105&gt;4500000, OR(C1105="Bangalore",C1105="Pune",C1105="Mumbai",C1105="Delhi")),"CAT A", AND(H1105&gt;450000, OR(C1105="Gurugram",C1105="Surat",C1105="Jaipur",C1105="Hyderabad") ),"CAT B"),"CAT C")</f>
        <v>CAT C</v>
      </c>
      <c r="N1105" s="1" t="str">
        <f>_xlfn.XLOOKUP(C1105,Tier!A:A,Tier!B:B)</f>
        <v>Tier 1</v>
      </c>
    </row>
    <row r="1106" spans="1:14">
      <c r="A1106" s="5" t="s">
        <v>4798</v>
      </c>
      <c r="B1106" s="5">
        <v>2020</v>
      </c>
      <c r="C1106" s="5" t="s">
        <v>22</v>
      </c>
      <c r="D1106" s="5" t="s">
        <v>539</v>
      </c>
      <c r="E1106" s="5" t="s">
        <v>4799</v>
      </c>
      <c r="F1106" s="5" t="s">
        <v>4800</v>
      </c>
      <c r="G1106" s="3" t="s">
        <v>698</v>
      </c>
      <c r="H1106" s="5">
        <v>300000</v>
      </c>
      <c r="I1106" s="5" t="s">
        <v>496</v>
      </c>
      <c r="J1106" s="5">
        <v>11</v>
      </c>
      <c r="K1106" s="6" t="str">
        <f t="shared" si="34"/>
        <v>Bangalore-SaaS startup</v>
      </c>
      <c r="L1106" s="1" t="str">
        <f t="shared" si="35"/>
        <v>202</v>
      </c>
      <c r="M1106" s="15" t="str" cm="1">
        <f t="array" ref="M1106">IFERROR(_xlfn.IFS(AND(H1106&gt;4500000, OR(C1106="Bangalore",C1106="Pune",C1106="Mumbai",C1106="Delhi")),"CAT A", AND(H1106&gt;450000, OR(C1106="Gurugram",C1106="Surat",C1106="Jaipur",C1106="Hyderabad") ),"CAT B"),"CAT C")</f>
        <v>CAT C</v>
      </c>
      <c r="N1106" s="1" t="str">
        <f>_xlfn.XLOOKUP(C1106,Tier!A:A,Tier!B:B)</f>
        <v>Tier 1</v>
      </c>
    </row>
    <row r="1107" spans="1:14">
      <c r="A1107" s="5" t="s">
        <v>4801</v>
      </c>
      <c r="B1107" s="5">
        <v>2021</v>
      </c>
      <c r="C1107" s="5" t="s">
        <v>59</v>
      </c>
      <c r="D1107" s="5" t="s">
        <v>4802</v>
      </c>
      <c r="E1107" s="5" t="s">
        <v>4803</v>
      </c>
      <c r="F1107" s="5" t="s">
        <v>4804</v>
      </c>
      <c r="G1107" s="3" t="s">
        <v>4805</v>
      </c>
      <c r="H1107" s="5">
        <v>300000</v>
      </c>
      <c r="I1107" s="5" t="s">
        <v>496</v>
      </c>
      <c r="J1107" s="5">
        <v>11</v>
      </c>
      <c r="K1107" s="6" t="str">
        <f t="shared" si="34"/>
        <v>New Delhi-Business Supplies &amp; Equipment</v>
      </c>
      <c r="L1107" s="1" t="str">
        <f t="shared" si="35"/>
        <v>202</v>
      </c>
      <c r="M1107" s="15" t="str" cm="1">
        <f t="array" ref="M1107">IFERROR(_xlfn.IFS(AND(H1107&gt;4500000, OR(C1107="Bangalore",C1107="Pune",C1107="Mumbai",C1107="Delhi")),"CAT A", AND(H1107&gt;450000, OR(C1107="Gurugram",C1107="Surat",C1107="Jaipur",C1107="Hyderabad") ),"CAT B"),"CAT C")</f>
        <v>CAT C</v>
      </c>
      <c r="N1107" s="1" t="str">
        <f>_xlfn.XLOOKUP(C1107,Tier!A:A,Tier!B:B)</f>
        <v>Tier 1</v>
      </c>
    </row>
    <row r="1108" spans="1:14">
      <c r="A1108" s="5" t="s">
        <v>4807</v>
      </c>
      <c r="B1108" s="5">
        <v>2020</v>
      </c>
      <c r="C1108" s="5" t="s">
        <v>59</v>
      </c>
      <c r="D1108" s="5" t="s">
        <v>138</v>
      </c>
      <c r="E1108" s="5" t="s">
        <v>4808</v>
      </c>
      <c r="F1108" s="5" t="s">
        <v>4809</v>
      </c>
      <c r="G1108" s="3" t="s">
        <v>4810</v>
      </c>
      <c r="H1108" s="5">
        <v>300000</v>
      </c>
      <c r="I1108" s="5"/>
      <c r="J1108" s="5">
        <v>8</v>
      </c>
      <c r="K1108" s="6" t="str">
        <f t="shared" si="34"/>
        <v>New Delhi-EdTech</v>
      </c>
      <c r="L1108" s="1" t="str">
        <f t="shared" si="35"/>
        <v>202</v>
      </c>
      <c r="M1108" s="15" t="str" cm="1">
        <f t="array" ref="M1108">IFERROR(_xlfn.IFS(AND(H1108&gt;4500000, OR(C1108="Bangalore",C1108="Pune",C1108="Mumbai",C1108="Delhi")),"CAT A", AND(H1108&gt;450000, OR(C1108="Gurugram",C1108="Surat",C1108="Jaipur",C1108="Hyderabad") ),"CAT B"),"CAT C")</f>
        <v>CAT C</v>
      </c>
      <c r="N1108" s="1" t="str">
        <f>_xlfn.XLOOKUP(C1108,Tier!A:A,Tier!B:B)</f>
        <v>Tier 1</v>
      </c>
    </row>
    <row r="1109" spans="1:14">
      <c r="A1109" s="5" t="s">
        <v>4811</v>
      </c>
      <c r="B1109" s="5">
        <v>2020</v>
      </c>
      <c r="C1109" s="5" t="s">
        <v>22</v>
      </c>
      <c r="D1109" s="5" t="s">
        <v>274</v>
      </c>
      <c r="E1109" s="5" t="s">
        <v>4812</v>
      </c>
      <c r="F1109" s="5" t="s">
        <v>4813</v>
      </c>
      <c r="G1109" s="3" t="s">
        <v>4814</v>
      </c>
      <c r="H1109" s="5">
        <v>300000</v>
      </c>
      <c r="I1109" s="5" t="s">
        <v>17</v>
      </c>
      <c r="J1109" s="5">
        <v>7</v>
      </c>
      <c r="K1109" s="6" t="str">
        <f t="shared" si="34"/>
        <v>Bangalore-E-commerce</v>
      </c>
      <c r="L1109" s="1" t="str">
        <f t="shared" si="35"/>
        <v>202</v>
      </c>
      <c r="M1109" s="15" t="str" cm="1">
        <f t="array" ref="M1109">IFERROR(_xlfn.IFS(AND(H1109&gt;4500000, OR(C1109="Bangalore",C1109="Pune",C1109="Mumbai",C1109="Delhi")),"CAT A", AND(H1109&gt;450000, OR(C1109="Gurugram",C1109="Surat",C1109="Jaipur",C1109="Hyderabad") ),"CAT B"),"CAT C")</f>
        <v>CAT C</v>
      </c>
      <c r="N1109" s="1" t="str">
        <f>_xlfn.XLOOKUP(C1109,Tier!A:A,Tier!B:B)</f>
        <v>Tier 1</v>
      </c>
    </row>
    <row r="1110" spans="1:14">
      <c r="A1110" s="5" t="s">
        <v>4815</v>
      </c>
      <c r="B1110" s="5">
        <v>2020</v>
      </c>
      <c r="C1110" s="5" t="s">
        <v>12</v>
      </c>
      <c r="D1110" s="5" t="s">
        <v>138</v>
      </c>
      <c r="E1110" s="5" t="s">
        <v>4816</v>
      </c>
      <c r="F1110" s="5" t="s">
        <v>4817</v>
      </c>
      <c r="G1110" s="3"/>
      <c r="H1110" s="5">
        <v>300000</v>
      </c>
      <c r="I1110" s="5"/>
      <c r="J1110" s="5">
        <v>7</v>
      </c>
      <c r="K1110" s="6" t="str">
        <f t="shared" si="34"/>
        <v>Mumbai-EdTech</v>
      </c>
      <c r="L1110" s="1" t="str">
        <f t="shared" si="35"/>
        <v>202</v>
      </c>
      <c r="M1110" s="15" t="str" cm="1">
        <f t="array" ref="M1110">IFERROR(_xlfn.IFS(AND(H1110&gt;4500000, OR(C1110="Bangalore",C1110="Pune",C1110="Mumbai",C1110="Delhi")),"CAT A", AND(H1110&gt;450000, OR(C1110="Gurugram",C1110="Surat",C1110="Jaipur",C1110="Hyderabad") ),"CAT B"),"CAT C")</f>
        <v>CAT C</v>
      </c>
      <c r="N1110" s="1" t="str">
        <f>_xlfn.XLOOKUP(C1110,Tier!A:A,Tier!B:B)</f>
        <v>Tier 1</v>
      </c>
    </row>
    <row r="1111" spans="1:14">
      <c r="A1111" s="5" t="s">
        <v>4818</v>
      </c>
      <c r="B1111" s="5">
        <v>2021</v>
      </c>
      <c r="C1111" s="5" t="s">
        <v>437</v>
      </c>
      <c r="D1111" s="5" t="s">
        <v>393</v>
      </c>
      <c r="E1111" s="5" t="s">
        <v>4819</v>
      </c>
      <c r="F1111" s="5" t="s">
        <v>4820</v>
      </c>
      <c r="G1111" s="3" t="s">
        <v>4821</v>
      </c>
      <c r="H1111" s="5">
        <v>200000</v>
      </c>
      <c r="I1111" s="5"/>
      <c r="J1111" s="5">
        <v>12</v>
      </c>
      <c r="K1111" s="6" t="str">
        <f t="shared" si="34"/>
        <v>Pune-E-learning</v>
      </c>
      <c r="L1111" s="1" t="str">
        <f t="shared" si="35"/>
        <v>202</v>
      </c>
      <c r="M1111" s="15" t="str" cm="1">
        <f t="array" ref="M1111">IFERROR(_xlfn.IFS(AND(H1111&gt;4500000, OR(C1111="Bangalore",C1111="Pune",C1111="Mumbai",C1111="Delhi")),"CAT A", AND(H1111&gt;450000, OR(C1111="Gurugram",C1111="Surat",C1111="Jaipur",C1111="Hyderabad") ),"CAT B"),"CAT C")</f>
        <v>CAT C</v>
      </c>
      <c r="N1111" s="1" t="str">
        <f>_xlfn.XLOOKUP(C1111,Tier!A:A,Tier!B:B)</f>
        <v>Tier 1</v>
      </c>
    </row>
    <row r="1112" spans="1:14">
      <c r="A1112" s="5" t="s">
        <v>4818</v>
      </c>
      <c r="B1112" s="5">
        <v>2021</v>
      </c>
      <c r="C1112" s="5" t="s">
        <v>437</v>
      </c>
      <c r="D1112" s="5" t="s">
        <v>393</v>
      </c>
      <c r="E1112" s="5" t="s">
        <v>4819</v>
      </c>
      <c r="F1112" s="5" t="s">
        <v>4820</v>
      </c>
      <c r="G1112" s="3" t="s">
        <v>4821</v>
      </c>
      <c r="H1112" s="5">
        <v>200000</v>
      </c>
      <c r="I1112" s="5"/>
      <c r="J1112" s="5">
        <v>12</v>
      </c>
      <c r="K1112" s="6" t="str">
        <f t="shared" si="34"/>
        <v>Pune-E-learning</v>
      </c>
      <c r="L1112" s="1" t="str">
        <f t="shared" si="35"/>
        <v>202</v>
      </c>
      <c r="M1112" s="15" t="str" cm="1">
        <f t="array" ref="M1112">IFERROR(_xlfn.IFS(AND(H1112&gt;4500000, OR(C1112="Bangalore",C1112="Pune",C1112="Mumbai",C1112="Delhi")),"CAT A", AND(H1112&gt;450000, OR(C1112="Gurugram",C1112="Surat",C1112="Jaipur",C1112="Hyderabad") ),"CAT B"),"CAT C")</f>
        <v>CAT C</v>
      </c>
      <c r="N1112" s="1" t="str">
        <f>_xlfn.XLOOKUP(C1112,Tier!A:A,Tier!B:B)</f>
        <v>Tier 1</v>
      </c>
    </row>
    <row r="1113" spans="1:14">
      <c r="A1113" s="5" t="s">
        <v>4823</v>
      </c>
      <c r="B1113" s="5">
        <v>2021</v>
      </c>
      <c r="C1113" s="5" t="s">
        <v>81</v>
      </c>
      <c r="D1113" s="5" t="s">
        <v>4824</v>
      </c>
      <c r="E1113" s="5" t="s">
        <v>4825</v>
      </c>
      <c r="F1113" s="5" t="s">
        <v>4826</v>
      </c>
      <c r="G1113" s="3" t="s">
        <v>4827</v>
      </c>
      <c r="H1113" s="5">
        <v>200000</v>
      </c>
      <c r="I1113" s="5"/>
      <c r="J1113" s="5">
        <v>12</v>
      </c>
      <c r="K1113" s="6" t="str">
        <f t="shared" si="34"/>
        <v>Noida-Digital platform</v>
      </c>
      <c r="L1113" s="1" t="str">
        <f t="shared" si="35"/>
        <v>202</v>
      </c>
      <c r="M1113" s="15" t="str" cm="1">
        <f t="array" ref="M1113">IFERROR(_xlfn.IFS(AND(H1113&gt;4500000, OR(C1113="Bangalore",C1113="Pune",C1113="Mumbai",C1113="Delhi")),"CAT A", AND(H1113&gt;450000, OR(C1113="Gurugram",C1113="Surat",C1113="Jaipur",C1113="Hyderabad") ),"CAT B"),"CAT C")</f>
        <v>CAT C</v>
      </c>
      <c r="N1113" s="1" t="str">
        <f>_xlfn.XLOOKUP(C1113,Tier!A:A,Tier!B:B)</f>
        <v>Tier 1</v>
      </c>
    </row>
    <row r="1114" spans="1:14">
      <c r="A1114" s="5" t="s">
        <v>4829</v>
      </c>
      <c r="B1114" s="5">
        <v>2020</v>
      </c>
      <c r="C1114" s="5" t="s">
        <v>22</v>
      </c>
      <c r="D1114" s="5" t="s">
        <v>2262</v>
      </c>
      <c r="E1114" s="5" t="s">
        <v>4830</v>
      </c>
      <c r="F1114" s="5" t="s">
        <v>4831</v>
      </c>
      <c r="G1114" s="3" t="s">
        <v>4832</v>
      </c>
      <c r="H1114" s="5">
        <v>200000</v>
      </c>
      <c r="I1114" s="5" t="s">
        <v>496</v>
      </c>
      <c r="J1114" s="5">
        <v>9</v>
      </c>
      <c r="K1114" s="6" t="str">
        <f t="shared" si="34"/>
        <v>Bangalore-Online Media</v>
      </c>
      <c r="L1114" s="1" t="str">
        <f t="shared" si="35"/>
        <v>202</v>
      </c>
      <c r="M1114" s="15" t="str" cm="1">
        <f t="array" ref="M1114">IFERROR(_xlfn.IFS(AND(H1114&gt;4500000, OR(C1114="Bangalore",C1114="Pune",C1114="Mumbai",C1114="Delhi")),"CAT A", AND(H1114&gt;450000, OR(C1114="Gurugram",C1114="Surat",C1114="Jaipur",C1114="Hyderabad") ),"CAT B"),"CAT C")</f>
        <v>CAT C</v>
      </c>
      <c r="N1114" s="1" t="str">
        <f>_xlfn.XLOOKUP(C1114,Tier!A:A,Tier!B:B)</f>
        <v>Tier 1</v>
      </c>
    </row>
    <row r="1115" spans="1:14">
      <c r="A1115" s="5" t="s">
        <v>4833</v>
      </c>
      <c r="B1115" s="5">
        <v>2020</v>
      </c>
      <c r="C1115" s="5" t="s">
        <v>22</v>
      </c>
      <c r="D1115" s="5" t="s">
        <v>98</v>
      </c>
      <c r="E1115" s="5" t="s">
        <v>4834</v>
      </c>
      <c r="F1115" s="5" t="s">
        <v>4835</v>
      </c>
      <c r="G1115" s="3" t="s">
        <v>4836</v>
      </c>
      <c r="H1115" s="5">
        <v>150000</v>
      </c>
      <c r="I1115" s="5"/>
      <c r="J1115" s="5">
        <v>11</v>
      </c>
      <c r="K1115" s="6" t="str">
        <f t="shared" si="34"/>
        <v>Bangalore-Financial Services</v>
      </c>
      <c r="L1115" s="1" t="str">
        <f t="shared" si="35"/>
        <v>202</v>
      </c>
      <c r="M1115" s="15" t="str" cm="1">
        <f t="array" ref="M1115">IFERROR(_xlfn.IFS(AND(H1115&gt;4500000, OR(C1115="Bangalore",C1115="Pune",C1115="Mumbai",C1115="Delhi")),"CAT A", AND(H1115&gt;450000, OR(C1115="Gurugram",C1115="Surat",C1115="Jaipur",C1115="Hyderabad") ),"CAT B"),"CAT C")</f>
        <v>CAT C</v>
      </c>
      <c r="N1115" s="1" t="str">
        <f>_xlfn.XLOOKUP(C1115,Tier!A:A,Tier!B:B)</f>
        <v>Tier 1</v>
      </c>
    </row>
    <row r="1116" spans="1:14">
      <c r="A1116" s="5" t="s">
        <v>4837</v>
      </c>
      <c r="B1116" s="5">
        <v>2020</v>
      </c>
      <c r="C1116" s="5" t="s">
        <v>59</v>
      </c>
      <c r="D1116" s="5" t="s">
        <v>4838</v>
      </c>
      <c r="E1116" s="5" t="s">
        <v>4839</v>
      </c>
      <c r="F1116" s="5" t="s">
        <v>4840</v>
      </c>
      <c r="G1116" s="3" t="s">
        <v>449</v>
      </c>
      <c r="H1116" s="5">
        <v>140000</v>
      </c>
      <c r="I1116" s="5" t="s">
        <v>17</v>
      </c>
      <c r="J1116" s="5">
        <v>6</v>
      </c>
      <c r="K1116" s="6" t="str">
        <f t="shared" si="34"/>
        <v>New Delhi-Job discovery platform</v>
      </c>
      <c r="L1116" s="1" t="str">
        <f t="shared" si="35"/>
        <v>202</v>
      </c>
      <c r="M1116" s="15" t="str" cm="1">
        <f t="array" ref="M1116">IFERROR(_xlfn.IFS(AND(H1116&gt;4500000, OR(C1116="Bangalore",C1116="Pune",C1116="Mumbai",C1116="Delhi")),"CAT A", AND(H1116&gt;450000, OR(C1116="Gurugram",C1116="Surat",C1116="Jaipur",C1116="Hyderabad") ),"CAT B"),"CAT C")</f>
        <v>CAT C</v>
      </c>
      <c r="N1116" s="1" t="str">
        <f>_xlfn.XLOOKUP(C1116,Tier!A:A,Tier!B:B)</f>
        <v>Tier 1</v>
      </c>
    </row>
    <row r="1117" spans="1:14">
      <c r="A1117" s="5" t="s">
        <v>4842</v>
      </c>
      <c r="B1117" s="5">
        <v>2020</v>
      </c>
      <c r="C1117" s="5" t="s">
        <v>22</v>
      </c>
      <c r="D1117" s="5" t="s">
        <v>539</v>
      </c>
      <c r="E1117" s="5" t="s">
        <v>4843</v>
      </c>
      <c r="F1117" s="5" t="s">
        <v>4844</v>
      </c>
      <c r="G1117" s="3" t="s">
        <v>4845</v>
      </c>
      <c r="H1117" s="5">
        <v>125000</v>
      </c>
      <c r="I1117" s="5"/>
      <c r="J1117" s="5">
        <v>6</v>
      </c>
      <c r="K1117" s="6" t="str">
        <f t="shared" si="34"/>
        <v>Bangalore-SaaS startup</v>
      </c>
      <c r="L1117" s="1" t="str">
        <f t="shared" si="35"/>
        <v>202</v>
      </c>
      <c r="M1117" s="15" t="str" cm="1">
        <f t="array" ref="M1117">IFERROR(_xlfn.IFS(AND(H1117&gt;4500000, OR(C1117="Bangalore",C1117="Pune",C1117="Mumbai",C1117="Delhi")),"CAT A", AND(H1117&gt;450000, OR(C1117="Gurugram",C1117="Surat",C1117="Jaipur",C1117="Hyderabad") ),"CAT B"),"CAT C")</f>
        <v>CAT C</v>
      </c>
      <c r="N1117" s="1" t="str">
        <f>_xlfn.XLOOKUP(C1117,Tier!A:A,Tier!B:B)</f>
        <v>Tier 1</v>
      </c>
    </row>
    <row r="1118" spans="1:14">
      <c r="A1118" s="5" t="s">
        <v>4846</v>
      </c>
      <c r="B1118" s="5">
        <v>2020</v>
      </c>
      <c r="C1118" s="5" t="s">
        <v>12</v>
      </c>
      <c r="D1118" s="5" t="s">
        <v>4847</v>
      </c>
      <c r="E1118" s="5" t="s">
        <v>4848</v>
      </c>
      <c r="F1118" s="5" t="s">
        <v>4849</v>
      </c>
      <c r="G1118" s="3" t="s">
        <v>4850</v>
      </c>
      <c r="H1118" s="5"/>
      <c r="I1118" s="5">
        <v>6000000</v>
      </c>
      <c r="J1118" s="5">
        <v>6</v>
      </c>
      <c r="K1118" s="6" t="str">
        <f t="shared" si="34"/>
        <v>Mumbai-Commercial Real Estate</v>
      </c>
      <c r="L1118" s="1" t="str">
        <f t="shared" si="35"/>
        <v>202</v>
      </c>
      <c r="M1118" s="15" t="str" cm="1">
        <f t="array" ref="M1118">IFERROR(_xlfn.IFS(AND(H1118&gt;4500000, OR(C1118="Bangalore",C1118="Pune",C1118="Mumbai",C1118="Delhi")),"CAT A", AND(H1118&gt;450000, OR(C1118="Gurugram",C1118="Surat",C1118="Jaipur",C1118="Hyderabad") ),"CAT B"),"CAT C")</f>
        <v>CAT C</v>
      </c>
      <c r="N1118" s="1" t="str">
        <f>_xlfn.XLOOKUP(C1118,Tier!A:A,Tier!B:B)</f>
        <v>Tier 1</v>
      </c>
    </row>
    <row r="1119" spans="1:14">
      <c r="A1119" s="5" t="s">
        <v>4351</v>
      </c>
      <c r="B1119" s="5">
        <v>2020</v>
      </c>
      <c r="C1119" s="5" t="s">
        <v>22</v>
      </c>
      <c r="D1119" s="5" t="s">
        <v>499</v>
      </c>
      <c r="E1119" s="5" t="s">
        <v>4852</v>
      </c>
      <c r="F1119" s="5" t="s">
        <v>4853</v>
      </c>
      <c r="G1119" s="3" t="s">
        <v>4854</v>
      </c>
      <c r="H1119" s="5"/>
      <c r="I1119" s="5"/>
      <c r="J1119" s="5">
        <v>4</v>
      </c>
      <c r="K1119" s="6" t="str">
        <f t="shared" si="34"/>
        <v>Bangalore-HealthCare</v>
      </c>
      <c r="L1119" s="1" t="str">
        <f t="shared" si="35"/>
        <v>202</v>
      </c>
      <c r="M1119" s="15" t="str" cm="1">
        <f t="array" ref="M1119">IFERROR(_xlfn.IFS(AND(H1119&gt;4500000, OR(C1119="Bangalore",C1119="Pune",C1119="Mumbai",C1119="Delhi")),"CAT A", AND(H1119&gt;450000, OR(C1119="Gurugram",C1119="Surat",C1119="Jaipur",C1119="Hyderabad") ),"CAT B"),"CAT C")</f>
        <v>CAT C</v>
      </c>
      <c r="N1119" s="1" t="str">
        <f>_xlfn.XLOOKUP(C1119,Tier!A:A,Tier!B:B)</f>
        <v>Tier 1</v>
      </c>
    </row>
    <row r="1120" spans="1:14">
      <c r="A1120" s="5" t="s">
        <v>4855</v>
      </c>
      <c r="B1120" s="5">
        <v>2020</v>
      </c>
      <c r="C1120" s="5" t="s">
        <v>97</v>
      </c>
      <c r="D1120" s="5" t="s">
        <v>393</v>
      </c>
      <c r="E1120" s="5" t="s">
        <v>4856</v>
      </c>
      <c r="F1120" s="5" t="s">
        <v>4857</v>
      </c>
      <c r="G1120" s="3" t="s">
        <v>440</v>
      </c>
      <c r="H1120" s="5" t="s">
        <v>450</v>
      </c>
      <c r="I1120" s="5" t="s">
        <v>17</v>
      </c>
      <c r="J1120" s="5">
        <v>7</v>
      </c>
      <c r="K1120" s="6" t="str">
        <f t="shared" si="34"/>
        <v>Jaipur-E-learning</v>
      </c>
      <c r="L1120" s="1" t="str">
        <f t="shared" si="35"/>
        <v>202</v>
      </c>
      <c r="M1120" s="15" t="str" cm="1">
        <f t="array" ref="M1120">IFERROR(_xlfn.IFS(AND(H1120&gt;4500000, OR(C1120="Bangalore",C1120="Pune",C1120="Mumbai",C1120="Delhi")),"CAT A", AND(H1120&gt;450000, OR(C1120="Gurugram",C1120="Surat",C1120="Jaipur",C1120="Hyderabad") ),"CAT B"),"CAT C")</f>
        <v>CAT B</v>
      </c>
      <c r="N1120" s="1" t="str">
        <f>_xlfn.XLOOKUP(C1120,Tier!A:A,Tier!B:B)</f>
        <v>Tier 2</v>
      </c>
    </row>
    <row r="1121" spans="1:14">
      <c r="A1121" s="5" t="s">
        <v>4859</v>
      </c>
      <c r="B1121" s="5">
        <v>2021</v>
      </c>
      <c r="C1121" s="5" t="s">
        <v>53</v>
      </c>
      <c r="D1121" s="5" t="s">
        <v>4860</v>
      </c>
      <c r="E1121" s="5" t="s">
        <v>4861</v>
      </c>
      <c r="F1121" s="5" t="s">
        <v>4862</v>
      </c>
      <c r="G1121" s="3" t="s">
        <v>4863</v>
      </c>
      <c r="H1121" s="5" t="s">
        <v>117</v>
      </c>
      <c r="I1121" s="5" t="s">
        <v>17</v>
      </c>
      <c r="J1121" s="5">
        <v>7</v>
      </c>
      <c r="K1121" s="6" t="str">
        <f t="shared" si="34"/>
        <v>Gurugram-NFT Marketplace</v>
      </c>
      <c r="L1121" s="1" t="str">
        <f t="shared" si="35"/>
        <v>202</v>
      </c>
      <c r="M1121" s="15" t="str" cm="1">
        <f t="array" ref="M1121">IFERROR(_xlfn.IFS(AND(H1121&gt;4500000, OR(C1121="Bangalore",C1121="Pune",C1121="Mumbai",C1121="Delhi")),"CAT A", AND(H1121&gt;450000, OR(C1121="Gurugram",C1121="Surat",C1121="Jaipur",C1121="Hyderabad") ),"CAT B"),"CAT C")</f>
        <v>CAT B</v>
      </c>
      <c r="N1121" s="1" t="str">
        <f>_xlfn.XLOOKUP(C1121,Tier!A:A,Tier!B:B)</f>
        <v>Tier 2</v>
      </c>
    </row>
    <row r="1122" spans="1:14">
      <c r="A1122" s="5" t="s">
        <v>4865</v>
      </c>
      <c r="B1122" s="5">
        <v>2021</v>
      </c>
      <c r="C1122" s="5" t="s">
        <v>53</v>
      </c>
      <c r="D1122" s="5" t="s">
        <v>208</v>
      </c>
      <c r="E1122" s="5" t="s">
        <v>4866</v>
      </c>
      <c r="F1122" s="5" t="s">
        <v>4867</v>
      </c>
      <c r="G1122" s="3" t="s">
        <v>4868</v>
      </c>
      <c r="H1122" s="5" t="s">
        <v>117</v>
      </c>
      <c r="I1122" s="5"/>
      <c r="J1122" s="5">
        <v>7</v>
      </c>
      <c r="K1122" s="6" t="str">
        <f t="shared" si="34"/>
        <v>Gurugram-Consumer Goods</v>
      </c>
      <c r="L1122" s="1" t="str">
        <f t="shared" si="35"/>
        <v>202</v>
      </c>
      <c r="M1122" s="15" t="str" cm="1">
        <f t="array" ref="M1122">IFERROR(_xlfn.IFS(AND(H1122&gt;4500000, OR(C1122="Bangalore",C1122="Pune",C1122="Mumbai",C1122="Delhi")),"CAT A", AND(H1122&gt;450000, OR(C1122="Gurugram",C1122="Surat",C1122="Jaipur",C1122="Hyderabad") ),"CAT B"),"CAT C")</f>
        <v>CAT B</v>
      </c>
      <c r="N1122" s="1" t="str">
        <f>_xlfn.XLOOKUP(C1122,Tier!A:A,Tier!B:B)</f>
        <v>Tier 2</v>
      </c>
    </row>
    <row r="1123" spans="1:14">
      <c r="A1123" s="5" t="s">
        <v>4869</v>
      </c>
      <c r="B1123" s="5">
        <v>2020</v>
      </c>
      <c r="C1123" s="5" t="s">
        <v>53</v>
      </c>
      <c r="D1123" s="5" t="s">
        <v>1012</v>
      </c>
      <c r="E1123" s="5" t="s">
        <v>4870</v>
      </c>
      <c r="F1123" s="5" t="s">
        <v>4871</v>
      </c>
      <c r="G1123" s="3" t="s">
        <v>4872</v>
      </c>
      <c r="H1123" s="5" t="s">
        <v>117</v>
      </c>
      <c r="I1123" s="5" t="s">
        <v>17</v>
      </c>
      <c r="J1123" s="5">
        <v>6</v>
      </c>
      <c r="K1123" s="6" t="str">
        <f t="shared" si="34"/>
        <v>Gurugram-D2C Fashion</v>
      </c>
      <c r="L1123" s="1" t="str">
        <f t="shared" si="35"/>
        <v>202</v>
      </c>
      <c r="M1123" s="15" t="str" cm="1">
        <f t="array" ref="M1123">IFERROR(_xlfn.IFS(AND(H1123&gt;4500000, OR(C1123="Bangalore",C1123="Pune",C1123="Mumbai",C1123="Delhi")),"CAT A", AND(H1123&gt;450000, OR(C1123="Gurugram",C1123="Surat",C1123="Jaipur",C1123="Hyderabad") ),"CAT B"),"CAT C")</f>
        <v>CAT B</v>
      </c>
      <c r="N1123" s="1" t="str">
        <f>_xlfn.XLOOKUP(C1123,Tier!A:A,Tier!B:B)</f>
        <v>Tier 2</v>
      </c>
    </row>
    <row r="1124" spans="1:14">
      <c r="A1124" s="5" t="s">
        <v>4874</v>
      </c>
      <c r="B1124" s="5">
        <v>2020</v>
      </c>
      <c r="C1124" s="5" t="s">
        <v>44</v>
      </c>
      <c r="D1124" s="5" t="s">
        <v>801</v>
      </c>
      <c r="E1124" s="5" t="s">
        <v>4875</v>
      </c>
      <c r="F1124" s="5" t="s">
        <v>4876</v>
      </c>
      <c r="G1124" s="3" t="s">
        <v>1633</v>
      </c>
      <c r="H1124" s="5" t="s">
        <v>117</v>
      </c>
      <c r="I1124" s="5" t="s">
        <v>496</v>
      </c>
      <c r="J1124" s="5">
        <v>6</v>
      </c>
      <c r="K1124" s="6" t="str">
        <f t="shared" si="34"/>
        <v>Chennai-SpaceTech</v>
      </c>
      <c r="L1124" s="1" t="str">
        <f t="shared" si="35"/>
        <v>202</v>
      </c>
      <c r="M1124" s="15" t="str" cm="1">
        <f t="array" ref="M1124">IFERROR(_xlfn.IFS(AND(H1124&gt;4500000, OR(C1124="Bangalore",C1124="Pune",C1124="Mumbai",C1124="Delhi")),"CAT A", AND(H1124&gt;450000, OR(C1124="Gurugram",C1124="Surat",C1124="Jaipur",C1124="Hyderabad") ),"CAT B"),"CAT C")</f>
        <v>CAT C</v>
      </c>
      <c r="N1124" s="1" t="str">
        <f>_xlfn.XLOOKUP(C1124,Tier!A:A,Tier!B:B)</f>
        <v>Tier 2</v>
      </c>
    </row>
    <row r="1125" spans="1:14">
      <c r="A1125" s="5" t="s">
        <v>4877</v>
      </c>
      <c r="B1125" s="5">
        <v>2020</v>
      </c>
      <c r="C1125" s="5" t="s">
        <v>53</v>
      </c>
      <c r="D1125" s="5" t="s">
        <v>113</v>
      </c>
      <c r="E1125" s="5" t="s">
        <v>4878</v>
      </c>
      <c r="F1125" s="5" t="s">
        <v>4879</v>
      </c>
      <c r="G1125" s="3" t="s">
        <v>585</v>
      </c>
      <c r="H1125" s="5" t="s">
        <v>117</v>
      </c>
      <c r="I1125" s="5" t="s">
        <v>17</v>
      </c>
      <c r="J1125" s="5">
        <v>6</v>
      </c>
      <c r="K1125" s="6" t="str">
        <f t="shared" si="34"/>
        <v>Gurugram-Food &amp; Beverages</v>
      </c>
      <c r="L1125" s="1" t="str">
        <f t="shared" si="35"/>
        <v>202</v>
      </c>
      <c r="M1125" s="15" t="str" cm="1">
        <f t="array" ref="M1125">IFERROR(_xlfn.IFS(AND(H1125&gt;4500000, OR(C1125="Bangalore",C1125="Pune",C1125="Mumbai",C1125="Delhi")),"CAT A", AND(H1125&gt;450000, OR(C1125="Gurugram",C1125="Surat",C1125="Jaipur",C1125="Hyderabad") ),"CAT B"),"CAT C")</f>
        <v>CAT B</v>
      </c>
      <c r="N1125" s="1" t="str">
        <f>_xlfn.XLOOKUP(C1125,Tier!A:A,Tier!B:B)</f>
        <v>Tier 2</v>
      </c>
    </row>
    <row r="1126" spans="1:14">
      <c r="A1126" s="5" t="s">
        <v>4880</v>
      </c>
      <c r="B1126" s="5">
        <v>2020</v>
      </c>
      <c r="C1126" s="5" t="s">
        <v>53</v>
      </c>
      <c r="D1126" s="5" t="s">
        <v>4881</v>
      </c>
      <c r="E1126" s="5" t="s">
        <v>4882</v>
      </c>
      <c r="F1126" s="5" t="s">
        <v>4883</v>
      </c>
      <c r="G1126" s="3" t="s">
        <v>4884</v>
      </c>
      <c r="H1126" s="5" t="s">
        <v>117</v>
      </c>
      <c r="I1126" s="5" t="s">
        <v>17</v>
      </c>
      <c r="J1126" s="5">
        <v>6</v>
      </c>
      <c r="K1126" s="6" t="str">
        <f t="shared" si="34"/>
        <v>Gurugram-Consumer goods</v>
      </c>
      <c r="L1126" s="1" t="str">
        <f t="shared" si="35"/>
        <v>202</v>
      </c>
      <c r="M1126" s="15" t="str" cm="1">
        <f t="array" ref="M1126">IFERROR(_xlfn.IFS(AND(H1126&gt;4500000, OR(C1126="Bangalore",C1126="Pune",C1126="Mumbai",C1126="Delhi")),"CAT A", AND(H1126&gt;450000, OR(C1126="Gurugram",C1126="Surat",C1126="Jaipur",C1126="Hyderabad") ),"CAT B"),"CAT C")</f>
        <v>CAT B</v>
      </c>
      <c r="N1126" s="1" t="str">
        <f>_xlfn.XLOOKUP(C1126,Tier!A:A,Tier!B:B)</f>
        <v>Tier 2</v>
      </c>
    </row>
    <row r="1127" spans="1:14">
      <c r="A1127" s="5" t="s">
        <v>4886</v>
      </c>
      <c r="B1127" s="5">
        <v>2020</v>
      </c>
      <c r="C1127" s="5" t="s">
        <v>53</v>
      </c>
      <c r="D1127" s="5" t="s">
        <v>4887</v>
      </c>
      <c r="E1127" s="5" t="s">
        <v>4888</v>
      </c>
      <c r="F1127" s="5" t="s">
        <v>4889</v>
      </c>
      <c r="G1127" s="3" t="s">
        <v>4890</v>
      </c>
      <c r="H1127" s="5" t="s">
        <v>892</v>
      </c>
      <c r="I1127" s="5"/>
      <c r="J1127" s="5">
        <v>4</v>
      </c>
      <c r="K1127" s="6" t="str">
        <f t="shared" si="34"/>
        <v>Gurugram-Fantasy sports</v>
      </c>
      <c r="L1127" s="1" t="str">
        <f t="shared" si="35"/>
        <v>202</v>
      </c>
      <c r="M1127" s="15" t="str" cm="1">
        <f t="array" ref="M1127">IFERROR(_xlfn.IFS(AND(H1127&gt;4500000, OR(C1127="Bangalore",C1127="Pune",C1127="Mumbai",C1127="Delhi")),"CAT A", AND(H1127&gt;450000, OR(C1127="Gurugram",C1127="Surat",C1127="Jaipur",C1127="Hyderabad") ),"CAT B"),"CAT C")</f>
        <v>CAT B</v>
      </c>
      <c r="N1127" s="1" t="str">
        <f>_xlfn.XLOOKUP(C1127,Tier!A:A,Tier!B:B)</f>
        <v>Tier 2</v>
      </c>
    </row>
    <row r="1128" spans="1:14">
      <c r="A1128" s="5" t="s">
        <v>4892</v>
      </c>
      <c r="B1128" s="5">
        <v>2020</v>
      </c>
      <c r="C1128" s="5" t="s">
        <v>44</v>
      </c>
      <c r="D1128" s="5" t="s">
        <v>528</v>
      </c>
      <c r="E1128" s="5" t="s">
        <v>4893</v>
      </c>
      <c r="F1128" s="5" t="s">
        <v>4894</v>
      </c>
      <c r="G1128" s="3" t="s">
        <v>4895</v>
      </c>
      <c r="H1128" s="5" t="s">
        <v>77</v>
      </c>
      <c r="I1128" s="5" t="s">
        <v>17</v>
      </c>
      <c r="J1128" s="5">
        <v>5</v>
      </c>
      <c r="K1128" s="6" t="str">
        <f t="shared" si="34"/>
        <v>Chennai-AI startup</v>
      </c>
      <c r="L1128" s="1" t="str">
        <f t="shared" si="35"/>
        <v>202</v>
      </c>
      <c r="M1128" s="15" t="str" cm="1">
        <f t="array" ref="M1128">IFERROR(_xlfn.IFS(AND(H1128&gt;4500000, OR(C1128="Bangalore",C1128="Pune",C1128="Mumbai",C1128="Delhi")),"CAT A", AND(H1128&gt;450000, OR(C1128="Gurugram",C1128="Surat",C1128="Jaipur",C1128="Hyderabad") ),"CAT B"),"CAT C")</f>
        <v>CAT C</v>
      </c>
      <c r="N1128" s="1" t="str">
        <f>_xlfn.XLOOKUP(C1128,Tier!A:A,Tier!B:B)</f>
        <v>Tier 2</v>
      </c>
    </row>
    <row r="1129" spans="1:14">
      <c r="A1129" s="5" t="s">
        <v>4897</v>
      </c>
      <c r="B1129" s="5">
        <v>2020</v>
      </c>
      <c r="C1129" s="5" t="s">
        <v>4898</v>
      </c>
      <c r="D1129" s="5" t="s">
        <v>132</v>
      </c>
      <c r="E1129" s="5" t="s">
        <v>4899</v>
      </c>
      <c r="F1129" s="5" t="s">
        <v>4900</v>
      </c>
      <c r="G1129" s="3" t="s">
        <v>4901</v>
      </c>
      <c r="H1129" s="5" t="s">
        <v>1163</v>
      </c>
      <c r="I1129" s="5" t="s">
        <v>496</v>
      </c>
      <c r="J1129" s="5">
        <v>2</v>
      </c>
      <c r="K1129" s="6" t="str">
        <f t="shared" si="34"/>
        <v>Nagpur-HealthTech</v>
      </c>
      <c r="L1129" s="1" t="str">
        <f t="shared" si="35"/>
        <v>202</v>
      </c>
      <c r="M1129" s="15" t="str" cm="1">
        <f t="array" ref="M1129">IFERROR(_xlfn.IFS(AND(H1129&gt;4500000, OR(C1129="Bangalore",C1129="Pune",C1129="Mumbai",C1129="Delhi")),"CAT A", AND(H1129&gt;450000, OR(C1129="Gurugram",C1129="Surat",C1129="Jaipur",C1129="Hyderabad") ),"CAT B"),"CAT C")</f>
        <v>CAT C</v>
      </c>
      <c r="N1129" s="1" t="e">
        <f>_xlfn.XLOOKUP(C1129,Tier!A:A,Tier!B:B)</f>
        <v>#N/A</v>
      </c>
    </row>
    <row r="1130" spans="1:14">
      <c r="A1130" s="5" t="s">
        <v>4903</v>
      </c>
      <c r="B1130" s="5">
        <v>2021</v>
      </c>
      <c r="C1130" s="5" t="s">
        <v>53</v>
      </c>
      <c r="D1130" s="5" t="s">
        <v>45</v>
      </c>
      <c r="E1130" s="5" t="s">
        <v>4904</v>
      </c>
      <c r="F1130" s="5" t="s">
        <v>4905</v>
      </c>
      <c r="G1130" s="3" t="s">
        <v>4906</v>
      </c>
      <c r="H1130" s="5" t="s">
        <v>40</v>
      </c>
      <c r="I1130" s="5" t="s">
        <v>17</v>
      </c>
      <c r="J1130" s="5">
        <v>4</v>
      </c>
      <c r="K1130" s="6" t="str">
        <f t="shared" si="34"/>
        <v>Gurugram-FinTech</v>
      </c>
      <c r="L1130" s="1" t="str">
        <f t="shared" si="35"/>
        <v>202</v>
      </c>
      <c r="M1130" s="15" t="str" cm="1">
        <f t="array" ref="M1130">IFERROR(_xlfn.IFS(AND(H1130&gt;4500000, OR(C1130="Bangalore",C1130="Pune",C1130="Mumbai",C1130="Delhi")),"CAT A", AND(H1130&gt;450000, OR(C1130="Gurugram",C1130="Surat",C1130="Jaipur",C1130="Hyderabad") ),"CAT B"),"CAT C")</f>
        <v>CAT B</v>
      </c>
      <c r="N1130" s="1" t="str">
        <f>_xlfn.XLOOKUP(C1130,Tier!A:A,Tier!B:B)</f>
        <v>Tier 2</v>
      </c>
    </row>
    <row r="1131" spans="1:14">
      <c r="A1131" s="5" t="s">
        <v>4907</v>
      </c>
      <c r="B1131" s="5">
        <v>2020</v>
      </c>
      <c r="C1131" s="5" t="s">
        <v>53</v>
      </c>
      <c r="D1131" s="5" t="s">
        <v>4908</v>
      </c>
      <c r="E1131" s="5" t="s">
        <v>4909</v>
      </c>
      <c r="F1131" s="5" t="s">
        <v>4910</v>
      </c>
      <c r="G1131" s="3" t="s">
        <v>4911</v>
      </c>
      <c r="H1131" s="5" t="s">
        <v>40</v>
      </c>
      <c r="I1131" s="5" t="s">
        <v>17</v>
      </c>
      <c r="J1131" s="5">
        <v>2</v>
      </c>
      <c r="K1131" s="6" t="str">
        <f t="shared" si="34"/>
        <v>Gurugram-Trading platform</v>
      </c>
      <c r="L1131" s="1" t="str">
        <f t="shared" si="35"/>
        <v>202</v>
      </c>
      <c r="M1131" s="15" t="str" cm="1">
        <f t="array" ref="M1131">IFERROR(_xlfn.IFS(AND(H1131&gt;4500000, OR(C1131="Bangalore",C1131="Pune",C1131="Mumbai",C1131="Delhi")),"CAT A", AND(H1131&gt;450000, OR(C1131="Gurugram",C1131="Surat",C1131="Jaipur",C1131="Hyderabad") ),"CAT B"),"CAT C")</f>
        <v>CAT B</v>
      </c>
      <c r="N1131" s="1" t="str">
        <f>_xlfn.XLOOKUP(C1131,Tier!A:A,Tier!B:B)</f>
        <v>Tier 2</v>
      </c>
    </row>
    <row r="1132" spans="1:14">
      <c r="A1132" s="5" t="s">
        <v>4913</v>
      </c>
      <c r="B1132" s="5">
        <v>2020</v>
      </c>
      <c r="C1132" s="5" t="s">
        <v>3474</v>
      </c>
      <c r="D1132" s="5" t="s">
        <v>4914</v>
      </c>
      <c r="E1132" s="5" t="s">
        <v>4915</v>
      </c>
      <c r="F1132" s="5" t="s">
        <v>4916</v>
      </c>
      <c r="G1132" s="3" t="s">
        <v>4917</v>
      </c>
      <c r="H1132" s="5" t="s">
        <v>1303</v>
      </c>
      <c r="I1132" s="5" t="s">
        <v>17</v>
      </c>
      <c r="J1132" s="5">
        <v>2</v>
      </c>
      <c r="K1132" s="6" t="str">
        <f t="shared" si="34"/>
        <v>Indore-Software company</v>
      </c>
      <c r="L1132" s="1" t="str">
        <f t="shared" si="35"/>
        <v>202</v>
      </c>
      <c r="M1132" s="15" t="str" cm="1">
        <f t="array" ref="M1132">IFERROR(_xlfn.IFS(AND(H1132&gt;4500000, OR(C1132="Bangalore",C1132="Pune",C1132="Mumbai",C1132="Delhi")),"CAT A", AND(H1132&gt;450000, OR(C1132="Gurugram",C1132="Surat",C1132="Jaipur",C1132="Hyderabad") ),"CAT B"),"CAT C")</f>
        <v>CAT C</v>
      </c>
      <c r="N1132" s="1" t="str">
        <f>_xlfn.XLOOKUP(C1132,Tier!A:A,Tier!B:B)</f>
        <v>Tier 2</v>
      </c>
    </row>
    <row r="1133" spans="1:14">
      <c r="A1133" s="5" t="s">
        <v>4919</v>
      </c>
      <c r="B1133" s="5">
        <v>2020</v>
      </c>
      <c r="C1133" s="5" t="s">
        <v>53</v>
      </c>
      <c r="D1133" s="5" t="s">
        <v>274</v>
      </c>
      <c r="E1133" s="5" t="s">
        <v>4920</v>
      </c>
      <c r="F1133" s="5" t="s">
        <v>4921</v>
      </c>
      <c r="G1133" s="3" t="s">
        <v>1311</v>
      </c>
      <c r="H1133" s="5" t="s">
        <v>1303</v>
      </c>
      <c r="I1133" s="5"/>
      <c r="J1133" s="5">
        <v>2</v>
      </c>
      <c r="K1133" s="6" t="str">
        <f t="shared" si="34"/>
        <v>Gurugram-E-commerce</v>
      </c>
      <c r="L1133" s="1" t="str">
        <f t="shared" si="35"/>
        <v>202</v>
      </c>
      <c r="M1133" s="15" t="str" cm="1">
        <f t="array" ref="M1133">IFERROR(_xlfn.IFS(AND(H1133&gt;4500000, OR(C1133="Bangalore",C1133="Pune",C1133="Mumbai",C1133="Delhi")),"CAT A", AND(H1133&gt;450000, OR(C1133="Gurugram",C1133="Surat",C1133="Jaipur",C1133="Hyderabad") ),"CAT B"),"CAT C")</f>
        <v>CAT B</v>
      </c>
      <c r="N1133" s="1" t="str">
        <f>_xlfn.XLOOKUP(C1133,Tier!A:A,Tier!B:B)</f>
        <v>Tier 2</v>
      </c>
    </row>
    <row r="1134" spans="1:14">
      <c r="A1134" s="5" t="s">
        <v>4922</v>
      </c>
      <c r="B1134" s="5">
        <v>2021</v>
      </c>
      <c r="C1134" s="5" t="s">
        <v>53</v>
      </c>
      <c r="D1134" s="5" t="s">
        <v>13</v>
      </c>
      <c r="E1134" s="5" t="s">
        <v>4923</v>
      </c>
      <c r="F1134" s="5" t="s">
        <v>4924</v>
      </c>
      <c r="G1134" s="3"/>
      <c r="H1134" s="5" t="s">
        <v>320</v>
      </c>
      <c r="I1134" s="5" t="s">
        <v>17</v>
      </c>
      <c r="J1134" s="5">
        <v>4</v>
      </c>
      <c r="K1134" s="6" t="str">
        <f t="shared" si="34"/>
        <v>Gurugram-Logistics</v>
      </c>
      <c r="L1134" s="1" t="str">
        <f t="shared" si="35"/>
        <v>202</v>
      </c>
      <c r="M1134" s="15" t="str" cm="1">
        <f t="array" ref="M1134">IFERROR(_xlfn.IFS(AND(H1134&gt;4500000, OR(C1134="Bangalore",C1134="Pune",C1134="Mumbai",C1134="Delhi")),"CAT A", AND(H1134&gt;450000, OR(C1134="Gurugram",C1134="Surat",C1134="Jaipur",C1134="Hyderabad") ),"CAT B"),"CAT C")</f>
        <v>CAT B</v>
      </c>
      <c r="N1134" s="1" t="str">
        <f>_xlfn.XLOOKUP(C1134,Tier!A:A,Tier!B:B)</f>
        <v>Tier 2</v>
      </c>
    </row>
    <row r="1135" spans="1:14">
      <c r="A1135" s="5" t="s">
        <v>4925</v>
      </c>
      <c r="B1135" s="5">
        <v>2020</v>
      </c>
      <c r="C1135" s="5" t="s">
        <v>53</v>
      </c>
      <c r="D1135" s="5" t="s">
        <v>4926</v>
      </c>
      <c r="E1135" s="5" t="s">
        <v>4927</v>
      </c>
      <c r="F1135" s="5" t="s">
        <v>4928</v>
      </c>
      <c r="G1135" s="3" t="s">
        <v>4929</v>
      </c>
      <c r="H1135" s="5" t="s">
        <v>320</v>
      </c>
      <c r="I1135" s="5" t="s">
        <v>17</v>
      </c>
      <c r="J1135" s="5">
        <v>4</v>
      </c>
      <c r="K1135" s="6" t="str">
        <f t="shared" si="34"/>
        <v>Gurugram-Skill development</v>
      </c>
      <c r="L1135" s="1" t="str">
        <f t="shared" si="35"/>
        <v>202</v>
      </c>
      <c r="M1135" s="15" t="str" cm="1">
        <f t="array" ref="M1135">IFERROR(_xlfn.IFS(AND(H1135&gt;4500000, OR(C1135="Bangalore",C1135="Pune",C1135="Mumbai",C1135="Delhi")),"CAT A", AND(H1135&gt;450000, OR(C1135="Gurugram",C1135="Surat",C1135="Jaipur",C1135="Hyderabad") ),"CAT B"),"CAT C")</f>
        <v>CAT B</v>
      </c>
      <c r="N1135" s="1" t="str">
        <f>_xlfn.XLOOKUP(C1135,Tier!A:A,Tier!B:B)</f>
        <v>Tier 2</v>
      </c>
    </row>
    <row r="1136" spans="1:14">
      <c r="A1136" s="5" t="s">
        <v>4931</v>
      </c>
      <c r="B1136" s="5">
        <v>2020</v>
      </c>
      <c r="C1136" s="5" t="s">
        <v>53</v>
      </c>
      <c r="D1136" s="5" t="s">
        <v>138</v>
      </c>
      <c r="E1136" s="5" t="s">
        <v>4932</v>
      </c>
      <c r="F1136" s="5" t="s">
        <v>4933</v>
      </c>
      <c r="G1136" s="3" t="s">
        <v>4934</v>
      </c>
      <c r="H1136" s="5" t="s">
        <v>320</v>
      </c>
      <c r="I1136" s="5" t="s">
        <v>17</v>
      </c>
      <c r="J1136" s="5">
        <v>3</v>
      </c>
      <c r="K1136" s="6" t="str">
        <f t="shared" si="34"/>
        <v>Gurugram-EdTech</v>
      </c>
      <c r="L1136" s="1" t="str">
        <f t="shared" si="35"/>
        <v>202</v>
      </c>
      <c r="M1136" s="15" t="str" cm="1">
        <f t="array" ref="M1136">IFERROR(_xlfn.IFS(AND(H1136&gt;4500000, OR(C1136="Bangalore",C1136="Pune",C1136="Mumbai",C1136="Delhi")),"CAT A", AND(H1136&gt;450000, OR(C1136="Gurugram",C1136="Surat",C1136="Jaipur",C1136="Hyderabad") ),"CAT B"),"CAT C")</f>
        <v>CAT B</v>
      </c>
      <c r="N1136" s="1" t="str">
        <f>_xlfn.XLOOKUP(C1136,Tier!A:A,Tier!B:B)</f>
        <v>Tier 2</v>
      </c>
    </row>
    <row r="1137" spans="1:14">
      <c r="A1137" s="5" t="s">
        <v>4935</v>
      </c>
      <c r="B1137" s="5">
        <v>2020</v>
      </c>
      <c r="C1137" s="5" t="s">
        <v>53</v>
      </c>
      <c r="D1137" s="5" t="s">
        <v>4936</v>
      </c>
      <c r="E1137" s="5" t="s">
        <v>4937</v>
      </c>
      <c r="F1137" s="5" t="s">
        <v>4938</v>
      </c>
      <c r="G1137" s="3" t="s">
        <v>4939</v>
      </c>
      <c r="H1137" s="5" t="s">
        <v>320</v>
      </c>
      <c r="I1137" s="5" t="s">
        <v>17</v>
      </c>
      <c r="J1137" s="5">
        <v>2</v>
      </c>
      <c r="K1137" s="6" t="str">
        <f t="shared" si="34"/>
        <v>Gurugram-Celebrity Engagement</v>
      </c>
      <c r="L1137" s="1" t="str">
        <f t="shared" si="35"/>
        <v>202</v>
      </c>
      <c r="M1137" s="15" t="str" cm="1">
        <f t="array" ref="M1137">IFERROR(_xlfn.IFS(AND(H1137&gt;4500000, OR(C1137="Bangalore",C1137="Pune",C1137="Mumbai",C1137="Delhi")),"CAT A", AND(H1137&gt;450000, OR(C1137="Gurugram",C1137="Surat",C1137="Jaipur",C1137="Hyderabad") ),"CAT B"),"CAT C")</f>
        <v>CAT B</v>
      </c>
      <c r="N1137" s="1" t="str">
        <f>_xlfn.XLOOKUP(C1137,Tier!A:A,Tier!B:B)</f>
        <v>Tier 2</v>
      </c>
    </row>
    <row r="1138" spans="1:14">
      <c r="A1138" s="5" t="s">
        <v>4941</v>
      </c>
      <c r="B1138" s="5">
        <v>2020</v>
      </c>
      <c r="C1138" s="5" t="s">
        <v>3555</v>
      </c>
      <c r="D1138" s="5" t="s">
        <v>1054</v>
      </c>
      <c r="E1138" s="5" t="s">
        <v>4942</v>
      </c>
      <c r="F1138" s="5" t="s">
        <v>4943</v>
      </c>
      <c r="G1138" s="3" t="s">
        <v>4944</v>
      </c>
      <c r="H1138" s="5" t="s">
        <v>1543</v>
      </c>
      <c r="I1138" s="5"/>
      <c r="J1138" s="5">
        <v>2</v>
      </c>
      <c r="K1138" s="6" t="str">
        <f t="shared" si="34"/>
        <v>Ghaziabad-Transportation</v>
      </c>
      <c r="L1138" s="1" t="str">
        <f t="shared" si="35"/>
        <v>202</v>
      </c>
      <c r="M1138" s="15" t="str" cm="1">
        <f t="array" ref="M1138">IFERROR(_xlfn.IFS(AND(H1138&gt;4500000, OR(C1138="Bangalore",C1138="Pune",C1138="Mumbai",C1138="Delhi")),"CAT A", AND(H1138&gt;450000, OR(C1138="Gurugram",C1138="Surat",C1138="Jaipur",C1138="Hyderabad") ),"CAT B"),"CAT C")</f>
        <v>CAT C</v>
      </c>
      <c r="N1138" s="1" t="str">
        <f>_xlfn.XLOOKUP(C1138,Tier!A:A,Tier!B:B)</f>
        <v>Tier 2</v>
      </c>
    </row>
    <row r="1139" spans="1:14">
      <c r="A1139" s="5" t="s">
        <v>4946</v>
      </c>
      <c r="B1139" s="5">
        <v>2020</v>
      </c>
      <c r="C1139" s="5" t="s">
        <v>97</v>
      </c>
      <c r="D1139" s="5" t="s">
        <v>528</v>
      </c>
      <c r="E1139" s="5" t="s">
        <v>4947</v>
      </c>
      <c r="F1139" s="5" t="s">
        <v>4948</v>
      </c>
      <c r="G1139" s="3" t="s">
        <v>1829</v>
      </c>
      <c r="H1139" s="5" t="s">
        <v>110</v>
      </c>
      <c r="I1139" s="5" t="s">
        <v>17</v>
      </c>
      <c r="J1139" s="5">
        <v>3</v>
      </c>
      <c r="K1139" s="6" t="str">
        <f t="shared" si="34"/>
        <v>Jaipur-AI startup</v>
      </c>
      <c r="L1139" s="1" t="str">
        <f t="shared" si="35"/>
        <v>202</v>
      </c>
      <c r="M1139" s="15" t="str" cm="1">
        <f t="array" ref="M1139">IFERROR(_xlfn.IFS(AND(H1139&gt;4500000, OR(C1139="Bangalore",C1139="Pune",C1139="Mumbai",C1139="Delhi")),"CAT A", AND(H1139&gt;450000, OR(C1139="Gurugram",C1139="Surat",C1139="Jaipur",C1139="Hyderabad") ),"CAT B"),"CAT C")</f>
        <v>CAT B</v>
      </c>
      <c r="N1139" s="1" t="str">
        <f>_xlfn.XLOOKUP(C1139,Tier!A:A,Tier!B:B)</f>
        <v>Tier 2</v>
      </c>
    </row>
    <row r="1140" spans="1:14">
      <c r="A1140" s="5" t="s">
        <v>4950</v>
      </c>
      <c r="B1140" s="5">
        <v>2020</v>
      </c>
      <c r="C1140" s="5" t="s">
        <v>3176</v>
      </c>
      <c r="D1140" s="5" t="s">
        <v>1951</v>
      </c>
      <c r="E1140" s="5" t="s">
        <v>4951</v>
      </c>
      <c r="F1140" s="5" t="s">
        <v>4952</v>
      </c>
      <c r="G1140" s="3" t="s">
        <v>1678</v>
      </c>
      <c r="H1140" s="5">
        <v>125000000</v>
      </c>
      <c r="I1140" s="5" t="s">
        <v>136</v>
      </c>
      <c r="J1140" s="5">
        <v>10</v>
      </c>
      <c r="K1140" s="6" t="str">
        <f t="shared" si="34"/>
        <v>Ahmedabad-Software Startup</v>
      </c>
      <c r="L1140" s="1" t="str">
        <f t="shared" si="35"/>
        <v>202</v>
      </c>
      <c r="M1140" s="15" t="str" cm="1">
        <f t="array" ref="M1140">IFERROR(_xlfn.IFS(AND(H1140&gt;4500000, OR(C1140="Bangalore",C1140="Pune",C1140="Mumbai",C1140="Delhi")),"CAT A", AND(H1140&gt;450000, OR(C1140="Gurugram",C1140="Surat",C1140="Jaipur",C1140="Hyderabad") ),"CAT B"),"CAT C")</f>
        <v>CAT C</v>
      </c>
      <c r="N1140" s="1" t="str">
        <f>_xlfn.XLOOKUP(C1140,Tier!A:A,Tier!B:B)</f>
        <v>Tier 2</v>
      </c>
    </row>
    <row r="1141" spans="1:14">
      <c r="A1141" s="5" t="s">
        <v>4954</v>
      </c>
      <c r="B1141" s="5">
        <v>2021</v>
      </c>
      <c r="C1141" s="5" t="s">
        <v>53</v>
      </c>
      <c r="D1141" s="5" t="s">
        <v>274</v>
      </c>
      <c r="E1141" s="5" t="s">
        <v>4955</v>
      </c>
      <c r="F1141" s="5" t="s">
        <v>4956</v>
      </c>
      <c r="G1141" s="3"/>
      <c r="H1141" s="5">
        <v>42000000</v>
      </c>
      <c r="I1141" s="5"/>
      <c r="J1141" s="5">
        <v>8</v>
      </c>
      <c r="K1141" s="6" t="str">
        <f t="shared" si="34"/>
        <v>Gurugram-E-commerce</v>
      </c>
      <c r="L1141" s="1" t="str">
        <f t="shared" si="35"/>
        <v>202</v>
      </c>
      <c r="M1141" s="15" t="str" cm="1">
        <f t="array" ref="M1141">IFERROR(_xlfn.IFS(AND(H1141&gt;4500000, OR(C1141="Bangalore",C1141="Pune",C1141="Mumbai",C1141="Delhi")),"CAT A", AND(H1141&gt;450000, OR(C1141="Gurugram",C1141="Surat",C1141="Jaipur",C1141="Hyderabad") ),"CAT B"),"CAT C")</f>
        <v>CAT B</v>
      </c>
      <c r="N1141" s="1" t="str">
        <f>_xlfn.XLOOKUP(C1141,Tier!A:A,Tier!B:B)</f>
        <v>Tier 2</v>
      </c>
    </row>
    <row r="1142" spans="1:14">
      <c r="A1142" s="5" t="s">
        <v>4957</v>
      </c>
      <c r="B1142" s="5">
        <v>2021</v>
      </c>
      <c r="C1142" s="5" t="s">
        <v>53</v>
      </c>
      <c r="D1142" s="5" t="s">
        <v>705</v>
      </c>
      <c r="E1142" s="5" t="s">
        <v>4958</v>
      </c>
      <c r="F1142" s="5" t="s">
        <v>4959</v>
      </c>
      <c r="G1142" s="3" t="s">
        <v>4960</v>
      </c>
      <c r="H1142" s="5">
        <v>32000000</v>
      </c>
      <c r="I1142" s="5" t="s">
        <v>17</v>
      </c>
      <c r="J1142" s="5">
        <v>12</v>
      </c>
      <c r="K1142" s="6" t="str">
        <f t="shared" si="34"/>
        <v>Gurugram-Social network</v>
      </c>
      <c r="L1142" s="1" t="str">
        <f t="shared" si="35"/>
        <v>202</v>
      </c>
      <c r="M1142" s="15" t="str" cm="1">
        <f t="array" ref="M1142">IFERROR(_xlfn.IFS(AND(H1142&gt;4500000, OR(C1142="Bangalore",C1142="Pune",C1142="Mumbai",C1142="Delhi")),"CAT A", AND(H1142&gt;450000, OR(C1142="Gurugram",C1142="Surat",C1142="Jaipur",C1142="Hyderabad") ),"CAT B"),"CAT C")</f>
        <v>CAT B</v>
      </c>
      <c r="N1142" s="1" t="str">
        <f>_xlfn.XLOOKUP(C1142,Tier!A:A,Tier!B:B)</f>
        <v>Tier 2</v>
      </c>
    </row>
    <row r="1143" spans="1:14">
      <c r="A1143" s="5" t="s">
        <v>4957</v>
      </c>
      <c r="B1143" s="5">
        <v>2021</v>
      </c>
      <c r="C1143" s="5" t="s">
        <v>53</v>
      </c>
      <c r="D1143" s="5" t="s">
        <v>705</v>
      </c>
      <c r="E1143" s="5" t="s">
        <v>4958</v>
      </c>
      <c r="F1143" s="5" t="s">
        <v>4959</v>
      </c>
      <c r="G1143" s="3" t="s">
        <v>4960</v>
      </c>
      <c r="H1143" s="5">
        <v>32000000</v>
      </c>
      <c r="I1143" s="5" t="s">
        <v>17</v>
      </c>
      <c r="J1143" s="5">
        <v>12</v>
      </c>
      <c r="K1143" s="6" t="str">
        <f t="shared" si="34"/>
        <v>Gurugram-Social network</v>
      </c>
      <c r="L1143" s="1" t="str">
        <f t="shared" si="35"/>
        <v>202</v>
      </c>
      <c r="M1143" s="15" t="str" cm="1">
        <f t="array" ref="M1143">IFERROR(_xlfn.IFS(AND(H1143&gt;4500000, OR(C1143="Bangalore",C1143="Pune",C1143="Mumbai",C1143="Delhi")),"CAT A", AND(H1143&gt;450000, OR(C1143="Gurugram",C1143="Surat",C1143="Jaipur",C1143="Hyderabad") ),"CAT B"),"CAT C")</f>
        <v>CAT B</v>
      </c>
      <c r="N1143" s="1" t="str">
        <f>_xlfn.XLOOKUP(C1143,Tier!A:A,Tier!B:B)</f>
        <v>Tier 2</v>
      </c>
    </row>
    <row r="1144" spans="1:14">
      <c r="A1144" s="5" t="s">
        <v>4176</v>
      </c>
      <c r="B1144" s="5">
        <v>2020</v>
      </c>
      <c r="C1144" s="5" t="s">
        <v>53</v>
      </c>
      <c r="D1144" s="5" t="s">
        <v>2210</v>
      </c>
      <c r="E1144" s="5" t="s">
        <v>4962</v>
      </c>
      <c r="F1144" s="5" t="s">
        <v>4963</v>
      </c>
      <c r="G1144" s="3" t="s">
        <v>3464</v>
      </c>
      <c r="H1144" s="5">
        <v>20000000</v>
      </c>
      <c r="I1144" s="5" t="s">
        <v>191</v>
      </c>
      <c r="J1144" s="5">
        <v>8</v>
      </c>
      <c r="K1144" s="6" t="str">
        <f t="shared" si="34"/>
        <v>Gurugram-Apparel &amp; Fashion</v>
      </c>
      <c r="L1144" s="1" t="str">
        <f t="shared" si="35"/>
        <v>202</v>
      </c>
      <c r="M1144" s="15" t="str" cm="1">
        <f t="array" ref="M1144">IFERROR(_xlfn.IFS(AND(H1144&gt;4500000, OR(C1144="Bangalore",C1144="Pune",C1144="Mumbai",C1144="Delhi")),"CAT A", AND(H1144&gt;450000, OR(C1144="Gurugram",C1144="Surat",C1144="Jaipur",C1144="Hyderabad") ),"CAT B"),"CAT C")</f>
        <v>CAT B</v>
      </c>
      <c r="N1144" s="1" t="str">
        <f>_xlfn.XLOOKUP(C1144,Tier!A:A,Tier!B:B)</f>
        <v>Tier 2</v>
      </c>
    </row>
    <row r="1145" spans="1:14">
      <c r="A1145" s="5" t="s">
        <v>4964</v>
      </c>
      <c r="B1145" s="5">
        <v>2020</v>
      </c>
      <c r="C1145" s="5" t="s">
        <v>53</v>
      </c>
      <c r="D1145" s="5" t="s">
        <v>113</v>
      </c>
      <c r="E1145" s="5" t="s">
        <v>4965</v>
      </c>
      <c r="F1145" s="5" t="s">
        <v>4966</v>
      </c>
      <c r="G1145" s="3" t="s">
        <v>4967</v>
      </c>
      <c r="H1145" s="5">
        <v>10200000</v>
      </c>
      <c r="I1145" s="5" t="s">
        <v>191</v>
      </c>
      <c r="J1145" s="5">
        <v>7</v>
      </c>
      <c r="K1145" s="6" t="str">
        <f t="shared" si="34"/>
        <v>Gurugram-Food &amp; Beverages</v>
      </c>
      <c r="L1145" s="1" t="str">
        <f t="shared" si="35"/>
        <v>202</v>
      </c>
      <c r="M1145" s="15" t="str" cm="1">
        <f t="array" ref="M1145">IFERROR(_xlfn.IFS(AND(H1145&gt;4500000, OR(C1145="Bangalore",C1145="Pune",C1145="Mumbai",C1145="Delhi")),"CAT A", AND(H1145&gt;450000, OR(C1145="Gurugram",C1145="Surat",C1145="Jaipur",C1145="Hyderabad") ),"CAT B"),"CAT C")</f>
        <v>CAT B</v>
      </c>
      <c r="N1145" s="1" t="str">
        <f>_xlfn.XLOOKUP(C1145,Tier!A:A,Tier!B:B)</f>
        <v>Tier 2</v>
      </c>
    </row>
    <row r="1146" spans="1:14">
      <c r="A1146" s="5" t="s">
        <v>4968</v>
      </c>
      <c r="B1146" s="5">
        <v>2020</v>
      </c>
      <c r="C1146" s="5" t="s">
        <v>97</v>
      </c>
      <c r="D1146" s="5" t="s">
        <v>194</v>
      </c>
      <c r="E1146" s="5" t="s">
        <v>4969</v>
      </c>
      <c r="F1146" s="5" t="s">
        <v>4970</v>
      </c>
      <c r="G1146" s="3" t="s">
        <v>2305</v>
      </c>
      <c r="H1146" s="5">
        <v>10000000</v>
      </c>
      <c r="I1146" s="5" t="s">
        <v>191</v>
      </c>
      <c r="J1146" s="5">
        <v>7</v>
      </c>
      <c r="K1146" s="6" t="str">
        <f t="shared" si="34"/>
        <v>Jaipur-Cosmetics</v>
      </c>
      <c r="L1146" s="1" t="str">
        <f t="shared" si="35"/>
        <v>202</v>
      </c>
      <c r="M1146" s="15" t="str" cm="1">
        <f t="array" ref="M1146">IFERROR(_xlfn.IFS(AND(H1146&gt;4500000, OR(C1146="Bangalore",C1146="Pune",C1146="Mumbai",C1146="Delhi")),"CAT A", AND(H1146&gt;450000, OR(C1146="Gurugram",C1146="Surat",C1146="Jaipur",C1146="Hyderabad") ),"CAT B"),"CAT C")</f>
        <v>CAT B</v>
      </c>
      <c r="N1146" s="1" t="str">
        <f>_xlfn.XLOOKUP(C1146,Tier!A:A,Tier!B:B)</f>
        <v>Tier 2</v>
      </c>
    </row>
    <row r="1147" spans="1:14">
      <c r="A1147" s="5" t="s">
        <v>4972</v>
      </c>
      <c r="B1147" s="5">
        <v>2021</v>
      </c>
      <c r="C1147" s="5" t="s">
        <v>3122</v>
      </c>
      <c r="D1147" s="5" t="s">
        <v>4648</v>
      </c>
      <c r="E1147" s="5" t="s">
        <v>4973</v>
      </c>
      <c r="F1147" s="5" t="s">
        <v>4974</v>
      </c>
      <c r="G1147" s="3" t="s">
        <v>4975</v>
      </c>
      <c r="H1147" s="5">
        <v>8000000</v>
      </c>
      <c r="I1147" s="5" t="s">
        <v>17</v>
      </c>
      <c r="J1147" s="5">
        <v>11</v>
      </c>
      <c r="K1147" s="6" t="str">
        <f t="shared" si="34"/>
        <v>Haryana-Professional Training &amp; Coaching</v>
      </c>
      <c r="L1147" s="1" t="str">
        <f t="shared" si="35"/>
        <v>202</v>
      </c>
      <c r="M1147" s="15" t="str" cm="1">
        <f t="array" ref="M1147">IFERROR(_xlfn.IFS(AND(H1147&gt;4500000, OR(C1147="Bangalore",C1147="Pune",C1147="Mumbai",C1147="Delhi")),"CAT A", AND(H1147&gt;450000, OR(C1147="Gurugram",C1147="Surat",C1147="Jaipur",C1147="Hyderabad") ),"CAT B"),"CAT C")</f>
        <v>CAT C</v>
      </c>
      <c r="N1147" s="1" t="str">
        <f>_xlfn.XLOOKUP(C1147,Tier!A:A,Tier!B:B)</f>
        <v>Tier 2</v>
      </c>
    </row>
    <row r="1148" spans="1:14">
      <c r="A1148" s="5" t="s">
        <v>4931</v>
      </c>
      <c r="B1148" s="5">
        <v>2020</v>
      </c>
      <c r="C1148" s="5" t="s">
        <v>53</v>
      </c>
      <c r="D1148" s="5" t="s">
        <v>138</v>
      </c>
      <c r="E1148" s="5" t="s">
        <v>4977</v>
      </c>
      <c r="F1148" s="5" t="s">
        <v>4978</v>
      </c>
      <c r="G1148" s="3" t="s">
        <v>4979</v>
      </c>
      <c r="H1148" s="5">
        <v>6750000</v>
      </c>
      <c r="I1148" s="5" t="s">
        <v>191</v>
      </c>
      <c r="J1148" s="5">
        <v>10</v>
      </c>
      <c r="K1148" s="6" t="str">
        <f t="shared" si="34"/>
        <v>Gurugram-EdTech</v>
      </c>
      <c r="L1148" s="1" t="str">
        <f t="shared" si="35"/>
        <v>202</v>
      </c>
      <c r="M1148" s="15" t="str" cm="1">
        <f t="array" ref="M1148">IFERROR(_xlfn.IFS(AND(H1148&gt;4500000, OR(C1148="Bangalore",C1148="Pune",C1148="Mumbai",C1148="Delhi")),"CAT A", AND(H1148&gt;450000, OR(C1148="Gurugram",C1148="Surat",C1148="Jaipur",C1148="Hyderabad") ),"CAT B"),"CAT C")</f>
        <v>CAT B</v>
      </c>
      <c r="N1148" s="1" t="str">
        <f>_xlfn.XLOOKUP(C1148,Tier!A:A,Tier!B:B)</f>
        <v>Tier 2</v>
      </c>
    </row>
    <row r="1149" spans="1:14">
      <c r="A1149" s="5" t="s">
        <v>4980</v>
      </c>
      <c r="B1149" s="5">
        <v>2020</v>
      </c>
      <c r="C1149" s="5" t="s">
        <v>53</v>
      </c>
      <c r="D1149" s="5" t="s">
        <v>138</v>
      </c>
      <c r="E1149" s="5" t="s">
        <v>4981</v>
      </c>
      <c r="F1149" s="5" t="s">
        <v>4982</v>
      </c>
      <c r="G1149" s="3" t="s">
        <v>1639</v>
      </c>
      <c r="H1149" s="5">
        <v>6000000</v>
      </c>
      <c r="I1149" s="5"/>
      <c r="J1149" s="5">
        <v>8</v>
      </c>
      <c r="K1149" s="6" t="str">
        <f t="shared" si="34"/>
        <v>Gurugram-EdTech</v>
      </c>
      <c r="L1149" s="1" t="str">
        <f t="shared" si="35"/>
        <v>202</v>
      </c>
      <c r="M1149" s="15" t="str" cm="1">
        <f t="array" ref="M1149">IFERROR(_xlfn.IFS(AND(H1149&gt;4500000, OR(C1149="Bangalore",C1149="Pune",C1149="Mumbai",C1149="Delhi")),"CAT A", AND(H1149&gt;450000, OR(C1149="Gurugram",C1149="Surat",C1149="Jaipur",C1149="Hyderabad") ),"CAT B"),"CAT C")</f>
        <v>CAT B</v>
      </c>
      <c r="N1149" s="1" t="str">
        <f>_xlfn.XLOOKUP(C1149,Tier!A:A,Tier!B:B)</f>
        <v>Tier 2</v>
      </c>
    </row>
    <row r="1150" spans="1:14">
      <c r="A1150" s="5" t="s">
        <v>4983</v>
      </c>
      <c r="B1150" s="5">
        <v>2020</v>
      </c>
      <c r="C1150" s="5" t="s">
        <v>53</v>
      </c>
      <c r="D1150" s="5" t="s">
        <v>393</v>
      </c>
      <c r="E1150" s="5" t="s">
        <v>4984</v>
      </c>
      <c r="F1150" s="5" t="s">
        <v>4985</v>
      </c>
      <c r="G1150" s="3" t="s">
        <v>4986</v>
      </c>
      <c r="H1150" s="5">
        <v>4000000</v>
      </c>
      <c r="I1150" s="5" t="s">
        <v>496</v>
      </c>
      <c r="J1150" s="5">
        <v>12</v>
      </c>
      <c r="K1150" s="6" t="str">
        <f t="shared" si="34"/>
        <v>Gurugram-E-learning</v>
      </c>
      <c r="L1150" s="1" t="str">
        <f t="shared" si="35"/>
        <v>202</v>
      </c>
      <c r="M1150" s="15" t="str" cm="1">
        <f t="array" ref="M1150">IFERROR(_xlfn.IFS(AND(H1150&gt;4500000, OR(C1150="Bangalore",C1150="Pune",C1150="Mumbai",C1150="Delhi")),"CAT A", AND(H1150&gt;450000, OR(C1150="Gurugram",C1150="Surat",C1150="Jaipur",C1150="Hyderabad") ),"CAT B"),"CAT C")</f>
        <v>CAT B</v>
      </c>
      <c r="N1150" s="1" t="str">
        <f>_xlfn.XLOOKUP(C1150,Tier!A:A,Tier!B:B)</f>
        <v>Tier 2</v>
      </c>
    </row>
    <row r="1151" spans="1:14">
      <c r="A1151" s="5" t="s">
        <v>4987</v>
      </c>
      <c r="B1151" s="5">
        <v>2020</v>
      </c>
      <c r="C1151" s="5" t="s">
        <v>53</v>
      </c>
      <c r="D1151" s="5" t="s">
        <v>98</v>
      </c>
      <c r="E1151" s="5" t="s">
        <v>4988</v>
      </c>
      <c r="F1151" s="5" t="s">
        <v>4989</v>
      </c>
      <c r="G1151" s="3" t="s">
        <v>4990</v>
      </c>
      <c r="H1151" s="5">
        <v>4000000</v>
      </c>
      <c r="I1151" s="5" t="s">
        <v>17</v>
      </c>
      <c r="J1151" s="5">
        <v>11</v>
      </c>
      <c r="K1151" s="6" t="str">
        <f t="shared" si="34"/>
        <v>Gurugram-Financial Services</v>
      </c>
      <c r="L1151" s="1" t="str">
        <f t="shared" si="35"/>
        <v>202</v>
      </c>
      <c r="M1151" s="15" t="str" cm="1">
        <f t="array" ref="M1151">IFERROR(_xlfn.IFS(AND(H1151&gt;4500000, OR(C1151="Bangalore",C1151="Pune",C1151="Mumbai",C1151="Delhi")),"CAT A", AND(H1151&gt;450000, OR(C1151="Gurugram",C1151="Surat",C1151="Jaipur",C1151="Hyderabad") ),"CAT B"),"CAT C")</f>
        <v>CAT B</v>
      </c>
      <c r="N1151" s="1" t="str">
        <f>_xlfn.XLOOKUP(C1151,Tier!A:A,Tier!B:B)</f>
        <v>Tier 2</v>
      </c>
    </row>
    <row r="1152" spans="1:14">
      <c r="A1152" s="5" t="s">
        <v>4991</v>
      </c>
      <c r="B1152" s="5">
        <v>2020</v>
      </c>
      <c r="C1152" s="5" t="s">
        <v>53</v>
      </c>
      <c r="D1152" s="5" t="s">
        <v>98</v>
      </c>
      <c r="E1152" s="5" t="s">
        <v>4992</v>
      </c>
      <c r="F1152" s="5" t="s">
        <v>4993</v>
      </c>
      <c r="G1152" s="3" t="s">
        <v>4994</v>
      </c>
      <c r="H1152" s="5">
        <v>3500000</v>
      </c>
      <c r="I1152" s="5" t="s">
        <v>191</v>
      </c>
      <c r="J1152" s="5">
        <v>10</v>
      </c>
      <c r="K1152" s="6" t="str">
        <f t="shared" si="34"/>
        <v>Gurugram-Financial Services</v>
      </c>
      <c r="L1152" s="1" t="str">
        <f t="shared" si="35"/>
        <v>202</v>
      </c>
      <c r="M1152" s="15" t="str" cm="1">
        <f t="array" ref="M1152">IFERROR(_xlfn.IFS(AND(H1152&gt;4500000, OR(C1152="Bangalore",C1152="Pune",C1152="Mumbai",C1152="Delhi")),"CAT A", AND(H1152&gt;450000, OR(C1152="Gurugram",C1152="Surat",C1152="Jaipur",C1152="Hyderabad") ),"CAT B"),"CAT C")</f>
        <v>CAT B</v>
      </c>
      <c r="N1152" s="1" t="str">
        <f>_xlfn.XLOOKUP(C1152,Tier!A:A,Tier!B:B)</f>
        <v>Tier 2</v>
      </c>
    </row>
    <row r="1153" spans="1:14">
      <c r="A1153" s="5" t="s">
        <v>4995</v>
      </c>
      <c r="B1153" s="5">
        <v>2020</v>
      </c>
      <c r="C1153" s="5" t="s">
        <v>44</v>
      </c>
      <c r="D1153" s="5" t="s">
        <v>722</v>
      </c>
      <c r="E1153" s="5" t="s">
        <v>4996</v>
      </c>
      <c r="F1153" s="5" t="s">
        <v>4997</v>
      </c>
      <c r="G1153" s="3" t="s">
        <v>3974</v>
      </c>
      <c r="H1153" s="5">
        <v>3500000</v>
      </c>
      <c r="I1153" s="5" t="s">
        <v>17</v>
      </c>
      <c r="J1153" s="5">
        <v>8</v>
      </c>
      <c r="K1153" s="6" t="str">
        <f t="shared" si="34"/>
        <v>Chennai-Logistics &amp; Supply Chain</v>
      </c>
      <c r="L1153" s="1" t="str">
        <f t="shared" si="35"/>
        <v>202</v>
      </c>
      <c r="M1153" s="15" t="str" cm="1">
        <f t="array" ref="M1153">IFERROR(_xlfn.IFS(AND(H1153&gt;4500000, OR(C1153="Bangalore",C1153="Pune",C1153="Mumbai",C1153="Delhi")),"CAT A", AND(H1153&gt;450000, OR(C1153="Gurugram",C1153="Surat",C1153="Jaipur",C1153="Hyderabad") ),"CAT B"),"CAT C")</f>
        <v>CAT C</v>
      </c>
      <c r="N1153" s="1" t="str">
        <f>_xlfn.XLOOKUP(C1153,Tier!A:A,Tier!B:B)</f>
        <v>Tier 2</v>
      </c>
    </row>
    <row r="1154" spans="1:14">
      <c r="A1154" s="5" t="s">
        <v>4999</v>
      </c>
      <c r="B1154" s="5">
        <v>2021</v>
      </c>
      <c r="C1154" s="5" t="s">
        <v>53</v>
      </c>
      <c r="D1154" s="5" t="s">
        <v>82</v>
      </c>
      <c r="E1154" s="5" t="s">
        <v>5000</v>
      </c>
      <c r="F1154" s="5" t="s">
        <v>5001</v>
      </c>
      <c r="G1154" s="3" t="s">
        <v>5002</v>
      </c>
      <c r="H1154" s="5">
        <v>3000000</v>
      </c>
      <c r="I1154" s="5" t="s">
        <v>17</v>
      </c>
      <c r="J1154" s="5">
        <v>10</v>
      </c>
      <c r="K1154" s="6" t="str">
        <f t="shared" si="34"/>
        <v>Gurugram-Information Technology &amp; Services</v>
      </c>
      <c r="L1154" s="1" t="str">
        <f t="shared" si="35"/>
        <v>202</v>
      </c>
      <c r="M1154" s="15" t="str" cm="1">
        <f t="array" ref="M1154">IFERROR(_xlfn.IFS(AND(H1154&gt;4500000, OR(C1154="Bangalore",C1154="Pune",C1154="Mumbai",C1154="Delhi")),"CAT A", AND(H1154&gt;450000, OR(C1154="Gurugram",C1154="Surat",C1154="Jaipur",C1154="Hyderabad") ),"CAT B"),"CAT C")</f>
        <v>CAT B</v>
      </c>
      <c r="N1154" s="1" t="str">
        <f>_xlfn.XLOOKUP(C1154,Tier!A:A,Tier!B:B)</f>
        <v>Tier 2</v>
      </c>
    </row>
    <row r="1155" spans="1:14">
      <c r="A1155" s="5" t="s">
        <v>5003</v>
      </c>
      <c r="B1155" s="5">
        <v>2020</v>
      </c>
      <c r="C1155" s="5" t="s">
        <v>53</v>
      </c>
      <c r="D1155" s="5" t="s">
        <v>98</v>
      </c>
      <c r="E1155" s="5" t="s">
        <v>5004</v>
      </c>
      <c r="F1155" s="5" t="s">
        <v>5005</v>
      </c>
      <c r="G1155" s="3" t="s">
        <v>5006</v>
      </c>
      <c r="H1155" s="5">
        <v>3000000</v>
      </c>
      <c r="I1155" s="5" t="s">
        <v>191</v>
      </c>
      <c r="J1155" s="5">
        <v>8</v>
      </c>
      <c r="K1155" s="6" t="str">
        <f t="shared" ref="K1155:K1195" si="36">CONCATENATE(C1155,"-",D1155)</f>
        <v>Gurugram-Financial Services</v>
      </c>
      <c r="L1155" s="1" t="str">
        <f t="shared" ref="L1155:L1195" si="37">LEFT(B1155,3)</f>
        <v>202</v>
      </c>
      <c r="M1155" s="15" t="str" cm="1">
        <f t="array" ref="M1155">IFERROR(_xlfn.IFS(AND(H1155&gt;4500000, OR(C1155="Bangalore",C1155="Pune",C1155="Mumbai",C1155="Delhi")),"CAT A", AND(H1155&gt;450000, OR(C1155="Gurugram",C1155="Surat",C1155="Jaipur",C1155="Hyderabad") ),"CAT B"),"CAT C")</f>
        <v>CAT B</v>
      </c>
      <c r="N1155" s="1" t="str">
        <f>_xlfn.XLOOKUP(C1155,Tier!A:A,Tier!B:B)</f>
        <v>Tier 2</v>
      </c>
    </row>
    <row r="1156" spans="1:14">
      <c r="A1156" s="5" t="s">
        <v>5007</v>
      </c>
      <c r="B1156" s="5">
        <v>2020</v>
      </c>
      <c r="C1156" s="5" t="s">
        <v>53</v>
      </c>
      <c r="D1156" s="5" t="s">
        <v>45</v>
      </c>
      <c r="E1156" s="5" t="s">
        <v>5008</v>
      </c>
      <c r="F1156" s="5" t="s">
        <v>5009</v>
      </c>
      <c r="G1156" s="3" t="s">
        <v>5010</v>
      </c>
      <c r="H1156" s="5">
        <v>2300000</v>
      </c>
      <c r="I1156" s="5" t="s">
        <v>17</v>
      </c>
      <c r="J1156" s="5">
        <v>9</v>
      </c>
      <c r="K1156" s="6" t="str">
        <f t="shared" si="36"/>
        <v>Gurugram-FinTech</v>
      </c>
      <c r="L1156" s="1" t="str">
        <f t="shared" si="37"/>
        <v>202</v>
      </c>
      <c r="M1156" s="15" t="str" cm="1">
        <f t="array" ref="M1156">IFERROR(_xlfn.IFS(AND(H1156&gt;4500000, OR(C1156="Bangalore",C1156="Pune",C1156="Mumbai",C1156="Delhi")),"CAT A", AND(H1156&gt;450000, OR(C1156="Gurugram",C1156="Surat",C1156="Jaipur",C1156="Hyderabad") ),"CAT B"),"CAT C")</f>
        <v>CAT B</v>
      </c>
      <c r="N1156" s="1" t="str">
        <f>_xlfn.XLOOKUP(C1156,Tier!A:A,Tier!B:B)</f>
        <v>Tier 2</v>
      </c>
    </row>
    <row r="1157" spans="1:14">
      <c r="A1157" s="5" t="s">
        <v>5011</v>
      </c>
      <c r="B1157" s="5">
        <v>2021</v>
      </c>
      <c r="C1157" s="5" t="s">
        <v>53</v>
      </c>
      <c r="D1157" s="5" t="s">
        <v>326</v>
      </c>
      <c r="E1157" s="5" t="s">
        <v>5012</v>
      </c>
      <c r="F1157" s="5" t="s">
        <v>5013</v>
      </c>
      <c r="G1157" s="3">
        <v>2000000</v>
      </c>
      <c r="H1157" s="5">
        <v>2000000</v>
      </c>
      <c r="I1157" s="5" t="s">
        <v>321</v>
      </c>
      <c r="J1157" s="5">
        <v>11</v>
      </c>
      <c r="K1157" s="6" t="str">
        <f t="shared" si="36"/>
        <v>Gurugram-Eyewear</v>
      </c>
      <c r="L1157" s="1" t="str">
        <f t="shared" si="37"/>
        <v>202</v>
      </c>
      <c r="M1157" s="15" t="str" cm="1">
        <f t="array" ref="M1157">IFERROR(_xlfn.IFS(AND(H1157&gt;4500000, OR(C1157="Bangalore",C1157="Pune",C1157="Mumbai",C1157="Delhi")),"CAT A", AND(H1157&gt;450000, OR(C1157="Gurugram",C1157="Surat",C1157="Jaipur",C1157="Hyderabad") ),"CAT B"),"CAT C")</f>
        <v>CAT B</v>
      </c>
      <c r="N1157" s="1" t="str">
        <f>_xlfn.XLOOKUP(C1157,Tier!A:A,Tier!B:B)</f>
        <v>Tier 2</v>
      </c>
    </row>
    <row r="1158" spans="1:14">
      <c r="A1158" s="5" t="s">
        <v>4886</v>
      </c>
      <c r="B1158" s="5">
        <v>2020</v>
      </c>
      <c r="C1158" s="5" t="s">
        <v>53</v>
      </c>
      <c r="D1158" s="5" t="s">
        <v>3076</v>
      </c>
      <c r="E1158" s="5" t="s">
        <v>5015</v>
      </c>
      <c r="F1158" s="5" t="s">
        <v>5016</v>
      </c>
      <c r="G1158" s="3" t="s">
        <v>5017</v>
      </c>
      <c r="H1158" s="5">
        <v>2000000</v>
      </c>
      <c r="I1158" s="5" t="s">
        <v>191</v>
      </c>
      <c r="J1158" s="5">
        <v>9</v>
      </c>
      <c r="K1158" s="6" t="str">
        <f t="shared" si="36"/>
        <v>Gurugram-sports</v>
      </c>
      <c r="L1158" s="1" t="str">
        <f t="shared" si="37"/>
        <v>202</v>
      </c>
      <c r="M1158" s="15" t="str" cm="1">
        <f t="array" ref="M1158">IFERROR(_xlfn.IFS(AND(H1158&gt;4500000, OR(C1158="Bangalore",C1158="Pune",C1158="Mumbai",C1158="Delhi")),"CAT A", AND(H1158&gt;450000, OR(C1158="Gurugram",C1158="Surat",C1158="Jaipur",C1158="Hyderabad") ),"CAT B"),"CAT C")</f>
        <v>CAT B</v>
      </c>
      <c r="N1158" s="1" t="str">
        <f>_xlfn.XLOOKUP(C1158,Tier!A:A,Tier!B:B)</f>
        <v>Tier 2</v>
      </c>
    </row>
    <row r="1159" spans="1:14">
      <c r="A1159" s="5" t="s">
        <v>5018</v>
      </c>
      <c r="B1159" s="5">
        <v>2021</v>
      </c>
      <c r="C1159" s="5" t="s">
        <v>53</v>
      </c>
      <c r="D1159" s="5" t="s">
        <v>4328</v>
      </c>
      <c r="E1159" s="5" t="s">
        <v>5019</v>
      </c>
      <c r="F1159" s="5" t="s">
        <v>5020</v>
      </c>
      <c r="G1159" s="3" t="s">
        <v>2585</v>
      </c>
      <c r="H1159" s="5">
        <v>2000000</v>
      </c>
      <c r="I1159" s="5"/>
      <c r="J1159" s="5">
        <v>9</v>
      </c>
      <c r="K1159" s="6" t="str">
        <f t="shared" si="36"/>
        <v>Gurugram-B2B</v>
      </c>
      <c r="L1159" s="1" t="str">
        <f t="shared" si="37"/>
        <v>202</v>
      </c>
      <c r="M1159" s="15" t="str" cm="1">
        <f t="array" ref="M1159">IFERROR(_xlfn.IFS(AND(H1159&gt;4500000, OR(C1159="Bangalore",C1159="Pune",C1159="Mumbai",C1159="Delhi")),"CAT A", AND(H1159&gt;450000, OR(C1159="Gurugram",C1159="Surat",C1159="Jaipur",C1159="Hyderabad") ),"CAT B"),"CAT C")</f>
        <v>CAT B</v>
      </c>
      <c r="N1159" s="1" t="str">
        <f>_xlfn.XLOOKUP(C1159,Tier!A:A,Tier!B:B)</f>
        <v>Tier 2</v>
      </c>
    </row>
    <row r="1160" spans="1:14">
      <c r="A1160" s="5" t="s">
        <v>5022</v>
      </c>
      <c r="B1160" s="5">
        <v>2020</v>
      </c>
      <c r="C1160" s="5" t="s">
        <v>53</v>
      </c>
      <c r="D1160" s="5" t="s">
        <v>5023</v>
      </c>
      <c r="E1160" s="5" t="s">
        <v>5024</v>
      </c>
      <c r="F1160" s="5"/>
      <c r="G1160" s="3" t="s">
        <v>5025</v>
      </c>
      <c r="H1160" s="5">
        <v>1500000</v>
      </c>
      <c r="I1160" s="5" t="s">
        <v>496</v>
      </c>
      <c r="J1160" s="5">
        <v>9</v>
      </c>
      <c r="K1160" s="6" t="str">
        <f t="shared" si="36"/>
        <v>Gurugram-Management Consulting</v>
      </c>
      <c r="L1160" s="1" t="str">
        <f t="shared" si="37"/>
        <v>202</v>
      </c>
      <c r="M1160" s="15" t="str" cm="1">
        <f t="array" ref="M1160">IFERROR(_xlfn.IFS(AND(H1160&gt;4500000, OR(C1160="Bangalore",C1160="Pune",C1160="Mumbai",C1160="Delhi")),"CAT A", AND(H1160&gt;450000, OR(C1160="Gurugram",C1160="Surat",C1160="Jaipur",C1160="Hyderabad") ),"CAT B"),"CAT C")</f>
        <v>CAT B</v>
      </c>
      <c r="N1160" s="1" t="str">
        <f>_xlfn.XLOOKUP(C1160,Tier!A:A,Tier!B:B)</f>
        <v>Tier 2</v>
      </c>
    </row>
    <row r="1161" spans="1:14">
      <c r="A1161" s="5" t="s">
        <v>5027</v>
      </c>
      <c r="B1161" s="5">
        <v>2020</v>
      </c>
      <c r="C1161" s="5" t="s">
        <v>3122</v>
      </c>
      <c r="D1161" s="5" t="s">
        <v>731</v>
      </c>
      <c r="E1161" s="5" t="s">
        <v>5028</v>
      </c>
      <c r="F1161" s="5" t="s">
        <v>5029</v>
      </c>
      <c r="G1161" s="3"/>
      <c r="H1161" s="5">
        <v>1500000</v>
      </c>
      <c r="I1161" s="5" t="s">
        <v>17</v>
      </c>
      <c r="J1161" s="5">
        <v>6</v>
      </c>
      <c r="K1161" s="6" t="str">
        <f t="shared" si="36"/>
        <v>Haryana-Tech Startup</v>
      </c>
      <c r="L1161" s="1" t="str">
        <f t="shared" si="37"/>
        <v>202</v>
      </c>
      <c r="M1161" s="15" t="str" cm="1">
        <f t="array" ref="M1161">IFERROR(_xlfn.IFS(AND(H1161&gt;4500000, OR(C1161="Bangalore",C1161="Pune",C1161="Mumbai",C1161="Delhi")),"CAT A", AND(H1161&gt;450000, OR(C1161="Gurugram",C1161="Surat",C1161="Jaipur",C1161="Hyderabad") ),"CAT B"),"CAT C")</f>
        <v>CAT C</v>
      </c>
      <c r="N1161" s="1" t="str">
        <f>_xlfn.XLOOKUP(C1161,Tier!A:A,Tier!B:B)</f>
        <v>Tier 2</v>
      </c>
    </row>
    <row r="1162" spans="1:14">
      <c r="A1162" s="5" t="s">
        <v>5031</v>
      </c>
      <c r="B1162" s="5">
        <v>2020</v>
      </c>
      <c r="C1162" s="5" t="s">
        <v>53</v>
      </c>
      <c r="D1162" s="5" t="s">
        <v>194</v>
      </c>
      <c r="E1162" s="5" t="s">
        <v>5032</v>
      </c>
      <c r="F1162" s="5" t="s">
        <v>5033</v>
      </c>
      <c r="G1162" s="3" t="s">
        <v>2595</v>
      </c>
      <c r="H1162" s="5">
        <v>1200000</v>
      </c>
      <c r="I1162" s="5" t="s">
        <v>17</v>
      </c>
      <c r="J1162" s="5">
        <v>7</v>
      </c>
      <c r="K1162" s="6" t="str">
        <f t="shared" si="36"/>
        <v>Gurugram-Cosmetics</v>
      </c>
      <c r="L1162" s="1" t="str">
        <f t="shared" si="37"/>
        <v>202</v>
      </c>
      <c r="M1162" s="15" t="str" cm="1">
        <f t="array" ref="M1162">IFERROR(_xlfn.IFS(AND(H1162&gt;4500000, OR(C1162="Bangalore",C1162="Pune",C1162="Mumbai",C1162="Delhi")),"CAT A", AND(H1162&gt;450000, OR(C1162="Gurugram",C1162="Surat",C1162="Jaipur",C1162="Hyderabad") ),"CAT B"),"CAT C")</f>
        <v>CAT B</v>
      </c>
      <c r="N1162" s="1" t="str">
        <f>_xlfn.XLOOKUP(C1162,Tier!A:A,Tier!B:B)</f>
        <v>Tier 2</v>
      </c>
    </row>
    <row r="1163" spans="1:14">
      <c r="A1163" s="5" t="s">
        <v>5035</v>
      </c>
      <c r="B1163" s="5">
        <v>2020</v>
      </c>
      <c r="C1163" s="5" t="s">
        <v>53</v>
      </c>
      <c r="D1163" s="5" t="s">
        <v>5036</v>
      </c>
      <c r="E1163" s="5" t="s">
        <v>5037</v>
      </c>
      <c r="F1163" s="5" t="s">
        <v>5038</v>
      </c>
      <c r="G1163" s="3" t="s">
        <v>5039</v>
      </c>
      <c r="H1163" s="5">
        <v>1000000</v>
      </c>
      <c r="I1163" s="5" t="s">
        <v>321</v>
      </c>
      <c r="J1163" s="5">
        <v>11</v>
      </c>
      <c r="K1163" s="6" t="str">
        <f t="shared" si="36"/>
        <v>Gurugram-Commerce</v>
      </c>
      <c r="L1163" s="1" t="str">
        <f t="shared" si="37"/>
        <v>202</v>
      </c>
      <c r="M1163" s="15" t="str" cm="1">
        <f t="array" ref="M1163">IFERROR(_xlfn.IFS(AND(H1163&gt;4500000, OR(C1163="Bangalore",C1163="Pune",C1163="Mumbai",C1163="Delhi")),"CAT A", AND(H1163&gt;450000, OR(C1163="Gurugram",C1163="Surat",C1163="Jaipur",C1163="Hyderabad") ),"CAT B"),"CAT C")</f>
        <v>CAT B</v>
      </c>
      <c r="N1163" s="1" t="str">
        <f>_xlfn.XLOOKUP(C1163,Tier!A:A,Tier!B:B)</f>
        <v>Tier 2</v>
      </c>
    </row>
    <row r="1164" spans="1:14">
      <c r="A1164" s="5" t="s">
        <v>4859</v>
      </c>
      <c r="B1164" s="5">
        <v>2021</v>
      </c>
      <c r="C1164" s="5" t="s">
        <v>53</v>
      </c>
      <c r="D1164" s="5" t="s">
        <v>4499</v>
      </c>
      <c r="E1164" s="5" t="s">
        <v>5041</v>
      </c>
      <c r="F1164" s="5" t="s">
        <v>4862</v>
      </c>
      <c r="G1164" s="3" t="s">
        <v>5042</v>
      </c>
      <c r="H1164" s="5">
        <v>1000000</v>
      </c>
      <c r="I1164" s="5" t="s">
        <v>17</v>
      </c>
      <c r="J1164" s="5">
        <v>10</v>
      </c>
      <c r="K1164" s="6" t="str">
        <f t="shared" si="36"/>
        <v>Gurugram-NFT</v>
      </c>
      <c r="L1164" s="1" t="str">
        <f t="shared" si="37"/>
        <v>202</v>
      </c>
      <c r="M1164" s="15" t="str" cm="1">
        <f t="array" ref="M1164">IFERROR(_xlfn.IFS(AND(H1164&gt;4500000, OR(C1164="Bangalore",C1164="Pune",C1164="Mumbai",C1164="Delhi")),"CAT A", AND(H1164&gt;450000, OR(C1164="Gurugram",C1164="Surat",C1164="Jaipur",C1164="Hyderabad") ),"CAT B"),"CAT C")</f>
        <v>CAT B</v>
      </c>
      <c r="N1164" s="1" t="str">
        <f>_xlfn.XLOOKUP(C1164,Tier!A:A,Tier!B:B)</f>
        <v>Tier 2</v>
      </c>
    </row>
    <row r="1165" spans="1:14">
      <c r="A1165" s="5" t="s">
        <v>5044</v>
      </c>
      <c r="B1165" s="5">
        <v>2020</v>
      </c>
      <c r="C1165" s="5" t="s">
        <v>53</v>
      </c>
      <c r="D1165" s="5" t="s">
        <v>113</v>
      </c>
      <c r="E1165" s="5" t="s">
        <v>5045</v>
      </c>
      <c r="F1165" s="5" t="s">
        <v>5046</v>
      </c>
      <c r="G1165" s="3" t="s">
        <v>5047</v>
      </c>
      <c r="H1165" s="5">
        <v>1000000</v>
      </c>
      <c r="I1165" s="5" t="s">
        <v>321</v>
      </c>
      <c r="J1165" s="5">
        <v>10</v>
      </c>
      <c r="K1165" s="6" t="str">
        <f t="shared" si="36"/>
        <v>Gurugram-Food &amp; Beverages</v>
      </c>
      <c r="L1165" s="1" t="str">
        <f t="shared" si="37"/>
        <v>202</v>
      </c>
      <c r="M1165" s="15" t="str" cm="1">
        <f t="array" ref="M1165">IFERROR(_xlfn.IFS(AND(H1165&gt;4500000, OR(C1165="Bangalore",C1165="Pune",C1165="Mumbai",C1165="Delhi")),"CAT A", AND(H1165&gt;450000, OR(C1165="Gurugram",C1165="Surat",C1165="Jaipur",C1165="Hyderabad") ),"CAT B"),"CAT C")</f>
        <v>CAT B</v>
      </c>
      <c r="N1165" s="1" t="str">
        <f>_xlfn.XLOOKUP(C1165,Tier!A:A,Tier!B:B)</f>
        <v>Tier 2</v>
      </c>
    </row>
    <row r="1166" spans="1:14">
      <c r="A1166" s="5" t="s">
        <v>5048</v>
      </c>
      <c r="B1166" s="5">
        <v>2020</v>
      </c>
      <c r="C1166" s="5" t="s">
        <v>53</v>
      </c>
      <c r="D1166" s="5" t="s">
        <v>393</v>
      </c>
      <c r="E1166" s="5" t="s">
        <v>5049</v>
      </c>
      <c r="F1166" s="5" t="s">
        <v>5050</v>
      </c>
      <c r="G1166" s="3" t="s">
        <v>5051</v>
      </c>
      <c r="H1166" s="5">
        <v>1000000</v>
      </c>
      <c r="I1166" s="5" t="s">
        <v>17</v>
      </c>
      <c r="J1166" s="5">
        <v>9</v>
      </c>
      <c r="K1166" s="6" t="str">
        <f t="shared" si="36"/>
        <v>Gurugram-E-learning</v>
      </c>
      <c r="L1166" s="1" t="str">
        <f t="shared" si="37"/>
        <v>202</v>
      </c>
      <c r="M1166" s="15" t="str" cm="1">
        <f t="array" ref="M1166">IFERROR(_xlfn.IFS(AND(H1166&gt;4500000, OR(C1166="Bangalore",C1166="Pune",C1166="Mumbai",C1166="Delhi")),"CAT A", AND(H1166&gt;450000, OR(C1166="Gurugram",C1166="Surat",C1166="Jaipur",C1166="Hyderabad") ),"CAT B"),"CAT C")</f>
        <v>CAT B</v>
      </c>
      <c r="N1166" s="1" t="str">
        <f>_xlfn.XLOOKUP(C1166,Tier!A:A,Tier!B:B)</f>
        <v>Tier 2</v>
      </c>
    </row>
    <row r="1167" spans="1:14">
      <c r="A1167" s="5" t="s">
        <v>5052</v>
      </c>
      <c r="B1167" s="5">
        <v>2020</v>
      </c>
      <c r="C1167" s="5" t="s">
        <v>53</v>
      </c>
      <c r="D1167" s="5" t="s">
        <v>286</v>
      </c>
      <c r="E1167" s="5" t="s">
        <v>5053</v>
      </c>
      <c r="F1167" s="5" t="s">
        <v>5054</v>
      </c>
      <c r="G1167" s="3" t="s">
        <v>465</v>
      </c>
      <c r="H1167" s="5">
        <v>1000000</v>
      </c>
      <c r="I1167" s="5"/>
      <c r="J1167" s="5">
        <v>7</v>
      </c>
      <c r="K1167" s="6" t="str">
        <f t="shared" si="36"/>
        <v>Gurugram-IT</v>
      </c>
      <c r="L1167" s="1" t="str">
        <f t="shared" si="37"/>
        <v>202</v>
      </c>
      <c r="M1167" s="15" t="str" cm="1">
        <f t="array" ref="M1167">IFERROR(_xlfn.IFS(AND(H1167&gt;4500000, OR(C1167="Bangalore",C1167="Pune",C1167="Mumbai",C1167="Delhi")),"CAT A", AND(H1167&gt;450000, OR(C1167="Gurugram",C1167="Surat",C1167="Jaipur",C1167="Hyderabad") ),"CAT B"),"CAT C")</f>
        <v>CAT B</v>
      </c>
      <c r="N1167" s="1" t="str">
        <f>_xlfn.XLOOKUP(C1167,Tier!A:A,Tier!B:B)</f>
        <v>Tier 2</v>
      </c>
    </row>
    <row r="1168" spans="1:14">
      <c r="A1168" s="5" t="s">
        <v>5055</v>
      </c>
      <c r="B1168" s="5">
        <v>2020</v>
      </c>
      <c r="C1168" s="5" t="s">
        <v>44</v>
      </c>
      <c r="D1168" s="5" t="s">
        <v>2168</v>
      </c>
      <c r="E1168" s="5" t="s">
        <v>5056</v>
      </c>
      <c r="F1168" s="5" t="s">
        <v>5057</v>
      </c>
      <c r="G1168" s="3" t="s">
        <v>5058</v>
      </c>
      <c r="H1168" s="5">
        <v>700000</v>
      </c>
      <c r="I1168" s="5" t="s">
        <v>17</v>
      </c>
      <c r="J1168" s="5">
        <v>9</v>
      </c>
      <c r="K1168" s="6" t="str">
        <f t="shared" si="36"/>
        <v>Chennai-Blockchain</v>
      </c>
      <c r="L1168" s="1" t="str">
        <f t="shared" si="37"/>
        <v>202</v>
      </c>
      <c r="M1168" s="15" t="str" cm="1">
        <f t="array" ref="M1168">IFERROR(_xlfn.IFS(AND(H1168&gt;4500000, OR(C1168="Bangalore",C1168="Pune",C1168="Mumbai",C1168="Delhi")),"CAT A", AND(H1168&gt;450000, OR(C1168="Gurugram",C1168="Surat",C1168="Jaipur",C1168="Hyderabad") ),"CAT B"),"CAT C")</f>
        <v>CAT C</v>
      </c>
      <c r="N1168" s="1" t="str">
        <f>_xlfn.XLOOKUP(C1168,Tier!A:A,Tier!B:B)</f>
        <v>Tier 2</v>
      </c>
    </row>
    <row r="1169" spans="1:14">
      <c r="A1169" s="5" t="s">
        <v>5060</v>
      </c>
      <c r="B1169" s="5">
        <v>2020</v>
      </c>
      <c r="C1169" s="5" t="s">
        <v>53</v>
      </c>
      <c r="D1169" s="5" t="s">
        <v>208</v>
      </c>
      <c r="E1169" s="5" t="s">
        <v>5061</v>
      </c>
      <c r="F1169" s="5" t="s">
        <v>5062</v>
      </c>
      <c r="G1169" s="3" t="s">
        <v>5063</v>
      </c>
      <c r="H1169" s="5">
        <v>400000</v>
      </c>
      <c r="I1169" s="5" t="s">
        <v>17</v>
      </c>
      <c r="J1169" s="5">
        <v>10</v>
      </c>
      <c r="K1169" s="6" t="str">
        <f t="shared" si="36"/>
        <v>Gurugram-Consumer Goods</v>
      </c>
      <c r="L1169" s="1" t="str">
        <f t="shared" si="37"/>
        <v>202</v>
      </c>
      <c r="M1169" s="15" t="str" cm="1">
        <f t="array" ref="M1169">IFERROR(_xlfn.IFS(AND(H1169&gt;4500000, OR(C1169="Bangalore",C1169="Pune",C1169="Mumbai",C1169="Delhi")),"CAT A", AND(H1169&gt;450000, OR(C1169="Gurugram",C1169="Surat",C1169="Jaipur",C1169="Hyderabad") ),"CAT B"),"CAT C")</f>
        <v>CAT C</v>
      </c>
      <c r="N1169" s="1" t="str">
        <f>_xlfn.XLOOKUP(C1169,Tier!A:A,Tier!B:B)</f>
        <v>Tier 2</v>
      </c>
    </row>
    <row r="1170" spans="1:14">
      <c r="A1170" s="5" t="s">
        <v>5064</v>
      </c>
      <c r="B1170" s="5">
        <v>2020</v>
      </c>
      <c r="C1170" s="5" t="s">
        <v>53</v>
      </c>
      <c r="D1170" s="5" t="s">
        <v>208</v>
      </c>
      <c r="E1170" s="5" t="s">
        <v>5065</v>
      </c>
      <c r="F1170" s="5" t="s">
        <v>5066</v>
      </c>
      <c r="G1170" s="3" t="s">
        <v>5067</v>
      </c>
      <c r="H1170" s="5">
        <v>300000</v>
      </c>
      <c r="I1170" s="5" t="s">
        <v>496</v>
      </c>
      <c r="J1170" s="5">
        <v>8</v>
      </c>
      <c r="K1170" s="6" t="str">
        <f t="shared" si="36"/>
        <v>Gurugram-Consumer Goods</v>
      </c>
      <c r="L1170" s="1" t="str">
        <f t="shared" si="37"/>
        <v>202</v>
      </c>
      <c r="M1170" s="15" t="str" cm="1">
        <f t="array" ref="M1170">IFERROR(_xlfn.IFS(AND(H1170&gt;4500000, OR(C1170="Bangalore",C1170="Pune",C1170="Mumbai",C1170="Delhi")),"CAT A", AND(H1170&gt;450000, OR(C1170="Gurugram",C1170="Surat",C1170="Jaipur",C1170="Hyderabad") ),"CAT B"),"CAT C")</f>
        <v>CAT C</v>
      </c>
      <c r="N1170" s="1" t="str">
        <f>_xlfn.XLOOKUP(C1170,Tier!A:A,Tier!B:B)</f>
        <v>Tier 2</v>
      </c>
    </row>
    <row r="1171" spans="1:14">
      <c r="A1171" s="5" t="s">
        <v>5068</v>
      </c>
      <c r="B1171" s="5">
        <v>2021</v>
      </c>
      <c r="C1171" s="5" t="s">
        <v>53</v>
      </c>
      <c r="D1171" s="5" t="s">
        <v>208</v>
      </c>
      <c r="E1171" s="5" t="s">
        <v>5069</v>
      </c>
      <c r="F1171" s="5" t="s">
        <v>5070</v>
      </c>
      <c r="G1171" s="3" t="s">
        <v>5071</v>
      </c>
      <c r="H1171" s="5">
        <v>260000</v>
      </c>
      <c r="I1171" s="5" t="s">
        <v>496</v>
      </c>
      <c r="J1171" s="5">
        <v>12</v>
      </c>
      <c r="K1171" s="6" t="str">
        <f t="shared" si="36"/>
        <v>Gurugram-Consumer Goods</v>
      </c>
      <c r="L1171" s="1" t="str">
        <f t="shared" si="37"/>
        <v>202</v>
      </c>
      <c r="M1171" s="15" t="str" cm="1">
        <f t="array" ref="M1171">IFERROR(_xlfn.IFS(AND(H1171&gt;4500000, OR(C1171="Bangalore",C1171="Pune",C1171="Mumbai",C1171="Delhi")),"CAT A", AND(H1171&gt;450000, OR(C1171="Gurugram",C1171="Surat",C1171="Jaipur",C1171="Hyderabad") ),"CAT B"),"CAT C")</f>
        <v>CAT C</v>
      </c>
      <c r="N1171" s="1" t="str">
        <f>_xlfn.XLOOKUP(C1171,Tier!A:A,Tier!B:B)</f>
        <v>Tier 2</v>
      </c>
    </row>
    <row r="1172" spans="1:14">
      <c r="A1172" s="5" t="s">
        <v>5072</v>
      </c>
      <c r="B1172" s="5">
        <v>2020</v>
      </c>
      <c r="C1172" s="5" t="s">
        <v>53</v>
      </c>
      <c r="D1172" s="5" t="s">
        <v>3252</v>
      </c>
      <c r="E1172" s="5" t="s">
        <v>5073</v>
      </c>
      <c r="F1172" s="5" t="s">
        <v>5074</v>
      </c>
      <c r="G1172" s="3" t="s">
        <v>5075</v>
      </c>
      <c r="H1172" s="5">
        <v>200000</v>
      </c>
      <c r="I1172" s="5" t="s">
        <v>496</v>
      </c>
      <c r="J1172" s="5">
        <v>10</v>
      </c>
      <c r="K1172" s="6" t="str">
        <f t="shared" si="36"/>
        <v>Gurugram-Marketing</v>
      </c>
      <c r="L1172" s="1" t="str">
        <f t="shared" si="37"/>
        <v>202</v>
      </c>
      <c r="M1172" s="15" t="str" cm="1">
        <f t="array" ref="M1172">IFERROR(_xlfn.IFS(AND(H1172&gt;4500000, OR(C1172="Bangalore",C1172="Pune",C1172="Mumbai",C1172="Delhi")),"CAT A", AND(H1172&gt;450000, OR(C1172="Gurugram",C1172="Surat",C1172="Jaipur",C1172="Hyderabad") ),"CAT B"),"CAT C")</f>
        <v>CAT C</v>
      </c>
      <c r="N1172" s="1" t="str">
        <f>_xlfn.XLOOKUP(C1172,Tier!A:A,Tier!B:B)</f>
        <v>Tier 2</v>
      </c>
    </row>
    <row r="1173" spans="1:14">
      <c r="A1173" s="5" t="s">
        <v>5076</v>
      </c>
      <c r="B1173" s="5">
        <v>2020</v>
      </c>
      <c r="C1173" s="5" t="s">
        <v>53</v>
      </c>
      <c r="D1173" s="5" t="s">
        <v>138</v>
      </c>
      <c r="E1173" s="5" t="s">
        <v>5077</v>
      </c>
      <c r="F1173" s="5" t="s">
        <v>5078</v>
      </c>
      <c r="G1173" s="3" t="s">
        <v>5079</v>
      </c>
      <c r="H1173" s="5">
        <v>200000</v>
      </c>
      <c r="I1173" s="5" t="s">
        <v>496</v>
      </c>
      <c r="J1173" s="5">
        <v>8</v>
      </c>
      <c r="K1173" s="6" t="str">
        <f t="shared" si="36"/>
        <v>Gurugram-EdTech</v>
      </c>
      <c r="L1173" s="1" t="str">
        <f t="shared" si="37"/>
        <v>202</v>
      </c>
      <c r="M1173" s="15" t="str" cm="1">
        <f t="array" ref="M1173">IFERROR(_xlfn.IFS(AND(H1173&gt;4500000, OR(C1173="Bangalore",C1173="Pune",C1173="Mumbai",C1173="Delhi")),"CAT A", AND(H1173&gt;450000, OR(C1173="Gurugram",C1173="Surat",C1173="Jaipur",C1173="Hyderabad") ),"CAT B"),"CAT C")</f>
        <v>CAT C</v>
      </c>
      <c r="N1173" s="1" t="str">
        <f>_xlfn.XLOOKUP(C1173,Tier!A:A,Tier!B:B)</f>
        <v>Tier 2</v>
      </c>
    </row>
    <row r="1174" spans="1:14">
      <c r="A1174" s="5" t="s">
        <v>5080</v>
      </c>
      <c r="B1174" s="5">
        <v>2021</v>
      </c>
      <c r="C1174" s="5" t="s">
        <v>53</v>
      </c>
      <c r="D1174" s="5" t="s">
        <v>82</v>
      </c>
      <c r="E1174" s="5" t="s">
        <v>5081</v>
      </c>
      <c r="F1174" s="5" t="s">
        <v>5082</v>
      </c>
      <c r="G1174" s="3"/>
      <c r="H1174" s="5">
        <v>150000</v>
      </c>
      <c r="I1174" s="5"/>
      <c r="J1174" s="5">
        <v>9</v>
      </c>
      <c r="K1174" s="6" t="str">
        <f t="shared" si="36"/>
        <v>Gurugram-Information Technology &amp; Services</v>
      </c>
      <c r="L1174" s="1" t="str">
        <f t="shared" si="37"/>
        <v>202</v>
      </c>
      <c r="M1174" s="15" t="str" cm="1">
        <f t="array" ref="M1174">IFERROR(_xlfn.IFS(AND(H1174&gt;4500000, OR(C1174="Bangalore",C1174="Pune",C1174="Mumbai",C1174="Delhi")),"CAT A", AND(H1174&gt;450000, OR(C1174="Gurugram",C1174="Surat",C1174="Jaipur",C1174="Hyderabad") ),"CAT B"),"CAT C")</f>
        <v>CAT C</v>
      </c>
      <c r="N1174" s="1" t="str">
        <f>_xlfn.XLOOKUP(C1174,Tier!A:A,Tier!B:B)</f>
        <v>Tier 2</v>
      </c>
    </row>
    <row r="1175" spans="1:14">
      <c r="A1175" s="5" t="s">
        <v>5083</v>
      </c>
      <c r="B1175" s="5">
        <v>2021</v>
      </c>
      <c r="C1175" s="5" t="s">
        <v>5084</v>
      </c>
      <c r="D1175" s="5" t="s">
        <v>388</v>
      </c>
      <c r="E1175" s="5" t="s">
        <v>5085</v>
      </c>
      <c r="F1175" s="5" t="s">
        <v>5086</v>
      </c>
      <c r="G1175" s="3" t="s">
        <v>5087</v>
      </c>
      <c r="H1175" s="5" t="s">
        <v>117</v>
      </c>
      <c r="I1175" s="5"/>
      <c r="J1175" s="5">
        <v>10</v>
      </c>
      <c r="K1175" s="6" t="str">
        <f t="shared" si="36"/>
        <v>Jharkhand-Farming</v>
      </c>
      <c r="L1175" s="1" t="str">
        <f t="shared" si="37"/>
        <v>202</v>
      </c>
      <c r="M1175" s="15" t="str" cm="1">
        <f t="array" ref="M1175">IFERROR(_xlfn.IFS(AND(H1175&gt;4500000, OR(C1175="Bangalore",C1175="Pune",C1175="Mumbai",C1175="Delhi")),"CAT A", AND(H1175&gt;450000, OR(C1175="Gurugram",C1175="Surat",C1175="Jaipur",C1175="Hyderabad") ),"CAT B"),"CAT C")</f>
        <v>CAT C</v>
      </c>
      <c r="N1175" s="1" t="str">
        <f>_xlfn.XLOOKUP(C1175,Tier!A:A,Tier!B:B)</f>
        <v>Tier 3</v>
      </c>
    </row>
    <row r="1176" spans="1:14">
      <c r="A1176" s="5" t="s">
        <v>5089</v>
      </c>
      <c r="B1176" s="5">
        <v>2020</v>
      </c>
      <c r="C1176" s="5" t="s">
        <v>3877</v>
      </c>
      <c r="D1176" s="5" t="s">
        <v>125</v>
      </c>
      <c r="E1176" s="5" t="s">
        <v>5090</v>
      </c>
      <c r="F1176" s="5" t="s">
        <v>5091</v>
      </c>
      <c r="G1176" s="3" t="s">
        <v>5092</v>
      </c>
      <c r="H1176" s="5" t="s">
        <v>117</v>
      </c>
      <c r="I1176" s="5"/>
      <c r="J1176" s="5">
        <v>1</v>
      </c>
      <c r="K1176" s="6" t="str">
        <f t="shared" si="36"/>
        <v>Chandigarh-Gaming</v>
      </c>
      <c r="L1176" s="1" t="str">
        <f t="shared" si="37"/>
        <v>202</v>
      </c>
      <c r="M1176" s="15" t="str" cm="1">
        <f t="array" ref="M1176">IFERROR(_xlfn.IFS(AND(H1176&gt;4500000, OR(C1176="Bangalore",C1176="Pune",C1176="Mumbai",C1176="Delhi")),"CAT A", AND(H1176&gt;450000, OR(C1176="Gurugram",C1176="Surat",C1176="Jaipur",C1176="Hyderabad") ),"CAT B"),"CAT C")</f>
        <v>CAT C</v>
      </c>
      <c r="N1176" s="1" t="str">
        <f>_xlfn.XLOOKUP(C1176,Tier!A:A,Tier!B:B)</f>
        <v>Tier 3</v>
      </c>
    </row>
    <row r="1177" spans="1:14">
      <c r="A1177" s="5" t="s">
        <v>5094</v>
      </c>
      <c r="B1177" s="5">
        <v>2021</v>
      </c>
      <c r="C1177" s="5" t="s">
        <v>5095</v>
      </c>
      <c r="D1177" s="5" t="s">
        <v>5096</v>
      </c>
      <c r="E1177" s="5" t="s">
        <v>5097</v>
      </c>
      <c r="F1177" s="5" t="s">
        <v>5098</v>
      </c>
      <c r="G1177" s="3">
        <v>5000000</v>
      </c>
      <c r="H1177" s="5" t="s">
        <v>17</v>
      </c>
      <c r="I1177" s="5"/>
      <c r="J1177" s="5">
        <v>12</v>
      </c>
      <c r="K1177" s="6" t="str">
        <f t="shared" si="36"/>
        <v>Gurugram #REF!-MoEVing is India's only Electric Mobility focused Technology Platform with a vision to accelerate EV adoption in India.</v>
      </c>
      <c r="L1177" s="1" t="str">
        <f t="shared" si="37"/>
        <v>202</v>
      </c>
      <c r="M1177" s="15" t="str" cm="1">
        <f t="array" ref="M1177">IFERROR(_xlfn.IFS(AND(H1177&gt;4500000, OR(C1177="Bangalore",C1177="Pune",C1177="Mumbai",C1177="Delhi")),"CAT A", AND(H1177&gt;450000, OR(C1177="Gurugram",C1177="Surat",C1177="Jaipur",C1177="Hyderabad") ),"CAT B"),"CAT C")</f>
        <v>CAT C</v>
      </c>
      <c r="N1177" s="1" t="str">
        <f>_xlfn.XLOOKUP(C1177,Tier!A:A,Tier!B:B)</f>
        <v>Tier 3</v>
      </c>
    </row>
    <row r="1178" spans="1:14">
      <c r="A1178" s="5" t="s">
        <v>5100</v>
      </c>
      <c r="B1178" s="5">
        <v>2020</v>
      </c>
      <c r="C1178" s="5" t="s">
        <v>3807</v>
      </c>
      <c r="D1178" s="5" t="s">
        <v>5101</v>
      </c>
      <c r="E1178" s="5" t="s">
        <v>5102</v>
      </c>
      <c r="F1178" s="5" t="s">
        <v>5103</v>
      </c>
      <c r="G1178" s="3" t="s">
        <v>5104</v>
      </c>
      <c r="H1178" s="5" t="s">
        <v>5105</v>
      </c>
      <c r="I1178" s="5" t="s">
        <v>17</v>
      </c>
      <c r="J1178" s="5">
        <v>4</v>
      </c>
      <c r="K1178" s="6" t="str">
        <f t="shared" si="36"/>
        <v>Faridabad, Haryana-AI Chatbot</v>
      </c>
      <c r="L1178" s="1" t="str">
        <f t="shared" si="37"/>
        <v>202</v>
      </c>
      <c r="M1178" s="15" t="str" cm="1">
        <f t="array" ref="M1178">IFERROR(_xlfn.IFS(AND(H1178&gt;4500000, OR(C1178="Bangalore",C1178="Pune",C1178="Mumbai",C1178="Delhi")),"CAT A", AND(H1178&gt;450000, OR(C1178="Gurugram",C1178="Surat",C1178="Jaipur",C1178="Hyderabad") ),"CAT B"),"CAT C")</f>
        <v>CAT C</v>
      </c>
      <c r="N1178" s="1" t="str">
        <f>_xlfn.XLOOKUP(C1178,Tier!A:A,Tier!B:B)</f>
        <v>Tier 3</v>
      </c>
    </row>
    <row r="1179" spans="1:14">
      <c r="A1179" s="5" t="s">
        <v>5107</v>
      </c>
      <c r="B1179" s="5">
        <v>2020</v>
      </c>
      <c r="C1179" s="5" t="s">
        <v>3877</v>
      </c>
      <c r="D1179" s="5" t="s">
        <v>132</v>
      </c>
      <c r="E1179" s="5" t="s">
        <v>5108</v>
      </c>
      <c r="F1179" s="5" t="s">
        <v>5109</v>
      </c>
      <c r="G1179" s="3" t="s">
        <v>2595</v>
      </c>
      <c r="H1179" s="5" t="s">
        <v>1063</v>
      </c>
      <c r="I1179" s="5"/>
      <c r="J1179" s="5">
        <v>2</v>
      </c>
      <c r="K1179" s="6" t="str">
        <f t="shared" si="36"/>
        <v>Chandigarh-HealthTech</v>
      </c>
      <c r="L1179" s="1" t="str">
        <f t="shared" si="37"/>
        <v>202</v>
      </c>
      <c r="M1179" s="15" t="str" cm="1">
        <f t="array" ref="M1179">IFERROR(_xlfn.IFS(AND(H1179&gt;4500000, OR(C1179="Bangalore",C1179="Pune",C1179="Mumbai",C1179="Delhi")),"CAT A", AND(H1179&gt;450000, OR(C1179="Gurugram",C1179="Surat",C1179="Jaipur",C1179="Hyderabad") ),"CAT B"),"CAT C")</f>
        <v>CAT C</v>
      </c>
      <c r="N1179" s="1" t="str">
        <f>_xlfn.XLOOKUP(C1179,Tier!A:A,Tier!B:B)</f>
        <v>Tier 3</v>
      </c>
    </row>
    <row r="1180" spans="1:14">
      <c r="A1180" s="5" t="s">
        <v>5111</v>
      </c>
      <c r="B1180" s="5">
        <v>2021</v>
      </c>
      <c r="C1180" s="5" t="s">
        <v>3802</v>
      </c>
      <c r="D1180" s="5" t="s">
        <v>166</v>
      </c>
      <c r="E1180" s="5" t="s">
        <v>5112</v>
      </c>
      <c r="F1180" s="5" t="s">
        <v>5113</v>
      </c>
      <c r="G1180" s="3" t="s">
        <v>5114</v>
      </c>
      <c r="H1180" s="5" t="s">
        <v>1303</v>
      </c>
      <c r="I1180" s="5"/>
      <c r="J1180" s="5">
        <v>5</v>
      </c>
      <c r="K1180" s="6" t="str">
        <f t="shared" si="36"/>
        <v>Ahmadabad-Consulting</v>
      </c>
      <c r="L1180" s="1" t="str">
        <f t="shared" si="37"/>
        <v>202</v>
      </c>
      <c r="M1180" s="15" t="str" cm="1">
        <f t="array" ref="M1180">IFERROR(_xlfn.IFS(AND(H1180&gt;4500000, OR(C1180="Bangalore",C1180="Pune",C1180="Mumbai",C1180="Delhi")),"CAT A", AND(H1180&gt;450000, OR(C1180="Gurugram",C1180="Surat",C1180="Jaipur",C1180="Hyderabad") ),"CAT B"),"CAT C")</f>
        <v>CAT C</v>
      </c>
      <c r="N1180" s="1" t="str">
        <f>_xlfn.XLOOKUP(C1180,Tier!A:A,Tier!B:B)</f>
        <v>Tier 3</v>
      </c>
    </row>
    <row r="1181" spans="1:14">
      <c r="A1181" s="5" t="s">
        <v>5116</v>
      </c>
      <c r="B1181" s="5">
        <v>2020</v>
      </c>
      <c r="C1181" s="5" t="s">
        <v>3877</v>
      </c>
      <c r="D1181" s="5" t="s">
        <v>528</v>
      </c>
      <c r="E1181" s="5" t="s">
        <v>5117</v>
      </c>
      <c r="F1181" s="5" t="s">
        <v>5118</v>
      </c>
      <c r="G1181" s="3" t="s">
        <v>5119</v>
      </c>
      <c r="H1181" s="5" t="s">
        <v>1303</v>
      </c>
      <c r="I1181" s="5"/>
      <c r="J1181" s="5">
        <v>5</v>
      </c>
      <c r="K1181" s="6" t="str">
        <f t="shared" si="36"/>
        <v>Chandigarh-AI startup</v>
      </c>
      <c r="L1181" s="1" t="str">
        <f t="shared" si="37"/>
        <v>202</v>
      </c>
      <c r="M1181" s="15" t="str" cm="1">
        <f t="array" ref="M1181">IFERROR(_xlfn.IFS(AND(H1181&gt;4500000, OR(C1181="Bangalore",C1181="Pune",C1181="Mumbai",C1181="Delhi")),"CAT A", AND(H1181&gt;450000, OR(C1181="Gurugram",C1181="Surat",C1181="Jaipur",C1181="Hyderabad") ),"CAT B"),"CAT C")</f>
        <v>CAT C</v>
      </c>
      <c r="N1181" s="1" t="str">
        <f>_xlfn.XLOOKUP(C1181,Tier!A:A,Tier!B:B)</f>
        <v>Tier 3</v>
      </c>
    </row>
    <row r="1182" spans="1:14">
      <c r="A1182" s="5" t="s">
        <v>5121</v>
      </c>
      <c r="B1182" s="5">
        <v>2020</v>
      </c>
      <c r="C1182" s="5" t="s">
        <v>5122</v>
      </c>
      <c r="D1182" s="5" t="s">
        <v>499</v>
      </c>
      <c r="E1182" s="5" t="s">
        <v>5123</v>
      </c>
      <c r="F1182" s="5" t="s">
        <v>5124</v>
      </c>
      <c r="G1182" s="3"/>
      <c r="H1182" s="5" t="s">
        <v>1618</v>
      </c>
      <c r="I1182" s="5" t="s">
        <v>17</v>
      </c>
      <c r="J1182" s="5">
        <v>5</v>
      </c>
      <c r="K1182" s="6" t="str">
        <f t="shared" si="36"/>
        <v>Jodhpur-HealthCare</v>
      </c>
      <c r="L1182" s="1" t="str">
        <f t="shared" si="37"/>
        <v>202</v>
      </c>
      <c r="M1182" s="15" t="str" cm="1">
        <f t="array" ref="M1182">IFERROR(_xlfn.IFS(AND(H1182&gt;4500000, OR(C1182="Bangalore",C1182="Pune",C1182="Mumbai",C1182="Delhi")),"CAT A", AND(H1182&gt;450000, OR(C1182="Gurugram",C1182="Surat",C1182="Jaipur",C1182="Hyderabad") ),"CAT B"),"CAT C")</f>
        <v>CAT C</v>
      </c>
      <c r="N1182" s="1" t="str">
        <f>_xlfn.XLOOKUP(C1182,Tier!A:A,Tier!B:B)</f>
        <v>Tier 3</v>
      </c>
    </row>
    <row r="1183" spans="1:14">
      <c r="A1183" s="5" t="s">
        <v>5126</v>
      </c>
      <c r="B1183" s="5">
        <v>2021</v>
      </c>
      <c r="C1183" s="5" t="s">
        <v>3877</v>
      </c>
      <c r="D1183" s="5" t="s">
        <v>2168</v>
      </c>
      <c r="E1183" s="5" t="s">
        <v>5127</v>
      </c>
      <c r="F1183" s="5" t="s">
        <v>5128</v>
      </c>
      <c r="G1183" s="3" t="s">
        <v>5129</v>
      </c>
      <c r="H1183" s="5">
        <v>2500000</v>
      </c>
      <c r="I1183" s="5" t="s">
        <v>17</v>
      </c>
      <c r="J1183" s="5">
        <v>9</v>
      </c>
      <c r="K1183" s="6" t="str">
        <f t="shared" si="36"/>
        <v>Chandigarh-Blockchain</v>
      </c>
      <c r="L1183" s="1" t="str">
        <f t="shared" si="37"/>
        <v>202</v>
      </c>
      <c r="M1183" s="15" t="str" cm="1">
        <f t="array" ref="M1183">IFERROR(_xlfn.IFS(AND(H1183&gt;4500000, OR(C1183="Bangalore",C1183="Pune",C1183="Mumbai",C1183="Delhi")),"CAT A", AND(H1183&gt;450000, OR(C1183="Gurugram",C1183="Surat",C1183="Jaipur",C1183="Hyderabad") ),"CAT B"),"CAT C")</f>
        <v>CAT C</v>
      </c>
      <c r="N1183" s="1" t="str">
        <f>_xlfn.XLOOKUP(C1183,Tier!A:A,Tier!B:B)</f>
        <v>Tier 3</v>
      </c>
    </row>
    <row r="1184" spans="1:14">
      <c r="A1184" s="5" t="s">
        <v>5131</v>
      </c>
      <c r="B1184" s="5">
        <v>2020</v>
      </c>
      <c r="C1184" s="5" t="s">
        <v>3833</v>
      </c>
      <c r="D1184" s="5" t="s">
        <v>138</v>
      </c>
      <c r="E1184" s="5" t="s">
        <v>5132</v>
      </c>
      <c r="F1184" s="5" t="s">
        <v>5133</v>
      </c>
      <c r="G1184" s="3" t="s">
        <v>5134</v>
      </c>
      <c r="H1184" s="5">
        <v>400000</v>
      </c>
      <c r="I1184" s="5" t="s">
        <v>496</v>
      </c>
      <c r="J1184" s="5">
        <v>8</v>
      </c>
      <c r="K1184" s="6" t="str">
        <f t="shared" si="36"/>
        <v>Goa-EdTech</v>
      </c>
      <c r="L1184" s="1" t="str">
        <f t="shared" si="37"/>
        <v>202</v>
      </c>
      <c r="M1184" s="15" t="str" cm="1">
        <f t="array" ref="M1184">IFERROR(_xlfn.IFS(AND(H1184&gt;4500000, OR(C1184="Bangalore",C1184="Pune",C1184="Mumbai",C1184="Delhi")),"CAT A", AND(H1184&gt;450000, OR(C1184="Gurugram",C1184="Surat",C1184="Jaipur",C1184="Hyderabad") ),"CAT B"),"CAT C")</f>
        <v>CAT C</v>
      </c>
      <c r="N1184" s="1" t="str">
        <f>_xlfn.XLOOKUP(C1184,Tier!A:A,Tier!B:B)</f>
        <v>Tier 3</v>
      </c>
    </row>
    <row r="1185" spans="1:14">
      <c r="A1185" s="5" t="s">
        <v>5136</v>
      </c>
      <c r="B1185" s="5">
        <v>2021</v>
      </c>
      <c r="C1185" s="5" t="s">
        <v>5137</v>
      </c>
      <c r="D1185" s="5" t="s">
        <v>393</v>
      </c>
      <c r="E1185" s="5" t="s">
        <v>5138</v>
      </c>
      <c r="F1185" s="5" t="s">
        <v>5139</v>
      </c>
      <c r="G1185" s="3" t="s">
        <v>5140</v>
      </c>
      <c r="H1185" s="5">
        <v>300000</v>
      </c>
      <c r="I1185" s="5" t="s">
        <v>17</v>
      </c>
      <c r="J1185" s="5">
        <v>11</v>
      </c>
      <c r="K1185" s="6" t="str">
        <f t="shared" si="36"/>
        <v>Trivandrum-E-learning</v>
      </c>
      <c r="L1185" s="1" t="str">
        <f t="shared" si="37"/>
        <v>202</v>
      </c>
      <c r="M1185" s="15" t="str" cm="1">
        <f t="array" ref="M1185">IFERROR(_xlfn.IFS(AND(H1185&gt;4500000, OR(C1185="Bangalore",C1185="Pune",C1185="Mumbai",C1185="Delhi")),"CAT A", AND(H1185&gt;450000, OR(C1185="Gurugram",C1185="Surat",C1185="Jaipur",C1185="Hyderabad") ),"CAT B"),"CAT C")</f>
        <v>CAT C</v>
      </c>
      <c r="N1185" s="1" t="str">
        <f>_xlfn.XLOOKUP(C1185,Tier!A:A,Tier!B:B)</f>
        <v>Tier 3</v>
      </c>
    </row>
    <row r="1186" spans="1:14">
      <c r="A1186" s="5" t="s">
        <v>5142</v>
      </c>
      <c r="B1186" s="5">
        <v>2020</v>
      </c>
      <c r="C1186" s="5" t="s">
        <v>3790</v>
      </c>
      <c r="D1186" s="5" t="s">
        <v>5143</v>
      </c>
      <c r="E1186" s="5" t="s">
        <v>5144</v>
      </c>
      <c r="F1186" s="5" t="s">
        <v>5145</v>
      </c>
      <c r="G1186" s="3" t="s">
        <v>609</v>
      </c>
      <c r="H1186" s="5">
        <v>100000</v>
      </c>
      <c r="I1186" s="5" t="s">
        <v>17</v>
      </c>
      <c r="J1186" s="5">
        <v>11</v>
      </c>
      <c r="K1186" s="6" t="str">
        <f t="shared" si="36"/>
        <v>Coimbatore-Oil &amp; Energy</v>
      </c>
      <c r="L1186" s="1" t="str">
        <f t="shared" si="37"/>
        <v>202</v>
      </c>
      <c r="M1186" s="15" t="str" cm="1">
        <f t="array" ref="M1186">IFERROR(_xlfn.IFS(AND(H1186&gt;4500000, OR(C1186="Bangalore",C1186="Pune",C1186="Mumbai",C1186="Delhi")),"CAT A", AND(H1186&gt;450000, OR(C1186="Gurugram",C1186="Surat",C1186="Jaipur",C1186="Hyderabad") ),"CAT B"),"CAT C")</f>
        <v>CAT C</v>
      </c>
      <c r="N1186" s="1" t="str">
        <f>_xlfn.XLOOKUP(C1186,Tier!A:A,Tier!B:B)</f>
        <v>Tier 3</v>
      </c>
    </row>
    <row r="1187" spans="1:14">
      <c r="A1187" s="5" t="s">
        <v>5147</v>
      </c>
      <c r="B1187" s="5">
        <v>2020</v>
      </c>
      <c r="C1187" s="5" t="s">
        <v>3892</v>
      </c>
      <c r="D1187" s="5" t="s">
        <v>393</v>
      </c>
      <c r="E1187" s="5" t="s">
        <v>5148</v>
      </c>
      <c r="F1187" s="5" t="s">
        <v>5149</v>
      </c>
      <c r="G1187" s="3" t="s">
        <v>5150</v>
      </c>
      <c r="H1187" s="5">
        <v>100000</v>
      </c>
      <c r="I1187" s="5" t="s">
        <v>496</v>
      </c>
      <c r="J1187" s="5">
        <v>11</v>
      </c>
      <c r="K1187" s="6" t="str">
        <f t="shared" si="36"/>
        <v>Surat-E-learning</v>
      </c>
      <c r="L1187" s="1" t="str">
        <f t="shared" si="37"/>
        <v>202</v>
      </c>
      <c r="M1187" s="15" t="str" cm="1">
        <f t="array" ref="M1187">IFERROR(_xlfn.IFS(AND(H1187&gt;4500000, OR(C1187="Bangalore",C1187="Pune",C1187="Mumbai",C1187="Delhi")),"CAT A", AND(H1187&gt;450000, OR(C1187="Gurugram",C1187="Surat",C1187="Jaipur",C1187="Hyderabad") ),"CAT B"),"CAT C")</f>
        <v>CAT C</v>
      </c>
      <c r="N1187" s="1" t="str">
        <f>_xlfn.XLOOKUP(C1187,Tier!A:A,Tier!B:B)</f>
        <v>Tier 3</v>
      </c>
    </row>
    <row r="1188" spans="1:14">
      <c r="A1188" s="5" t="s">
        <v>5152</v>
      </c>
      <c r="B1188" s="5">
        <v>2020</v>
      </c>
      <c r="C1188" s="5" t="s">
        <v>2972</v>
      </c>
      <c r="D1188" s="5" t="s">
        <v>2972</v>
      </c>
      <c r="E1188" s="5" t="s">
        <v>5153</v>
      </c>
      <c r="F1188" s="5" t="s">
        <v>5154</v>
      </c>
      <c r="G1188" s="3" t="s">
        <v>5155</v>
      </c>
      <c r="H1188" s="5" t="s">
        <v>5156</v>
      </c>
      <c r="I1188" s="5">
        <v>1200000</v>
      </c>
      <c r="J1188" s="5">
        <v>8</v>
      </c>
      <c r="K1188" s="6" t="str">
        <f t="shared" si="36"/>
        <v>Computer Games-Computer Games</v>
      </c>
      <c r="L1188" s="1" t="str">
        <f t="shared" si="37"/>
        <v>202</v>
      </c>
      <c r="M1188" s="15" t="str" cm="1">
        <f t="array" ref="M1188">IFERROR(_xlfn.IFS(AND(H1188&gt;4500000, OR(C1188="Bangalore",C1188="Pune",C1188="Mumbai",C1188="Delhi")),"CAT A", AND(H1188&gt;450000, OR(C1188="Gurugram",C1188="Surat",C1188="Jaipur",C1188="Hyderabad") ),"CAT B"),"CAT C")</f>
        <v>CAT C</v>
      </c>
      <c r="N1188" s="1">
        <f>_xlfn.XLOOKUP(C1188,Tier!A:A,Tier!B:B)</f>
        <v>0</v>
      </c>
    </row>
    <row r="1189" spans="1:14">
      <c r="A1189" s="5" t="s">
        <v>5152</v>
      </c>
      <c r="B1189" s="5">
        <v>2020</v>
      </c>
      <c r="C1189" s="5" t="s">
        <v>2972</v>
      </c>
      <c r="D1189" s="5" t="s">
        <v>2972</v>
      </c>
      <c r="E1189" s="5" t="s">
        <v>5153</v>
      </c>
      <c r="F1189" s="5" t="s">
        <v>5154</v>
      </c>
      <c r="G1189" s="3" t="s">
        <v>5155</v>
      </c>
      <c r="H1189" s="5" t="s">
        <v>5156</v>
      </c>
      <c r="I1189" s="5">
        <v>1200000</v>
      </c>
      <c r="J1189" s="5">
        <v>8</v>
      </c>
      <c r="K1189" s="6" t="str">
        <f t="shared" si="36"/>
        <v>Computer Games-Computer Games</v>
      </c>
      <c r="L1189" s="1" t="str">
        <f t="shared" si="37"/>
        <v>202</v>
      </c>
      <c r="M1189" s="15" t="str" cm="1">
        <f t="array" ref="M1189">IFERROR(_xlfn.IFS(AND(H1189&gt;4500000, OR(C1189="Bangalore",C1189="Pune",C1189="Mumbai",C1189="Delhi")),"CAT A", AND(H1189&gt;450000, OR(C1189="Gurugram",C1189="Surat",C1189="Jaipur",C1189="Hyderabad") ),"CAT B"),"CAT C")</f>
        <v>CAT C</v>
      </c>
      <c r="N1189" s="1">
        <f>_xlfn.XLOOKUP(C1189,Tier!A:A,Tier!B:B)</f>
        <v>0</v>
      </c>
    </row>
    <row r="1190" spans="1:14">
      <c r="A1190" s="5" t="s">
        <v>5158</v>
      </c>
      <c r="B1190" s="5">
        <v>2021</v>
      </c>
      <c r="C1190" s="5" t="s">
        <v>5159</v>
      </c>
      <c r="D1190" s="5" t="s">
        <v>214</v>
      </c>
      <c r="E1190" s="5" t="s">
        <v>5160</v>
      </c>
      <c r="F1190" s="5" t="s">
        <v>5161</v>
      </c>
      <c r="G1190" s="3" t="s">
        <v>2305</v>
      </c>
      <c r="H1190" s="5" t="s">
        <v>117</v>
      </c>
      <c r="I1190" s="5"/>
      <c r="J1190" s="5">
        <v>11</v>
      </c>
      <c r="K1190" s="6" t="str">
        <f t="shared" si="36"/>
        <v>Mountain View, CA-Computer Software</v>
      </c>
      <c r="L1190" s="1" t="str">
        <f t="shared" si="37"/>
        <v>202</v>
      </c>
      <c r="M1190" s="15" t="str" cm="1">
        <f t="array" ref="M1190">IFERROR(_xlfn.IFS(AND(H1190&gt;4500000, OR(C1190="Bangalore",C1190="Pune",C1190="Mumbai",C1190="Delhi")),"CAT A", AND(H1190&gt;450000, OR(C1190="Gurugram",C1190="Surat",C1190="Jaipur",C1190="Hyderabad") ),"CAT B"),"CAT C")</f>
        <v>CAT C</v>
      </c>
      <c r="N1190" s="1">
        <f>_xlfn.XLOOKUP(C1190,Tier!A:A,Tier!B:B)</f>
        <v>0</v>
      </c>
    </row>
    <row r="1191" spans="1:14">
      <c r="A1191" s="5" t="s">
        <v>5163</v>
      </c>
      <c r="B1191" s="5">
        <v>2020</v>
      </c>
      <c r="C1191" s="5" t="s">
        <v>106</v>
      </c>
      <c r="D1191" s="5" t="s">
        <v>45</v>
      </c>
      <c r="E1191" s="5" t="s">
        <v>5164</v>
      </c>
      <c r="F1191" s="5" t="s">
        <v>5165</v>
      </c>
      <c r="G1191" s="3" t="s">
        <v>5166</v>
      </c>
      <c r="H1191" s="5" t="s">
        <v>1169</v>
      </c>
      <c r="I1191" s="5" t="s">
        <v>496</v>
      </c>
      <c r="J1191" s="5">
        <v>2</v>
      </c>
      <c r="K1191" s="6" t="str">
        <f t="shared" si="36"/>
        <v>Gujarat-FinTech</v>
      </c>
      <c r="L1191" s="1" t="str">
        <f t="shared" si="37"/>
        <v>202</v>
      </c>
      <c r="M1191" s="15" t="str" cm="1">
        <f t="array" ref="M1191">IFERROR(_xlfn.IFS(AND(H1191&gt;4500000, OR(C1191="Bangalore",C1191="Pune",C1191="Mumbai",C1191="Delhi")),"CAT A", AND(H1191&gt;450000, OR(C1191="Gurugram",C1191="Surat",C1191="Jaipur",C1191="Hyderabad") ),"CAT B"),"CAT C")</f>
        <v>CAT C</v>
      </c>
      <c r="N1191" s="1" t="e">
        <f>_xlfn.XLOOKUP(C1191,Tier!A:A,Tier!B:B)</f>
        <v>#N/A</v>
      </c>
    </row>
    <row r="1192" spans="1:14">
      <c r="A1192" s="5" t="s">
        <v>5167</v>
      </c>
      <c r="B1192" s="5">
        <v>2020</v>
      </c>
      <c r="C1192" s="5" t="s">
        <v>5168</v>
      </c>
      <c r="D1192" s="5" t="s">
        <v>5169</v>
      </c>
      <c r="E1192" s="5" t="s">
        <v>5170</v>
      </c>
      <c r="F1192" s="5" t="s">
        <v>5171</v>
      </c>
      <c r="G1192" s="3" t="s">
        <v>4354</v>
      </c>
      <c r="H1192" s="5">
        <v>3000000</v>
      </c>
      <c r="I1192" s="5"/>
      <c r="J1192" s="5">
        <v>11</v>
      </c>
      <c r="K1192" s="6" t="str">
        <f t="shared" si="36"/>
        <v>New York-Company-as-a-Service</v>
      </c>
      <c r="L1192" s="1" t="str">
        <f t="shared" si="37"/>
        <v>202</v>
      </c>
      <c r="M1192" s="15" t="str" cm="1">
        <f t="array" ref="M1192">IFERROR(_xlfn.IFS(AND(H1192&gt;4500000, OR(C1192="Bangalore",C1192="Pune",C1192="Mumbai",C1192="Delhi")),"CAT A", AND(H1192&gt;450000, OR(C1192="Gurugram",C1192="Surat",C1192="Jaipur",C1192="Hyderabad") ),"CAT B"),"CAT C")</f>
        <v>CAT C</v>
      </c>
      <c r="N1192" s="1">
        <f>_xlfn.XLOOKUP(C1192,Tier!A:A,Tier!B:B)</f>
        <v>0</v>
      </c>
    </row>
    <row r="1193" spans="1:14">
      <c r="A1193" s="5" t="s">
        <v>5173</v>
      </c>
      <c r="B1193" s="5">
        <v>2020</v>
      </c>
      <c r="C1193" s="5" t="s">
        <v>113</v>
      </c>
      <c r="D1193" s="5" t="s">
        <v>5174</v>
      </c>
      <c r="E1193" s="5" t="s">
        <v>5175</v>
      </c>
      <c r="F1193" s="5" t="s">
        <v>5176</v>
      </c>
      <c r="G1193" s="3" t="s">
        <v>5177</v>
      </c>
      <c r="H1193" s="5">
        <v>461000</v>
      </c>
      <c r="I1193" s="5" t="s">
        <v>17</v>
      </c>
      <c r="J1193" s="5">
        <v>12</v>
      </c>
      <c r="K1193" s="6" t="str">
        <f t="shared" si="36"/>
        <v>Food &amp; Beverages-Hauz Khas</v>
      </c>
      <c r="L1193" s="1" t="str">
        <f t="shared" si="37"/>
        <v>202</v>
      </c>
      <c r="M1193" s="15" t="str" cm="1">
        <f t="array" ref="M1193">IFERROR(_xlfn.IFS(AND(H1193&gt;4500000, OR(C1193="Bangalore",C1193="Pune",C1193="Mumbai",C1193="Delhi")),"CAT A", AND(H1193&gt;450000, OR(C1193="Gurugram",C1193="Surat",C1193="Jaipur",C1193="Hyderabad") ),"CAT B"),"CAT C")</f>
        <v>CAT C</v>
      </c>
      <c r="N1193" s="1">
        <f>_xlfn.XLOOKUP(C1193,Tier!A:A,Tier!B:B)</f>
        <v>0</v>
      </c>
    </row>
    <row r="1194" spans="1:14">
      <c r="A1194" s="5" t="s">
        <v>5173</v>
      </c>
      <c r="B1194" s="5">
        <v>2020</v>
      </c>
      <c r="C1194" s="5" t="s">
        <v>113</v>
      </c>
      <c r="D1194" s="5" t="s">
        <v>5174</v>
      </c>
      <c r="E1194" s="5" t="s">
        <v>5175</v>
      </c>
      <c r="F1194" s="5" t="s">
        <v>5176</v>
      </c>
      <c r="G1194" s="3" t="s">
        <v>5177</v>
      </c>
      <c r="H1194" s="5">
        <v>461000</v>
      </c>
      <c r="I1194" s="5" t="s">
        <v>17</v>
      </c>
      <c r="J1194" s="5">
        <v>12</v>
      </c>
      <c r="K1194" s="6" t="str">
        <f t="shared" si="36"/>
        <v>Food &amp; Beverages-Hauz Khas</v>
      </c>
      <c r="L1194" s="1" t="str">
        <f t="shared" si="37"/>
        <v>202</v>
      </c>
      <c r="M1194" s="15" t="str" cm="1">
        <f t="array" ref="M1194">IFERROR(_xlfn.IFS(AND(H1194&gt;4500000, OR(C1194="Bangalore",C1194="Pune",C1194="Mumbai",C1194="Delhi")),"CAT A", AND(H1194&gt;450000, OR(C1194="Gurugram",C1194="Surat",C1194="Jaipur",C1194="Hyderabad") ),"CAT B"),"CAT C")</f>
        <v>CAT C</v>
      </c>
      <c r="N1194" s="1">
        <f>_xlfn.XLOOKUP(C1194,Tier!A:A,Tier!B:B)</f>
        <v>0</v>
      </c>
    </row>
    <row r="1195" spans="1:14">
      <c r="A1195" s="5" t="s">
        <v>5179</v>
      </c>
      <c r="B1195" s="5">
        <v>2020</v>
      </c>
      <c r="C1195" s="5" t="s">
        <v>5180</v>
      </c>
      <c r="D1195" s="5" t="s">
        <v>5181</v>
      </c>
      <c r="E1195" s="5" t="s">
        <v>5182</v>
      </c>
      <c r="F1195" s="5" t="s">
        <v>5183</v>
      </c>
      <c r="G1195" s="3" t="s">
        <v>117</v>
      </c>
      <c r="H1195" s="5"/>
      <c r="I1195" s="5"/>
      <c r="J1195" s="5">
        <v>9</v>
      </c>
      <c r="K1195" s="6" t="str">
        <f t="shared" si="36"/>
        <v>Online Media #REF!-Sochcast is an Audio experiences company that give the listener and creators an Immersive Audio experience</v>
      </c>
      <c r="L1195" s="1" t="str">
        <f t="shared" si="37"/>
        <v>202</v>
      </c>
      <c r="M1195" s="15" t="str" cm="1">
        <f t="array" ref="M1195">IFERROR(_xlfn.IFS(AND(H1195&gt;4500000, OR(C1195="Bangalore",C1195="Pune",C1195="Mumbai",C1195="Delhi")),"CAT A", AND(H1195&gt;450000, OR(C1195="Gurugram",C1195="Surat",C1195="Jaipur",C1195="Hyderabad") ),"CAT B"),"CAT C")</f>
        <v>CAT C</v>
      </c>
      <c r="N1195" s="1">
        <f>_xlfn.XLOOKUP(C1195,Tier!A:A,Tier!B:B)</f>
        <v>0</v>
      </c>
    </row>
  </sheetData>
  <conditionalFormatting sqref="A1:A1195">
    <cfRule type="duplicateValues" dxfId="1" priority="2"/>
  </conditionalFormatting>
  <conditionalFormatting sqref="I1:I1195">
    <cfRule type="containsText" dxfId="0" priority="1" operator="containsText" text="Series D">
      <formula>NOT(ISERROR(SEARCH("Series D",I1)))</formula>
    </cfRule>
  </conditionalFormatting>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63D77-32A2-4C40-B665-676F73C4AC2F}">
  <dimension ref="A3:C33"/>
  <sheetViews>
    <sheetView workbookViewId="0">
      <selection activeCell="P5" sqref="P5"/>
    </sheetView>
  </sheetViews>
  <sheetFormatPr defaultRowHeight="15"/>
  <cols>
    <col min="1" max="1" width="11.7109375" bestFit="1" customWidth="1"/>
    <col min="2" max="2" width="7.7109375" bestFit="1" customWidth="1"/>
    <col min="3" max="3" width="25" bestFit="1" customWidth="1"/>
  </cols>
  <sheetData>
    <row r="3" spans="1:3">
      <c r="A3" s="10" t="s">
        <v>5186</v>
      </c>
      <c r="B3" s="10" t="s">
        <v>5188</v>
      </c>
      <c r="C3" t="s">
        <v>5190</v>
      </c>
    </row>
    <row r="4" spans="1:3">
      <c r="A4" t="s">
        <v>5194</v>
      </c>
      <c r="B4" t="s">
        <v>20</v>
      </c>
      <c r="C4" s="11">
        <v>60001000</v>
      </c>
    </row>
    <row r="5" spans="1:3">
      <c r="A5" t="s">
        <v>5195</v>
      </c>
      <c r="C5" s="11">
        <v>60001000</v>
      </c>
    </row>
    <row r="6" spans="1:3">
      <c r="A6" t="s">
        <v>5196</v>
      </c>
      <c r="B6" t="s">
        <v>20</v>
      </c>
      <c r="C6" s="11">
        <v>0</v>
      </c>
    </row>
    <row r="7" spans="1:3">
      <c r="A7" t="s">
        <v>5197</v>
      </c>
      <c r="C7" s="11">
        <v>0</v>
      </c>
    </row>
    <row r="8" spans="1:3">
      <c r="A8" t="s">
        <v>5198</v>
      </c>
      <c r="B8" t="s">
        <v>20</v>
      </c>
      <c r="C8" s="11">
        <v>0</v>
      </c>
    </row>
    <row r="9" spans="1:3">
      <c r="B9" t="s">
        <v>51</v>
      </c>
      <c r="C9" s="11">
        <v>4000000</v>
      </c>
    </row>
    <row r="10" spans="1:3">
      <c r="A10" t="s">
        <v>5199</v>
      </c>
      <c r="C10" s="11">
        <v>4000000</v>
      </c>
    </row>
    <row r="11" spans="1:3">
      <c r="A11" t="s">
        <v>5200</v>
      </c>
      <c r="B11" t="s">
        <v>20</v>
      </c>
      <c r="C11" s="11">
        <v>160600000</v>
      </c>
    </row>
    <row r="12" spans="1:3">
      <c r="B12" t="s">
        <v>51</v>
      </c>
      <c r="C12" s="11">
        <v>53000000</v>
      </c>
    </row>
    <row r="13" spans="1:3">
      <c r="B13" t="s">
        <v>5201</v>
      </c>
      <c r="C13" s="11">
        <v>0</v>
      </c>
    </row>
    <row r="14" spans="1:3">
      <c r="A14" t="s">
        <v>5202</v>
      </c>
      <c r="C14" s="11">
        <v>213600000</v>
      </c>
    </row>
    <row r="15" spans="1:3">
      <c r="A15" t="s">
        <v>5203</v>
      </c>
      <c r="B15">
        <v>0</v>
      </c>
      <c r="C15" s="11">
        <v>0</v>
      </c>
    </row>
    <row r="16" spans="1:3">
      <c r="B16" t="s">
        <v>20</v>
      </c>
      <c r="C16" s="11">
        <v>1011400000</v>
      </c>
    </row>
    <row r="17" spans="1:3">
      <c r="B17" t="s">
        <v>51</v>
      </c>
      <c r="C17" s="11">
        <v>353000000</v>
      </c>
    </row>
    <row r="18" spans="1:3">
      <c r="B18" t="s">
        <v>323</v>
      </c>
      <c r="C18" s="11">
        <v>235000000</v>
      </c>
    </row>
    <row r="19" spans="1:3">
      <c r="B19" t="s">
        <v>5201</v>
      </c>
      <c r="C19" s="11">
        <v>0</v>
      </c>
    </row>
    <row r="20" spans="1:3">
      <c r="A20" t="s">
        <v>5204</v>
      </c>
      <c r="C20" s="11">
        <v>1599400000</v>
      </c>
    </row>
    <row r="21" spans="1:3">
      <c r="A21" t="s">
        <v>5205</v>
      </c>
      <c r="B21">
        <v>0</v>
      </c>
      <c r="C21" s="11">
        <v>76400000</v>
      </c>
    </row>
    <row r="22" spans="1:3">
      <c r="B22" t="s">
        <v>20</v>
      </c>
      <c r="C22" s="11">
        <v>11800955000</v>
      </c>
    </row>
    <row r="23" spans="1:3">
      <c r="B23" t="s">
        <v>51</v>
      </c>
      <c r="C23" s="11">
        <v>3762510000</v>
      </c>
    </row>
    <row r="24" spans="1:3">
      <c r="B24" t="s">
        <v>323</v>
      </c>
      <c r="C24" s="11">
        <v>167025000</v>
      </c>
    </row>
    <row r="25" spans="1:3">
      <c r="B25" t="s">
        <v>5201</v>
      </c>
      <c r="C25" s="11">
        <v>0</v>
      </c>
    </row>
    <row r="26" spans="1:3">
      <c r="A26" t="s">
        <v>5206</v>
      </c>
      <c r="C26" s="11">
        <v>15806890000</v>
      </c>
    </row>
    <row r="27" spans="1:3">
      <c r="A27" t="s">
        <v>5207</v>
      </c>
      <c r="B27">
        <v>0</v>
      </c>
      <c r="C27" s="11">
        <v>3922000</v>
      </c>
    </row>
    <row r="28" spans="1:3">
      <c r="B28" t="s">
        <v>20</v>
      </c>
      <c r="C28" s="11">
        <v>1693695000</v>
      </c>
    </row>
    <row r="29" spans="1:3">
      <c r="B29" t="s">
        <v>51</v>
      </c>
      <c r="C29" s="11">
        <v>332660000</v>
      </c>
    </row>
    <row r="30" spans="1:3">
      <c r="B30" t="s">
        <v>323</v>
      </c>
      <c r="C30" s="11">
        <v>3400000</v>
      </c>
    </row>
    <row r="31" spans="1:3">
      <c r="B31" t="s">
        <v>5201</v>
      </c>
      <c r="C31" s="11">
        <v>0</v>
      </c>
    </row>
    <row r="32" spans="1:3">
      <c r="A32" t="s">
        <v>5208</v>
      </c>
      <c r="C32" s="11">
        <v>2033677000</v>
      </c>
    </row>
    <row r="33" spans="1:3">
      <c r="A33" t="s">
        <v>5193</v>
      </c>
      <c r="C33" s="11">
        <v>19717568000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6CFF7-ED93-4AF6-B043-F07E0F9204AF}">
  <dimension ref="A2:H88"/>
  <sheetViews>
    <sheetView tabSelected="1" workbookViewId="0">
      <selection activeCell="P4" sqref="P4"/>
    </sheetView>
  </sheetViews>
  <sheetFormatPr defaultRowHeight="15"/>
  <cols>
    <col min="1" max="1" width="32.28515625" bestFit="1" customWidth="1"/>
    <col min="2" max="2" width="9.28515625" bestFit="1" customWidth="1"/>
    <col min="3" max="4" width="28.5703125" bestFit="1" customWidth="1"/>
  </cols>
  <sheetData>
    <row r="2" spans="1:8">
      <c r="D2" s="13" t="s">
        <v>5209</v>
      </c>
      <c r="E2" s="13"/>
      <c r="F2" s="13"/>
      <c r="G2" s="13"/>
      <c r="H2" s="13"/>
    </row>
    <row r="3" spans="1:8">
      <c r="A3" s="10" t="s">
        <v>3</v>
      </c>
      <c r="B3" s="10" t="s">
        <v>9</v>
      </c>
      <c r="C3" t="s">
        <v>5210</v>
      </c>
      <c r="D3" s="13" t="s">
        <v>5211</v>
      </c>
      <c r="E3" s="13"/>
      <c r="F3" s="13"/>
      <c r="G3" s="13"/>
      <c r="H3" s="13"/>
    </row>
    <row r="4" spans="1:8">
      <c r="A4" t="s">
        <v>3176</v>
      </c>
      <c r="B4" t="s">
        <v>191</v>
      </c>
      <c r="C4" s="11">
        <v>30000000</v>
      </c>
    </row>
    <row r="5" spans="1:8">
      <c r="B5" t="s">
        <v>136</v>
      </c>
      <c r="C5" s="11">
        <v>125000000</v>
      </c>
    </row>
    <row r="6" spans="1:8">
      <c r="A6" t="s">
        <v>5212</v>
      </c>
      <c r="C6" s="11">
        <v>77500000</v>
      </c>
    </row>
    <row r="7" spans="1:8">
      <c r="A7" t="s">
        <v>22</v>
      </c>
      <c r="B7" t="s">
        <v>191</v>
      </c>
      <c r="C7" s="11">
        <v>13544117.647058824</v>
      </c>
    </row>
    <row r="8" spans="1:8">
      <c r="B8" t="s">
        <v>2192</v>
      </c>
      <c r="C8" s="11">
        <v>8500000</v>
      </c>
    </row>
    <row r="9" spans="1:8">
      <c r="B9" t="s">
        <v>2077</v>
      </c>
      <c r="C9" s="11">
        <v>15000000</v>
      </c>
    </row>
    <row r="10" spans="1:8">
      <c r="B10" t="s">
        <v>136</v>
      </c>
      <c r="C10" s="11">
        <v>59153846.153846152</v>
      </c>
    </row>
    <row r="11" spans="1:8">
      <c r="B11" t="s">
        <v>1571</v>
      </c>
      <c r="C11" s="11" t="e">
        <v>#DIV/0!</v>
      </c>
    </row>
    <row r="12" spans="1:8">
      <c r="B12" t="s">
        <v>302</v>
      </c>
      <c r="C12" s="11">
        <v>81500000</v>
      </c>
    </row>
    <row r="13" spans="1:8">
      <c r="B13" t="s">
        <v>778</v>
      </c>
      <c r="C13" s="11">
        <v>131500000</v>
      </c>
    </row>
    <row r="14" spans="1:8">
      <c r="B14" t="s">
        <v>205</v>
      </c>
      <c r="C14" s="11">
        <v>121137500</v>
      </c>
    </row>
    <row r="15" spans="1:8">
      <c r="B15" t="s">
        <v>102</v>
      </c>
      <c r="C15" s="11">
        <v>192000000</v>
      </c>
    </row>
    <row r="16" spans="1:8">
      <c r="B16" t="s">
        <v>1679</v>
      </c>
      <c r="C16" s="11">
        <v>159000000</v>
      </c>
    </row>
    <row r="17" spans="1:3">
      <c r="B17" t="s">
        <v>179</v>
      </c>
      <c r="C17" s="11" t="e">
        <v>#DIV/0!</v>
      </c>
    </row>
    <row r="18" spans="1:3">
      <c r="A18" t="s">
        <v>5213</v>
      </c>
      <c r="C18" s="11">
        <v>57623170.73170732</v>
      </c>
    </row>
    <row r="19" spans="1:3">
      <c r="A19" t="s">
        <v>3882</v>
      </c>
      <c r="B19" t="s">
        <v>302</v>
      </c>
      <c r="C19" s="11">
        <v>8000000</v>
      </c>
    </row>
    <row r="20" spans="1:3">
      <c r="A20" t="s">
        <v>5214</v>
      </c>
      <c r="C20" s="11">
        <v>8000000</v>
      </c>
    </row>
    <row r="21" spans="1:3">
      <c r="A21" t="s">
        <v>3877</v>
      </c>
      <c r="B21" t="s">
        <v>191</v>
      </c>
      <c r="C21" s="11">
        <v>21000000</v>
      </c>
    </row>
    <row r="22" spans="1:3">
      <c r="A22" t="s">
        <v>5215</v>
      </c>
      <c r="C22" s="11">
        <v>21000000</v>
      </c>
    </row>
    <row r="23" spans="1:3">
      <c r="A23" t="s">
        <v>44</v>
      </c>
      <c r="B23" t="s">
        <v>191</v>
      </c>
      <c r="C23" s="11">
        <v>35000000</v>
      </c>
    </row>
    <row r="24" spans="1:3">
      <c r="B24" t="s">
        <v>136</v>
      </c>
      <c r="C24" s="11" t="e">
        <v>#DIV/0!</v>
      </c>
    </row>
    <row r="25" spans="1:3">
      <c r="B25" t="s">
        <v>302</v>
      </c>
      <c r="C25" s="11">
        <v>87500000</v>
      </c>
    </row>
    <row r="26" spans="1:3">
      <c r="A26" t="s">
        <v>5216</v>
      </c>
      <c r="C26" s="11">
        <v>56000000</v>
      </c>
    </row>
    <row r="27" spans="1:3">
      <c r="A27" t="s">
        <v>3790</v>
      </c>
      <c r="B27" t="s">
        <v>191</v>
      </c>
      <c r="C27" s="11" t="e">
        <v>#DIV/0!</v>
      </c>
    </row>
    <row r="28" spans="1:3">
      <c r="A28" t="s">
        <v>5217</v>
      </c>
      <c r="C28" s="11" t="e">
        <v>#DIV/0!</v>
      </c>
    </row>
    <row r="29" spans="1:3">
      <c r="A29" t="s">
        <v>820</v>
      </c>
      <c r="B29" t="s">
        <v>136</v>
      </c>
      <c r="C29" s="11">
        <v>35000000</v>
      </c>
    </row>
    <row r="30" spans="1:3">
      <c r="B30" t="s">
        <v>825</v>
      </c>
      <c r="C30" s="11" t="e">
        <v>#DIV/0!</v>
      </c>
    </row>
    <row r="31" spans="1:3">
      <c r="A31" t="s">
        <v>5218</v>
      </c>
      <c r="C31" s="11">
        <v>35000000</v>
      </c>
    </row>
    <row r="32" spans="1:3">
      <c r="A32" t="s">
        <v>53</v>
      </c>
      <c r="B32" t="s">
        <v>191</v>
      </c>
      <c r="C32" s="11">
        <v>8710000</v>
      </c>
    </row>
    <row r="33" spans="1:3">
      <c r="B33" t="s">
        <v>136</v>
      </c>
      <c r="C33" s="11">
        <v>20666666.666666668</v>
      </c>
    </row>
    <row r="34" spans="1:3">
      <c r="B34" t="s">
        <v>302</v>
      </c>
      <c r="C34" s="11">
        <v>32333333.333333332</v>
      </c>
    </row>
    <row r="35" spans="1:3">
      <c r="B35" t="s">
        <v>778</v>
      </c>
      <c r="C35" s="11">
        <v>111500000</v>
      </c>
    </row>
    <row r="36" spans="1:3">
      <c r="B36" t="s">
        <v>205</v>
      </c>
      <c r="C36" s="11">
        <v>172000000</v>
      </c>
    </row>
    <row r="37" spans="1:3">
      <c r="B37" t="s">
        <v>102</v>
      </c>
      <c r="C37" s="11">
        <v>450000000</v>
      </c>
    </row>
    <row r="38" spans="1:3">
      <c r="B38" t="s">
        <v>3535</v>
      </c>
      <c r="C38" s="11">
        <v>5000000</v>
      </c>
    </row>
    <row r="39" spans="1:3">
      <c r="B39" t="s">
        <v>179</v>
      </c>
      <c r="C39" s="11">
        <v>270000000</v>
      </c>
    </row>
    <row r="40" spans="1:3">
      <c r="B40" t="s">
        <v>3374</v>
      </c>
      <c r="C40" s="11">
        <v>76000000</v>
      </c>
    </row>
    <row r="41" spans="1:3">
      <c r="A41" t="s">
        <v>5219</v>
      </c>
      <c r="C41" s="11">
        <v>50904285.714285716</v>
      </c>
    </row>
    <row r="42" spans="1:3">
      <c r="A42" t="s">
        <v>200</v>
      </c>
      <c r="B42" t="s">
        <v>191</v>
      </c>
      <c r="C42" s="11">
        <v>6000000</v>
      </c>
    </row>
    <row r="43" spans="1:3">
      <c r="B43" t="s">
        <v>205</v>
      </c>
      <c r="C43" s="11">
        <v>24000000</v>
      </c>
    </row>
    <row r="44" spans="1:3">
      <c r="A44" t="s">
        <v>5220</v>
      </c>
      <c r="C44" s="11">
        <v>12000000</v>
      </c>
    </row>
    <row r="45" spans="1:3">
      <c r="A45" t="s">
        <v>82</v>
      </c>
      <c r="B45" t="s">
        <v>302</v>
      </c>
      <c r="C45" s="11">
        <v>75000000</v>
      </c>
    </row>
    <row r="46" spans="1:3">
      <c r="A46" t="s">
        <v>5221</v>
      </c>
      <c r="C46" s="11">
        <v>75000000</v>
      </c>
    </row>
    <row r="47" spans="1:3">
      <c r="A47" t="s">
        <v>97</v>
      </c>
      <c r="B47" t="s">
        <v>191</v>
      </c>
      <c r="C47" s="11">
        <v>10000000</v>
      </c>
    </row>
    <row r="48" spans="1:3">
      <c r="B48" t="s">
        <v>205</v>
      </c>
      <c r="C48" s="11">
        <v>250000000</v>
      </c>
    </row>
    <row r="49" spans="1:3">
      <c r="B49" t="s">
        <v>102</v>
      </c>
      <c r="C49" s="11">
        <v>53000000</v>
      </c>
    </row>
    <row r="50" spans="1:3">
      <c r="A50" t="s">
        <v>5222</v>
      </c>
      <c r="C50" s="11">
        <v>104333333.33333333</v>
      </c>
    </row>
    <row r="51" spans="1:3">
      <c r="A51" t="s">
        <v>298</v>
      </c>
      <c r="B51" t="s">
        <v>3609</v>
      </c>
      <c r="C51" s="11">
        <v>3000000</v>
      </c>
    </row>
    <row r="52" spans="1:3">
      <c r="B52" t="s">
        <v>191</v>
      </c>
      <c r="C52" s="11">
        <v>4000000</v>
      </c>
    </row>
    <row r="53" spans="1:3">
      <c r="B53" t="s">
        <v>302</v>
      </c>
      <c r="C53" s="11">
        <v>15000000</v>
      </c>
    </row>
    <row r="54" spans="1:3">
      <c r="A54" t="s">
        <v>5223</v>
      </c>
      <c r="C54" s="11">
        <v>7333333.333333333</v>
      </c>
    </row>
    <row r="55" spans="1:3">
      <c r="A55" t="s">
        <v>12</v>
      </c>
      <c r="B55" t="s">
        <v>191</v>
      </c>
      <c r="C55" s="11">
        <v>8446153.846153846</v>
      </c>
    </row>
    <row r="56" spans="1:3">
      <c r="B56" t="s">
        <v>136</v>
      </c>
      <c r="C56" s="11">
        <v>52428571.428571425</v>
      </c>
    </row>
    <row r="57" spans="1:3">
      <c r="B57" t="s">
        <v>302</v>
      </c>
      <c r="C57" s="11">
        <v>57500000</v>
      </c>
    </row>
    <row r="58" spans="1:3">
      <c r="B58" t="s">
        <v>778</v>
      </c>
      <c r="C58" s="11">
        <v>70000000</v>
      </c>
    </row>
    <row r="59" spans="1:3">
      <c r="B59" t="s">
        <v>205</v>
      </c>
      <c r="C59" s="11" t="e">
        <v>#DIV/0!</v>
      </c>
    </row>
    <row r="60" spans="1:3">
      <c r="B60" t="s">
        <v>102</v>
      </c>
      <c r="C60" s="11">
        <v>175000000</v>
      </c>
    </row>
    <row r="61" spans="1:3">
      <c r="A61" t="s">
        <v>5224</v>
      </c>
      <c r="C61" s="11">
        <v>37569230.769230768</v>
      </c>
    </row>
    <row r="62" spans="1:3">
      <c r="A62" t="s">
        <v>59</v>
      </c>
      <c r="B62" t="s">
        <v>191</v>
      </c>
      <c r="C62" s="11">
        <v>27388888.888888888</v>
      </c>
    </row>
    <row r="63" spans="1:3">
      <c r="B63" t="s">
        <v>136</v>
      </c>
      <c r="C63" s="11">
        <v>27500000</v>
      </c>
    </row>
    <row r="64" spans="1:3">
      <c r="B64" t="s">
        <v>302</v>
      </c>
      <c r="C64" s="11">
        <v>28750000</v>
      </c>
    </row>
    <row r="65" spans="1:3">
      <c r="B65" t="s">
        <v>778</v>
      </c>
      <c r="C65" s="11">
        <v>20000000</v>
      </c>
    </row>
    <row r="66" spans="1:3">
      <c r="B66" t="s">
        <v>1905</v>
      </c>
      <c r="C66" s="11">
        <v>41000000</v>
      </c>
    </row>
    <row r="67" spans="1:3">
      <c r="B67" t="s">
        <v>205</v>
      </c>
      <c r="C67" s="11">
        <v>370000000</v>
      </c>
    </row>
    <row r="68" spans="1:3">
      <c r="B68" t="s">
        <v>102</v>
      </c>
      <c r="C68" s="11">
        <v>250000000</v>
      </c>
    </row>
    <row r="69" spans="1:3">
      <c r="A69" t="s">
        <v>5225</v>
      </c>
      <c r="C69" s="11">
        <v>57763157.894736841</v>
      </c>
    </row>
    <row r="70" spans="1:3">
      <c r="A70" t="s">
        <v>81</v>
      </c>
      <c r="B70" t="s">
        <v>191</v>
      </c>
      <c r="C70" s="11">
        <v>15750000</v>
      </c>
    </row>
    <row r="71" spans="1:3">
      <c r="B71" t="s">
        <v>302</v>
      </c>
      <c r="C71" s="11">
        <v>65000000</v>
      </c>
    </row>
    <row r="72" spans="1:3">
      <c r="A72" t="s">
        <v>5226</v>
      </c>
      <c r="C72" s="11">
        <v>25600000</v>
      </c>
    </row>
    <row r="73" spans="1:3">
      <c r="A73" t="s">
        <v>3849</v>
      </c>
      <c r="B73" t="s">
        <v>302</v>
      </c>
      <c r="C73" s="11" t="e">
        <v>#DIV/0!</v>
      </c>
    </row>
    <row r="74" spans="1:3">
      <c r="A74" t="s">
        <v>5227</v>
      </c>
      <c r="C74" s="11" t="e">
        <v>#DIV/0!</v>
      </c>
    </row>
    <row r="75" spans="1:3">
      <c r="A75" t="s">
        <v>437</v>
      </c>
      <c r="B75" t="s">
        <v>191</v>
      </c>
      <c r="C75" s="11">
        <v>6680000</v>
      </c>
    </row>
    <row r="76" spans="1:3">
      <c r="B76" t="s">
        <v>136</v>
      </c>
      <c r="C76" s="11">
        <v>20000000</v>
      </c>
    </row>
    <row r="77" spans="1:3">
      <c r="B77" t="s">
        <v>302</v>
      </c>
      <c r="C77" s="11">
        <v>30000000</v>
      </c>
    </row>
    <row r="78" spans="1:3">
      <c r="B78" t="s">
        <v>778</v>
      </c>
      <c r="C78" s="11">
        <v>110000000</v>
      </c>
    </row>
    <row r="79" spans="1:3">
      <c r="A79" t="s">
        <v>5228</v>
      </c>
      <c r="C79" s="11">
        <v>33711111.111111112</v>
      </c>
    </row>
    <row r="80" spans="1:3">
      <c r="A80" t="s">
        <v>3844</v>
      </c>
      <c r="B80" t="s">
        <v>191</v>
      </c>
      <c r="C80" s="11" t="e">
        <v>#DIV/0!</v>
      </c>
    </row>
    <row r="81" spans="1:3">
      <c r="A81" t="s">
        <v>5229</v>
      </c>
      <c r="C81" s="11" t="e">
        <v>#DIV/0!</v>
      </c>
    </row>
    <row r="82" spans="1:3">
      <c r="A82" t="s">
        <v>3892</v>
      </c>
      <c r="B82" t="s">
        <v>191</v>
      </c>
      <c r="C82" s="11">
        <v>4000000</v>
      </c>
    </row>
    <row r="83" spans="1:3">
      <c r="A83" t="s">
        <v>5230</v>
      </c>
      <c r="C83" s="11">
        <v>4000000</v>
      </c>
    </row>
    <row r="84" spans="1:3">
      <c r="A84" t="s">
        <v>3773</v>
      </c>
      <c r="B84" t="s">
        <v>191</v>
      </c>
      <c r="C84" s="11">
        <v>5000000</v>
      </c>
    </row>
    <row r="85" spans="1:3">
      <c r="B85" t="s">
        <v>302</v>
      </c>
      <c r="C85" s="11" t="e">
        <v>#DIV/0!</v>
      </c>
    </row>
    <row r="86" spans="1:3">
      <c r="B86" t="s">
        <v>778</v>
      </c>
      <c r="C86" s="11">
        <v>125000000</v>
      </c>
    </row>
    <row r="87" spans="1:3">
      <c r="A87" t="s">
        <v>5231</v>
      </c>
      <c r="C87" s="11">
        <v>65000000</v>
      </c>
    </row>
    <row r="88" spans="1:3">
      <c r="A88" t="s">
        <v>5193</v>
      </c>
      <c r="C88" s="11">
        <v>50135891.089108914</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2024-02-23T20:37:41Z</dcterms:created>
  <dcterms:modified xsi:type="dcterms:W3CDTF">2024-02-27T21:52:28Z</dcterms:modified>
  <cp:category/>
  <cp:contentStatus/>
</cp:coreProperties>
</file>