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276491E7-AFC2-4EAF-8A70-DE4E0F7D9646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3" l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B81" i="3" s="1"/>
  <c r="G163" i="1"/>
  <c r="F163" i="1"/>
  <c r="B80" i="3"/>
  <c r="C2" i="2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F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D2" i="2" s="1"/>
  <c r="A2" i="2"/>
  <c r="B79" i="3" l="1"/>
  <c r="B86" i="3"/>
  <c r="B82" i="3"/>
  <c r="B84" i="3"/>
  <c r="B83" i="3"/>
  <c r="B78" i="3"/>
  <c r="B72" i="3"/>
  <c r="B85" i="3"/>
  <c r="E2" i="2"/>
  <c r="B75" i="3"/>
  <c r="B74" i="3"/>
  <c r="B73" i="3"/>
  <c r="B71" i="3"/>
  <c r="B66" i="3"/>
  <c r="B70" i="3"/>
  <c r="B77" i="3"/>
  <c r="B76" i="3"/>
  <c r="B67" i="3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<sst xmlns="http://schemas.openxmlformats.org/spreadsheetml/2006/main" count="48" uniqueCount="39">
  <si>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</si>
  <si>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</si>
  <si>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</si>
  <si>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</si>
  <si>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</si>
  <si>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</si>
  <si>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</si>
  <si>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</si>
  <si>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</si>
  <si>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</si>
  <si>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</si>
  <si>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</si>
  <si>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</si>
  <si>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</si>
  <si>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</si>
  <si>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</si>
  <si>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</si>
  <si>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</si>
  <si>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</si>
  <si>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</si>
  <si>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</si>
  <si>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</si>
  <si>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</si>
  <si>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</si>
  <si>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</si>
  <si>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</si>
  <si>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</si>
  <si>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</si>
  <si>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</si>
  <si>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</si>
  <si>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</si>
  <si>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</si>
  <si>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</si>
  <si>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</si>
  <si>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</si>
  <si>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</si>
  <si>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</si>
  <si>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</si>
  <si>
    <t>TotalOcean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</si>
</sst>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77"/>
  <sheetViews>
    <sheetView topLeftCell="A155" workbookViewId="0">
      <selection activeCell="A178" sqref="A178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77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76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>
        <v>45389</v>
      </c>
      <c r="B146">
        <v>44.5</v>
      </c>
      <c r="C146">
        <v>0</v>
      </c>
      <c r="D146">
        <v>0</v>
      </c>
      <c r="F146" t="str">
        <f t="shared" si="0"/>
        <v>202415</v>
      </c>
      <c r="G146">
        <f t="shared" si="2"/>
        <v>44.5</v>
      </c>
      <c r="H146">
        <v>2400</v>
      </c>
    </row>
    <row r="147" spans="1:8" x14ac:dyDescent="0.3">
      <c r="A147" s="1">
        <v>45393</v>
      </c>
      <c r="B147">
        <v>0</v>
      </c>
      <c r="C147">
        <v>17.32</v>
      </c>
      <c r="D147">
        <v>0</v>
      </c>
      <c r="F147" t="str">
        <f t="shared" si="0"/>
        <v>202415</v>
      </c>
      <c r="G147">
        <f t="shared" si="2"/>
        <v>17.32</v>
      </c>
      <c r="H147">
        <v>1461</v>
      </c>
    </row>
    <row r="148" spans="1:8" x14ac:dyDescent="0.3">
      <c r="A148" s="1">
        <v>45396</v>
      </c>
      <c r="B148">
        <v>0</v>
      </c>
      <c r="C148">
        <v>35.58</v>
      </c>
      <c r="D148">
        <v>0</v>
      </c>
      <c r="F148" t="str">
        <f t="shared" si="0"/>
        <v>202416</v>
      </c>
      <c r="G148">
        <f t="shared" si="2"/>
        <v>35.58</v>
      </c>
      <c r="H148">
        <v>2589</v>
      </c>
    </row>
    <row r="149" spans="1:8" x14ac:dyDescent="0.3">
      <c r="A149" s="1">
        <v>45399</v>
      </c>
      <c r="B149">
        <v>0</v>
      </c>
      <c r="C149">
        <v>23</v>
      </c>
      <c r="D149">
        <v>0</v>
      </c>
      <c r="F149" t="str">
        <f t="shared" si="0"/>
        <v>202416</v>
      </c>
      <c r="G149">
        <f t="shared" si="2"/>
        <v>23</v>
      </c>
      <c r="H149">
        <v>1347</v>
      </c>
    </row>
    <row r="150" spans="1:8" x14ac:dyDescent="0.3">
      <c r="A150" s="1">
        <v>45403</v>
      </c>
      <c r="B150">
        <v>0</v>
      </c>
      <c r="C150">
        <v>45.06</v>
      </c>
      <c r="D150">
        <v>0</v>
      </c>
      <c r="F150" t="str">
        <f t="shared" si="0"/>
        <v>202417</v>
      </c>
      <c r="G150">
        <f t="shared" si="2"/>
        <v>45.06</v>
      </c>
      <c r="H150">
        <v>2198</v>
      </c>
    </row>
    <row r="151" spans="1:8" x14ac:dyDescent="0.3">
      <c r="A151" s="1">
        <v>45407</v>
      </c>
      <c r="B151">
        <v>0</v>
      </c>
      <c r="C151">
        <v>22.67</v>
      </c>
      <c r="D151">
        <v>0</v>
      </c>
      <c r="F151" t="str">
        <f t="shared" si="0"/>
        <v>202417</v>
      </c>
      <c r="G151">
        <f t="shared" si="2"/>
        <v>22.67</v>
      </c>
      <c r="H151">
        <v>1203</v>
      </c>
    </row>
    <row r="152" spans="1:8" x14ac:dyDescent="0.3">
      <c r="A152" s="1">
        <v>45410</v>
      </c>
      <c r="B152">
        <v>0</v>
      </c>
      <c r="C152">
        <v>48.19</v>
      </c>
      <c r="D152">
        <v>0</v>
      </c>
      <c r="F152" t="str">
        <f t="shared" si="0"/>
        <v>202418</v>
      </c>
      <c r="G152">
        <f t="shared" si="2"/>
        <v>48.19</v>
      </c>
      <c r="H152">
        <v>2696</v>
      </c>
    </row>
    <row r="153" spans="1:8" x14ac:dyDescent="0.3">
      <c r="A153" s="1">
        <v>45413</v>
      </c>
      <c r="B153">
        <v>0</v>
      </c>
      <c r="C153">
        <v>12.72</v>
      </c>
      <c r="D153">
        <v>0</v>
      </c>
      <c r="F153" t="str">
        <f t="shared" si="0"/>
        <v>202418</v>
      </c>
      <c r="G153">
        <f t="shared" si="2"/>
        <v>12.72</v>
      </c>
      <c r="H153">
        <v>955</v>
      </c>
    </row>
    <row r="154" spans="1:8" x14ac:dyDescent="0.3">
      <c r="A154" s="1">
        <v>45413</v>
      </c>
      <c r="B154">
        <v>0</v>
      </c>
      <c r="C154">
        <v>8.68</v>
      </c>
      <c r="D154">
        <v>0</v>
      </c>
      <c r="F154" t="str">
        <f t="shared" si="0"/>
        <v>202418</v>
      </c>
      <c r="G154">
        <f t="shared" si="2"/>
        <v>8.68</v>
      </c>
      <c r="H154">
        <v>656</v>
      </c>
    </row>
    <row r="155" spans="1:8" x14ac:dyDescent="0.3">
      <c r="A155" s="1">
        <v>45414</v>
      </c>
      <c r="B155">
        <v>0</v>
      </c>
      <c r="C155">
        <v>21.99</v>
      </c>
      <c r="D155">
        <v>0</v>
      </c>
      <c r="F155" t="str">
        <f t="shared" si="0"/>
        <v>202418</v>
      </c>
      <c r="G155">
        <f t="shared" si="2"/>
        <v>21.99</v>
      </c>
      <c r="H155">
        <v>1321</v>
      </c>
    </row>
    <row r="156" spans="1:8" x14ac:dyDescent="0.3">
      <c r="A156" s="1">
        <v>45417</v>
      </c>
      <c r="B156">
        <v>0</v>
      </c>
      <c r="C156">
        <v>40.99</v>
      </c>
      <c r="D156">
        <v>0</v>
      </c>
      <c r="F156" t="str">
        <f t="shared" si="0"/>
        <v>202419</v>
      </c>
      <c r="G156">
        <f t="shared" si="2"/>
        <v>40.99</v>
      </c>
      <c r="H156">
        <v>2571</v>
      </c>
    </row>
    <row r="157" spans="1:8" x14ac:dyDescent="0.3">
      <c r="A157" s="1">
        <v>45420</v>
      </c>
      <c r="B157">
        <v>0</v>
      </c>
      <c r="C157">
        <v>22.72</v>
      </c>
      <c r="D157">
        <v>0</v>
      </c>
      <c r="F157" t="str">
        <f t="shared" si="0"/>
        <v>202419</v>
      </c>
      <c r="G157">
        <f t="shared" si="2"/>
        <v>22.72</v>
      </c>
      <c r="H157">
        <v>1582</v>
      </c>
    </row>
    <row r="158" spans="1:8" x14ac:dyDescent="0.3">
      <c r="A158" s="1">
        <v>45424</v>
      </c>
      <c r="B158">
        <v>0</v>
      </c>
      <c r="C158">
        <v>42.08</v>
      </c>
      <c r="D158">
        <v>0</v>
      </c>
      <c r="F158" t="str">
        <f t="shared" si="0"/>
        <v>202420</v>
      </c>
      <c r="G158">
        <f t="shared" si="2"/>
        <v>42.08</v>
      </c>
      <c r="H158">
        <v>2531</v>
      </c>
    </row>
    <row r="159" spans="1:8" x14ac:dyDescent="0.3">
      <c r="A159" s="1">
        <v>45428</v>
      </c>
      <c r="B159">
        <v>0</v>
      </c>
      <c r="C159">
        <v>22.58</v>
      </c>
      <c r="D159">
        <v>0</v>
      </c>
      <c r="F159" t="str">
        <f t="shared" si="0"/>
        <v>202420</v>
      </c>
      <c r="G159">
        <f t="shared" si="2"/>
        <v>22.58</v>
      </c>
      <c r="H159">
        <v>793</v>
      </c>
    </row>
    <row r="160" spans="1:8" x14ac:dyDescent="0.3">
      <c r="A160" s="1">
        <v>45431</v>
      </c>
      <c r="B160">
        <v>0</v>
      </c>
      <c r="C160">
        <v>38.840000000000003</v>
      </c>
      <c r="D160">
        <v>0</v>
      </c>
      <c r="F160" t="str">
        <f t="shared" si="0"/>
        <v>202421</v>
      </c>
      <c r="G160">
        <f t="shared" si="2"/>
        <v>38.840000000000003</v>
      </c>
      <c r="H160">
        <v>1605</v>
      </c>
    </row>
    <row r="161" spans="1:8" x14ac:dyDescent="0.3">
      <c r="A161" s="1">
        <v>45436</v>
      </c>
      <c r="B161">
        <v>0</v>
      </c>
      <c r="C161">
        <v>0</v>
      </c>
      <c r="D161">
        <v>19.920000000000002</v>
      </c>
      <c r="F161" t="str">
        <f t="shared" si="0"/>
        <v>202421</v>
      </c>
      <c r="G161">
        <f t="shared" si="2"/>
        <v>19.920000000000002</v>
      </c>
      <c r="H161">
        <v>1457</v>
      </c>
    </row>
    <row r="162" spans="1:8" x14ac:dyDescent="0.3">
      <c r="A162" s="1">
        <v>45438</v>
      </c>
      <c r="B162">
        <v>0</v>
      </c>
      <c r="C162">
        <v>28.84</v>
      </c>
      <c r="D162">
        <v>0</v>
      </c>
      <c r="F162" t="str">
        <f t="shared" si="0"/>
        <v>202422</v>
      </c>
      <c r="G162">
        <f t="shared" si="2"/>
        <v>28.84</v>
      </c>
      <c r="H162">
        <v>1683</v>
      </c>
    </row>
    <row r="163" spans="1:8" x14ac:dyDescent="0.3">
      <c r="A163" s="1">
        <v>45442</v>
      </c>
      <c r="B163">
        <v>0</v>
      </c>
      <c r="C163">
        <v>22.55</v>
      </c>
      <c r="D163">
        <v>0</v>
      </c>
      <c r="F163" t="str">
        <f t="shared" si="0"/>
        <v>202422</v>
      </c>
      <c r="G163">
        <f t="shared" si="2"/>
        <v>22.55</v>
      </c>
      <c r="H163">
        <v>1687</v>
      </c>
    </row>
    <row r="164" spans="1:8" x14ac:dyDescent="0.3">
      <c r="A164" s="1">
        <v>45445</v>
      </c>
      <c r="B164">
        <v>0</v>
      </c>
      <c r="C164">
        <v>39.200000000000003</v>
      </c>
      <c r="D164">
        <v>0</v>
      </c>
      <c r="F164" t="str">
        <f t="shared" si="0"/>
        <v>202423</v>
      </c>
      <c r="G164">
        <f t="shared" si="2"/>
        <v>39.200000000000003</v>
      </c>
      <c r="H164">
        <v>2700</v>
      </c>
    </row>
    <row r="165" spans="1:8" x14ac:dyDescent="0.3">
      <c r="A165" s="1">
        <v>45448</v>
      </c>
      <c r="B165">
        <v>0</v>
      </c>
      <c r="C165">
        <v>9.74</v>
      </c>
      <c r="D165">
        <v>0</v>
      </c>
      <c r="F165" t="str">
        <f t="shared" si="0"/>
        <v>202423</v>
      </c>
      <c r="G165">
        <f t="shared" si="2"/>
        <v>9.74</v>
      </c>
      <c r="H165">
        <v>562</v>
      </c>
    </row>
    <row r="166" spans="1:8" x14ac:dyDescent="0.3">
      <c r="A166" s="1">
        <v>45449</v>
      </c>
      <c r="B166">
        <v>0</v>
      </c>
      <c r="C166">
        <v>10.85</v>
      </c>
      <c r="D166">
        <v>0</v>
      </c>
      <c r="F166" t="str">
        <f t="shared" si="0"/>
        <v>202423</v>
      </c>
      <c r="G166">
        <f t="shared" si="2"/>
        <v>10.85</v>
      </c>
      <c r="H166">
        <v>788</v>
      </c>
    </row>
    <row r="167" spans="1:8" x14ac:dyDescent="0.3">
      <c r="A167" s="1">
        <v>45452</v>
      </c>
      <c r="B167">
        <v>0</v>
      </c>
      <c r="C167">
        <v>0</v>
      </c>
      <c r="D167">
        <v>24.77</v>
      </c>
      <c r="F167" t="str">
        <f t="shared" si="0"/>
        <v>202424</v>
      </c>
      <c r="G167">
        <f t="shared" si="2"/>
        <v>24.77</v>
      </c>
      <c r="H167">
        <v>2132</v>
      </c>
    </row>
    <row r="168" spans="1:8" x14ac:dyDescent="0.3">
      <c r="A168" s="1">
        <v>45455</v>
      </c>
      <c r="B168">
        <v>0</v>
      </c>
      <c r="C168">
        <v>19.89</v>
      </c>
      <c r="D168">
        <v>0</v>
      </c>
      <c r="F168" t="str">
        <f t="shared" si="0"/>
        <v>202424</v>
      </c>
      <c r="G168">
        <f t="shared" si="2"/>
        <v>19.89</v>
      </c>
      <c r="H168">
        <v>1487</v>
      </c>
    </row>
    <row r="169" spans="1:8" x14ac:dyDescent="0.3">
      <c r="A169" s="1">
        <v>45459</v>
      </c>
      <c r="B169">
        <v>0</v>
      </c>
      <c r="C169">
        <v>39.909999999999997</v>
      </c>
      <c r="D169">
        <v>0</v>
      </c>
      <c r="F169" t="str">
        <f t="shared" si="0"/>
        <v>202425</v>
      </c>
      <c r="G169">
        <f t="shared" si="2"/>
        <v>39.909999999999997</v>
      </c>
      <c r="H169">
        <v>2696</v>
      </c>
    </row>
    <row r="170" spans="1:8" x14ac:dyDescent="0.3">
      <c r="A170" s="1">
        <v>45462</v>
      </c>
      <c r="B170">
        <v>0</v>
      </c>
      <c r="C170">
        <v>22.5</v>
      </c>
      <c r="D170">
        <v>0</v>
      </c>
      <c r="F170" t="str">
        <f t="shared" si="0"/>
        <v>202425</v>
      </c>
      <c r="G170">
        <f t="shared" si="2"/>
        <v>22.5</v>
      </c>
      <c r="H170">
        <v>1748</v>
      </c>
    </row>
    <row r="171" spans="1:8" x14ac:dyDescent="0.3">
      <c r="A171" s="1">
        <v>45466</v>
      </c>
      <c r="B171">
        <v>0</v>
      </c>
      <c r="C171">
        <v>26.88</v>
      </c>
      <c r="D171">
        <v>0</v>
      </c>
      <c r="F171" t="str">
        <f t="shared" si="0"/>
        <v>202426</v>
      </c>
      <c r="G171">
        <f t="shared" si="2"/>
        <v>26.88</v>
      </c>
      <c r="H171">
        <v>1967</v>
      </c>
    </row>
    <row r="172" spans="1:8" x14ac:dyDescent="0.3">
      <c r="A172" s="1">
        <v>45466</v>
      </c>
      <c r="B172">
        <v>0</v>
      </c>
      <c r="C172">
        <v>5.8</v>
      </c>
      <c r="D172">
        <v>0</v>
      </c>
      <c r="F172" t="str">
        <f t="shared" si="0"/>
        <v>202426</v>
      </c>
      <c r="G172">
        <f t="shared" si="2"/>
        <v>5.8</v>
      </c>
      <c r="H172">
        <v>394</v>
      </c>
    </row>
    <row r="173" spans="1:8" x14ac:dyDescent="0.3">
      <c r="A173" s="1">
        <v>45469</v>
      </c>
      <c r="B173">
        <v>0</v>
      </c>
      <c r="C173">
        <v>12.64</v>
      </c>
      <c r="D173">
        <v>0</v>
      </c>
      <c r="F173" t="str">
        <f t="shared" si="0"/>
        <v>202426</v>
      </c>
      <c r="G173">
        <f t="shared" si="2"/>
        <v>12.64</v>
      </c>
      <c r="H173">
        <v>1119</v>
      </c>
    </row>
    <row r="174" spans="1:8" x14ac:dyDescent="0.3">
      <c r="A174" s="1">
        <v>45473</v>
      </c>
      <c r="B174">
        <v>0</v>
      </c>
      <c r="C174">
        <v>18.260000000000002</v>
      </c>
      <c r="D174">
        <v>0</v>
      </c>
      <c r="F174" t="str">
        <f t="shared" si="0"/>
        <v>202427</v>
      </c>
      <c r="G174">
        <f t="shared" si="2"/>
        <v>18.260000000000002</v>
      </c>
      <c r="H174">
        <v>1316</v>
      </c>
    </row>
    <row r="175" spans="1:8" x14ac:dyDescent="0.3">
      <c r="A175" s="1">
        <v>45474</v>
      </c>
      <c r="B175">
        <v>5.29</v>
      </c>
      <c r="C175">
        <v>13.92</v>
      </c>
      <c r="D175">
        <v>0</v>
      </c>
      <c r="F175" t="str">
        <f t="shared" si="0"/>
        <v>202427</v>
      </c>
      <c r="G175">
        <f t="shared" si="2"/>
        <v>19.21</v>
      </c>
      <c r="H175">
        <v>1400</v>
      </c>
    </row>
    <row r="176" spans="1:8" x14ac:dyDescent="0.3">
      <c r="A176" s="1">
        <v>45477</v>
      </c>
      <c r="B176">
        <v>15.31</v>
      </c>
      <c r="C176">
        <v>0</v>
      </c>
      <c r="D176">
        <v>0</v>
      </c>
      <c r="F176" t="str">
        <f t="shared" si="0"/>
        <v>202427</v>
      </c>
      <c r="G176">
        <f t="shared" si="2"/>
        <v>15.31</v>
      </c>
      <c r="H176">
        <v>950</v>
      </c>
    </row>
    <row r="177" spans="1:6" x14ac:dyDescent="0.3">
      <c r="A177" s="1">
        <v>45480</v>
      </c>
      <c r="F177" t="str">
        <f t="shared" si="0"/>
        <v>202428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87"/>
  <sheetViews>
    <sheetView topLeftCell="A65" workbookViewId="0">
      <selection activeCell="D88" sqref="D88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  <row r="75" spans="1:4" x14ac:dyDescent="0.3">
      <c r="A75">
        <v>202415</v>
      </c>
      <c r="B75">
        <f ca="1">SUMIF(Logs!F:G,WeeklyTotalsCoords!A75,Logs!G:G)</f>
        <v>61.82</v>
      </c>
      <c r="C75">
        <v>17.378942762561302</v>
      </c>
      <c r="D75">
        <v>-52.734689980462399</v>
      </c>
    </row>
    <row r="76" spans="1:4" x14ac:dyDescent="0.3">
      <c r="A76">
        <v>202416</v>
      </c>
      <c r="B76">
        <f ca="1">SUMIF(Logs!F:G,WeeklyTotalsCoords!A76,Logs!G:G)</f>
        <v>58.58</v>
      </c>
      <c r="C76">
        <v>17.3062072963133</v>
      </c>
      <c r="D76">
        <v>-53.283725270369303</v>
      </c>
    </row>
    <row r="77" spans="1:4" x14ac:dyDescent="0.3">
      <c r="A77">
        <v>202417</v>
      </c>
      <c r="B77">
        <f ca="1">SUMIF(Logs!F:G,WeeklyTotalsCoords!A77,Logs!G:G)</f>
        <v>67.73</v>
      </c>
      <c r="C77">
        <v>17.214995028888001</v>
      </c>
      <c r="D77">
        <v>-53.920493315367601</v>
      </c>
    </row>
    <row r="78" spans="1:4" x14ac:dyDescent="0.3">
      <c r="A78">
        <v>202418</v>
      </c>
      <c r="B78">
        <f ca="1">SUMIF(Logs!F:G,WeeklyTotalsCoords!A78,Logs!G:G)</f>
        <v>91.58</v>
      </c>
      <c r="C78">
        <v>17.010474424131999</v>
      </c>
      <c r="D78">
        <v>-54.755948279109298</v>
      </c>
    </row>
    <row r="79" spans="1:4" x14ac:dyDescent="0.3">
      <c r="A79">
        <v>202419</v>
      </c>
      <c r="B79">
        <f ca="1">SUMIF(Logs!F:G,WeeklyTotalsCoords!A79,Logs!G:G)</f>
        <v>63.71</v>
      </c>
      <c r="C79">
        <v>16.994856971214301</v>
      </c>
      <c r="D79">
        <v>-55.363471646075901</v>
      </c>
    </row>
    <row r="80" spans="1:4" x14ac:dyDescent="0.3">
      <c r="A80">
        <v>202420</v>
      </c>
      <c r="B80">
        <f ca="1">SUMIF(Logs!F:G,WeeklyTotalsCoords!A80,Logs!G:G)</f>
        <v>64.66</v>
      </c>
      <c r="C80">
        <v>17.010474423706999</v>
      </c>
      <c r="D80">
        <v>-55.9905926188599</v>
      </c>
    </row>
    <row r="81" spans="1:4" x14ac:dyDescent="0.3">
      <c r="A81">
        <v>202421</v>
      </c>
      <c r="B81">
        <f ca="1">SUMIF(Logs!F:G,WeeklyTotalsCoords!A81,Logs!G:G)</f>
        <v>58.760000000000005</v>
      </c>
      <c r="C81">
        <v>16.972763869940799</v>
      </c>
      <c r="D81">
        <v>-56.541412181462697</v>
      </c>
    </row>
    <row r="82" spans="1:4" x14ac:dyDescent="0.3">
      <c r="A82">
        <v>202422</v>
      </c>
      <c r="B82">
        <f ca="1">SUMIF(Logs!F:G,WeeklyTotalsCoords!A82,Logs!G:G)</f>
        <v>51.39</v>
      </c>
      <c r="C82">
        <v>16.952560762666099</v>
      </c>
      <c r="D82">
        <v>-57.023723110143003</v>
      </c>
    </row>
    <row r="83" spans="1:4" x14ac:dyDescent="0.3">
      <c r="A83">
        <v>202423</v>
      </c>
      <c r="B83">
        <f ca="1">SUMIF(Logs!F:G,WeeklyTotalsCoords!A83,Logs!G:G)</f>
        <v>59.790000000000006</v>
      </c>
      <c r="C83">
        <v>16.952600213678402</v>
      </c>
      <c r="D83">
        <v>-57.587876104284803</v>
      </c>
    </row>
    <row r="84" spans="1:4" x14ac:dyDescent="0.3">
      <c r="A84">
        <v>202424</v>
      </c>
      <c r="B84">
        <f ca="1">SUMIF(Logs!F:G,WeeklyTotalsCoords!A84,Logs!G:G)</f>
        <v>44.66</v>
      </c>
      <c r="C84">
        <v>16.9450171172392</v>
      </c>
      <c r="D84">
        <v>-58.006326808735302</v>
      </c>
    </row>
    <row r="85" spans="1:4" x14ac:dyDescent="0.3">
      <c r="A85">
        <v>202425</v>
      </c>
      <c r="B85">
        <f ca="1">SUMIF(Logs!F:G,WeeklyTotalsCoords!A85,Logs!G:G)</f>
        <v>62.41</v>
      </c>
      <c r="C85">
        <v>16.946706120242101</v>
      </c>
      <c r="D85">
        <v>-58.595241589782603</v>
      </c>
    </row>
    <row r="86" spans="1:4" x14ac:dyDescent="0.3">
      <c r="A86">
        <v>202426</v>
      </c>
      <c r="B86">
        <f ca="1">SUMIF(Logs!F:G,WeeklyTotalsCoords!A86,Logs!G:G)</f>
        <v>45.32</v>
      </c>
      <c r="C86">
        <v>16.964888750907399</v>
      </c>
      <c r="D86">
        <v>-59.015472253076801</v>
      </c>
    </row>
    <row r="87" spans="1:4" x14ac:dyDescent="0.3">
      <c r="A87">
        <v>202427</v>
      </c>
      <c r="B87">
        <f ca="1">SUMIF(Logs!F:G,WeeklyTotalsCoords!A87,Logs!G:G)</f>
        <v>52.78</v>
      </c>
      <c r="C87">
        <v>16.955816053918799</v>
      </c>
      <c r="D87">
        <v>-59.512971575615403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F2"/>
  <sheetViews>
    <sheetView tabSelected="1" workbookViewId="0">
      <selection activeCell="E2" sqref="E2"/>
    </sheetView>
  </sheetViews>
  <sheetFormatPr defaultRowHeight="14.4" x14ac:dyDescent="0.3"/>
  <cols>
    <col min="2" max="2" width="9.33203125" bestFit="1" customWidth="1"/>
    <col min="3" max="3" width="9.33203125" customWidth="1"/>
    <col min="5" max="5" width="12.21875" bestFit="1" customWidth="1"/>
  </cols>
  <sheetData>
    <row r="1" spans="1:6" x14ac:dyDescent="0.3">
      <c r="A1" s="3" t="s">
        <v>7</v>
      </c>
      <c r="B1" t="s">
        <v>8</v>
      </c>
      <c r="C1" t="s">
        <v>38</v>
      </c>
      <c r="D1" t="s">
        <v>19</v>
      </c>
      <c r="E1" t="s">
        <v>26</v>
      </c>
      <c r="F1" t="s">
        <v>28</v>
      </c>
    </row>
    <row r="2" spans="1:6" x14ac:dyDescent="0.3">
      <c r="A2">
        <f>SUM(Logs!B:B)</f>
        <v>1695.6799999999996</v>
      </c>
      <c r="B2">
        <f>SUM(Logs!C:C)</f>
        <v>3095.429999999998</v>
      </c>
      <c r="C2">
        <f>SUM(Logs!D:D)</f>
        <v>44.69</v>
      </c>
      <c r="D2">
        <f>ROUND(B2/0.68,0)-ROUND(30/0.68,0)</f>
        <v>4508</v>
      </c>
      <c r="E2">
        <f>ROUND(SUM(A2:C2),2)</f>
        <v>4835.8</v>
      </c>
      <c r="F2">
        <f>SUM(Logs!H:H)</f>
        <v>351356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2024-07-06T12:06:09Z</dcterms:modified>
</cp:coreProperties>
</file>