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01AAC95A-B183-4F22-A59F-5115CD42F6F6}" xr6:coauthVersionLast="47" xr6:coauthVersionMax="47" xr10:uidLastSave="{00000000-0000-0000-0000-000000000000}"/>
  <bookViews>
    <workbookView xWindow="-108" yWindow="-108" windowWidth="23256" windowHeight="12576" activeTab="2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B40" i="3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C2" i="2" s="1"/>
  <c r="A2" i="2"/>
  <c r="B38" i="3" l="1"/>
  <c r="B39" i="3"/>
  <c r="D2" i="2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<sst xmlns="http://schemas.openxmlformats.org/spreadsheetml/2006/main" count="36" uniqueCount="30">
  <si>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</si>
  <si>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</si>
  <si>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</si>
  <si>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</si>
  <si>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</si>
  <si>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</si>
  <si>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</si>
  <si>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</si>
  <si>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</si>
  <si>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</si>
  <si>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</si>
  <si>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</si>
  <si>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</si>
  <si>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</si>
  <si>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</si>
  <si>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</si>
  <si>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</si>
  <si>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</si>
  <si>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</si>
  <si>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</si>
  <si>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</si>
  <si>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</si>
  <si>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</si>
  <si>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</si>
  <si>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</si>
  <si>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</si>
  <si>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</si>
  <si>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</si>
  <si>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202332</t>
  </si>
  <si>
    <t>CaloriesBurned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</si>
</sst>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71"/>
  <sheetViews>
    <sheetView workbookViewId="0">
      <selection activeCell="H1" sqref="H1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71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44928</v>
      </c>
      <c r="B16">
        <v>40</v>
      </c>
      <c r="C16">
        <v>0</v>
      </c>
      <c r="D16">
        <v>0</v>
      </c>
      <c r="F16" t="str">
        <f t="shared" si="0"/>
        <v>20231</v>
      </c>
      <c r="G16">
        <f t="shared" si="1"/>
        <v>40</v>
      </c>
      <c r="H16">
        <v>2300</v>
      </c>
    </row>
    <row r="17" spans="1:8" x14ac:dyDescent="0.3">
      <c r="A17" s="1">
        <v>44931</v>
      </c>
      <c r="B17">
        <v>0</v>
      </c>
      <c r="C17">
        <v>37.299999999999997</v>
      </c>
      <c r="D17">
        <v>0</v>
      </c>
      <c r="F17" t="str">
        <f t="shared" si="0"/>
        <v>20231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" si="2">SUM(B71:D71)</f>
        <v>21.6</v>
      </c>
      <c r="H71">
        <v>1932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D40"/>
  <sheetViews>
    <sheetView topLeftCell="A22" workbookViewId="0">
      <selection activeCell="C40" sqref="C40"/>
    </sheetView>
  </sheetViews>
  <sheetFormatPr defaultRowHeight="14.4" x14ac:dyDescent="0.3"/>
  <cols>
    <col min="1" max="1" width="9.5546875" style="3" bestFit="1" customWidth="1"/>
  </cols>
  <sheetData>
    <row r="1" spans="1:4" x14ac:dyDescent="0.3">
      <c r="A1" s="3" t="s">
        <v>21</v>
      </c>
      <c r="B1" t="s">
        <v>22</v>
      </c>
      <c r="C1" t="s">
        <v>24</v>
      </c>
      <c r="D1" t="s">
        <v>25</v>
      </c>
    </row>
    <row r="2" spans="1:4" x14ac:dyDescent="0.3">
      <c r="A2">
        <v>202246</v>
      </c>
      <c r="B2">
        <v>0</v>
      </c>
      <c r="C2">
        <v>28.0870344165834</v>
      </c>
      <c r="D2">
        <v>-17.107233951159401</v>
      </c>
    </row>
    <row r="3" spans="1:4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4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4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4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4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4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4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4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4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4" x14ac:dyDescent="0.3">
      <c r="A12">
        <v>20235</v>
      </c>
      <c r="B12">
        <f ca="1">SUMIF(Logs!F:G,WeeklyTotalsCoords!A12,Logs!G:G)</f>
        <v>32.299999999999997</v>
      </c>
      <c r="C12">
        <v>25.382146896135399</v>
      </c>
      <c r="D12">
        <v>-19.720824909849</v>
      </c>
    </row>
    <row r="13" spans="1:4" x14ac:dyDescent="0.3">
      <c r="A13">
        <v>20231</v>
      </c>
      <c r="B13">
        <f ca="1">SUMIF(Logs!F:G,WeeklyTotalsCoords!A13,Logs!G:G)</f>
        <v>77.3</v>
      </c>
      <c r="C13">
        <v>25.0015602821912</v>
      </c>
      <c r="D13">
        <v>-20.368645836888302</v>
      </c>
    </row>
    <row r="14" spans="1:4" x14ac:dyDescent="0.3">
      <c r="A14">
        <v>20236</v>
      </c>
      <c r="B14">
        <f ca="1">SUMIF(Logs!F:G,WeeklyTotalsCoords!A14,Logs!G:G)</f>
        <v>40</v>
      </c>
      <c r="C14">
        <v>24.822851417419098</v>
      </c>
      <c r="D14">
        <v>-20.7131835463315</v>
      </c>
    </row>
    <row r="15" spans="1:4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4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 t="s">
        <v>28</v>
      </c>
      <c r="B40">
        <f ca="1">SUMIF(Logs!F:G,WeeklyTotalsCoords!A40,Logs!G:G)</f>
        <v>58.76</v>
      </c>
      <c r="C40">
        <v>19.472323610455401</v>
      </c>
      <c r="D40">
        <v>-32.382509450427598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E2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s="3" t="s">
        <v>7</v>
      </c>
      <c r="B1" t="s">
        <v>8</v>
      </c>
      <c r="C1" t="s">
        <v>19</v>
      </c>
      <c r="D1" t="s">
        <v>26</v>
      </c>
      <c r="E1" t="s">
        <v>29</v>
      </c>
    </row>
    <row r="2" spans="1:5" x14ac:dyDescent="0.3">
      <c r="A2">
        <f>SUM(Logs!B:B)</f>
        <v>599.78</v>
      </c>
      <c r="B2">
        <f>SUM(Logs!C:C)</f>
        <v>1336.8199999999995</v>
      </c>
      <c r="C2">
        <f>ROUND(B2/0.68,0)</f>
        <v>1966</v>
      </c>
      <c r="D2">
        <f>ROUND(SUM(A2:B2),2)</f>
        <v>1936.6</v>
      </c>
      <c r="E2">
        <f>SUM(Logs!H:H)</f>
        <v>158016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2022-11-13T16:45:12Z</dcterms:created>
  <dcterms:modified xsi:type="dcterms:W3CDTF">2023-08-12T19:05:21Z</dcterms:modified>
</cp:coreProperties>
</file>