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onyZ\Documents\MyProject\157IMP\model\matlab_param\"/>
    </mc:Choice>
  </mc:AlternateContent>
  <xr:revisionPtr revIDLastSave="0" documentId="13_ncr:1_{21944B3D-9B4F-40C7-81CF-E7BD800AC67D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  <sheet name="Sheet2" sheetId="2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2" i="1"/>
  <c r="I2" i="1"/>
  <c r="H2" i="1"/>
  <c r="G2" i="1"/>
  <c r="D2" i="1"/>
</calcChain>
</file>

<file path=xl/sharedStrings.xml><?xml version="1.0" encoding="utf-8"?>
<sst xmlns="http://schemas.openxmlformats.org/spreadsheetml/2006/main" count="20" uniqueCount="20">
  <si>
    <t>Fliq_in(FT103 kg/h)</t>
    <phoneticPr fontId="1" type="noConversion"/>
  </si>
  <si>
    <t>FCO2_in(FT301 m3/h)</t>
    <phoneticPr fontId="1" type="noConversion"/>
  </si>
  <si>
    <t>PCO2_in(PT402 barG)</t>
    <phoneticPr fontId="1" type="noConversion"/>
  </si>
  <si>
    <t>TCO2(TT410 K)</t>
    <phoneticPr fontId="1" type="noConversion"/>
  </si>
  <si>
    <t>Tvap_in(TT107 K)</t>
    <phoneticPr fontId="1" type="noConversion"/>
  </si>
  <si>
    <t>Tliq_in(0.5*(TT210+TT211)</t>
    <phoneticPr fontId="1" type="noConversion"/>
  </si>
  <si>
    <t>P_bot(PT110 barG)</t>
    <phoneticPr fontId="1" type="noConversion"/>
  </si>
  <si>
    <t>Cb_in(mol/m3)</t>
    <phoneticPr fontId="1" type="noConversion"/>
  </si>
  <si>
    <t>Cc_in</t>
    <phoneticPr fontId="1" type="noConversion"/>
  </si>
  <si>
    <t>R1</t>
    <phoneticPr fontId="1" type="noConversion"/>
  </si>
  <si>
    <t>R2</t>
  </si>
  <si>
    <t>R3</t>
  </si>
  <si>
    <t>R4</t>
  </si>
  <si>
    <t>Ca_in(%)</t>
    <phoneticPr fontId="1" type="noConversion"/>
  </si>
  <si>
    <t>R5</t>
    <phoneticPr fontId="1" type="noConversion"/>
  </si>
  <si>
    <t>R6</t>
    <phoneticPr fontId="1" type="noConversion"/>
  </si>
  <si>
    <t>FN2_in(FT303 m3/h)</t>
    <phoneticPr fontId="1" type="noConversion"/>
  </si>
  <si>
    <t>PN2_in(PT403 barG)</t>
    <phoneticPr fontId="1" type="noConversion"/>
  </si>
  <si>
    <t>TN2_in(TT304 K)</t>
    <phoneticPr fontId="1" type="noConversion"/>
  </si>
  <si>
    <t>P_top(PT403 barG)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</si>
</sst>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000000"/>
      <name val="Courier New"/>
      <family val="1"/>
    </font>
    <font>
      <sz val="14"/>
      <color rgb="FF000000"/>
      <name val="Calibri Light"/>
      <family val="2"/>
    </font>
    <font>
      <sz val="14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activeCell="J9" sqref="J9"/>
    </sheetView>
  </sheetViews>
  <sheetFormatPr defaultColWidth="8.796875" defaultRowHeight="18" x14ac:dyDescent="0.55000000000000004"/>
  <cols>
    <col min="1" max="1" width="18" customWidth="1"/>
    <col min="2" max="2" width="20" customWidth="1"/>
    <col min="3" max="3" width="23.796875" customWidth="1"/>
    <col min="4" max="4" width="20.46484375" customWidth="1"/>
    <col min="5" max="5" width="19.1328125" style="4" customWidth="1"/>
    <col min="6" max="6" width="21.46484375" style="4" customWidth="1"/>
    <col min="7" max="7" width="14.46484375" style="4" customWidth="1"/>
    <col min="8" max="8" width="15.46484375" style="4" customWidth="1"/>
    <col min="9" max="9" width="23" style="4" customWidth="1"/>
    <col min="10" max="10" width="18.6640625" style="4" customWidth="1"/>
    <col min="11" max="11" width="24.46484375" style="4" customWidth="1"/>
    <col min="12" max="13" width="19.1328125" style="4" customWidth="1"/>
    <col min="14" max="14" width="10.6640625" style="4" customWidth="1"/>
  </cols>
  <sheetData>
    <row r="1" spans="1:14" x14ac:dyDescent="0.55000000000000004">
      <c r="A1" s="1" t="s">
        <v>0</v>
      </c>
      <c r="B1" s="1" t="s">
        <v>16</v>
      </c>
      <c r="C1" s="1" t="s">
        <v>17</v>
      </c>
      <c r="D1" s="1" t="s">
        <v>18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19</v>
      </c>
      <c r="K1" s="1" t="s">
        <v>6</v>
      </c>
      <c r="L1" s="1" t="s">
        <v>13</v>
      </c>
      <c r="M1" s="1" t="s">
        <v>7</v>
      </c>
      <c r="N1" s="1" t="s">
        <v>8</v>
      </c>
    </row>
    <row r="2" spans="1:14" s="5" customFormat="1" x14ac:dyDescent="0.55000000000000004">
      <c r="A2" s="1">
        <v>253.43</v>
      </c>
      <c r="B2" s="1">
        <v>25.19</v>
      </c>
      <c r="C2" s="1">
        <v>0.39</v>
      </c>
      <c r="D2" s="1">
        <f>273.15+37.89</f>
        <v>311.03999999999996</v>
      </c>
      <c r="E2" s="1">
        <v>2.5099999999999998</v>
      </c>
      <c r="F2" s="1">
        <v>0.31</v>
      </c>
      <c r="G2" s="1">
        <f>273.15+29.63</f>
        <v>302.77999999999997</v>
      </c>
      <c r="H2" s="1">
        <f>273.15+30.18</f>
        <v>303.33</v>
      </c>
      <c r="I2" s="1">
        <f>50.98859+273.15</f>
        <v>324.13858999999997</v>
      </c>
      <c r="J2" s="1">
        <v>0.39</v>
      </c>
      <c r="K2" s="1">
        <v>0.49645400000000001</v>
      </c>
      <c r="L2" s="1">
        <f>10.3181838989257/100</f>
        <v>0.10318183898925699</v>
      </c>
      <c r="M2" s="1">
        <v>2465.6190000000001</v>
      </c>
      <c r="N2" s="1">
        <v>0</v>
      </c>
    </row>
    <row r="3" spans="1:14" s="5" customFormat="1" x14ac:dyDescent="0.55000000000000004">
      <c r="A3" s="1">
        <v>299.17295100000001</v>
      </c>
      <c r="B3" s="1">
        <v>63.829797999999997</v>
      </c>
      <c r="C3" s="1">
        <v>0.59363900000000003</v>
      </c>
      <c r="D3" s="1">
        <v>309.86843299999998</v>
      </c>
      <c r="E3" s="1">
        <v>1.8604419999999999</v>
      </c>
      <c r="F3" s="1">
        <v>0.51389499999999999</v>
      </c>
      <c r="G3" s="1">
        <v>296.55109299999998</v>
      </c>
      <c r="H3" s="1">
        <v>309.90121699999997</v>
      </c>
      <c r="I3" s="1">
        <v>317.49262199999998</v>
      </c>
      <c r="J3" s="1">
        <v>0.59363900000000003</v>
      </c>
      <c r="K3" s="1">
        <v>0.62975499999999995</v>
      </c>
      <c r="L3" s="1">
        <f>2.75349569320678/100</f>
        <v>2.7534956932067801E-2</v>
      </c>
      <c r="M3" s="1">
        <v>2465.6190000000001</v>
      </c>
      <c r="N3" s="1">
        <v>0</v>
      </c>
    </row>
    <row r="4" spans="1:14" s="5" customFormat="1" x14ac:dyDescent="0.55000000000000004">
      <c r="A4" s="1">
        <v>298.53220499999998</v>
      </c>
      <c r="B4" s="1">
        <v>59.139778999999997</v>
      </c>
      <c r="C4" s="1">
        <v>1.055553</v>
      </c>
      <c r="D4" s="1">
        <v>306.62277399999999</v>
      </c>
      <c r="E4" s="1">
        <v>3.1178889999999999</v>
      </c>
      <c r="F4" s="1">
        <v>0.969059</v>
      </c>
      <c r="G4" s="1">
        <v>295.35076099999998</v>
      </c>
      <c r="H4" s="1">
        <v>307.59280699999999</v>
      </c>
      <c r="I4" s="1">
        <v>316.44089700000001</v>
      </c>
      <c r="J4" s="1">
        <v>1.055553</v>
      </c>
      <c r="K4" s="1">
        <v>1.095294</v>
      </c>
      <c r="L4" s="1">
        <v>2.6622333526611301E-2</v>
      </c>
      <c r="M4" s="1">
        <v>2465.6190000000001</v>
      </c>
      <c r="N4" s="1">
        <v>0</v>
      </c>
    </row>
    <row r="5" spans="1:14" s="5" customFormat="1" x14ac:dyDescent="0.55000000000000004">
      <c r="A5" s="1">
        <v>296.25150600000001</v>
      </c>
      <c r="B5" s="1">
        <v>54.711019</v>
      </c>
      <c r="C5" s="1">
        <v>0.50364900000000001</v>
      </c>
      <c r="D5" s="1">
        <v>310.14988199999999</v>
      </c>
      <c r="E5" s="1">
        <v>2.7234829999999999</v>
      </c>
      <c r="F5" s="1">
        <v>0.45743</v>
      </c>
      <c r="G5" s="1">
        <v>296.343367</v>
      </c>
      <c r="H5" s="1">
        <v>310.068309</v>
      </c>
      <c r="I5" s="1">
        <v>317.50924600000002</v>
      </c>
      <c r="J5" s="1">
        <v>0.50364900000000001</v>
      </c>
      <c r="K5" s="1">
        <v>0.52802899999999997</v>
      </c>
      <c r="L5" s="1">
        <v>4.4339184761047298E-2</v>
      </c>
      <c r="M5" s="1">
        <v>2465.6190000000001</v>
      </c>
      <c r="N5" s="1">
        <v>0</v>
      </c>
    </row>
    <row r="6" spans="1:14" s="5" customFormat="1" x14ac:dyDescent="0.55000000000000004">
      <c r="A6" s="1">
        <v>202.131855</v>
      </c>
      <c r="B6" s="1">
        <v>51.977910000000001</v>
      </c>
      <c r="C6" s="1">
        <v>0.42734</v>
      </c>
      <c r="D6" s="1">
        <v>309.12526000000003</v>
      </c>
      <c r="E6" s="1">
        <v>0.75863599999999998</v>
      </c>
      <c r="F6" s="1">
        <v>0.39389200000000002</v>
      </c>
      <c r="G6" s="1">
        <v>296.53395</v>
      </c>
      <c r="H6" s="1">
        <v>309.26628199999999</v>
      </c>
      <c r="I6" s="1">
        <v>315.63174600000002</v>
      </c>
      <c r="J6" s="1">
        <v>0.42734</v>
      </c>
      <c r="K6" s="1">
        <v>0.44793699999999997</v>
      </c>
      <c r="L6" s="1">
        <v>4.1194224357604899E-2</v>
      </c>
      <c r="M6" s="1">
        <v>2465.6190000000001</v>
      </c>
      <c r="N6" s="1">
        <v>0</v>
      </c>
    </row>
    <row r="7" spans="1:14" s="5" customFormat="1" x14ac:dyDescent="0.55000000000000004">
      <c r="A7" s="1">
        <v>249.42482200000001</v>
      </c>
      <c r="B7" s="1">
        <v>51.472245999999998</v>
      </c>
      <c r="C7" s="1">
        <v>0.33411999999999997</v>
      </c>
      <c r="D7" s="1">
        <v>312.745158</v>
      </c>
      <c r="E7" s="1">
        <v>2.9916100000000001</v>
      </c>
      <c r="F7" s="1">
        <v>0.30452899999999999</v>
      </c>
      <c r="G7" s="1">
        <v>296.86488700000001</v>
      </c>
      <c r="H7" s="1">
        <v>310.74253900000002</v>
      </c>
      <c r="I7" s="1">
        <v>320.06885299999999</v>
      </c>
      <c r="J7" s="1">
        <v>0.33411999999999997</v>
      </c>
      <c r="K7" s="1">
        <v>0.353078</v>
      </c>
      <c r="L7" s="1">
        <v>7.2387275695800696E-2</v>
      </c>
      <c r="M7" s="1">
        <v>2465.6190000000001</v>
      </c>
      <c r="N7" s="1">
        <v>0</v>
      </c>
    </row>
    <row r="8" spans="1:14" x14ac:dyDescent="0.55000000000000004">
      <c r="A8" s="1"/>
      <c r="B8" s="1"/>
      <c r="C8" s="1"/>
      <c r="D8" s="1"/>
      <c r="E8" s="2"/>
      <c r="F8" s="2"/>
      <c r="G8" s="2"/>
      <c r="H8" s="2"/>
      <c r="I8" s="2"/>
      <c r="J8" s="2"/>
      <c r="K8" s="2"/>
      <c r="L8" s="2"/>
    </row>
    <row r="9" spans="1:14" x14ac:dyDescent="0.55000000000000004">
      <c r="A9" s="1"/>
      <c r="B9" s="1"/>
      <c r="C9" s="1"/>
      <c r="D9" s="1"/>
      <c r="E9" s="2"/>
      <c r="F9" s="2"/>
      <c r="G9" s="2"/>
      <c r="H9" s="2"/>
      <c r="I9" s="2"/>
      <c r="J9" s="2"/>
      <c r="K9" s="2"/>
      <c r="L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9F39-2B84-4860-AE06-D9FDA22A02A8}">
  <dimension ref="A1:H7"/>
  <sheetViews>
    <sheetView workbookViewId="0">
      <selection activeCell="G5" sqref="G5"/>
    </sheetView>
  </sheetViews>
  <sheetFormatPr defaultColWidth="8.796875" defaultRowHeight="18" x14ac:dyDescent="0.55000000000000004"/>
  <cols>
    <col min="1" max="1" width="9.1328125" style="4" bestFit="1" customWidth="1"/>
    <col min="2" max="2" width="10.6640625" style="4" bestFit="1" customWidth="1"/>
    <col min="3" max="4" width="9.1328125" style="4" bestFit="1" customWidth="1"/>
    <col min="5" max="5" width="18.46484375" style="4" customWidth="1"/>
    <col min="6" max="6" width="22.1328125" style="4" customWidth="1"/>
    <col min="7" max="7" width="21.6640625" style="4" customWidth="1"/>
    <col min="8" max="8" width="13.6640625" style="4" customWidth="1"/>
  </cols>
  <sheetData>
    <row r="1" spans="1:6" x14ac:dyDescent="0.55000000000000004">
      <c r="A1" s="4" t="s">
        <v>9</v>
      </c>
      <c r="B1" s="4" t="s">
        <v>10</v>
      </c>
      <c r="C1" s="4" t="s">
        <v>11</v>
      </c>
      <c r="D1" s="4" t="s">
        <v>12</v>
      </c>
      <c r="E1" s="4" t="s">
        <v>14</v>
      </c>
      <c r="F1" s="4" t="s">
        <v>15</v>
      </c>
    </row>
    <row r="2" spans="1:6" x14ac:dyDescent="0.55000000000000004">
      <c r="A2" s="4">
        <v>5.4331880807876589E-3</v>
      </c>
      <c r="B2" s="4">
        <v>8.0571755766868593E-4</v>
      </c>
      <c r="C2" s="2">
        <v>0</v>
      </c>
      <c r="D2" s="2">
        <v>1.66924446821212E-3</v>
      </c>
      <c r="E2" s="2">
        <v>3.0290967226028402E-3</v>
      </c>
      <c r="F2" s="2">
        <v>4.4736179709434498E-3</v>
      </c>
    </row>
    <row r="3" spans="1:6" x14ac:dyDescent="0.55000000000000004">
      <c r="A3" s="4">
        <v>1.281971526623238E-7</v>
      </c>
      <c r="B3" s="4">
        <v>1.8310826271772383E-5</v>
      </c>
      <c r="C3" s="2">
        <v>0</v>
      </c>
      <c r="D3" s="2">
        <v>2.2888533771037999E-4</v>
      </c>
      <c r="E3" s="3">
        <v>1.12325120426248E-6</v>
      </c>
      <c r="F3" s="2">
        <v>1.831083E-5</v>
      </c>
    </row>
    <row r="4" spans="1:6" x14ac:dyDescent="0.55000000000000004">
      <c r="A4" s="4">
        <v>1.8310826271772383E-5</v>
      </c>
      <c r="B4" s="4">
        <v>6.5580517053604121E-4</v>
      </c>
      <c r="C4" s="3">
        <v>1.8310826271772299E-5</v>
      </c>
      <c r="D4" s="2">
        <v>9.0290531516075097E-4</v>
      </c>
      <c r="E4" s="2">
        <v>6.7292287945747305E-4</v>
      </c>
      <c r="F4" s="2">
        <v>1.4099335670471099E-3</v>
      </c>
    </row>
    <row r="5" spans="1:6" x14ac:dyDescent="0.55000000000000004">
      <c r="A5" s="4">
        <v>1.2359808199107646E-4</v>
      </c>
      <c r="B5" s="4">
        <v>7.3083087801933293E-4</v>
      </c>
      <c r="C5" s="2">
        <v>3.57061102986335E-4</v>
      </c>
      <c r="D5" s="2">
        <v>4.6234834939241399E-4</v>
      </c>
      <c r="E5" s="2">
        <v>4.6234834939241399E-4</v>
      </c>
      <c r="F5" s="2">
        <v>3.369192E-3</v>
      </c>
    </row>
    <row r="6" spans="1:6" x14ac:dyDescent="0.55000000000000004">
      <c r="A6" s="4">
        <v>1.49129056930542E-2</v>
      </c>
      <c r="B6" s="4">
        <v>5.4127842187881468E-3</v>
      </c>
      <c r="C6" s="2">
        <v>5.7084000110626202E-3</v>
      </c>
      <c r="D6" s="2">
        <v>5.5591380596160802E-3</v>
      </c>
      <c r="E6" s="2">
        <v>7.5922954082488997E-3</v>
      </c>
      <c r="F6" s="2">
        <v>3.185168E-2</v>
      </c>
    </row>
    <row r="7" spans="1:6" x14ac:dyDescent="0.55000000000000004">
      <c r="A7" s="4">
        <v>0.10318183898925781</v>
      </c>
      <c r="B7" s="4">
        <v>2.753495693206787E-2</v>
      </c>
      <c r="C7" s="2">
        <v>2.6622333526611301E-2</v>
      </c>
      <c r="D7" s="2">
        <v>4.4339184761047298E-2</v>
      </c>
      <c r="E7" s="2">
        <v>4.1194224357604899E-2</v>
      </c>
      <c r="F7" s="2">
        <v>7.2387275695800696E-2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026D6C38BAF44B8D987C081D36056C" ma:contentTypeVersion="3" ma:contentTypeDescription="Create a new document." ma:contentTypeScope="" ma:versionID="a86c174c3ca3c1eb77b884d57f5e4e62">
  <xsd:schema xmlns:xsd="http://www.w3.org/2001/XMLSchema" xmlns:xs="http://www.w3.org/2001/XMLSchema" xmlns:p="http://schemas.microsoft.com/office/2006/metadata/properties" xmlns:ns2="40ebaaf3-4556-4282-bc5c-3f3b67eb41dc" targetNamespace="http://schemas.microsoft.com/office/2006/metadata/properties" ma:root="true" ma:fieldsID="82fb84fd40624cc0322ef109306047e9" ns2:_="">
    <xsd:import namespace="40ebaaf3-4556-4282-bc5c-3f3b67eb4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ebaaf3-4556-4282-bc5c-3f3b67eb41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E535AD-05E8-4E9C-83B0-A4929686EFC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CEB1269-5E9E-4056-AFA7-F249BAB37D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326082-956D-4EEA-9AFC-879810FE2E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ebaaf3-4556-4282-bc5c-3f3b67eb4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Zhuang</dc:creator>
  <cp:keywords/>
  <dc:description/>
  <cp:lastModifiedBy>Tony Zhuang</cp:lastModifiedBy>
  <cp:revision/>
  <dcterms:created xsi:type="dcterms:W3CDTF">2015-06-05T18:17:20Z</dcterms:created>
  <dcterms:modified xsi:type="dcterms:W3CDTF">2022-02-06T17:25:50Z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0x01010031026D6C38BAF44B8D987C081D36056C</vt:lpwstr>
  </property>
</Properties>
</file>