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0" yWindow="45" windowWidth="14910" windowHeight="14130" activeTab="1"/>
  </bookViews>
  <sheets>
    <sheet name="Data key" sheetId="2" r:id="rId1"/>
    <sheet name="Transition Matrix" sheetId="1" r:id="rId2"/>
  </sheets>
  <calcPr calcId="145621"/>
</workbook>
</file>

<file path=xl/calcChain.xml><?xml version="1.0" encoding="utf-8"?>
<calcChain xmlns="http://schemas.openxmlformats.org/spreadsheetml/2006/main">
  <c r="V42" i="1" l="1"/>
  <c r="V40" i="1"/>
  <c r="V39" i="1"/>
  <c r="U42" i="1"/>
  <c r="U39" i="1"/>
  <c r="V32" i="1"/>
  <c r="V31" i="1"/>
  <c r="U32" i="1"/>
  <c r="U31" i="1"/>
  <c r="T41" i="1"/>
  <c r="S42" i="1"/>
  <c r="S41" i="1"/>
  <c r="R35" i="1"/>
  <c r="R40" i="1"/>
  <c r="Q40" i="1"/>
  <c r="Q37" i="1"/>
  <c r="Q36" i="1"/>
  <c r="Q35" i="1"/>
  <c r="Q34" i="1"/>
  <c r="Q33" i="1"/>
  <c r="P39" i="1"/>
  <c r="O37" i="1"/>
  <c r="N36" i="1"/>
  <c r="M35" i="1"/>
  <c r="L34" i="1"/>
  <c r="K33" i="1"/>
  <c r="I29" i="1"/>
  <c r="I28" i="1"/>
  <c r="I27" i="1"/>
  <c r="I26" i="1"/>
  <c r="I25" i="1"/>
  <c r="I32" i="1"/>
  <c r="H31" i="1"/>
  <c r="G29" i="1"/>
  <c r="F28" i="1"/>
  <c r="E27" i="1"/>
  <c r="D26" i="1"/>
  <c r="C25" i="1"/>
  <c r="H47" i="1" l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G47" i="1"/>
  <c r="V25" i="1"/>
  <c r="V26" i="1"/>
  <c r="V27" i="1"/>
  <c r="V28" i="1"/>
  <c r="V29" i="1"/>
  <c r="V30" i="1"/>
  <c r="V33" i="1"/>
  <c r="V34" i="1"/>
  <c r="V35" i="1"/>
  <c r="V36" i="1"/>
  <c r="V37" i="1"/>
  <c r="V38" i="1"/>
  <c r="V41" i="1"/>
  <c r="V43" i="1"/>
  <c r="V44" i="1"/>
  <c r="V45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S32" i="1"/>
  <c r="T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S40" i="1"/>
  <c r="T40" i="1"/>
  <c r="U40" i="1"/>
  <c r="U41" i="1"/>
  <c r="T42" i="1"/>
  <c r="S43" i="1"/>
  <c r="T43" i="1"/>
  <c r="U43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B47" i="1"/>
  <c r="U18" i="1" l="1"/>
  <c r="C47" i="1" l="1"/>
  <c r="D47" i="1"/>
  <c r="E47" i="1"/>
  <c r="F47" i="1"/>
  <c r="B26" i="1"/>
  <c r="C26" i="1"/>
  <c r="E26" i="1"/>
  <c r="F26" i="1"/>
  <c r="G26" i="1"/>
  <c r="H26" i="1"/>
  <c r="J26" i="1"/>
  <c r="K26" i="1"/>
  <c r="L26" i="1"/>
  <c r="M26" i="1"/>
  <c r="N26" i="1"/>
  <c r="O26" i="1"/>
  <c r="P26" i="1"/>
  <c r="Q26" i="1"/>
  <c r="R26" i="1"/>
  <c r="B27" i="1"/>
  <c r="C27" i="1"/>
  <c r="F27" i="1"/>
  <c r="G27" i="1"/>
  <c r="H27" i="1"/>
  <c r="J27" i="1"/>
  <c r="K27" i="1"/>
  <c r="L27" i="1"/>
  <c r="M27" i="1"/>
  <c r="N27" i="1"/>
  <c r="O27" i="1"/>
  <c r="P27" i="1"/>
  <c r="Q27" i="1"/>
  <c r="R27" i="1"/>
  <c r="B28" i="1"/>
  <c r="C28" i="1"/>
  <c r="D28" i="1"/>
  <c r="E28" i="1"/>
  <c r="G28" i="1"/>
  <c r="H28" i="1"/>
  <c r="J28" i="1"/>
  <c r="K28" i="1"/>
  <c r="L28" i="1"/>
  <c r="M28" i="1"/>
  <c r="N28" i="1"/>
  <c r="O28" i="1"/>
  <c r="P28" i="1"/>
  <c r="Q28" i="1"/>
  <c r="R28" i="1"/>
  <c r="B29" i="1"/>
  <c r="C29" i="1"/>
  <c r="D29" i="1"/>
  <c r="E29" i="1"/>
  <c r="F29" i="1"/>
  <c r="H29" i="1"/>
  <c r="J29" i="1"/>
  <c r="K29" i="1"/>
  <c r="L29" i="1"/>
  <c r="M29" i="1"/>
  <c r="N29" i="1"/>
  <c r="O29" i="1"/>
  <c r="P29" i="1"/>
  <c r="Q29" i="1"/>
  <c r="R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B31" i="1"/>
  <c r="C31" i="1"/>
  <c r="D31" i="1"/>
  <c r="E31" i="1"/>
  <c r="F31" i="1"/>
  <c r="G31" i="1"/>
  <c r="I31" i="1"/>
  <c r="J31" i="1"/>
  <c r="K31" i="1"/>
  <c r="L31" i="1"/>
  <c r="M31" i="1"/>
  <c r="N31" i="1"/>
  <c r="O31" i="1"/>
  <c r="P31" i="1"/>
  <c r="Q31" i="1"/>
  <c r="R31" i="1"/>
  <c r="B32" i="1"/>
  <c r="C32" i="1"/>
  <c r="D32" i="1"/>
  <c r="E32" i="1"/>
  <c r="F32" i="1"/>
  <c r="G32" i="1"/>
  <c r="H32" i="1"/>
  <c r="J32" i="1"/>
  <c r="K32" i="1"/>
  <c r="L32" i="1"/>
  <c r="M32" i="1"/>
  <c r="N32" i="1"/>
  <c r="O32" i="1"/>
  <c r="P32" i="1"/>
  <c r="Q32" i="1"/>
  <c r="R32" i="1"/>
  <c r="B33" i="1"/>
  <c r="C33" i="1"/>
  <c r="D33" i="1"/>
  <c r="E33" i="1"/>
  <c r="F33" i="1"/>
  <c r="G33" i="1"/>
  <c r="H33" i="1"/>
  <c r="I33" i="1"/>
  <c r="L33" i="1"/>
  <c r="M33" i="1"/>
  <c r="N33" i="1"/>
  <c r="O33" i="1"/>
  <c r="P33" i="1"/>
  <c r="R33" i="1"/>
  <c r="B34" i="1"/>
  <c r="C34" i="1"/>
  <c r="D34" i="1"/>
  <c r="E34" i="1"/>
  <c r="F34" i="1"/>
  <c r="G34" i="1"/>
  <c r="H34" i="1"/>
  <c r="I34" i="1"/>
  <c r="J34" i="1"/>
  <c r="K34" i="1"/>
  <c r="M34" i="1"/>
  <c r="N34" i="1"/>
  <c r="O34" i="1"/>
  <c r="P34" i="1"/>
  <c r="R34" i="1"/>
  <c r="B35" i="1"/>
  <c r="C35" i="1"/>
  <c r="D35" i="1"/>
  <c r="E35" i="1"/>
  <c r="F35" i="1"/>
  <c r="G35" i="1"/>
  <c r="H35" i="1"/>
  <c r="I35" i="1"/>
  <c r="J35" i="1"/>
  <c r="K35" i="1"/>
  <c r="N35" i="1"/>
  <c r="O35" i="1"/>
  <c r="P35" i="1"/>
  <c r="B36" i="1"/>
  <c r="C36" i="1"/>
  <c r="D36" i="1"/>
  <c r="E36" i="1"/>
  <c r="F36" i="1"/>
  <c r="G36" i="1"/>
  <c r="H36" i="1"/>
  <c r="I36" i="1"/>
  <c r="J36" i="1"/>
  <c r="K36" i="1"/>
  <c r="L36" i="1"/>
  <c r="O36" i="1"/>
  <c r="P36" i="1"/>
  <c r="R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P37" i="1"/>
  <c r="R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Q39" i="1"/>
  <c r="R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D25" i="1"/>
  <c r="E25" i="1"/>
  <c r="F25" i="1"/>
  <c r="G25" i="1"/>
  <c r="H25" i="1"/>
  <c r="J25" i="1"/>
  <c r="K25" i="1"/>
  <c r="L25" i="1"/>
  <c r="M25" i="1"/>
  <c r="N25" i="1"/>
  <c r="O25" i="1"/>
  <c r="P25" i="1"/>
  <c r="Q25" i="1"/>
  <c r="R25" i="1"/>
  <c r="S3" i="1"/>
  <c r="U3" i="1" s="1"/>
  <c r="S4" i="1"/>
  <c r="U4" i="1" s="1"/>
  <c r="S5" i="1"/>
  <c r="S6" i="1"/>
  <c r="U6" i="1" s="1"/>
  <c r="M36" i="1"/>
  <c r="L35" i="1"/>
  <c r="J33" i="1"/>
  <c r="D27" i="1"/>
  <c r="B25" i="1" l="1"/>
</calcChain>
</file>

<file path=xl/sharedStrings.xml><?xml version="1.0" encoding="utf-8"?>
<sst xmlns="http://schemas.openxmlformats.org/spreadsheetml/2006/main" count="118" uniqueCount="66">
  <si>
    <t>p.sus</t>
  </si>
  <si>
    <t>p.sus.tn</t>
  </si>
  <si>
    <t>p.ltbi</t>
  </si>
  <si>
    <t>p.ltbi.tp.t</t>
  </si>
  <si>
    <t>p.ltbi.fn</t>
  </si>
  <si>
    <t>p.ltbi.tp.tc</t>
  </si>
  <si>
    <t>p.ltbi.tp.tc.tb</t>
  </si>
  <si>
    <t>p.ltbi.tp.tc.tbr</t>
  </si>
  <si>
    <t>p.ltbi.fn.tb</t>
  </si>
  <si>
    <t>p.ltbi.fn.tbr</t>
  </si>
  <si>
    <t>p.death</t>
  </si>
  <si>
    <t>p.sus.fp.t</t>
  </si>
  <si>
    <t>p.sus.fp.tc</t>
  </si>
  <si>
    <t>p.sus.fp.tr</t>
  </si>
  <si>
    <t xml:space="preserve">population of susceptible, false positive, treatment  rejected </t>
  </si>
  <si>
    <t>population of susceptible, false positive, treatment completed</t>
  </si>
  <si>
    <t>population of susceptible</t>
  </si>
  <si>
    <t>population of susceptible, false positive, treatment(under going )</t>
  </si>
  <si>
    <t>population of susceptible, true negative</t>
  </si>
  <si>
    <t>population of latent tuberculosis infection</t>
  </si>
  <si>
    <t>population of latent tuberculosis infection, true positive, treatment (undergoing)</t>
  </si>
  <si>
    <t>population of latent tuberculosis infection, true positive, treatment completed</t>
  </si>
  <si>
    <t>p.ltbi.tp.tr</t>
  </si>
  <si>
    <t>population of latent tuberculosis infection, true positive, treatment rejected</t>
  </si>
  <si>
    <t>population of latent tuberculosis infection, true positive, treatment completed, tuberculosis diseased</t>
  </si>
  <si>
    <t>population of latent tuberculosis infection, false negative</t>
  </si>
  <si>
    <t>population of latent tuberculosis infection, false negative, tuberculosis diseased</t>
  </si>
  <si>
    <t>population death due to natural causes</t>
  </si>
  <si>
    <t>population of latent tuberculosis infection, true positive, treatment completed, tuberculosis recovered</t>
  </si>
  <si>
    <t>population of latent tuberculosis infection, false negative,  tuberculosis recovered</t>
  </si>
  <si>
    <t>Key</t>
  </si>
  <si>
    <t>Description</t>
  </si>
  <si>
    <t>State names</t>
  </si>
  <si>
    <t>p.fn.tb.death</t>
  </si>
  <si>
    <t>p.tp.tb.death</t>
  </si>
  <si>
    <t>population, true positive, deaths due to tuberculosis causes</t>
  </si>
  <si>
    <t>population, false negative, deaths due to tuberculosis causes</t>
  </si>
  <si>
    <t>Used to populate the transition probabilities vector in the model.</t>
  </si>
  <si>
    <t>p.sus.fp</t>
  </si>
  <si>
    <t>p.sus.fp.a</t>
  </si>
  <si>
    <t>p.sus.fp.t.sae</t>
  </si>
  <si>
    <t>p.ltbi.tp</t>
  </si>
  <si>
    <t>p.ltbi.tp.a</t>
  </si>
  <si>
    <t>p.ltbi.tp.t.sae</t>
  </si>
  <si>
    <t>p.ltbi.tp.sae.death</t>
  </si>
  <si>
    <t>p.ltbi.nt</t>
  </si>
  <si>
    <t>p.tb</t>
  </si>
  <si>
    <t>p.tbr</t>
  </si>
  <si>
    <t>p.sus.fp.sae.death</t>
  </si>
  <si>
    <t>p.sus.nt</t>
  </si>
  <si>
    <t>p.tb.death</t>
  </si>
  <si>
    <t>param$POP * (1 - param$TESTSP)</t>
  </si>
  <si>
    <t>param$POP * param$TESTSP</t>
  </si>
  <si>
    <t>param$POP * param$TESTSN</t>
  </si>
  <si>
    <t>param$POP *(1- param$TESTSN)</t>
  </si>
  <si>
    <t>param$MR</t>
  </si>
  <si>
    <t>CMP</t>
  </si>
  <si>
    <t>param$RR</t>
  </si>
  <si>
    <t>param$TBMR</t>
  </si>
  <si>
    <t>param$SAEMR</t>
  </si>
  <si>
    <t>param$BEGINTREAT</t>
  </si>
  <si>
    <t>param$ATTEND</t>
  </si>
  <si>
    <t>param$SAE</t>
  </si>
  <si>
    <t>p.emigrate</t>
  </si>
  <si>
    <t>param$EMIGRATE</t>
  </si>
  <si>
    <t>param$RR*TBDURINGFOLLOWUP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</si>
</sst>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3.5703125" bestFit="1" customWidth="1"/>
    <col min="3" max="3" width="94.85546875" bestFit="1" customWidth="1"/>
  </cols>
  <sheetData>
    <row r="3" spans="1:3" x14ac:dyDescent="0.25">
      <c r="A3" s="2" t="s">
        <v>32</v>
      </c>
    </row>
    <row r="4" spans="1:3" x14ac:dyDescent="0.25">
      <c r="B4" s="2" t="s">
        <v>30</v>
      </c>
      <c r="C4" s="2" t="s">
        <v>31</v>
      </c>
    </row>
    <row r="5" spans="1:3" x14ac:dyDescent="0.25">
      <c r="B5" t="s">
        <v>0</v>
      </c>
      <c r="C5" t="s">
        <v>16</v>
      </c>
    </row>
    <row r="6" spans="1:3" x14ac:dyDescent="0.25">
      <c r="B6" t="s">
        <v>11</v>
      </c>
      <c r="C6" t="s">
        <v>17</v>
      </c>
    </row>
    <row r="7" spans="1:3" x14ac:dyDescent="0.25">
      <c r="B7" t="s">
        <v>13</v>
      </c>
      <c r="C7" t="s">
        <v>14</v>
      </c>
    </row>
    <row r="8" spans="1:3" x14ac:dyDescent="0.25">
      <c r="B8" t="s">
        <v>12</v>
      </c>
      <c r="C8" t="s">
        <v>15</v>
      </c>
    </row>
    <row r="9" spans="1:3" x14ac:dyDescent="0.25">
      <c r="B9" t="s">
        <v>1</v>
      </c>
      <c r="C9" t="s">
        <v>18</v>
      </c>
    </row>
    <row r="10" spans="1:3" x14ac:dyDescent="0.25">
      <c r="B10" t="s">
        <v>2</v>
      </c>
      <c r="C10" t="s">
        <v>19</v>
      </c>
    </row>
    <row r="11" spans="1:3" x14ac:dyDescent="0.25">
      <c r="B11" t="s">
        <v>3</v>
      </c>
      <c r="C11" t="s">
        <v>20</v>
      </c>
    </row>
    <row r="12" spans="1:3" x14ac:dyDescent="0.25">
      <c r="B12" t="s">
        <v>22</v>
      </c>
      <c r="C12" t="s">
        <v>23</v>
      </c>
    </row>
    <row r="13" spans="1:3" x14ac:dyDescent="0.25">
      <c r="B13" t="s">
        <v>5</v>
      </c>
      <c r="C13" t="s">
        <v>21</v>
      </c>
    </row>
    <row r="14" spans="1:3" x14ac:dyDescent="0.25">
      <c r="B14" t="s">
        <v>6</v>
      </c>
      <c r="C14" t="s">
        <v>24</v>
      </c>
    </row>
    <row r="15" spans="1:3" x14ac:dyDescent="0.25">
      <c r="B15" t="s">
        <v>7</v>
      </c>
      <c r="C15" t="s">
        <v>28</v>
      </c>
    </row>
    <row r="16" spans="1:3" x14ac:dyDescent="0.25">
      <c r="B16" t="s">
        <v>4</v>
      </c>
      <c r="C16" t="s">
        <v>25</v>
      </c>
    </row>
    <row r="17" spans="2:3" x14ac:dyDescent="0.25">
      <c r="B17" t="s">
        <v>8</v>
      </c>
      <c r="C17" t="s">
        <v>26</v>
      </c>
    </row>
    <row r="18" spans="2:3" x14ac:dyDescent="0.25">
      <c r="B18" t="s">
        <v>9</v>
      </c>
      <c r="C18" t="s">
        <v>29</v>
      </c>
    </row>
    <row r="19" spans="2:3" x14ac:dyDescent="0.25">
      <c r="B19" t="s">
        <v>10</v>
      </c>
      <c r="C19" t="s">
        <v>27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33</v>
      </c>
      <c r="C21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pane xSplit="1" ySplit="1" topLeftCell="Q17" activePane="bottomRight" state="frozen"/>
      <selection pane="topRight" activeCell="B1" sqref="B1"/>
      <selection pane="bottomLeft" activeCell="A2" sqref="A2"/>
      <selection pane="bottomRight" activeCell="T38" sqref="T38"/>
    </sheetView>
  </sheetViews>
  <sheetFormatPr defaultRowHeight="15" x14ac:dyDescent="0.25"/>
  <cols>
    <col min="1" max="1" width="18.7109375" customWidth="1"/>
    <col min="2" max="2" width="8.42578125" bestFit="1" customWidth="1"/>
    <col min="3" max="3" width="39.28515625" customWidth="1"/>
    <col min="4" max="4" width="21.85546875" customWidth="1"/>
    <col min="5" max="5" width="26.42578125" customWidth="1"/>
    <col min="6" max="6" width="22" customWidth="1"/>
    <col min="7" max="7" width="21.140625" customWidth="1"/>
    <col min="8" max="8" width="15.42578125" customWidth="1"/>
    <col min="9" max="9" width="28" customWidth="1"/>
    <col min="10" max="10" width="12.5703125" bestFit="1" customWidth="1"/>
    <col min="11" max="11" width="26.140625" customWidth="1"/>
    <col min="12" max="12" width="15.85546875" bestFit="1" customWidth="1"/>
    <col min="13" max="13" width="17.140625" customWidth="1"/>
    <col min="14" max="14" width="14.140625" customWidth="1"/>
    <col min="15" max="15" width="21.42578125" customWidth="1"/>
    <col min="16" max="16" width="12.42578125" customWidth="1"/>
    <col min="17" max="17" width="29.140625" customWidth="1"/>
    <col min="18" max="18" width="37.85546875" customWidth="1"/>
    <col min="19" max="19" width="13.42578125" customWidth="1"/>
    <col min="20" max="20" width="22.28515625" customWidth="1"/>
    <col min="21" max="21" width="18.42578125" customWidth="1"/>
    <col min="22" max="22" width="24.85546875" customWidth="1"/>
  </cols>
  <sheetData>
    <row r="1" spans="1:22" x14ac:dyDescent="0.25">
      <c r="B1" t="s">
        <v>0</v>
      </c>
      <c r="C1" t="s">
        <v>38</v>
      </c>
      <c r="D1" t="s">
        <v>39</v>
      </c>
      <c r="E1" t="s">
        <v>11</v>
      </c>
      <c r="F1" t="s">
        <v>40</v>
      </c>
      <c r="G1" t="s">
        <v>48</v>
      </c>
      <c r="H1" t="s">
        <v>12</v>
      </c>
      <c r="I1" t="s">
        <v>49</v>
      </c>
      <c r="J1" t="s">
        <v>2</v>
      </c>
      <c r="K1" t="s">
        <v>41</v>
      </c>
      <c r="L1" t="s">
        <v>42</v>
      </c>
      <c r="M1" t="s">
        <v>3</v>
      </c>
      <c r="N1" t="s">
        <v>43</v>
      </c>
      <c r="O1" t="s">
        <v>44</v>
      </c>
      <c r="P1" t="s">
        <v>5</v>
      </c>
      <c r="Q1" t="s">
        <v>45</v>
      </c>
      <c r="R1" t="s">
        <v>46</v>
      </c>
      <c r="S1" t="s">
        <v>47</v>
      </c>
      <c r="T1" t="s">
        <v>50</v>
      </c>
      <c r="U1" t="s">
        <v>10</v>
      </c>
      <c r="V1" t="s">
        <v>63</v>
      </c>
    </row>
    <row r="2" spans="1:22" x14ac:dyDescent="0.25">
      <c r="A2" t="s">
        <v>0</v>
      </c>
      <c r="B2">
        <v>0</v>
      </c>
      <c r="C2" s="3" t="s">
        <v>51</v>
      </c>
      <c r="D2">
        <v>0</v>
      </c>
      <c r="E2">
        <v>0</v>
      </c>
      <c r="F2">
        <v>0</v>
      </c>
      <c r="G2">
        <v>0</v>
      </c>
      <c r="H2">
        <v>0</v>
      </c>
      <c r="I2" s="4" t="s">
        <v>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2">
        <v>0</v>
      </c>
    </row>
    <row r="3" spans="1:22" x14ac:dyDescent="0.25">
      <c r="A3" t="s">
        <v>38</v>
      </c>
      <c r="B3">
        <v>0</v>
      </c>
      <c r="C3">
        <v>0</v>
      </c>
      <c r="D3" s="12" t="s">
        <v>61</v>
      </c>
      <c r="E3" s="12">
        <v>0</v>
      </c>
      <c r="F3" s="12">
        <v>0</v>
      </c>
      <c r="G3">
        <v>0</v>
      </c>
      <c r="H3">
        <v>0</v>
      </c>
      <c r="I3" s="1" t="s">
        <v>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ref="S3:S6" si="0">SUM(B3:R3)</f>
        <v>0</v>
      </c>
      <c r="T3">
        <v>0</v>
      </c>
      <c r="U3">
        <f t="shared" ref="U3:U4" si="1">SUM(D3:T3)</f>
        <v>0</v>
      </c>
      <c r="V3" s="12">
        <v>0</v>
      </c>
    </row>
    <row r="4" spans="1:22" x14ac:dyDescent="0.25">
      <c r="A4" t="s">
        <v>39</v>
      </c>
      <c r="B4">
        <v>0</v>
      </c>
      <c r="C4">
        <v>0</v>
      </c>
      <c r="D4" s="12">
        <v>0</v>
      </c>
      <c r="E4" s="12" t="s">
        <v>60</v>
      </c>
      <c r="F4" s="12">
        <v>0</v>
      </c>
      <c r="G4">
        <v>0</v>
      </c>
      <c r="H4">
        <v>0</v>
      </c>
      <c r="I4" s="1" t="s">
        <v>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 t="shared" si="0"/>
        <v>0</v>
      </c>
      <c r="T4">
        <v>0</v>
      </c>
      <c r="U4">
        <f t="shared" si="1"/>
        <v>0</v>
      </c>
      <c r="V4" s="12">
        <v>0</v>
      </c>
    </row>
    <row r="5" spans="1:22" x14ac:dyDescent="0.25">
      <c r="A5" t="s">
        <v>11</v>
      </c>
      <c r="B5">
        <v>0</v>
      </c>
      <c r="C5">
        <v>0</v>
      </c>
      <c r="D5" s="12">
        <v>0</v>
      </c>
      <c r="E5" s="12">
        <v>0</v>
      </c>
      <c r="F5" s="12" t="s">
        <v>62</v>
      </c>
      <c r="G5">
        <v>0</v>
      </c>
      <c r="H5">
        <v>0</v>
      </c>
      <c r="I5" s="1" t="s">
        <v>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si="0"/>
        <v>0</v>
      </c>
      <c r="T5">
        <v>0</v>
      </c>
      <c r="U5">
        <v>0</v>
      </c>
      <c r="V5" s="12">
        <v>0</v>
      </c>
    </row>
    <row r="6" spans="1:22" x14ac:dyDescent="0.2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 s="12" t="s">
        <v>59</v>
      </c>
      <c r="H6">
        <v>0</v>
      </c>
      <c r="I6" s="1" t="s">
        <v>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f t="shared" si="0"/>
        <v>0</v>
      </c>
      <c r="T6">
        <v>0</v>
      </c>
      <c r="U6">
        <f t="shared" ref="U6:U20" si="2">SUM(D6:T6)</f>
        <v>0</v>
      </c>
      <c r="V6" s="12">
        <v>0</v>
      </c>
    </row>
    <row r="7" spans="1:22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2">
        <v>0</v>
      </c>
    </row>
    <row r="8" spans="1:22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 t="s">
        <v>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0" t="s">
        <v>55</v>
      </c>
      <c r="V8" s="12" t="s">
        <v>64</v>
      </c>
    </row>
    <row r="9" spans="1:22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 t="s">
        <v>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9" t="s">
        <v>55</v>
      </c>
      <c r="V9" s="12" t="s">
        <v>64</v>
      </c>
    </row>
    <row r="10" spans="1:22" x14ac:dyDescent="0.25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5" t="s">
        <v>53</v>
      </c>
      <c r="L10">
        <v>0</v>
      </c>
      <c r="M10">
        <v>0</v>
      </c>
      <c r="N10">
        <v>0</v>
      </c>
      <c r="O10">
        <v>0</v>
      </c>
      <c r="P10">
        <v>0</v>
      </c>
      <c r="Q10" s="6" t="s">
        <v>54</v>
      </c>
      <c r="R10">
        <v>0</v>
      </c>
      <c r="S10">
        <v>0</v>
      </c>
      <c r="T10">
        <v>0</v>
      </c>
      <c r="U10">
        <v>0</v>
      </c>
      <c r="V10" s="12">
        <v>0</v>
      </c>
    </row>
    <row r="11" spans="1:22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2" t="s">
        <v>61</v>
      </c>
      <c r="M11">
        <v>0</v>
      </c>
      <c r="N11">
        <v>0</v>
      </c>
      <c r="O11">
        <v>0</v>
      </c>
      <c r="P11">
        <v>0</v>
      </c>
      <c r="Q11" s="1" t="s">
        <v>56</v>
      </c>
      <c r="R11">
        <v>0</v>
      </c>
      <c r="S11">
        <v>0</v>
      </c>
      <c r="T11">
        <v>0</v>
      </c>
      <c r="U11">
        <v>0</v>
      </c>
      <c r="V11" s="12">
        <v>0</v>
      </c>
    </row>
    <row r="12" spans="1:22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2" t="s">
        <v>60</v>
      </c>
      <c r="N12">
        <v>0</v>
      </c>
      <c r="O12">
        <v>0</v>
      </c>
      <c r="P12">
        <v>0</v>
      </c>
      <c r="Q12" s="1" t="s">
        <v>56</v>
      </c>
      <c r="R12" s="12" t="s">
        <v>65</v>
      </c>
      <c r="S12">
        <v>0</v>
      </c>
      <c r="T12">
        <v>0</v>
      </c>
      <c r="U12">
        <v>0</v>
      </c>
      <c r="V12" s="12">
        <v>0</v>
      </c>
    </row>
    <row r="13" spans="1:2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2" t="s">
        <v>62</v>
      </c>
      <c r="O13">
        <v>0</v>
      </c>
      <c r="P13">
        <v>0</v>
      </c>
      <c r="Q13" s="1" t="s">
        <v>56</v>
      </c>
      <c r="R13">
        <v>0</v>
      </c>
      <c r="S13">
        <v>0</v>
      </c>
      <c r="T13">
        <v>0</v>
      </c>
      <c r="U13">
        <v>0</v>
      </c>
      <c r="V13" s="12">
        <v>0</v>
      </c>
    </row>
    <row r="14" spans="1:22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59</v>
      </c>
      <c r="P14">
        <v>0</v>
      </c>
      <c r="Q14" s="1" t="s">
        <v>56</v>
      </c>
      <c r="R14">
        <v>0</v>
      </c>
      <c r="S14">
        <v>0</v>
      </c>
      <c r="T14">
        <v>0</v>
      </c>
      <c r="U14">
        <v>0</v>
      </c>
      <c r="V14" s="12">
        <v>0</v>
      </c>
    </row>
    <row r="15" spans="1:22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2">
        <v>0</v>
      </c>
    </row>
    <row r="16" spans="1:22" x14ac:dyDescent="0.2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56</v>
      </c>
      <c r="Q16">
        <v>0</v>
      </c>
      <c r="R16">
        <v>0</v>
      </c>
      <c r="S16">
        <v>0</v>
      </c>
      <c r="T16">
        <v>0</v>
      </c>
      <c r="U16" s="7" t="s">
        <v>55</v>
      </c>
      <c r="V16" s="12" t="s">
        <v>64</v>
      </c>
    </row>
    <row r="17" spans="1:22" x14ac:dyDescent="0.2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 t="s">
        <v>56</v>
      </c>
      <c r="R17" s="11" t="s">
        <v>57</v>
      </c>
      <c r="S17">
        <v>0</v>
      </c>
      <c r="T17">
        <v>0</v>
      </c>
      <c r="U17">
        <v>0</v>
      </c>
      <c r="V17" s="12" t="s">
        <v>64</v>
      </c>
    </row>
    <row r="18" spans="1:22" x14ac:dyDescent="0.2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2">
        <v>0</v>
      </c>
      <c r="S18" s="1" t="s">
        <v>56</v>
      </c>
      <c r="T18" s="12" t="s">
        <v>58</v>
      </c>
      <c r="U18">
        <f>SUM(D18:T18)</f>
        <v>0</v>
      </c>
      <c r="V18" s="12">
        <v>0</v>
      </c>
    </row>
    <row r="19" spans="1:22" x14ac:dyDescent="0.25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 t="s">
        <v>56</v>
      </c>
      <c r="T19" s="12">
        <v>0</v>
      </c>
      <c r="U19" s="8" t="s">
        <v>55</v>
      </c>
      <c r="V19" s="12" t="s">
        <v>64</v>
      </c>
    </row>
    <row r="20" spans="1:22" x14ac:dyDescent="0.25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1</v>
      </c>
      <c r="U20">
        <v>0</v>
      </c>
      <c r="V20" s="12">
        <v>0</v>
      </c>
    </row>
    <row r="21" spans="1:22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1</v>
      </c>
      <c r="V21" s="12">
        <v>0</v>
      </c>
    </row>
    <row r="22" spans="1:22" s="12" customFormat="1" x14ac:dyDescent="0.25">
      <c r="A22" s="12" t="s">
        <v>63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">
        <v>1</v>
      </c>
    </row>
    <row r="24" spans="1:22" x14ac:dyDescent="0.25">
      <c r="B24" t="s">
        <v>37</v>
      </c>
    </row>
    <row r="25" spans="1:22" x14ac:dyDescent="0.25">
      <c r="B25" t="str">
        <f>B2&amp;","</f>
        <v>0,</v>
      </c>
      <c r="C25" t="str">
        <f>"quote("&amp;C2&amp;"),"</f>
        <v>quote(param$POP * (1 - param$TESTSP)),</v>
      </c>
      <c r="D25" t="str">
        <f t="shared" ref="C25:R25" si="3">D2&amp;","</f>
        <v>0,</v>
      </c>
      <c r="E25" t="str">
        <f t="shared" si="3"/>
        <v>0,</v>
      </c>
      <c r="F25" t="str">
        <f t="shared" si="3"/>
        <v>0,</v>
      </c>
      <c r="G25" t="str">
        <f t="shared" si="3"/>
        <v>0,</v>
      </c>
      <c r="H25" t="str">
        <f t="shared" si="3"/>
        <v>0,</v>
      </c>
      <c r="I25" s="12" t="str">
        <f>"quote("&amp;I2&amp;"),"</f>
        <v>quote(param$POP * param$TESTSP),</v>
      </c>
      <c r="J25" t="str">
        <f t="shared" si="3"/>
        <v>0,</v>
      </c>
      <c r="K25" t="str">
        <f t="shared" si="3"/>
        <v>0,</v>
      </c>
      <c r="L25" t="str">
        <f t="shared" si="3"/>
        <v>0,</v>
      </c>
      <c r="M25" t="str">
        <f t="shared" si="3"/>
        <v>0,</v>
      </c>
      <c r="N25" t="str">
        <f t="shared" si="3"/>
        <v>0,</v>
      </c>
      <c r="O25" t="str">
        <f t="shared" si="3"/>
        <v>0,</v>
      </c>
      <c r="P25" t="str">
        <f t="shared" si="3"/>
        <v>0,</v>
      </c>
      <c r="Q25" t="str">
        <f t="shared" si="3"/>
        <v>0,</v>
      </c>
      <c r="R25" t="str">
        <f t="shared" si="3"/>
        <v>0,</v>
      </c>
      <c r="S25" s="12" t="str">
        <f t="shared" ref="S25:U25" si="4">S2&amp;","</f>
        <v>0,</v>
      </c>
      <c r="T25" s="12" t="str">
        <f t="shared" si="4"/>
        <v>0,</v>
      </c>
      <c r="U25" s="12" t="str">
        <f t="shared" si="4"/>
        <v>0,</v>
      </c>
      <c r="V25" s="12" t="str">
        <f t="shared" ref="V25" si="5">V2&amp;","</f>
        <v>0,</v>
      </c>
    </row>
    <row r="26" spans="1:22" x14ac:dyDescent="0.25">
      <c r="B26" t="str">
        <f t="shared" ref="B26:R26" si="6">B3&amp;","</f>
        <v>0,</v>
      </c>
      <c r="C26" t="str">
        <f t="shared" si="6"/>
        <v>0,</v>
      </c>
      <c r="D26" s="12" t="str">
        <f>"quote("&amp;D3&amp;"),"</f>
        <v>quote(param$ATTEND),</v>
      </c>
      <c r="E26" t="str">
        <f t="shared" si="6"/>
        <v>0,</v>
      </c>
      <c r="F26" t="str">
        <f t="shared" si="6"/>
        <v>0,</v>
      </c>
      <c r="G26" t="str">
        <f t="shared" si="6"/>
        <v>0,</v>
      </c>
      <c r="H26" t="str">
        <f t="shared" si="6"/>
        <v>0,</v>
      </c>
      <c r="I26" s="12" t="str">
        <f>"quote("&amp;I3&amp;"),"</f>
        <v>quote(CMP),</v>
      </c>
      <c r="J26" t="str">
        <f t="shared" si="6"/>
        <v>0,</v>
      </c>
      <c r="K26" t="str">
        <f t="shared" si="6"/>
        <v>0,</v>
      </c>
      <c r="L26" t="str">
        <f t="shared" si="6"/>
        <v>0,</v>
      </c>
      <c r="M26" t="str">
        <f t="shared" si="6"/>
        <v>0,</v>
      </c>
      <c r="N26" t="str">
        <f t="shared" si="6"/>
        <v>0,</v>
      </c>
      <c r="O26" t="str">
        <f t="shared" si="6"/>
        <v>0,</v>
      </c>
      <c r="P26" t="str">
        <f t="shared" si="6"/>
        <v>0,</v>
      </c>
      <c r="Q26" t="str">
        <f t="shared" si="6"/>
        <v>0,</v>
      </c>
      <c r="R26" t="str">
        <f t="shared" si="6"/>
        <v>0,</v>
      </c>
      <c r="S26" s="12" t="str">
        <f t="shared" ref="S26:U26" si="7">S3&amp;","</f>
        <v>0,</v>
      </c>
      <c r="T26" s="12" t="str">
        <f t="shared" si="7"/>
        <v>0,</v>
      </c>
      <c r="U26" s="12" t="str">
        <f t="shared" si="7"/>
        <v>0,</v>
      </c>
      <c r="V26" s="12" t="str">
        <f t="shared" ref="V26" si="8">V3&amp;","</f>
        <v>0,</v>
      </c>
    </row>
    <row r="27" spans="1:22" x14ac:dyDescent="0.25">
      <c r="B27" t="str">
        <f t="shared" ref="B27:R27" si="9">B4&amp;","</f>
        <v>0,</v>
      </c>
      <c r="C27" t="str">
        <f t="shared" si="9"/>
        <v>0,</v>
      </c>
      <c r="D27" t="str">
        <f t="shared" si="9"/>
        <v>0,</v>
      </c>
      <c r="E27" s="12" t="str">
        <f>"quote("&amp;E4&amp;"),"</f>
        <v>quote(param$BEGINTREAT),</v>
      </c>
      <c r="F27" t="str">
        <f t="shared" si="9"/>
        <v>0,</v>
      </c>
      <c r="G27" t="str">
        <f t="shared" si="9"/>
        <v>0,</v>
      </c>
      <c r="H27" t="str">
        <f t="shared" si="9"/>
        <v>0,</v>
      </c>
      <c r="I27" s="12" t="str">
        <f>"quote("&amp;I4&amp;"),"</f>
        <v>quote(CMP),</v>
      </c>
      <c r="J27" t="str">
        <f t="shared" si="9"/>
        <v>0,</v>
      </c>
      <c r="K27" t="str">
        <f t="shared" si="9"/>
        <v>0,</v>
      </c>
      <c r="L27" t="str">
        <f t="shared" si="9"/>
        <v>0,</v>
      </c>
      <c r="M27" t="str">
        <f t="shared" si="9"/>
        <v>0,</v>
      </c>
      <c r="N27" t="str">
        <f t="shared" si="9"/>
        <v>0,</v>
      </c>
      <c r="O27" t="str">
        <f t="shared" si="9"/>
        <v>0,</v>
      </c>
      <c r="P27" t="str">
        <f t="shared" si="9"/>
        <v>0,</v>
      </c>
      <c r="Q27" t="str">
        <f t="shared" si="9"/>
        <v>0,</v>
      </c>
      <c r="R27" t="str">
        <f t="shared" si="9"/>
        <v>0,</v>
      </c>
      <c r="S27" s="12" t="str">
        <f t="shared" ref="S27:U27" si="10">S4&amp;","</f>
        <v>0,</v>
      </c>
      <c r="T27" s="12" t="str">
        <f t="shared" si="10"/>
        <v>0,</v>
      </c>
      <c r="U27" s="12" t="str">
        <f t="shared" si="10"/>
        <v>0,</v>
      </c>
      <c r="V27" s="12" t="str">
        <f t="shared" ref="V27" si="11">V4&amp;","</f>
        <v>0,</v>
      </c>
    </row>
    <row r="28" spans="1:22" x14ac:dyDescent="0.25">
      <c r="B28" t="str">
        <f t="shared" ref="B28:R28" si="12">B5&amp;","</f>
        <v>0,</v>
      </c>
      <c r="C28" t="str">
        <f t="shared" si="12"/>
        <v>0,</v>
      </c>
      <c r="D28" t="str">
        <f t="shared" si="12"/>
        <v>0,</v>
      </c>
      <c r="E28" t="str">
        <f t="shared" si="12"/>
        <v>0,</v>
      </c>
      <c r="F28" s="12" t="str">
        <f>"quote("&amp;F5&amp;"),"</f>
        <v>quote(param$SAE),</v>
      </c>
      <c r="G28" t="str">
        <f t="shared" si="12"/>
        <v>0,</v>
      </c>
      <c r="H28" t="str">
        <f t="shared" si="12"/>
        <v>0,</v>
      </c>
      <c r="I28" s="12" t="str">
        <f>"quote("&amp;I5&amp;"),"</f>
        <v>quote(CMP),</v>
      </c>
      <c r="J28" t="str">
        <f t="shared" si="12"/>
        <v>0,</v>
      </c>
      <c r="K28" t="str">
        <f t="shared" si="12"/>
        <v>0,</v>
      </c>
      <c r="L28" t="str">
        <f t="shared" si="12"/>
        <v>0,</v>
      </c>
      <c r="M28" t="str">
        <f t="shared" si="12"/>
        <v>0,</v>
      </c>
      <c r="N28" t="str">
        <f t="shared" si="12"/>
        <v>0,</v>
      </c>
      <c r="O28" t="str">
        <f t="shared" si="12"/>
        <v>0,</v>
      </c>
      <c r="P28" t="str">
        <f t="shared" si="12"/>
        <v>0,</v>
      </c>
      <c r="Q28" t="str">
        <f t="shared" si="12"/>
        <v>0,</v>
      </c>
      <c r="R28" t="str">
        <f t="shared" si="12"/>
        <v>0,</v>
      </c>
      <c r="S28" s="12" t="str">
        <f t="shared" ref="S28:U28" si="13">S5&amp;","</f>
        <v>0,</v>
      </c>
      <c r="T28" s="12" t="str">
        <f t="shared" si="13"/>
        <v>0,</v>
      </c>
      <c r="U28" s="12" t="str">
        <f t="shared" si="13"/>
        <v>0,</v>
      </c>
      <c r="V28" s="12" t="str">
        <f t="shared" ref="V28" si="14">V5&amp;","</f>
        <v>0,</v>
      </c>
    </row>
    <row r="29" spans="1:22" x14ac:dyDescent="0.25">
      <c r="B29" t="str">
        <f t="shared" ref="B29:R29" si="15">B6&amp;","</f>
        <v>0,</v>
      </c>
      <c r="C29" t="str">
        <f t="shared" si="15"/>
        <v>0,</v>
      </c>
      <c r="D29" t="str">
        <f t="shared" si="15"/>
        <v>0,</v>
      </c>
      <c r="E29" t="str">
        <f t="shared" si="15"/>
        <v>0,</v>
      </c>
      <c r="F29" t="str">
        <f t="shared" si="15"/>
        <v>0,</v>
      </c>
      <c r="G29" s="12" t="str">
        <f>"quote("&amp;G6&amp;"),"</f>
        <v>quote(param$SAEMR),</v>
      </c>
      <c r="H29" t="str">
        <f t="shared" si="15"/>
        <v>0,</v>
      </c>
      <c r="I29" s="12" t="str">
        <f>"quote("&amp;I6&amp;"),"</f>
        <v>quote(CMP),</v>
      </c>
      <c r="J29" t="str">
        <f t="shared" si="15"/>
        <v>0,</v>
      </c>
      <c r="K29" t="str">
        <f t="shared" si="15"/>
        <v>0,</v>
      </c>
      <c r="L29" t="str">
        <f t="shared" si="15"/>
        <v>0,</v>
      </c>
      <c r="M29" t="str">
        <f t="shared" si="15"/>
        <v>0,</v>
      </c>
      <c r="N29" t="str">
        <f t="shared" si="15"/>
        <v>0,</v>
      </c>
      <c r="O29" t="str">
        <f t="shared" si="15"/>
        <v>0,</v>
      </c>
      <c r="P29" t="str">
        <f t="shared" si="15"/>
        <v>0,</v>
      </c>
      <c r="Q29" t="str">
        <f t="shared" si="15"/>
        <v>0,</v>
      </c>
      <c r="R29" t="str">
        <f t="shared" si="15"/>
        <v>0,</v>
      </c>
      <c r="S29" s="12" t="str">
        <f t="shared" ref="S29:U29" si="16">S6&amp;","</f>
        <v>0,</v>
      </c>
      <c r="T29" s="12" t="str">
        <f t="shared" si="16"/>
        <v>0,</v>
      </c>
      <c r="U29" s="12" t="str">
        <f t="shared" si="16"/>
        <v>0,</v>
      </c>
      <c r="V29" s="12" t="str">
        <f t="shared" ref="V29" si="17">V6&amp;","</f>
        <v>0,</v>
      </c>
    </row>
    <row r="30" spans="1:22" x14ac:dyDescent="0.25">
      <c r="B30" t="str">
        <f t="shared" ref="B30:R30" si="18">B7&amp;","</f>
        <v>0,</v>
      </c>
      <c r="C30" t="str">
        <f t="shared" si="18"/>
        <v>0,</v>
      </c>
      <c r="D30" t="str">
        <f t="shared" si="18"/>
        <v>0,</v>
      </c>
      <c r="E30" t="str">
        <f t="shared" si="18"/>
        <v>0,</v>
      </c>
      <c r="F30" t="str">
        <f t="shared" si="18"/>
        <v>0,</v>
      </c>
      <c r="G30" t="str">
        <f t="shared" si="18"/>
        <v>1,</v>
      </c>
      <c r="H30" t="str">
        <f t="shared" si="18"/>
        <v>0,</v>
      </c>
      <c r="I30" t="str">
        <f t="shared" si="18"/>
        <v>0,</v>
      </c>
      <c r="J30" t="str">
        <f t="shared" si="18"/>
        <v>0,</v>
      </c>
      <c r="K30" t="str">
        <f t="shared" si="18"/>
        <v>0,</v>
      </c>
      <c r="L30" t="str">
        <f t="shared" si="18"/>
        <v>0,</v>
      </c>
      <c r="M30" t="str">
        <f t="shared" si="18"/>
        <v>0,</v>
      </c>
      <c r="N30" t="str">
        <f t="shared" si="18"/>
        <v>0,</v>
      </c>
      <c r="O30" t="str">
        <f t="shared" si="18"/>
        <v>0,</v>
      </c>
      <c r="P30" t="str">
        <f t="shared" si="18"/>
        <v>0,</v>
      </c>
      <c r="Q30" t="str">
        <f t="shared" si="18"/>
        <v>0,</v>
      </c>
      <c r="R30" t="str">
        <f t="shared" si="18"/>
        <v>0,</v>
      </c>
      <c r="S30" s="12" t="str">
        <f t="shared" ref="S30:U30" si="19">S7&amp;","</f>
        <v>0,</v>
      </c>
      <c r="T30" s="12" t="str">
        <f t="shared" si="19"/>
        <v>0,</v>
      </c>
      <c r="U30" s="12" t="str">
        <f t="shared" si="19"/>
        <v>0,</v>
      </c>
      <c r="V30" s="12" t="str">
        <f t="shared" ref="V30" si="20">V7&amp;","</f>
        <v>0,</v>
      </c>
    </row>
    <row r="31" spans="1:22" x14ac:dyDescent="0.25">
      <c r="B31" t="str">
        <f t="shared" ref="B31:R31" si="21">B8&amp;","</f>
        <v>0,</v>
      </c>
      <c r="C31" t="str">
        <f t="shared" si="21"/>
        <v>0,</v>
      </c>
      <c r="D31" t="str">
        <f t="shared" si="21"/>
        <v>0,</v>
      </c>
      <c r="E31" t="str">
        <f t="shared" si="21"/>
        <v>0,</v>
      </c>
      <c r="F31" t="str">
        <f t="shared" si="21"/>
        <v>0,</v>
      </c>
      <c r="G31" t="str">
        <f t="shared" si="21"/>
        <v>0,</v>
      </c>
      <c r="H31" s="12" t="str">
        <f>"quote("&amp;H8&amp;"),"</f>
        <v>quote(CMP),</v>
      </c>
      <c r="I31" t="str">
        <f t="shared" si="21"/>
        <v>0,</v>
      </c>
      <c r="J31" t="str">
        <f t="shared" si="21"/>
        <v>0,</v>
      </c>
      <c r="K31" t="str">
        <f t="shared" si="21"/>
        <v>0,</v>
      </c>
      <c r="L31" t="str">
        <f t="shared" si="21"/>
        <v>0,</v>
      </c>
      <c r="M31" t="str">
        <f t="shared" si="21"/>
        <v>0,</v>
      </c>
      <c r="N31" t="str">
        <f t="shared" si="21"/>
        <v>0,</v>
      </c>
      <c r="O31" t="str">
        <f t="shared" si="21"/>
        <v>0,</v>
      </c>
      <c r="P31" t="str">
        <f t="shared" si="21"/>
        <v>0,</v>
      </c>
      <c r="Q31" t="str">
        <f t="shared" si="21"/>
        <v>0,</v>
      </c>
      <c r="R31" t="str">
        <f t="shared" si="21"/>
        <v>0,</v>
      </c>
      <c r="S31" s="12" t="str">
        <f t="shared" ref="S31:U31" si="22">S8&amp;","</f>
        <v>0,</v>
      </c>
      <c r="T31" s="12" t="str">
        <f t="shared" si="22"/>
        <v>0,</v>
      </c>
      <c r="U31" s="12" t="str">
        <f>"quote("&amp;U8&amp;"),"</f>
        <v>quote(param$MR),</v>
      </c>
      <c r="V31" s="12" t="str">
        <f>"quote("&amp;V8&amp;"),"</f>
        <v>quote(param$EMIGRATE),</v>
      </c>
    </row>
    <row r="32" spans="1:22" x14ac:dyDescent="0.25">
      <c r="B32" t="str">
        <f t="shared" ref="B32:R32" si="23">B9&amp;","</f>
        <v>0,</v>
      </c>
      <c r="C32" t="str">
        <f t="shared" si="23"/>
        <v>0,</v>
      </c>
      <c r="D32" t="str">
        <f t="shared" si="23"/>
        <v>0,</v>
      </c>
      <c r="E32" t="str">
        <f t="shared" si="23"/>
        <v>0,</v>
      </c>
      <c r="F32" t="str">
        <f t="shared" si="23"/>
        <v>0,</v>
      </c>
      <c r="G32" t="str">
        <f t="shared" si="23"/>
        <v>0,</v>
      </c>
      <c r="H32" t="str">
        <f t="shared" si="23"/>
        <v>0,</v>
      </c>
      <c r="I32" s="12" t="str">
        <f>"quote("&amp;I9&amp;"),"</f>
        <v>quote(CMP),</v>
      </c>
      <c r="J32" t="str">
        <f t="shared" si="23"/>
        <v>0,</v>
      </c>
      <c r="K32" t="str">
        <f t="shared" si="23"/>
        <v>0,</v>
      </c>
      <c r="L32" t="str">
        <f t="shared" si="23"/>
        <v>0,</v>
      </c>
      <c r="M32" t="str">
        <f t="shared" si="23"/>
        <v>0,</v>
      </c>
      <c r="N32" t="str">
        <f t="shared" si="23"/>
        <v>0,</v>
      </c>
      <c r="O32" t="str">
        <f t="shared" si="23"/>
        <v>0,</v>
      </c>
      <c r="P32" t="str">
        <f t="shared" si="23"/>
        <v>0,</v>
      </c>
      <c r="Q32" t="str">
        <f t="shared" si="23"/>
        <v>0,</v>
      </c>
      <c r="R32" t="str">
        <f t="shared" si="23"/>
        <v>0,</v>
      </c>
      <c r="S32" s="12" t="str">
        <f t="shared" ref="S32:U32" si="24">S9&amp;","</f>
        <v>0,</v>
      </c>
      <c r="T32" s="12" t="str">
        <f t="shared" si="24"/>
        <v>0,</v>
      </c>
      <c r="U32" s="12" t="str">
        <f>"quote("&amp;U9&amp;"),"</f>
        <v>quote(param$MR),</v>
      </c>
      <c r="V32" s="12" t="str">
        <f>"quote("&amp;V9&amp;"),"</f>
        <v>quote(param$EMIGRATE),</v>
      </c>
    </row>
    <row r="33" spans="2:22" x14ac:dyDescent="0.25">
      <c r="B33" t="str">
        <f t="shared" ref="B33:R33" si="25">B10&amp;","</f>
        <v>0,</v>
      </c>
      <c r="C33" t="str">
        <f t="shared" si="25"/>
        <v>0,</v>
      </c>
      <c r="D33" t="str">
        <f t="shared" si="25"/>
        <v>0,</v>
      </c>
      <c r="E33" t="str">
        <f t="shared" si="25"/>
        <v>0,</v>
      </c>
      <c r="F33" t="str">
        <f t="shared" si="25"/>
        <v>0,</v>
      </c>
      <c r="G33" t="str">
        <f t="shared" si="25"/>
        <v>0,</v>
      </c>
      <c r="H33" t="str">
        <f t="shared" si="25"/>
        <v>0,</v>
      </c>
      <c r="I33" t="str">
        <f t="shared" si="25"/>
        <v>0,</v>
      </c>
      <c r="J33" t="str">
        <f t="shared" si="25"/>
        <v>0,</v>
      </c>
      <c r="K33" s="12" t="str">
        <f>"quote("&amp;K10&amp;"),"</f>
        <v>quote(param$POP * param$TESTSN),</v>
      </c>
      <c r="L33" t="str">
        <f t="shared" si="25"/>
        <v>0,</v>
      </c>
      <c r="M33" t="str">
        <f t="shared" si="25"/>
        <v>0,</v>
      </c>
      <c r="N33" t="str">
        <f t="shared" si="25"/>
        <v>0,</v>
      </c>
      <c r="O33" t="str">
        <f t="shared" si="25"/>
        <v>0,</v>
      </c>
      <c r="P33" t="str">
        <f t="shared" si="25"/>
        <v>0,</v>
      </c>
      <c r="Q33" s="12" t="str">
        <f>"quote("&amp;Q10&amp;"),"</f>
        <v>quote(param$POP *(1- param$TESTSN)),</v>
      </c>
      <c r="R33" t="str">
        <f t="shared" si="25"/>
        <v>0,</v>
      </c>
      <c r="S33" s="12" t="str">
        <f t="shared" ref="S33:U33" si="26">S10&amp;","</f>
        <v>0,</v>
      </c>
      <c r="T33" s="12" t="str">
        <f t="shared" si="26"/>
        <v>0,</v>
      </c>
      <c r="U33" s="12" t="str">
        <f t="shared" si="26"/>
        <v>0,</v>
      </c>
      <c r="V33" s="12" t="str">
        <f t="shared" ref="V33" si="27">V10&amp;","</f>
        <v>0,</v>
      </c>
    </row>
    <row r="34" spans="2:22" x14ac:dyDescent="0.25">
      <c r="B34" t="str">
        <f t="shared" ref="B34:R34" si="28">B11&amp;","</f>
        <v>0,</v>
      </c>
      <c r="C34" t="str">
        <f t="shared" si="28"/>
        <v>0,</v>
      </c>
      <c r="D34" t="str">
        <f t="shared" si="28"/>
        <v>0,</v>
      </c>
      <c r="E34" t="str">
        <f t="shared" si="28"/>
        <v>0,</v>
      </c>
      <c r="F34" t="str">
        <f t="shared" si="28"/>
        <v>0,</v>
      </c>
      <c r="G34" t="str">
        <f t="shared" si="28"/>
        <v>0,</v>
      </c>
      <c r="H34" t="str">
        <f t="shared" si="28"/>
        <v>0,</v>
      </c>
      <c r="I34" t="str">
        <f t="shared" si="28"/>
        <v>0,</v>
      </c>
      <c r="J34" t="str">
        <f t="shared" si="28"/>
        <v>0,</v>
      </c>
      <c r="K34" t="str">
        <f t="shared" si="28"/>
        <v>0,</v>
      </c>
      <c r="L34" s="12" t="str">
        <f>"quote("&amp;L11&amp;"),"</f>
        <v>quote(param$ATTEND),</v>
      </c>
      <c r="M34" t="str">
        <f t="shared" si="28"/>
        <v>0,</v>
      </c>
      <c r="N34" t="str">
        <f t="shared" si="28"/>
        <v>0,</v>
      </c>
      <c r="O34" t="str">
        <f t="shared" si="28"/>
        <v>0,</v>
      </c>
      <c r="P34" t="str">
        <f t="shared" si="28"/>
        <v>0,</v>
      </c>
      <c r="Q34" s="12" t="str">
        <f>"quote("&amp;Q11&amp;"),"</f>
        <v>quote(CMP),</v>
      </c>
      <c r="R34" t="str">
        <f t="shared" si="28"/>
        <v>0,</v>
      </c>
      <c r="S34" s="12" t="str">
        <f t="shared" ref="S34:U34" si="29">S11&amp;","</f>
        <v>0,</v>
      </c>
      <c r="T34" s="12" t="str">
        <f t="shared" si="29"/>
        <v>0,</v>
      </c>
      <c r="U34" s="12" t="str">
        <f t="shared" si="29"/>
        <v>0,</v>
      </c>
      <c r="V34" s="12" t="str">
        <f t="shared" ref="V34" si="30">V11&amp;","</f>
        <v>0,</v>
      </c>
    </row>
    <row r="35" spans="2:22" x14ac:dyDescent="0.25">
      <c r="B35" t="str">
        <f t="shared" ref="B35:R35" si="31">B12&amp;","</f>
        <v>0,</v>
      </c>
      <c r="C35" t="str">
        <f t="shared" si="31"/>
        <v>0,</v>
      </c>
      <c r="D35" t="str">
        <f t="shared" si="31"/>
        <v>0,</v>
      </c>
      <c r="E35" t="str">
        <f t="shared" si="31"/>
        <v>0,</v>
      </c>
      <c r="F35" t="str">
        <f t="shared" si="31"/>
        <v>0,</v>
      </c>
      <c r="G35" t="str">
        <f t="shared" si="31"/>
        <v>0,</v>
      </c>
      <c r="H35" t="str">
        <f t="shared" si="31"/>
        <v>0,</v>
      </c>
      <c r="I35" t="str">
        <f t="shared" si="31"/>
        <v>0,</v>
      </c>
      <c r="J35" t="str">
        <f t="shared" si="31"/>
        <v>0,</v>
      </c>
      <c r="K35" t="str">
        <f t="shared" si="31"/>
        <v>0,</v>
      </c>
      <c r="L35" t="str">
        <f t="shared" si="31"/>
        <v>0,</v>
      </c>
      <c r="M35" s="12" t="str">
        <f>"quote("&amp;M12&amp;"),"</f>
        <v>quote(param$BEGINTREAT),</v>
      </c>
      <c r="N35" t="str">
        <f t="shared" si="31"/>
        <v>0,</v>
      </c>
      <c r="O35" t="str">
        <f t="shared" si="31"/>
        <v>0,</v>
      </c>
      <c r="P35" t="str">
        <f t="shared" si="31"/>
        <v>0,</v>
      </c>
      <c r="Q35" s="12" t="str">
        <f>"quote("&amp;Q12&amp;"),"</f>
        <v>quote(CMP),</v>
      </c>
      <c r="R35" s="12" t="str">
        <f>"quote("&amp;R12&amp;"),"</f>
        <v>quote(param$RR*TBDURINGFOLLOWUP),</v>
      </c>
      <c r="S35" s="12" t="str">
        <f t="shared" ref="S35:U35" si="32">S12&amp;","</f>
        <v>0,</v>
      </c>
      <c r="T35" s="12" t="str">
        <f t="shared" si="32"/>
        <v>0,</v>
      </c>
      <c r="U35" s="12" t="str">
        <f t="shared" si="32"/>
        <v>0,</v>
      </c>
      <c r="V35" s="12" t="str">
        <f t="shared" ref="V35" si="33">V12&amp;","</f>
        <v>0,</v>
      </c>
    </row>
    <row r="36" spans="2:22" x14ac:dyDescent="0.25">
      <c r="B36" t="str">
        <f t="shared" ref="B36:R36" si="34">B13&amp;","</f>
        <v>0,</v>
      </c>
      <c r="C36" t="str">
        <f t="shared" si="34"/>
        <v>0,</v>
      </c>
      <c r="D36" t="str">
        <f t="shared" si="34"/>
        <v>0,</v>
      </c>
      <c r="E36" t="str">
        <f t="shared" si="34"/>
        <v>0,</v>
      </c>
      <c r="F36" t="str">
        <f t="shared" si="34"/>
        <v>0,</v>
      </c>
      <c r="G36" t="str">
        <f t="shared" si="34"/>
        <v>0,</v>
      </c>
      <c r="H36" t="str">
        <f t="shared" si="34"/>
        <v>0,</v>
      </c>
      <c r="I36" t="str">
        <f t="shared" si="34"/>
        <v>0,</v>
      </c>
      <c r="J36" t="str">
        <f t="shared" si="34"/>
        <v>0,</v>
      </c>
      <c r="K36" t="str">
        <f t="shared" si="34"/>
        <v>0,</v>
      </c>
      <c r="L36" t="str">
        <f t="shared" si="34"/>
        <v>0,</v>
      </c>
      <c r="M36" t="str">
        <f t="shared" si="34"/>
        <v>0,</v>
      </c>
      <c r="N36" s="12" t="str">
        <f>"quote("&amp;N13&amp;"),"</f>
        <v>quote(param$SAE),</v>
      </c>
      <c r="O36" t="str">
        <f t="shared" si="34"/>
        <v>0,</v>
      </c>
      <c r="P36" t="str">
        <f t="shared" si="34"/>
        <v>0,</v>
      </c>
      <c r="Q36" s="12" t="str">
        <f>"quote("&amp;Q13&amp;"),"</f>
        <v>quote(CMP),</v>
      </c>
      <c r="R36" t="str">
        <f t="shared" si="34"/>
        <v>0,</v>
      </c>
      <c r="S36" s="12" t="str">
        <f t="shared" ref="S36:U36" si="35">S13&amp;","</f>
        <v>0,</v>
      </c>
      <c r="T36" s="12" t="str">
        <f t="shared" si="35"/>
        <v>0,</v>
      </c>
      <c r="U36" s="12" t="str">
        <f t="shared" si="35"/>
        <v>0,</v>
      </c>
      <c r="V36" s="12" t="str">
        <f t="shared" ref="V36" si="36">V13&amp;","</f>
        <v>0,</v>
      </c>
    </row>
    <row r="37" spans="2:22" x14ac:dyDescent="0.25">
      <c r="B37" t="str">
        <f t="shared" ref="B37:R37" si="37">B14&amp;","</f>
        <v>0,</v>
      </c>
      <c r="C37" t="str">
        <f t="shared" si="37"/>
        <v>0,</v>
      </c>
      <c r="D37" t="str">
        <f t="shared" si="37"/>
        <v>0,</v>
      </c>
      <c r="E37" t="str">
        <f t="shared" si="37"/>
        <v>0,</v>
      </c>
      <c r="F37" t="str">
        <f t="shared" si="37"/>
        <v>0,</v>
      </c>
      <c r="G37" t="str">
        <f t="shared" si="37"/>
        <v>0,</v>
      </c>
      <c r="H37" t="str">
        <f t="shared" si="37"/>
        <v>0,</v>
      </c>
      <c r="I37" t="str">
        <f t="shared" si="37"/>
        <v>0,</v>
      </c>
      <c r="J37" t="str">
        <f t="shared" si="37"/>
        <v>0,</v>
      </c>
      <c r="K37" t="str">
        <f t="shared" si="37"/>
        <v>0,</v>
      </c>
      <c r="L37" t="str">
        <f t="shared" si="37"/>
        <v>0,</v>
      </c>
      <c r="M37" t="str">
        <f t="shared" si="37"/>
        <v>0,</v>
      </c>
      <c r="N37" t="str">
        <f t="shared" si="37"/>
        <v>0,</v>
      </c>
      <c r="O37" s="12" t="str">
        <f>"quote("&amp;O14&amp;"),"</f>
        <v>quote(param$SAEMR),</v>
      </c>
      <c r="P37" t="str">
        <f t="shared" si="37"/>
        <v>0,</v>
      </c>
      <c r="Q37" s="12" t="str">
        <f>"quote("&amp;Q14&amp;"),"</f>
        <v>quote(CMP),</v>
      </c>
      <c r="R37" t="str">
        <f t="shared" si="37"/>
        <v>0,</v>
      </c>
      <c r="S37" s="12" t="str">
        <f t="shared" ref="S37:U37" si="38">S14&amp;","</f>
        <v>0,</v>
      </c>
      <c r="T37" s="12" t="str">
        <f t="shared" si="38"/>
        <v>0,</v>
      </c>
      <c r="U37" s="12" t="str">
        <f t="shared" si="38"/>
        <v>0,</v>
      </c>
      <c r="V37" s="12" t="str">
        <f t="shared" ref="V37" si="39">V14&amp;","</f>
        <v>0,</v>
      </c>
    </row>
    <row r="38" spans="2:22" x14ac:dyDescent="0.25">
      <c r="B38" t="str">
        <f t="shared" ref="B38:R38" si="40">B15&amp;","</f>
        <v>0,</v>
      </c>
      <c r="C38" t="str">
        <f t="shared" si="40"/>
        <v>0,</v>
      </c>
      <c r="D38" t="str">
        <f t="shared" si="40"/>
        <v>0,</v>
      </c>
      <c r="E38" t="str">
        <f t="shared" si="40"/>
        <v>0,</v>
      </c>
      <c r="F38" t="str">
        <f t="shared" si="40"/>
        <v>0,</v>
      </c>
      <c r="G38" t="str">
        <f t="shared" si="40"/>
        <v>0,</v>
      </c>
      <c r="H38" t="str">
        <f t="shared" si="40"/>
        <v>0,</v>
      </c>
      <c r="I38" t="str">
        <f t="shared" si="40"/>
        <v>0,</v>
      </c>
      <c r="J38" t="str">
        <f t="shared" si="40"/>
        <v>0,</v>
      </c>
      <c r="K38" t="str">
        <f t="shared" si="40"/>
        <v>0,</v>
      </c>
      <c r="L38" t="str">
        <f t="shared" si="40"/>
        <v>0,</v>
      </c>
      <c r="M38" t="str">
        <f t="shared" si="40"/>
        <v>0,</v>
      </c>
      <c r="N38" t="str">
        <f t="shared" si="40"/>
        <v>0,</v>
      </c>
      <c r="O38" t="str">
        <f t="shared" si="40"/>
        <v>1,</v>
      </c>
      <c r="P38" t="str">
        <f t="shared" si="40"/>
        <v>0,</v>
      </c>
      <c r="Q38" t="str">
        <f t="shared" si="40"/>
        <v>0,</v>
      </c>
      <c r="R38" t="str">
        <f t="shared" si="40"/>
        <v>0,</v>
      </c>
      <c r="S38" s="12" t="str">
        <f t="shared" ref="S38:U38" si="41">S15&amp;","</f>
        <v>0,</v>
      </c>
      <c r="T38" s="12" t="str">
        <f t="shared" si="41"/>
        <v>0,</v>
      </c>
      <c r="U38" s="12" t="str">
        <f t="shared" si="41"/>
        <v>0,</v>
      </c>
      <c r="V38" s="12" t="str">
        <f t="shared" ref="V38" si="42">V15&amp;","</f>
        <v>0,</v>
      </c>
    </row>
    <row r="39" spans="2:22" x14ac:dyDescent="0.25">
      <c r="B39" t="str">
        <f t="shared" ref="B39:R39" si="43">B16&amp;","</f>
        <v>0,</v>
      </c>
      <c r="C39" t="str">
        <f t="shared" si="43"/>
        <v>0,</v>
      </c>
      <c r="D39" t="str">
        <f t="shared" si="43"/>
        <v>0,</v>
      </c>
      <c r="E39" t="str">
        <f t="shared" si="43"/>
        <v>0,</v>
      </c>
      <c r="F39" t="str">
        <f t="shared" si="43"/>
        <v>0,</v>
      </c>
      <c r="G39" t="str">
        <f t="shared" si="43"/>
        <v>0,</v>
      </c>
      <c r="H39" t="str">
        <f t="shared" si="43"/>
        <v>0,</v>
      </c>
      <c r="I39" t="str">
        <f t="shared" si="43"/>
        <v>0,</v>
      </c>
      <c r="J39" t="str">
        <f t="shared" si="43"/>
        <v>0,</v>
      </c>
      <c r="K39" t="str">
        <f t="shared" si="43"/>
        <v>0,</v>
      </c>
      <c r="L39" t="str">
        <f t="shared" si="43"/>
        <v>0,</v>
      </c>
      <c r="M39" t="str">
        <f t="shared" si="43"/>
        <v>0,</v>
      </c>
      <c r="N39" t="str">
        <f t="shared" si="43"/>
        <v>0,</v>
      </c>
      <c r="O39" t="str">
        <f t="shared" si="43"/>
        <v>0,</v>
      </c>
      <c r="P39" s="12" t="str">
        <f>"quote("&amp;P16&amp;"),"</f>
        <v>quote(CMP),</v>
      </c>
      <c r="Q39" t="str">
        <f t="shared" si="43"/>
        <v>0,</v>
      </c>
      <c r="R39" t="str">
        <f t="shared" si="43"/>
        <v>0,</v>
      </c>
      <c r="S39" s="12" t="str">
        <f t="shared" ref="S39:U39" si="44">S16&amp;","</f>
        <v>0,</v>
      </c>
      <c r="T39" s="12" t="str">
        <f t="shared" si="44"/>
        <v>0,</v>
      </c>
      <c r="U39" s="12" t="str">
        <f>"quote("&amp;U16&amp;"),"</f>
        <v>quote(param$MR),</v>
      </c>
      <c r="V39" s="12" t="str">
        <f>"quote("&amp;V16&amp;"),"</f>
        <v>quote(param$EMIGRATE),</v>
      </c>
    </row>
    <row r="40" spans="2:22" x14ac:dyDescent="0.25">
      <c r="B40" t="str">
        <f t="shared" ref="B40:R40" si="45">B17&amp;","</f>
        <v>0,</v>
      </c>
      <c r="C40" t="str">
        <f t="shared" si="45"/>
        <v>0,</v>
      </c>
      <c r="D40" t="str">
        <f t="shared" si="45"/>
        <v>0,</v>
      </c>
      <c r="E40" t="str">
        <f t="shared" si="45"/>
        <v>0,</v>
      </c>
      <c r="F40" t="str">
        <f t="shared" si="45"/>
        <v>0,</v>
      </c>
      <c r="G40" t="str">
        <f t="shared" si="45"/>
        <v>0,</v>
      </c>
      <c r="H40" t="str">
        <f t="shared" si="45"/>
        <v>0,</v>
      </c>
      <c r="I40" t="str">
        <f t="shared" si="45"/>
        <v>0,</v>
      </c>
      <c r="J40" t="str">
        <f t="shared" si="45"/>
        <v>0,</v>
      </c>
      <c r="K40" t="str">
        <f t="shared" si="45"/>
        <v>0,</v>
      </c>
      <c r="L40" t="str">
        <f t="shared" si="45"/>
        <v>0,</v>
      </c>
      <c r="M40" t="str">
        <f t="shared" si="45"/>
        <v>0,</v>
      </c>
      <c r="N40" t="str">
        <f t="shared" si="45"/>
        <v>0,</v>
      </c>
      <c r="O40" t="str">
        <f t="shared" si="45"/>
        <v>0,</v>
      </c>
      <c r="P40" t="str">
        <f t="shared" si="45"/>
        <v>0,</v>
      </c>
      <c r="Q40" s="12" t="str">
        <f>"quote("&amp;Q17&amp;"),"</f>
        <v>quote(CMP),</v>
      </c>
      <c r="R40" s="12" t="str">
        <f>"quote("&amp;R17&amp;"),"</f>
        <v>quote(param$RR),</v>
      </c>
      <c r="S40" s="12" t="str">
        <f t="shared" ref="S40:U40" si="46">S17&amp;","</f>
        <v>0,</v>
      </c>
      <c r="T40" s="12" t="str">
        <f t="shared" si="46"/>
        <v>0,</v>
      </c>
      <c r="U40" s="12" t="str">
        <f t="shared" si="46"/>
        <v>0,</v>
      </c>
      <c r="V40" s="12" t="str">
        <f>"quote("&amp;V17&amp;"),"</f>
        <v>quote(param$EMIGRATE),</v>
      </c>
    </row>
    <row r="41" spans="2:22" x14ac:dyDescent="0.25">
      <c r="B41" t="str">
        <f t="shared" ref="B41:R41" si="47">B18&amp;","</f>
        <v>0,</v>
      </c>
      <c r="C41" t="str">
        <f t="shared" si="47"/>
        <v>0,</v>
      </c>
      <c r="D41" t="str">
        <f t="shared" si="47"/>
        <v>0,</v>
      </c>
      <c r="E41" t="str">
        <f t="shared" si="47"/>
        <v>0,</v>
      </c>
      <c r="F41" t="str">
        <f t="shared" si="47"/>
        <v>0,</v>
      </c>
      <c r="G41" t="str">
        <f t="shared" si="47"/>
        <v>0,</v>
      </c>
      <c r="H41" t="str">
        <f t="shared" si="47"/>
        <v>0,</v>
      </c>
      <c r="I41" t="str">
        <f t="shared" si="47"/>
        <v>0,</v>
      </c>
      <c r="J41" t="str">
        <f t="shared" si="47"/>
        <v>0,</v>
      </c>
      <c r="K41" t="str">
        <f t="shared" si="47"/>
        <v>0,</v>
      </c>
      <c r="L41" t="str">
        <f t="shared" si="47"/>
        <v>0,</v>
      </c>
      <c r="M41" t="str">
        <f t="shared" si="47"/>
        <v>0,</v>
      </c>
      <c r="N41" t="str">
        <f t="shared" si="47"/>
        <v>0,</v>
      </c>
      <c r="O41" t="str">
        <f t="shared" si="47"/>
        <v>0,</v>
      </c>
      <c r="P41" t="str">
        <f t="shared" si="47"/>
        <v>0,</v>
      </c>
      <c r="Q41" t="str">
        <f t="shared" si="47"/>
        <v>0,</v>
      </c>
      <c r="R41" t="str">
        <f t="shared" si="47"/>
        <v>0,</v>
      </c>
      <c r="S41" s="12" t="str">
        <f>"quote("&amp;S18&amp;"),"</f>
        <v>quote(CMP),</v>
      </c>
      <c r="T41" s="12" t="str">
        <f>"quote("&amp;T18&amp;"),"</f>
        <v>quote(param$TBMR),</v>
      </c>
      <c r="U41" s="12" t="str">
        <f t="shared" ref="S41:U41" si="48">U18&amp;","</f>
        <v>0,</v>
      </c>
      <c r="V41" s="12" t="str">
        <f t="shared" ref="V41" si="49">V18&amp;","</f>
        <v>0,</v>
      </c>
    </row>
    <row r="42" spans="2:22" x14ac:dyDescent="0.25">
      <c r="B42" s="12" t="str">
        <f t="shared" ref="B42:R42" si="50">B19&amp;","</f>
        <v>0,</v>
      </c>
      <c r="C42" s="12" t="str">
        <f t="shared" si="50"/>
        <v>0,</v>
      </c>
      <c r="D42" s="12" t="str">
        <f t="shared" si="50"/>
        <v>0,</v>
      </c>
      <c r="E42" s="12" t="str">
        <f t="shared" si="50"/>
        <v>0,</v>
      </c>
      <c r="F42" s="12" t="str">
        <f t="shared" si="50"/>
        <v>0,</v>
      </c>
      <c r="G42" s="12" t="str">
        <f t="shared" si="50"/>
        <v>0,</v>
      </c>
      <c r="H42" s="12" t="str">
        <f t="shared" si="50"/>
        <v>0,</v>
      </c>
      <c r="I42" s="12" t="str">
        <f t="shared" si="50"/>
        <v>0,</v>
      </c>
      <c r="J42" s="12" t="str">
        <f t="shared" si="50"/>
        <v>0,</v>
      </c>
      <c r="K42" s="12" t="str">
        <f t="shared" si="50"/>
        <v>0,</v>
      </c>
      <c r="L42" s="12" t="str">
        <f t="shared" si="50"/>
        <v>0,</v>
      </c>
      <c r="M42" s="12" t="str">
        <f t="shared" si="50"/>
        <v>0,</v>
      </c>
      <c r="N42" s="12" t="str">
        <f t="shared" si="50"/>
        <v>0,</v>
      </c>
      <c r="O42" s="12" t="str">
        <f t="shared" si="50"/>
        <v>0,</v>
      </c>
      <c r="P42" s="12" t="str">
        <f t="shared" si="50"/>
        <v>0,</v>
      </c>
      <c r="Q42" s="12" t="str">
        <f t="shared" si="50"/>
        <v>0,</v>
      </c>
      <c r="R42" s="12" t="str">
        <f t="shared" si="50"/>
        <v>0,</v>
      </c>
      <c r="S42" s="12" t="str">
        <f>"quote("&amp;S19&amp;"),"</f>
        <v>quote(CMP),</v>
      </c>
      <c r="T42" s="12" t="str">
        <f t="shared" ref="S42:U42" si="51">T19&amp;","</f>
        <v>0,</v>
      </c>
      <c r="U42" s="12" t="str">
        <f>"quote("&amp;U19&amp;"),"</f>
        <v>quote(param$MR),</v>
      </c>
      <c r="V42" s="12" t="str">
        <f>"quote("&amp;V19&amp;"),"</f>
        <v>quote(param$EMIGRATE),</v>
      </c>
    </row>
    <row r="43" spans="2:22" x14ac:dyDescent="0.25">
      <c r="B43" s="12" t="str">
        <f t="shared" ref="B43:R43" si="52">B20&amp;","</f>
        <v>0,</v>
      </c>
      <c r="C43" s="12" t="str">
        <f t="shared" si="52"/>
        <v>0,</v>
      </c>
      <c r="D43" s="12" t="str">
        <f t="shared" si="52"/>
        <v>0,</v>
      </c>
      <c r="E43" s="12" t="str">
        <f t="shared" si="52"/>
        <v>0,</v>
      </c>
      <c r="F43" s="12" t="str">
        <f t="shared" si="52"/>
        <v>0,</v>
      </c>
      <c r="G43" s="12" t="str">
        <f t="shared" si="52"/>
        <v>0,</v>
      </c>
      <c r="H43" s="12" t="str">
        <f t="shared" si="52"/>
        <v>0,</v>
      </c>
      <c r="I43" s="12" t="str">
        <f t="shared" si="52"/>
        <v>0,</v>
      </c>
      <c r="J43" s="12" t="str">
        <f t="shared" si="52"/>
        <v>0,</v>
      </c>
      <c r="K43" s="12" t="str">
        <f t="shared" si="52"/>
        <v>0,</v>
      </c>
      <c r="L43" s="12" t="str">
        <f t="shared" si="52"/>
        <v>0,</v>
      </c>
      <c r="M43" s="12" t="str">
        <f t="shared" si="52"/>
        <v>0,</v>
      </c>
      <c r="N43" s="12" t="str">
        <f t="shared" si="52"/>
        <v>0,</v>
      </c>
      <c r="O43" s="12" t="str">
        <f t="shared" si="52"/>
        <v>0,</v>
      </c>
      <c r="P43" s="12" t="str">
        <f t="shared" si="52"/>
        <v>0,</v>
      </c>
      <c r="Q43" s="12" t="str">
        <f t="shared" si="52"/>
        <v>0,</v>
      </c>
      <c r="R43" s="12" t="str">
        <f t="shared" si="52"/>
        <v>0,</v>
      </c>
      <c r="S43" s="12" t="str">
        <f t="shared" ref="S43:U43" si="53">S20&amp;","</f>
        <v>0,</v>
      </c>
      <c r="T43" s="12" t="str">
        <f t="shared" si="53"/>
        <v>1,</v>
      </c>
      <c r="U43" s="12" t="str">
        <f t="shared" si="53"/>
        <v>0,</v>
      </c>
      <c r="V43" s="12" t="str">
        <f t="shared" ref="V43" si="54">V20&amp;","</f>
        <v>0,</v>
      </c>
    </row>
    <row r="44" spans="2:22" s="12" customFormat="1" x14ac:dyDescent="0.25">
      <c r="B44" s="12" t="str">
        <f t="shared" ref="B44:U44" si="55">B21&amp;","</f>
        <v>0,</v>
      </c>
      <c r="C44" s="12" t="str">
        <f t="shared" si="55"/>
        <v>0,</v>
      </c>
      <c r="D44" s="12" t="str">
        <f t="shared" si="55"/>
        <v>0,</v>
      </c>
      <c r="E44" s="12" t="str">
        <f t="shared" si="55"/>
        <v>0,</v>
      </c>
      <c r="F44" s="12" t="str">
        <f t="shared" si="55"/>
        <v>0,</v>
      </c>
      <c r="G44" s="12" t="str">
        <f t="shared" si="55"/>
        <v>0,</v>
      </c>
      <c r="H44" s="12" t="str">
        <f t="shared" si="55"/>
        <v>0,</v>
      </c>
      <c r="I44" s="12" t="str">
        <f t="shared" si="55"/>
        <v>0,</v>
      </c>
      <c r="J44" s="12" t="str">
        <f t="shared" si="55"/>
        <v>0,</v>
      </c>
      <c r="K44" s="12" t="str">
        <f t="shared" si="55"/>
        <v>0,</v>
      </c>
      <c r="L44" s="12" t="str">
        <f t="shared" si="55"/>
        <v>0,</v>
      </c>
      <c r="M44" s="12" t="str">
        <f t="shared" si="55"/>
        <v>0,</v>
      </c>
      <c r="N44" s="12" t="str">
        <f t="shared" si="55"/>
        <v>0,</v>
      </c>
      <c r="O44" s="12" t="str">
        <f t="shared" si="55"/>
        <v>0,</v>
      </c>
      <c r="P44" s="12" t="str">
        <f t="shared" si="55"/>
        <v>0,</v>
      </c>
      <c r="Q44" s="12" t="str">
        <f t="shared" si="55"/>
        <v>0,</v>
      </c>
      <c r="R44" s="12" t="str">
        <f t="shared" si="55"/>
        <v>0,</v>
      </c>
      <c r="S44" s="12" t="str">
        <f t="shared" si="55"/>
        <v>0,</v>
      </c>
      <c r="T44" s="12" t="str">
        <f t="shared" si="55"/>
        <v>0,</v>
      </c>
      <c r="U44" s="12" t="str">
        <f t="shared" si="55"/>
        <v>1,</v>
      </c>
      <c r="V44" s="12" t="str">
        <f t="shared" ref="V44" si="56">V21&amp;","</f>
        <v>0,</v>
      </c>
    </row>
    <row r="45" spans="2:22" s="12" customFormat="1" x14ac:dyDescent="0.25">
      <c r="B45" s="12" t="str">
        <f t="shared" ref="B45:U46" si="57">B22&amp;","</f>
        <v>0,</v>
      </c>
      <c r="C45" s="12" t="str">
        <f t="shared" si="57"/>
        <v>0,</v>
      </c>
      <c r="D45" s="12" t="str">
        <f t="shared" si="57"/>
        <v>0,</v>
      </c>
      <c r="E45" s="12" t="str">
        <f t="shared" si="57"/>
        <v>0,</v>
      </c>
      <c r="F45" s="12" t="str">
        <f t="shared" si="57"/>
        <v>0,</v>
      </c>
      <c r="G45" s="12" t="str">
        <f t="shared" si="57"/>
        <v>0,</v>
      </c>
      <c r="H45" s="12" t="str">
        <f t="shared" si="57"/>
        <v>0,</v>
      </c>
      <c r="I45" s="12" t="str">
        <f t="shared" si="57"/>
        <v>0,</v>
      </c>
      <c r="J45" s="12" t="str">
        <f t="shared" si="57"/>
        <v>0,</v>
      </c>
      <c r="K45" s="12" t="str">
        <f t="shared" si="57"/>
        <v>0,</v>
      </c>
      <c r="L45" s="12" t="str">
        <f t="shared" si="57"/>
        <v>0,</v>
      </c>
      <c r="M45" s="12" t="str">
        <f t="shared" si="57"/>
        <v>0,</v>
      </c>
      <c r="N45" s="12" t="str">
        <f t="shared" si="57"/>
        <v>0,</v>
      </c>
      <c r="O45" s="12" t="str">
        <f t="shared" si="57"/>
        <v>0,</v>
      </c>
      <c r="P45" s="12" t="str">
        <f t="shared" si="57"/>
        <v>0,</v>
      </c>
      <c r="Q45" s="12" t="str">
        <f t="shared" si="57"/>
        <v>0,</v>
      </c>
      <c r="R45" s="12" t="str">
        <f t="shared" si="57"/>
        <v>0,</v>
      </c>
      <c r="S45" s="12" t="str">
        <f t="shared" si="57"/>
        <v>0,</v>
      </c>
      <c r="T45" s="12" t="str">
        <f t="shared" si="57"/>
        <v>0,</v>
      </c>
      <c r="U45" s="12" t="str">
        <f t="shared" si="57"/>
        <v>0,</v>
      </c>
      <c r="V45" s="12" t="str">
        <f t="shared" ref="V45" si="58">V22&amp;","</f>
        <v>1,</v>
      </c>
    </row>
    <row r="46" spans="2:22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2:22" x14ac:dyDescent="0.25">
      <c r="B47" t="str">
        <f>CHAR(34)&amp;B1&amp;CHAR(34)&amp;","</f>
        <v>"p.sus",</v>
      </c>
      <c r="C47" t="str">
        <f t="shared" ref="C47:V47" si="59">CHAR(34)&amp;C1&amp;CHAR(34)&amp;","</f>
        <v>"p.sus.fp",</v>
      </c>
      <c r="D47" t="str">
        <f t="shared" si="59"/>
        <v>"p.sus.fp.a",</v>
      </c>
      <c r="E47" t="str">
        <f t="shared" si="59"/>
        <v>"p.sus.fp.t",</v>
      </c>
      <c r="F47" t="str">
        <f t="shared" si="59"/>
        <v>"p.sus.fp.t.sae",</v>
      </c>
      <c r="G47" s="12" t="str">
        <f t="shared" si="59"/>
        <v>"p.sus.fp.sae.death",</v>
      </c>
      <c r="H47" s="12" t="str">
        <f t="shared" si="59"/>
        <v>"p.sus.fp.tc",</v>
      </c>
      <c r="I47" s="12" t="str">
        <f t="shared" si="59"/>
        <v>"p.sus.nt",</v>
      </c>
      <c r="J47" s="12" t="str">
        <f t="shared" si="59"/>
        <v>"p.ltbi",</v>
      </c>
      <c r="K47" s="12" t="str">
        <f t="shared" si="59"/>
        <v>"p.ltbi.tp",</v>
      </c>
      <c r="L47" s="12" t="str">
        <f t="shared" si="59"/>
        <v>"p.ltbi.tp.a",</v>
      </c>
      <c r="M47" s="12" t="str">
        <f t="shared" si="59"/>
        <v>"p.ltbi.tp.t",</v>
      </c>
      <c r="N47" s="12" t="str">
        <f t="shared" si="59"/>
        <v>"p.ltbi.tp.t.sae",</v>
      </c>
      <c r="O47" s="12" t="str">
        <f t="shared" si="59"/>
        <v>"p.ltbi.tp.sae.death",</v>
      </c>
      <c r="P47" s="12" t="str">
        <f t="shared" si="59"/>
        <v>"p.ltbi.tp.tc",</v>
      </c>
      <c r="Q47" s="12" t="str">
        <f t="shared" si="59"/>
        <v>"p.ltbi.nt",</v>
      </c>
      <c r="R47" s="12" t="str">
        <f t="shared" si="59"/>
        <v>"p.tb",</v>
      </c>
      <c r="S47" s="12" t="str">
        <f t="shared" si="59"/>
        <v>"p.tbr",</v>
      </c>
      <c r="T47" s="12" t="str">
        <f t="shared" si="59"/>
        <v>"p.tb.death",</v>
      </c>
      <c r="U47" s="12" t="str">
        <f t="shared" si="59"/>
        <v>"p.death",</v>
      </c>
      <c r="V47" s="12" t="str">
        <f t="shared" si="59"/>
        <v>"p.emigrate",</v>
      </c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key</vt:lpstr>
      <vt:lpstr>Transition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2019-07-04T07:09:08Z</dcterms:modified>
</cp:coreProperties>
</file>