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hozc\Desktop\MY RESEARCH\COSMIC\REQ-AI\"/>
    </mc:Choice>
  </mc:AlternateContent>
  <xr:revisionPtr revIDLastSave="0" documentId="13_ncr:1_{AE1A19AF-AE6B-4347-836B-1CDDD805B353}" xr6:coauthVersionLast="47" xr6:coauthVersionMax="47" xr10:uidLastSave="{00000000-0000-0000-0000-000000000000}"/>
  <bookViews>
    <workbookView xWindow="-108" yWindow="-108" windowWidth="23256" windowHeight="12456" tabRatio="623" xr2:uid="{00000000-000D-0000-FFFF-FFFF00000000}"/>
  </bookViews>
  <sheets>
    <sheet name="1. Functional" sheetId="3" r:id="rId1"/>
    <sheet name="2. CFP" sheetId="7" r:id="rId2"/>
    <sheet name="3. Cost Factors" sheetId="12" r:id="rId3"/>
    <sheet name="FData" sheetId="5" r:id="rId4"/>
    <sheet name="Data" sheetId="13" r:id="rId5"/>
    <sheet name="Lookups" sheetId="4" state="hidden" r:id="rId6"/>
    <sheet name="References" sheetId="2" state="hidden" r:id="rId7"/>
    <sheet name="Non Functional" sheetId="1" state="hidden" r:id="rId8"/>
    <sheet name="AI ERD" sheetId="9" state="hidden" r:id="rId9"/>
    <sheet name="AZURE pipelines" sheetId="8" r:id="rId10"/>
    <sheet name="KNIME Pipelines" sheetId="10" r:id="rId11"/>
    <sheet name="DWH örneği" sheetId="11" r:id="rId12"/>
    <sheet name="Coefficients" sheetId="14" r:id="rId1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S9" i="14" l="1"/>
  <c r="ER9" i="14"/>
  <c r="EQ9" i="14"/>
  <c r="EP9" i="14"/>
  <c r="EO9" i="14"/>
  <c r="EN9" i="14"/>
  <c r="EM9" i="14"/>
  <c r="EL9" i="14"/>
  <c r="EK9" i="14"/>
  <c r="EJ9" i="14"/>
  <c r="EI9" i="14"/>
  <c r="EH9" i="14"/>
  <c r="EG9" i="14"/>
  <c r="EF9" i="14"/>
  <c r="EE9" i="14"/>
  <c r="ED9" i="14"/>
  <c r="EC9" i="14"/>
  <c r="EB9" i="14"/>
  <c r="EA9" i="14"/>
  <c r="DZ9" i="14"/>
  <c r="DY9" i="14"/>
  <c r="DX9" i="14"/>
  <c r="DW9" i="14"/>
  <c r="DV9" i="14"/>
  <c r="DU9" i="14"/>
  <c r="DT9" i="14"/>
  <c r="DS9" i="14"/>
  <c r="DR9" i="14"/>
  <c r="DQ9" i="14"/>
  <c r="DP9" i="14"/>
  <c r="DO9" i="14"/>
  <c r="DN9" i="14"/>
  <c r="DM9" i="14"/>
  <c r="DL9" i="14"/>
  <c r="DK9" i="14"/>
  <c r="DJ9" i="14"/>
  <c r="DI9" i="14"/>
  <c r="DH9" i="14"/>
  <c r="DG9" i="14"/>
  <c r="DF9" i="14"/>
  <c r="DE9" i="14"/>
  <c r="DD9" i="14"/>
  <c r="DC9" i="14"/>
  <c r="DB9" i="14"/>
  <c r="DA9" i="14"/>
  <c r="CZ9" i="14"/>
  <c r="CY9" i="14"/>
  <c r="CX9" i="14"/>
  <c r="CW9" i="14"/>
  <c r="CV9" i="14"/>
  <c r="CU9" i="14"/>
  <c r="CT9" i="14"/>
  <c r="CS9" i="14"/>
  <c r="CR9" i="14"/>
  <c r="CQ9" i="14"/>
  <c r="CP9" i="14"/>
  <c r="CO9" i="14"/>
  <c r="CN9" i="14"/>
  <c r="CM9" i="14"/>
  <c r="CL9" i="14"/>
  <c r="CK9" i="14"/>
  <c r="CJ9" i="14"/>
  <c r="CI9" i="14"/>
  <c r="CH9" i="14"/>
  <c r="CG9" i="14"/>
  <c r="CF9" i="14"/>
  <c r="CE9" i="14"/>
  <c r="CD9" i="14"/>
  <c r="CC9" i="14"/>
  <c r="CB9" i="14"/>
  <c r="CA9" i="14"/>
  <c r="BZ9" i="14"/>
  <c r="BY9" i="14"/>
  <c r="BQ9" i="14"/>
  <c r="BP9" i="14"/>
  <c r="BK9" i="14"/>
  <c r="BJ9" i="14"/>
  <c r="BI9" i="14"/>
  <c r="BH9" i="14"/>
  <c r="BG9" i="14"/>
  <c r="BF9" i="14"/>
  <c r="BE9" i="14"/>
  <c r="BD9" i="14"/>
  <c r="BC9" i="14"/>
  <c r="BB9" i="14"/>
  <c r="BA9" i="14"/>
  <c r="AZ9" i="14"/>
  <c r="AY9" i="14"/>
  <c r="AX9" i="14"/>
  <c r="AW9" i="14"/>
  <c r="AV9" i="14"/>
  <c r="AU9" i="14"/>
  <c r="AT9" i="14"/>
  <c r="AS9" i="14"/>
  <c r="AR9" i="14"/>
  <c r="AQ9" i="14"/>
  <c r="AP9" i="14"/>
  <c r="AO9" i="14"/>
  <c r="AN9" i="14"/>
  <c r="AM9" i="14"/>
  <c r="AL9" i="14"/>
  <c r="AK9" i="14"/>
  <c r="AJ9" i="14"/>
  <c r="AI9" i="14"/>
  <c r="AH9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M9" i="14"/>
  <c r="L9" i="14"/>
  <c r="K9" i="14"/>
  <c r="J9" i="14"/>
  <c r="I9" i="14"/>
  <c r="H9" i="14"/>
  <c r="G9" i="14"/>
  <c r="E9" i="14"/>
  <c r="D9" i="14"/>
  <c r="C9" i="14"/>
  <c r="B9" i="14"/>
  <c r="A9" i="14"/>
  <c r="O2" i="13"/>
  <c r="J8" i="7" l="1"/>
  <c r="J5" i="7"/>
  <c r="T2" i="13"/>
  <c r="S2" i="13"/>
  <c r="R2" i="13"/>
  <c r="Q2" i="13"/>
  <c r="P2" i="13"/>
  <c r="ET2" i="13"/>
  <c r="ES2" i="13"/>
  <c r="ER2" i="13"/>
  <c r="EQ2" i="13"/>
  <c r="EP2" i="13"/>
  <c r="EO2" i="13"/>
  <c r="EN2" i="13"/>
  <c r="EM2" i="13"/>
  <c r="EL2" i="13"/>
  <c r="EK2" i="13"/>
  <c r="EJ2" i="13"/>
  <c r="EI2" i="13"/>
  <c r="EH2" i="13"/>
  <c r="EG2" i="13"/>
  <c r="EF2" i="13"/>
  <c r="EE2" i="13"/>
  <c r="ED2" i="13"/>
  <c r="EC2" i="13"/>
  <c r="EB2" i="13"/>
  <c r="EA2" i="13"/>
  <c r="DZ2" i="13"/>
  <c r="DY2" i="13"/>
  <c r="DX2" i="13"/>
  <c r="DW2" i="13"/>
  <c r="DV2" i="13"/>
  <c r="DU2" i="13"/>
  <c r="DT2" i="13"/>
  <c r="DS2" i="13"/>
  <c r="DR2" i="13"/>
  <c r="DQ2" i="13"/>
  <c r="DP2" i="13"/>
  <c r="DO2" i="13"/>
  <c r="DN2" i="13"/>
  <c r="DM2" i="13"/>
  <c r="DL2" i="13"/>
  <c r="DK2" i="13"/>
  <c r="DJ2" i="13"/>
  <c r="DI2" i="13"/>
  <c r="DH2" i="13"/>
  <c r="DG2" i="13"/>
  <c r="DF2" i="13"/>
  <c r="DE2" i="13"/>
  <c r="DD2" i="13"/>
  <c r="DC2" i="13"/>
  <c r="DB2" i="13"/>
  <c r="DA2" i="13"/>
  <c r="CZ2" i="13"/>
  <c r="CY2" i="13"/>
  <c r="CX2" i="13"/>
  <c r="CW2" i="13"/>
  <c r="CV2" i="13"/>
  <c r="CU2" i="13"/>
  <c r="CT2" i="13"/>
  <c r="CS2" i="13"/>
  <c r="CR2" i="13"/>
  <c r="CQ2" i="13"/>
  <c r="CP2" i="13"/>
  <c r="CO2" i="13"/>
  <c r="CN2" i="13"/>
  <c r="CM2" i="13"/>
  <c r="CL2" i="13"/>
  <c r="CK2" i="13"/>
  <c r="CJ2" i="13"/>
  <c r="CI2" i="13"/>
  <c r="CH2" i="13"/>
  <c r="CG2" i="13"/>
  <c r="CF2" i="13"/>
  <c r="CE2" i="13"/>
  <c r="CD2" i="13"/>
  <c r="CC2" i="13"/>
  <c r="CB2" i="13"/>
  <c r="CA2" i="13"/>
  <c r="BZ2" i="13"/>
  <c r="BY2" i="13"/>
  <c r="BX2" i="13"/>
  <c r="BX9" i="14" s="1"/>
  <c r="BW2" i="13"/>
  <c r="BW9" i="14" s="1"/>
  <c r="BV2" i="13"/>
  <c r="BV9" i="14" s="1"/>
  <c r="BU2" i="13"/>
  <c r="BU9" i="14" s="1"/>
  <c r="BT2" i="13"/>
  <c r="BT9" i="14" s="1"/>
  <c r="BS2" i="13"/>
  <c r="BS9" i="14" s="1"/>
  <c r="BR2" i="13"/>
  <c r="BR9" i="14" s="1"/>
  <c r="BQ2" i="13"/>
  <c r="BP2" i="13"/>
  <c r="BO2" i="13"/>
  <c r="BO9" i="14" s="1"/>
  <c r="BN2" i="13"/>
  <c r="BN9" i="14" s="1"/>
  <c r="BM2" i="13"/>
  <c r="BM9" i="14" s="1"/>
  <c r="BL2" i="13"/>
  <c r="BL9" i="14" s="1"/>
  <c r="BK2" i="13"/>
  <c r="BJ2" i="13"/>
  <c r="BI2" i="13"/>
  <c r="BH2" i="13"/>
  <c r="BG2" i="13"/>
  <c r="BF2" i="13"/>
  <c r="BE2" i="13"/>
  <c r="BD2" i="13"/>
  <c r="BC2" i="13"/>
  <c r="BB2" i="13"/>
  <c r="BA2" i="13"/>
  <c r="AZ2" i="13"/>
  <c r="AY2" i="13"/>
  <c r="AX2" i="13"/>
  <c r="AW2" i="13"/>
  <c r="AV2" i="13"/>
  <c r="AU2" i="13"/>
  <c r="AT2" i="13"/>
  <c r="AS2" i="13"/>
  <c r="AR2" i="13"/>
  <c r="AQ2" i="13"/>
  <c r="AP2" i="13"/>
  <c r="AO2" i="13"/>
  <c r="AL2" i="13"/>
  <c r="AM2" i="13"/>
  <c r="AN2" i="13"/>
  <c r="AK2" i="13"/>
  <c r="AG2" i="13"/>
  <c r="AH2" i="13"/>
  <c r="AI2" i="13"/>
  <c r="AJ2" i="13"/>
  <c r="AF2" i="13"/>
  <c r="AA2" i="13"/>
  <c r="AB2" i="13"/>
  <c r="AC2" i="13"/>
  <c r="AD2" i="13"/>
  <c r="AE2" i="13"/>
  <c r="Z2" i="13"/>
  <c r="Y2" i="13"/>
  <c r="X2" i="13"/>
  <c r="W2" i="13"/>
  <c r="V2" i="13"/>
  <c r="U2" i="13"/>
  <c r="J14" i="7"/>
  <c r="J10" i="7"/>
  <c r="J12" i="7"/>
  <c r="J48" i="7"/>
  <c r="J47" i="7"/>
  <c r="J46" i="7"/>
  <c r="J45" i="7"/>
  <c r="I48" i="7"/>
  <c r="I47" i="7"/>
  <c r="I46" i="7"/>
  <c r="J22" i="7"/>
  <c r="J21" i="7"/>
  <c r="J20" i="7"/>
  <c r="I22" i="7"/>
  <c r="I21" i="7"/>
  <c r="J42" i="7"/>
  <c r="J43" i="7"/>
  <c r="I42" i="7"/>
  <c r="J63" i="7"/>
  <c r="J62" i="7"/>
  <c r="I63" i="7"/>
  <c r="J57" i="7"/>
  <c r="J56" i="7"/>
  <c r="I57" i="7"/>
  <c r="J61" i="7"/>
  <c r="J60" i="7"/>
  <c r="J59" i="7"/>
  <c r="J58" i="7"/>
  <c r="I62" i="7"/>
  <c r="I61" i="7"/>
  <c r="I60" i="7"/>
  <c r="I59" i="7"/>
  <c r="I58" i="7"/>
  <c r="J44" i="7"/>
  <c r="I56" i="7"/>
  <c r="I44" i="7"/>
  <c r="J55" i="7"/>
  <c r="J54" i="7"/>
  <c r="J53" i="7"/>
  <c r="J52" i="7"/>
  <c r="J51" i="7"/>
  <c r="I55" i="7"/>
  <c r="I54" i="7"/>
  <c r="I53" i="7"/>
  <c r="I52" i="7"/>
  <c r="J50" i="7"/>
  <c r="J49" i="7"/>
  <c r="I51" i="7"/>
  <c r="I50" i="7"/>
  <c r="I49" i="7"/>
  <c r="I45" i="7"/>
  <c r="J41" i="7"/>
  <c r="I43" i="7"/>
  <c r="J40" i="7"/>
  <c r="J39" i="7"/>
  <c r="J38" i="7"/>
  <c r="J37" i="7"/>
  <c r="J36" i="7"/>
  <c r="J35" i="7"/>
  <c r="I41" i="7"/>
  <c r="I40" i="7"/>
  <c r="I39" i="7"/>
  <c r="I38" i="7"/>
  <c r="I37" i="7"/>
  <c r="I36" i="7"/>
  <c r="I35" i="7"/>
  <c r="I34" i="7"/>
  <c r="J23" i="7"/>
  <c r="J19" i="7"/>
  <c r="J18" i="7"/>
  <c r="J17" i="7"/>
  <c r="J16" i="7"/>
  <c r="J15" i="7"/>
  <c r="J30" i="7"/>
  <c r="J29" i="7"/>
  <c r="J28" i="7"/>
  <c r="J27" i="7"/>
  <c r="J26" i="7"/>
  <c r="J25" i="7"/>
  <c r="J24" i="7"/>
  <c r="J34" i="7"/>
  <c r="J33" i="7"/>
  <c r="J32" i="7"/>
  <c r="J31" i="7"/>
  <c r="J7" i="7"/>
  <c r="J6" i="7"/>
  <c r="J4" i="7"/>
  <c r="I8" i="7"/>
  <c r="I7" i="7"/>
  <c r="I6" i="7"/>
  <c r="I5" i="7"/>
  <c r="I4" i="7"/>
  <c r="I33" i="7"/>
  <c r="I32" i="7"/>
  <c r="I31" i="7"/>
  <c r="I30" i="7"/>
  <c r="I29" i="7"/>
  <c r="I28" i="7"/>
  <c r="I27" i="7"/>
  <c r="I26" i="7"/>
  <c r="I25" i="7"/>
  <c r="I24" i="7"/>
  <c r="I23" i="7"/>
  <c r="I20" i="7"/>
  <c r="I19" i="7"/>
  <c r="I18" i="7"/>
  <c r="I17" i="7"/>
  <c r="I16" i="7"/>
  <c r="I15" i="7"/>
  <c r="I14" i="7"/>
  <c r="I13" i="7"/>
  <c r="I12" i="7"/>
  <c r="I11" i="7"/>
  <c r="I10" i="7"/>
  <c r="I9" i="7"/>
  <c r="J13" i="7"/>
  <c r="J11" i="7"/>
  <c r="J9" i="7"/>
  <c r="K42" i="7" l="1"/>
  <c r="K46" i="7"/>
  <c r="K47" i="7"/>
  <c r="K48" i="7"/>
  <c r="K21" i="7"/>
  <c r="K51" i="7"/>
  <c r="K22" i="7"/>
  <c r="K56" i="7"/>
  <c r="L56" i="7" s="1"/>
  <c r="K2" i="13" s="1"/>
  <c r="K63" i="7"/>
  <c r="L63" i="7" s="1"/>
  <c r="M2" i="13" s="1"/>
  <c r="K54" i="7"/>
  <c r="K59" i="7"/>
  <c r="K57" i="7"/>
  <c r="K62" i="7"/>
  <c r="K50" i="7"/>
  <c r="K44" i="7"/>
  <c r="K58" i="7"/>
  <c r="K49" i="7"/>
  <c r="K60" i="7"/>
  <c r="K37" i="7"/>
  <c r="K61" i="7"/>
  <c r="K40" i="7"/>
  <c r="K52" i="7"/>
  <c r="K53" i="7"/>
  <c r="K43" i="7"/>
  <c r="K35" i="7"/>
  <c r="K55" i="7"/>
  <c r="K38" i="7"/>
  <c r="K39" i="7"/>
  <c r="K14" i="7"/>
  <c r="K34" i="7"/>
  <c r="K45" i="7"/>
  <c r="K4" i="7"/>
  <c r="K36" i="7"/>
  <c r="K6" i="7"/>
  <c r="K24" i="7"/>
  <c r="K7" i="7"/>
  <c r="K41" i="7"/>
  <c r="K8" i="7"/>
  <c r="K33" i="7"/>
  <c r="K32" i="7"/>
  <c r="K31" i="7"/>
  <c r="K5" i="7"/>
  <c r="K13" i="7"/>
  <c r="K23" i="7"/>
  <c r="K16" i="7"/>
  <c r="K26" i="7"/>
  <c r="K9" i="7"/>
  <c r="K17" i="7"/>
  <c r="K27" i="7"/>
  <c r="K10" i="7"/>
  <c r="K18" i="7"/>
  <c r="K28" i="7"/>
  <c r="K11" i="7"/>
  <c r="K19" i="7"/>
  <c r="K29" i="7"/>
  <c r="K12" i="7"/>
  <c r="K20" i="7"/>
  <c r="K30" i="7"/>
  <c r="K15" i="7"/>
  <c r="K25" i="7"/>
  <c r="L58" i="7" l="1"/>
  <c r="L2" i="13" s="1"/>
  <c r="L4" i="7"/>
  <c r="A2" i="13" s="1"/>
  <c r="L34" i="7"/>
  <c r="F2" i="13" s="1"/>
  <c r="F9" i="14" s="1"/>
  <c r="L52" i="7"/>
  <c r="J2" i="13" s="1"/>
  <c r="L14" i="7"/>
  <c r="C2" i="13" s="1"/>
  <c r="L46" i="7"/>
  <c r="H2" i="13" s="1"/>
  <c r="L9" i="7"/>
  <c r="B2" i="13" s="1"/>
  <c r="L23" i="7"/>
  <c r="D2" i="13" s="1"/>
  <c r="L31" i="7"/>
  <c r="E2" i="13" s="1"/>
  <c r="L49" i="7"/>
  <c r="I2" i="13" s="1"/>
  <c r="L42" i="7"/>
  <c r="G2" i="13" s="1"/>
  <c r="L1" i="7" l="1"/>
  <c r="N2" i="13" s="1"/>
  <c r="N9" i="14" s="1"/>
  <c r="B13" i="3" s="1"/>
</calcChain>
</file>

<file path=xl/sharedStrings.xml><?xml version="1.0" encoding="utf-8"?>
<sst xmlns="http://schemas.openxmlformats.org/spreadsheetml/2006/main" count="1003" uniqueCount="353">
  <si>
    <t>Security</t>
  </si>
  <si>
    <t>Immunity</t>
  </si>
  <si>
    <t>Access</t>
  </si>
  <si>
    <t>Integrity</t>
  </si>
  <si>
    <t>Privacy</t>
  </si>
  <si>
    <t>Audit</t>
  </si>
  <si>
    <t>Operational</t>
  </si>
  <si>
    <t>Physical environments</t>
  </si>
  <si>
    <t>Backwards compatibility</t>
  </si>
  <si>
    <t>Release and productization</t>
  </si>
  <si>
    <t>Technological environment</t>
  </si>
  <si>
    <t>Interfacing with adjacent systems</t>
  </si>
  <si>
    <t>Maintenance</t>
  </si>
  <si>
    <t>Support</t>
  </si>
  <si>
    <t>Adaptability</t>
  </si>
  <si>
    <t>Maintenance conditions</t>
  </si>
  <si>
    <t>Performance</t>
  </si>
  <si>
    <t>Capacity</t>
  </si>
  <si>
    <t>Scalability</t>
  </si>
  <si>
    <t>Robustness or fault tolerance</t>
  </si>
  <si>
    <t>Precision and accuracy</t>
  </si>
  <si>
    <t>Speed and latency</t>
  </si>
  <si>
    <t>Critical safety</t>
  </si>
  <si>
    <t>Reliability and availability</t>
  </si>
  <si>
    <t>Longevity</t>
  </si>
  <si>
    <t>Usability</t>
  </si>
  <si>
    <t>Accessibility</t>
  </si>
  <si>
    <t>Ease of use</t>
  </si>
  <si>
    <t>Personalization and internationalization</t>
  </si>
  <si>
    <t>Compliance</t>
  </si>
  <si>
    <t>Standards</t>
  </si>
  <si>
    <t>Legal</t>
  </si>
  <si>
    <t>Cultural</t>
  </si>
  <si>
    <t>Diversity and inclusion</t>
  </si>
  <si>
    <t>Market specific</t>
  </si>
  <si>
    <t>Look and Feel</t>
  </si>
  <si>
    <t>Style</t>
  </si>
  <si>
    <t>Appearance</t>
  </si>
  <si>
    <t>https://github.com/ttzt/catalog_of_requirements_for_ai_products</t>
  </si>
  <si>
    <t>https://www.volere.org/templates/volere-requirements-specification-template/</t>
  </si>
  <si>
    <t>accountability</t>
  </si>
  <si>
    <t>explainability</t>
  </si>
  <si>
    <t>fairness</t>
  </si>
  <si>
    <t>privacy</t>
  </si>
  <si>
    <t>transparency</t>
  </si>
  <si>
    <t>chatbot</t>
  </si>
  <si>
    <t>computational linguistics</t>
  </si>
  <si>
    <t>conversation model</t>
  </si>
  <si>
    <t>coreference resolution</t>
  </si>
  <si>
    <t>information extraction</t>
  </si>
  <si>
    <t>information retrieval</t>
  </si>
  <si>
    <t>machine translation</t>
  </si>
  <si>
    <t>natural language generation</t>
  </si>
  <si>
    <t>Natural language processing</t>
  </si>
  <si>
    <t>natural language understanding</t>
  </si>
  <si>
    <t>question answering</t>
  </si>
  <si>
    <t>sentiment analysis</t>
  </si>
  <si>
    <t>text classification</t>
  </si>
  <si>
    <t>text mining</t>
  </si>
  <si>
    <t>action recognition</t>
  </si>
  <si>
    <t>Computer vision</t>
  </si>
  <si>
    <t>face recognition</t>
  </si>
  <si>
    <t>gesture recognition</t>
  </si>
  <si>
    <t>image processing</t>
  </si>
  <si>
    <t>image retrieval</t>
  </si>
  <si>
    <t>object recognition</t>
  </si>
  <si>
    <t>recognition technology</t>
  </si>
  <si>
    <t>sensor network</t>
  </si>
  <si>
    <t>visual search</t>
  </si>
  <si>
    <t>Audio processing</t>
  </si>
  <si>
    <t>computational auditory scene analysis</t>
  </si>
  <si>
    <t>music information retrieval</t>
  </si>
  <si>
    <t>sound description</t>
  </si>
  <si>
    <t>sound event recognition</t>
  </si>
  <si>
    <t>sound source separation</t>
  </si>
  <si>
    <t>sound synthesis</t>
  </si>
  <si>
    <t>speaker identification</t>
  </si>
  <si>
    <t>speech processing</t>
  </si>
  <si>
    <t>speech recognition</t>
  </si>
  <si>
    <t>speech synthesis</t>
  </si>
  <si>
    <t>Connected and Automated vehicles</t>
  </si>
  <si>
    <t>Multi-agent systems</t>
  </si>
  <si>
    <t>Robotics and Automation</t>
  </si>
  <si>
    <t>Planning and Scheduling</t>
  </si>
  <si>
    <t>Searching</t>
  </si>
  <si>
    <t>Optimisation</t>
  </si>
  <si>
    <t>Knowledge representation</t>
  </si>
  <si>
    <t>Automated reasoning</t>
  </si>
  <si>
    <t>Common sense reasoning</t>
  </si>
  <si>
    <t>Other</t>
  </si>
  <si>
    <t>Unsupervised learning</t>
  </si>
  <si>
    <t>Semi-supervised learning</t>
  </si>
  <si>
    <t>SAMPLING</t>
  </si>
  <si>
    <t>CALIBRATION</t>
  </si>
  <si>
    <t>Recommender systems</t>
  </si>
  <si>
    <t>MAIN MODEL TYPE</t>
  </si>
  <si>
    <t>Machine Learning</t>
  </si>
  <si>
    <t>natural language processing</t>
  </si>
  <si>
    <t>computer vision</t>
  </si>
  <si>
    <t>audio processing</t>
  </si>
  <si>
    <t>DATASET INFO</t>
  </si>
  <si>
    <t>Number of data sources</t>
  </si>
  <si>
    <t>Number of data sets</t>
  </si>
  <si>
    <t>VISUALIZATION</t>
  </si>
  <si>
    <t>NEW FEATURES</t>
  </si>
  <si>
    <t>DATA CLEANSING &amp; PREP</t>
  </si>
  <si>
    <t>Federated Learning</t>
  </si>
  <si>
    <t>Natural Language Processing</t>
  </si>
  <si>
    <t>Computer Vision</t>
  </si>
  <si>
    <t>Audio Processing</t>
  </si>
  <si>
    <t/>
  </si>
  <si>
    <t>Supervised learning - Regression</t>
  </si>
  <si>
    <t>Supervised learning - Classification</t>
  </si>
  <si>
    <t>PERFORMANCE MEASUREMENT</t>
  </si>
  <si>
    <t>PROGRAMMING LANGUAGES</t>
  </si>
  <si>
    <t>MODEL VALIDATION</t>
  </si>
  <si>
    <t>ENVIRONMENT</t>
  </si>
  <si>
    <t>ALGORITHMS</t>
  </si>
  <si>
    <t>Reinforcement learning - Active</t>
  </si>
  <si>
    <t>Reinforcement learning - Passive</t>
  </si>
  <si>
    <t>Clustering</t>
  </si>
  <si>
    <t>Entry</t>
  </si>
  <si>
    <t>ADDITIONAL MODELS</t>
  </si>
  <si>
    <t>MISCLASSIFICATION COSTS</t>
  </si>
  <si>
    <t>CUSTOM ALGORITHM DEVELOPMENT</t>
  </si>
  <si>
    <t>DATASET BALANCE</t>
  </si>
  <si>
    <t>SPLITTING</t>
  </si>
  <si>
    <t>Few shot Learning</t>
  </si>
  <si>
    <t>Active Learning</t>
  </si>
  <si>
    <t>Transfer Learning</t>
  </si>
  <si>
    <t>Ensemble Learning</t>
  </si>
  <si>
    <t>Deep Learning</t>
  </si>
  <si>
    <t>Content-based filtering</t>
  </si>
  <si>
    <t>Collaborative filtering</t>
  </si>
  <si>
    <t>Association analysis</t>
  </si>
  <si>
    <t>Dimensionality Reduction</t>
  </si>
  <si>
    <t>Pattern recognition</t>
  </si>
  <si>
    <t>Sequence analysis</t>
  </si>
  <si>
    <t>Missing value imputation</t>
  </si>
  <si>
    <t>Missing value imputation with model</t>
  </si>
  <si>
    <t>Outlier detection &amp; removal</t>
  </si>
  <si>
    <t>Scaling (Min-max and normalization)</t>
  </si>
  <si>
    <t>Binning</t>
  </si>
  <si>
    <t>Basic transformations</t>
  </si>
  <si>
    <t>Basic aggregations</t>
  </si>
  <si>
    <t>Extended aggregations</t>
  </si>
  <si>
    <t>Linearization</t>
  </si>
  <si>
    <t>Composite features</t>
  </si>
  <si>
    <t>Variable grouping</t>
  </si>
  <si>
    <t>Smoothing</t>
  </si>
  <si>
    <t>Dummy variables</t>
  </si>
  <si>
    <t>Feature extraction from unstructured data</t>
  </si>
  <si>
    <t>Advanced feature engineering</t>
  </si>
  <si>
    <t>Python</t>
  </si>
  <si>
    <t>SQL</t>
  </si>
  <si>
    <t>R</t>
  </si>
  <si>
    <t>Scala</t>
  </si>
  <si>
    <t>MapReduce</t>
  </si>
  <si>
    <t>C</t>
  </si>
  <si>
    <t>C++</t>
  </si>
  <si>
    <t>Java</t>
  </si>
  <si>
    <t>Java Script</t>
  </si>
  <si>
    <t>Flat File</t>
  </si>
  <si>
    <t>RDBMS</t>
  </si>
  <si>
    <t>Hadoop</t>
  </si>
  <si>
    <t>Spark</t>
  </si>
  <si>
    <t>Github</t>
  </si>
  <si>
    <t>Jupyter</t>
  </si>
  <si>
    <t>Baseline model</t>
  </si>
  <si>
    <t>Explainer model</t>
  </si>
  <si>
    <t>Explanatory Model</t>
  </si>
  <si>
    <t>Resampling (cross validation/bootstrap)</t>
  </si>
  <si>
    <t>Regularization (shrinkage)</t>
  </si>
  <si>
    <t>Automated machine learning</t>
  </si>
  <si>
    <t>Anomaly detection</t>
  </si>
  <si>
    <t>Survival analysis</t>
  </si>
  <si>
    <t>Network analysis</t>
  </si>
  <si>
    <t>Text classification</t>
  </si>
  <si>
    <t>Information retrieval</t>
  </si>
  <si>
    <t>Information extraction</t>
  </si>
  <si>
    <t>Syntactic analysis (parsing)</t>
  </si>
  <si>
    <t>Machine translation</t>
  </si>
  <si>
    <t>Early image processing operations</t>
  </si>
  <si>
    <t>Object recognition by appearance</t>
  </si>
  <si>
    <t>Reconstructing the 3D world</t>
  </si>
  <si>
    <t>Object recognition from structural inf</t>
  </si>
  <si>
    <t>Speech recognition</t>
  </si>
  <si>
    <t>Text Mining</t>
  </si>
  <si>
    <t>Linear Regression</t>
  </si>
  <si>
    <t>Logistics Regression</t>
  </si>
  <si>
    <t>Polynomial Regression</t>
  </si>
  <si>
    <t>Other Regression</t>
  </si>
  <si>
    <t>Decision Trees</t>
  </si>
  <si>
    <t>Random Forest</t>
  </si>
  <si>
    <t>Time Series Analysis</t>
  </si>
  <si>
    <t>Gradient Boosting</t>
  </si>
  <si>
    <t>XGBoost</t>
  </si>
  <si>
    <t>Ada Boost</t>
  </si>
  <si>
    <t>Naive Bayes</t>
  </si>
  <si>
    <t>Nearest Neighboor</t>
  </si>
  <si>
    <t>Support Vector Machines</t>
  </si>
  <si>
    <t>Artificial Neural Networks</t>
  </si>
  <si>
    <t>Real-time scoring</t>
  </si>
  <si>
    <t>Oversampling</t>
  </si>
  <si>
    <t>Undersampling</t>
  </si>
  <si>
    <t>Random Sampling</t>
  </si>
  <si>
    <t>Stratified sampling</t>
  </si>
  <si>
    <t>Conversion to probabilities</t>
  </si>
  <si>
    <t>Calibration for undersampling</t>
  </si>
  <si>
    <t>No calibration</t>
  </si>
  <si>
    <t>No sampling</t>
  </si>
  <si>
    <t>None</t>
  </si>
  <si>
    <t>Basic with profiling</t>
  </si>
  <si>
    <t>Extended + storytelling</t>
  </si>
  <si>
    <t>Single misclassification cost</t>
  </si>
  <si>
    <t>Class based misclassification cost</t>
  </si>
  <si>
    <t>Heteregeneous misclassification cost</t>
  </si>
  <si>
    <t>Metaheuristic usage</t>
  </si>
  <si>
    <t>Heuristic algorithm development</t>
  </si>
  <si>
    <t>Balanced dataset</t>
  </si>
  <si>
    <t>Imbalanced dataset</t>
  </si>
  <si>
    <t>Rare event dataset</t>
  </si>
  <si>
    <t>Train/Test</t>
  </si>
  <si>
    <t>Complex</t>
  </si>
  <si>
    <t>UC</t>
  </si>
  <si>
    <t>Read</t>
  </si>
  <si>
    <t>Exit</t>
  </si>
  <si>
    <t>Write</t>
  </si>
  <si>
    <t>FP</t>
  </si>
  <si>
    <t>Sampling</t>
  </si>
  <si>
    <t>MODELING</t>
  </si>
  <si>
    <t>EVALUATION</t>
  </si>
  <si>
    <t>DEPLOYMENT</t>
  </si>
  <si>
    <t>BUSINESS UNDERSTANDING</t>
  </si>
  <si>
    <t>DATA UNDERSTANDING</t>
  </si>
  <si>
    <t>DATA PREPARATION</t>
  </si>
  <si>
    <t>Evaluation</t>
  </si>
  <si>
    <t>Variable selection</t>
  </si>
  <si>
    <t>Splitting</t>
  </si>
  <si>
    <t>Non functional</t>
  </si>
  <si>
    <t>Functional</t>
  </si>
  <si>
    <t>NF</t>
  </si>
  <si>
    <t>DATA PRIVACY</t>
  </si>
  <si>
    <t>Anonymization</t>
  </si>
  <si>
    <t>Pseudomization</t>
  </si>
  <si>
    <t>https://gallery.azure.ai/Experiment/Multiclass-Classification-News-categorization-2</t>
  </si>
  <si>
    <t>https://ml.azure.com/experiments/id/5b7c635f-8ccf-4d00-980a-ec8bd039e743/runs/3c2f08d0-1e9a-4a24-af07-92b54ccdd99e?wsid=/subscriptions/69403112-e3c9-442d-bcb4-283e32740268/resourceGroups/hamdiozc-rg/providers/Microsoft.MachineLearningServices/workspaces/HMD1&amp;tid=bb921106-c510-4198-a2d7-c4509b08ed00#</t>
  </si>
  <si>
    <t>Algorithm</t>
  </si>
  <si>
    <t>Language</t>
  </si>
  <si>
    <t>Model</t>
  </si>
  <si>
    <t>Scoring</t>
  </si>
  <si>
    <t>Calibration</t>
  </si>
  <si>
    <t>Dataset - Test Train Validation</t>
  </si>
  <si>
    <t>Preprocessing</t>
  </si>
  <si>
    <t>Feature Engineering</t>
  </si>
  <si>
    <t>MODEL SUBJECT AREA</t>
  </si>
  <si>
    <t>DATA SUBJECT AREA</t>
  </si>
  <si>
    <t>Environment</t>
  </si>
  <si>
    <t>Score</t>
  </si>
  <si>
    <t>Training</t>
  </si>
  <si>
    <t>Trimming/Clipping</t>
  </si>
  <si>
    <t>SHAPley values</t>
  </si>
  <si>
    <t>https://ml.azure.com/visualinterface/authoring/Normal/c52abdaf-2164-43af-b626-1eb60a120cbc?wsid=/subscriptions/69403112-e3c9-442d-bcb4-283e32740268/resourceGroups/hamdiozc-rg/providers/Microsoft.MachineLearningServices/workspaces/HMD1&amp;tid=bb921106-c510-4198-a2d7-c4509b08ed00</t>
  </si>
  <si>
    <t>Multiplier</t>
  </si>
  <si>
    <t>Action</t>
  </si>
  <si>
    <t>Object</t>
  </si>
  <si>
    <t>Tuning</t>
  </si>
  <si>
    <t>Total FP</t>
  </si>
  <si>
    <t>Number of rows</t>
  </si>
  <si>
    <t>Number of columns</t>
  </si>
  <si>
    <t>Number of new features</t>
  </si>
  <si>
    <t>Dummy variables / One hot encoding</t>
  </si>
  <si>
    <t>TRAINING</t>
  </si>
  <si>
    <t>Model Training</t>
  </si>
  <si>
    <t>TESTING</t>
  </si>
  <si>
    <t>Scoring test data</t>
  </si>
  <si>
    <t>EXPLAINABILITY</t>
  </si>
  <si>
    <t>Permutation Feature Importance</t>
  </si>
  <si>
    <t>Scoring new data</t>
  </si>
  <si>
    <t>SUBSYSTEM</t>
  </si>
  <si>
    <t>PIPELINE DEVELOPMENT</t>
  </si>
  <si>
    <t>Pipeline development</t>
  </si>
  <si>
    <t>Text Preprocessing</t>
  </si>
  <si>
    <t>HYPERPARAMETER TUNING</t>
  </si>
  <si>
    <t>Grid Search</t>
  </si>
  <si>
    <t>Random Search</t>
  </si>
  <si>
    <t>Optimization methods</t>
  </si>
  <si>
    <t>MODULE</t>
  </si>
  <si>
    <t>ATOMIC AI USE CASE</t>
  </si>
  <si>
    <t>Total Function Points =</t>
  </si>
  <si>
    <t>NonFunctional Requirement</t>
  </si>
  <si>
    <t>Functional Requirement Candidates</t>
  </si>
  <si>
    <t>Visualization</t>
  </si>
  <si>
    <t>Additional models, New Features, Hyperparameter tuning</t>
  </si>
  <si>
    <t>ADDITIONAL INFO &amp; ANALYSIS</t>
  </si>
  <si>
    <t>Cultural - Diversity and inclusion</t>
  </si>
  <si>
    <t>Performance - Precision and accuracy</t>
  </si>
  <si>
    <t>Model Validation</t>
  </si>
  <si>
    <t>Performance - Scalability &amp; Robustness or fault tolerance, Maintenance - Adaptability</t>
  </si>
  <si>
    <t>Look and Feel - Style &amp; Appearance</t>
  </si>
  <si>
    <t>Non Functional Correspondent</t>
  </si>
  <si>
    <t>CHECKING NONFUNCTIONAL --&gt; FUNCTIONAL</t>
  </si>
  <si>
    <t>Ease of learning</t>
  </si>
  <si>
    <t>Compliance - Legal</t>
  </si>
  <si>
    <t>Compliance - Standards</t>
  </si>
  <si>
    <t>Performance Measurement</t>
  </si>
  <si>
    <t>Usability - Ease of use</t>
  </si>
  <si>
    <t>XAI</t>
  </si>
  <si>
    <t>TEAM INFO</t>
  </si>
  <si>
    <t>Project manager exists</t>
  </si>
  <si>
    <t>Auto ML</t>
  </si>
  <si>
    <t>AI Platform</t>
  </si>
  <si>
    <t>Data translator exists</t>
  </si>
  <si>
    <t>Team size</t>
  </si>
  <si>
    <t>Other Algorithms</t>
  </si>
  <si>
    <t>Complex Splitting</t>
  </si>
  <si>
    <t>Basic visualization</t>
  </si>
  <si>
    <t>Extended visualization</t>
  </si>
  <si>
    <t>Basic validation</t>
  </si>
  <si>
    <t>Extended validation</t>
  </si>
  <si>
    <t>Regulator defined validation</t>
  </si>
  <si>
    <t>Differential privacy</t>
  </si>
  <si>
    <t>Secure multiparty computation</t>
  </si>
  <si>
    <t>Encryption</t>
  </si>
  <si>
    <t>LIME</t>
  </si>
  <si>
    <t>Partial Dependence Plots (PDPs)</t>
  </si>
  <si>
    <t>Individual Conditional Expectation (ICE) Plots</t>
  </si>
  <si>
    <t>Minimum PM</t>
  </si>
  <si>
    <t>Basic PM</t>
  </si>
  <si>
    <t>Intermediate PM</t>
  </si>
  <si>
    <t>Extended PM</t>
  </si>
  <si>
    <t>Extended &amp; automated PM</t>
  </si>
  <si>
    <t>K Anonimity</t>
  </si>
  <si>
    <t>USE CASE Sequence</t>
  </si>
  <si>
    <t>The results are taken (ENTRY) from the model and plots are shown (EXIT) to the user</t>
  </si>
  <si>
    <t>Number of finished AI projects</t>
  </si>
  <si>
    <t>Number of similar finished AI projects</t>
  </si>
  <si>
    <t>Quality</t>
  </si>
  <si>
    <t>Technical</t>
  </si>
  <si>
    <t>TOTAL COST (man-day)</t>
  </si>
  <si>
    <t>Average AI Expertize (0-10)</t>
  </si>
  <si>
    <t>Average Domain Expertize (0-10)</t>
  </si>
  <si>
    <t>Data Availability (0-10)</t>
  </si>
  <si>
    <t>Metadata Availability (0-10)</t>
  </si>
  <si>
    <t>Data Quality level (0-10)</t>
  </si>
  <si>
    <t>SDLC Maturity (0-10)</t>
  </si>
  <si>
    <t>TOTAL CFP</t>
  </si>
  <si>
    <t>y</t>
  </si>
  <si>
    <t>These are the coefficients for linear regression</t>
  </si>
  <si>
    <t xml:space="preserve">INTERCEPT = </t>
  </si>
  <si>
    <t>DATA --&gt; VALUE(DATA)</t>
  </si>
  <si>
    <r>
      <t xml:space="preserve">ESTIMATE </t>
    </r>
    <r>
      <rPr>
        <b/>
        <sz val="12"/>
        <color rgb="FFFF0000"/>
        <rFont val="Calibri"/>
        <family val="2"/>
        <scheme val="minor"/>
      </rPr>
      <t>(from Linear regression)</t>
    </r>
  </si>
  <si>
    <t>Interactions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</si>
</sst>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AD5"/>
        <bgColor indexed="64"/>
      </patternFill>
    </fill>
    <fill>
      <patternFill patternType="solid">
        <fgColor rgb="FFF2BD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47FF9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9FFCC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43" fontId="11" fillId="0" borderId="0" applyFont="0" applyFill="0" applyBorder="0" applyAlignment="0" applyProtection="0"/>
  </cellStyleXfs>
  <cellXfs count="99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1" xfId="0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13" borderId="1" xfId="0" applyFill="1" applyBorder="1"/>
    <xf numFmtId="0" fontId="2" fillId="13" borderId="0" xfId="0" applyFont="1" applyFill="1"/>
    <xf numFmtId="0" fontId="2" fillId="12" borderId="5" xfId="0" applyFont="1" applyFill="1" applyBorder="1"/>
    <xf numFmtId="0" fontId="2" fillId="11" borderId="5" xfId="0" applyFont="1" applyFill="1" applyBorder="1"/>
    <xf numFmtId="0" fontId="2" fillId="9" borderId="5" xfId="0" applyFont="1" applyFill="1" applyBorder="1"/>
    <xf numFmtId="0" fontId="2" fillId="3" borderId="5" xfId="0" applyFont="1" applyFill="1" applyBorder="1"/>
    <xf numFmtId="0" fontId="2" fillId="6" borderId="5" xfId="0" applyFont="1" applyFill="1" applyBorder="1"/>
    <xf numFmtId="0" fontId="2" fillId="2" borderId="5" xfId="0" applyFont="1" applyFill="1" applyBorder="1"/>
    <xf numFmtId="0" fontId="4" fillId="0" borderId="0" xfId="0" applyFont="1"/>
    <xf numFmtId="0" fontId="5" fillId="0" borderId="0" xfId="0" applyFont="1"/>
    <xf numFmtId="0" fontId="4" fillId="14" borderId="0" xfId="0" applyFont="1" applyFill="1"/>
    <xf numFmtId="0" fontId="5" fillId="12" borderId="5" xfId="0" applyFont="1" applyFill="1" applyBorder="1"/>
    <xf numFmtId="0" fontId="5" fillId="11" borderId="5" xfId="0" applyFont="1" applyFill="1" applyBorder="1"/>
    <xf numFmtId="0" fontId="5" fillId="9" borderId="5" xfId="0" applyFont="1" applyFill="1" applyBorder="1"/>
    <xf numFmtId="0" fontId="5" fillId="3" borderId="5" xfId="0" applyFont="1" applyFill="1" applyBorder="1"/>
    <xf numFmtId="0" fontId="5" fillId="6" borderId="5" xfId="0" applyFont="1" applyFill="1" applyBorder="1"/>
    <xf numFmtId="0" fontId="5" fillId="2" borderId="5" xfId="0" applyFont="1" applyFill="1" applyBorder="1"/>
    <xf numFmtId="0" fontId="5" fillId="0" borderId="0" xfId="0" applyFont="1" applyAlignment="1">
      <alignment horizontal="center"/>
    </xf>
    <xf numFmtId="0" fontId="2" fillId="7" borderId="5" xfId="0" applyFont="1" applyFill="1" applyBorder="1"/>
    <xf numFmtId="0" fontId="2" fillId="5" borderId="5" xfId="0" applyFont="1" applyFill="1" applyBorder="1"/>
    <xf numFmtId="0" fontId="2" fillId="8" borderId="5" xfId="0" applyFont="1" applyFill="1" applyBorder="1"/>
    <xf numFmtId="0" fontId="2" fillId="4" borderId="5" xfId="0" applyFont="1" applyFill="1" applyBorder="1"/>
    <xf numFmtId="0" fontId="2" fillId="10" borderId="5" xfId="0" applyFont="1" applyFill="1" applyBorder="1"/>
    <xf numFmtId="0" fontId="5" fillId="7" borderId="5" xfId="0" applyFont="1" applyFill="1" applyBorder="1"/>
    <xf numFmtId="0" fontId="5" fillId="10" borderId="5" xfId="0" applyFont="1" applyFill="1" applyBorder="1"/>
    <xf numFmtId="0" fontId="5" fillId="4" borderId="5" xfId="0" applyFont="1" applyFill="1" applyBorder="1"/>
    <xf numFmtId="0" fontId="5" fillId="5" borderId="5" xfId="0" applyFont="1" applyFill="1" applyBorder="1"/>
    <xf numFmtId="0" fontId="5" fillId="8" borderId="5" xfId="0" applyFont="1" applyFill="1" applyBorder="1"/>
    <xf numFmtId="0" fontId="4" fillId="15" borderId="0" xfId="0" applyFont="1" applyFill="1"/>
    <xf numFmtId="0" fontId="4" fillId="16" borderId="0" xfId="0" applyFont="1" applyFill="1"/>
    <xf numFmtId="0" fontId="4" fillId="9" borderId="0" xfId="0" applyFont="1" applyFill="1"/>
    <xf numFmtId="0" fontId="4" fillId="3" borderId="0" xfId="0" applyFont="1" applyFill="1"/>
    <xf numFmtId="0" fontId="4" fillId="6" borderId="0" xfId="0" applyFont="1" applyFill="1"/>
    <xf numFmtId="0" fontId="4" fillId="2" borderId="0" xfId="0" applyFont="1" applyFill="1"/>
    <xf numFmtId="0" fontId="5" fillId="17" borderId="5" xfId="0" applyFont="1" applyFill="1" applyBorder="1"/>
    <xf numFmtId="0" fontId="4" fillId="17" borderId="0" xfId="0" applyFont="1" applyFill="1"/>
    <xf numFmtId="0" fontId="4" fillId="13" borderId="0" xfId="0" applyFont="1" applyFill="1"/>
    <xf numFmtId="0" fontId="4" fillId="4" borderId="0" xfId="0" applyFont="1" applyFill="1"/>
    <xf numFmtId="0" fontId="4" fillId="10" borderId="0" xfId="0" applyFont="1" applyFill="1"/>
    <xf numFmtId="0" fontId="4" fillId="8" borderId="0" xfId="0" applyFont="1" applyFill="1"/>
    <xf numFmtId="0" fontId="5" fillId="18" borderId="1" xfId="0" applyFont="1" applyFill="1" applyBorder="1" applyAlignment="1">
      <alignment horizontal="center"/>
    </xf>
    <xf numFmtId="0" fontId="2" fillId="0" borderId="1" xfId="0" applyFont="1" applyBorder="1"/>
    <xf numFmtId="3" fontId="0" fillId="18" borderId="1" xfId="0" applyNumberFormat="1" applyFill="1" applyBorder="1" applyAlignment="1">
      <alignment horizontal="right"/>
    </xf>
    <xf numFmtId="0" fontId="2" fillId="6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3" fontId="2" fillId="18" borderId="1" xfId="0" applyNumberFormat="1" applyFont="1" applyFill="1" applyBorder="1" applyAlignment="1">
      <alignment horizontal="center"/>
    </xf>
    <xf numFmtId="0" fontId="0" fillId="19" borderId="1" xfId="0" applyFill="1" applyBorder="1"/>
    <xf numFmtId="0" fontId="2" fillId="9" borderId="0" xfId="0" applyFont="1" applyFill="1"/>
    <xf numFmtId="0" fontId="2" fillId="8" borderId="1" xfId="0" applyFont="1" applyFill="1" applyBorder="1" applyAlignment="1">
      <alignment horizontal="center"/>
    </xf>
    <xf numFmtId="0" fontId="8" fillId="21" borderId="1" xfId="0" applyFont="1" applyFill="1" applyBorder="1"/>
    <xf numFmtId="0" fontId="7" fillId="21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9" fillId="0" borderId="0" xfId="0" applyFont="1"/>
    <xf numFmtId="0" fontId="2" fillId="0" borderId="5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3" fontId="0" fillId="0" borderId="1" xfId="0" applyNumberFormat="1" applyBorder="1"/>
    <xf numFmtId="0" fontId="7" fillId="0" borderId="0" xfId="0" applyFont="1"/>
    <xf numFmtId="3" fontId="2" fillId="18" borderId="1" xfId="0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8" fillId="21" borderId="1" xfId="0" applyFont="1" applyFill="1" applyBorder="1" applyAlignment="1">
      <alignment wrapText="1"/>
    </xf>
    <xf numFmtId="0" fontId="2" fillId="0" borderId="1" xfId="0" applyFont="1" applyBorder="1" applyAlignment="1">
      <alignment wrapText="1"/>
    </xf>
    <xf numFmtId="0" fontId="0" fillId="19" borderId="1" xfId="0" applyFill="1" applyBorder="1" applyAlignment="1">
      <alignment wrapText="1"/>
    </xf>
    <xf numFmtId="0" fontId="10" fillId="20" borderId="0" xfId="0" applyFont="1" applyFill="1" applyAlignment="1">
      <alignment horizontal="center"/>
    </xf>
    <xf numFmtId="0" fontId="10" fillId="20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2" fillId="13" borderId="1" xfId="0" applyFont="1" applyFill="1" applyBorder="1"/>
    <xf numFmtId="0" fontId="0" fillId="18" borderId="1" xfId="0" applyFill="1" applyBorder="1" applyAlignment="1">
      <alignment horizontal="center"/>
    </xf>
    <xf numFmtId="3" fontId="6" fillId="18" borderId="1" xfId="0" applyNumberFormat="1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22" borderId="5" xfId="0" applyFont="1" applyFill="1" applyBorder="1"/>
    <xf numFmtId="0" fontId="5" fillId="22" borderId="1" xfId="0" applyFont="1" applyFill="1" applyBorder="1" applyAlignment="1">
      <alignment horizontal="center"/>
    </xf>
    <xf numFmtId="0" fontId="4" fillId="22" borderId="0" xfId="0" applyFont="1" applyFill="1"/>
    <xf numFmtId="0" fontId="2" fillId="18" borderId="0" xfId="0" applyFont="1" applyFill="1"/>
    <xf numFmtId="0" fontId="13" fillId="0" borderId="0" xfId="0" applyFont="1"/>
    <xf numFmtId="164" fontId="14" fillId="0" borderId="0" xfId="2" applyNumberFormat="1" applyFont="1"/>
    <xf numFmtId="0" fontId="3" fillId="0" borderId="0" xfId="0" applyFont="1" applyAlignment="1">
      <alignment horizontal="right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CCFFCC"/>
      <color rgb="FF99FFCC"/>
      <color rgb="FF9999FF"/>
      <color rgb="FFCCCCFF"/>
      <color rgb="FF47FF9A"/>
      <color rgb="FF66FFFF"/>
      <color rgb="FFFFFFCC"/>
      <color rgb="FFFF9999"/>
      <color rgb="FFCCFFFF"/>
      <color rgb="FFF2B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3.png"/><Relationship Id="rId2" Type="http://schemas.openxmlformats.org/officeDocument/2006/relationships/image" Target="../media/image142.png"/><Relationship Id="rId1" Type="http://schemas.openxmlformats.org/officeDocument/2006/relationships/image" Target="../media/image141.png"/><Relationship Id="rId4" Type="http://schemas.openxmlformats.org/officeDocument/2006/relationships/image" Target="../media/image14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7.png"/><Relationship Id="rId2" Type="http://schemas.openxmlformats.org/officeDocument/2006/relationships/image" Target="../media/image146.png"/><Relationship Id="rId1" Type="http://schemas.openxmlformats.org/officeDocument/2006/relationships/image" Target="../media/image14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8.png"/></Relationships>
</file>

<file path=xl/drawings/_rels/vmlDrawing1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125.emf"/><Relationship Id="rId21" Type="http://schemas.openxmlformats.org/officeDocument/2006/relationships/image" Target="../media/image20.emf"/><Relationship Id="rId42" Type="http://schemas.openxmlformats.org/officeDocument/2006/relationships/image" Target="../media/image83.emf"/><Relationship Id="rId63" Type="http://schemas.openxmlformats.org/officeDocument/2006/relationships/image" Target="../media/image121.emf"/><Relationship Id="rId84" Type="http://schemas.openxmlformats.org/officeDocument/2006/relationships/image" Target="../media/image36.emf"/><Relationship Id="rId138" Type="http://schemas.openxmlformats.org/officeDocument/2006/relationships/image" Target="../media/image138.emf"/><Relationship Id="rId16" Type="http://schemas.openxmlformats.org/officeDocument/2006/relationships/image" Target="../media/image3.emf"/><Relationship Id="rId107" Type="http://schemas.openxmlformats.org/officeDocument/2006/relationships/image" Target="../media/image118.emf"/><Relationship Id="rId11" Type="http://schemas.openxmlformats.org/officeDocument/2006/relationships/image" Target="../media/image8.emf"/><Relationship Id="rId32" Type="http://schemas.openxmlformats.org/officeDocument/2006/relationships/image" Target="../media/image73.emf"/><Relationship Id="rId37" Type="http://schemas.openxmlformats.org/officeDocument/2006/relationships/image" Target="../media/image78.emf"/><Relationship Id="rId53" Type="http://schemas.openxmlformats.org/officeDocument/2006/relationships/image" Target="../media/image97.emf"/><Relationship Id="rId58" Type="http://schemas.openxmlformats.org/officeDocument/2006/relationships/image" Target="../media/image102.emf"/><Relationship Id="rId74" Type="http://schemas.openxmlformats.org/officeDocument/2006/relationships/image" Target="../media/image47.emf"/><Relationship Id="rId79" Type="http://schemas.openxmlformats.org/officeDocument/2006/relationships/image" Target="../media/image16.emf"/><Relationship Id="rId102" Type="http://schemas.openxmlformats.org/officeDocument/2006/relationships/image" Target="../media/image113.emf"/><Relationship Id="rId123" Type="http://schemas.openxmlformats.org/officeDocument/2006/relationships/image" Target="../media/image24.emf"/><Relationship Id="rId128" Type="http://schemas.openxmlformats.org/officeDocument/2006/relationships/image" Target="../media/image129.emf"/><Relationship Id="rId5" Type="http://schemas.openxmlformats.org/officeDocument/2006/relationships/image" Target="../media/image26.emf"/><Relationship Id="rId90" Type="http://schemas.openxmlformats.org/officeDocument/2006/relationships/image" Target="../media/image55.emf"/><Relationship Id="rId95" Type="http://schemas.openxmlformats.org/officeDocument/2006/relationships/image" Target="../media/image70.emf"/><Relationship Id="rId22" Type="http://schemas.openxmlformats.org/officeDocument/2006/relationships/image" Target="../media/image19.emf"/><Relationship Id="rId27" Type="http://schemas.openxmlformats.org/officeDocument/2006/relationships/image" Target="../media/image60.emf"/><Relationship Id="rId43" Type="http://schemas.openxmlformats.org/officeDocument/2006/relationships/image" Target="../media/image84.emf"/><Relationship Id="rId48" Type="http://schemas.openxmlformats.org/officeDocument/2006/relationships/image" Target="../media/image92.emf"/><Relationship Id="rId64" Type="http://schemas.openxmlformats.org/officeDocument/2006/relationships/image" Target="../media/image14.emf"/><Relationship Id="rId69" Type="http://schemas.openxmlformats.org/officeDocument/2006/relationships/image" Target="../media/image42.emf"/><Relationship Id="rId113" Type="http://schemas.openxmlformats.org/officeDocument/2006/relationships/image" Target="../media/image85.emf"/><Relationship Id="rId118" Type="http://schemas.openxmlformats.org/officeDocument/2006/relationships/image" Target="../media/image126.emf"/><Relationship Id="rId134" Type="http://schemas.openxmlformats.org/officeDocument/2006/relationships/image" Target="../media/image134.emf"/><Relationship Id="rId139" Type="http://schemas.openxmlformats.org/officeDocument/2006/relationships/image" Target="../media/image139.emf"/><Relationship Id="rId80" Type="http://schemas.openxmlformats.org/officeDocument/2006/relationships/image" Target="../media/image15.emf"/><Relationship Id="rId85" Type="http://schemas.openxmlformats.org/officeDocument/2006/relationships/image" Target="../media/image37.emf"/><Relationship Id="rId12" Type="http://schemas.openxmlformats.org/officeDocument/2006/relationships/image" Target="../media/image7.emf"/><Relationship Id="rId17" Type="http://schemas.openxmlformats.org/officeDocument/2006/relationships/image" Target="../media/image2.emf"/><Relationship Id="rId33" Type="http://schemas.openxmlformats.org/officeDocument/2006/relationships/image" Target="../media/image74.emf"/><Relationship Id="rId38" Type="http://schemas.openxmlformats.org/officeDocument/2006/relationships/image" Target="../media/image79.emf"/><Relationship Id="rId59" Type="http://schemas.openxmlformats.org/officeDocument/2006/relationships/image" Target="../media/image103.emf"/><Relationship Id="rId103" Type="http://schemas.openxmlformats.org/officeDocument/2006/relationships/image" Target="../media/image114.emf"/><Relationship Id="rId108" Type="http://schemas.openxmlformats.org/officeDocument/2006/relationships/image" Target="../media/image119.emf"/><Relationship Id="rId124" Type="http://schemas.openxmlformats.org/officeDocument/2006/relationships/image" Target="../media/image23.emf"/><Relationship Id="rId129" Type="http://schemas.openxmlformats.org/officeDocument/2006/relationships/image" Target="../media/image77.emf"/><Relationship Id="rId54" Type="http://schemas.openxmlformats.org/officeDocument/2006/relationships/image" Target="../media/image98.emf"/><Relationship Id="rId70" Type="http://schemas.openxmlformats.org/officeDocument/2006/relationships/image" Target="../media/image43.emf"/><Relationship Id="rId75" Type="http://schemas.openxmlformats.org/officeDocument/2006/relationships/image" Target="../media/image48.emf"/><Relationship Id="rId91" Type="http://schemas.openxmlformats.org/officeDocument/2006/relationships/image" Target="../media/image56.emf"/><Relationship Id="rId96" Type="http://schemas.openxmlformats.org/officeDocument/2006/relationships/image" Target="../media/image106.emf"/><Relationship Id="rId140" Type="http://schemas.openxmlformats.org/officeDocument/2006/relationships/image" Target="../media/image140.emf"/><Relationship Id="rId1" Type="http://schemas.openxmlformats.org/officeDocument/2006/relationships/image" Target="../media/image30.emf"/><Relationship Id="rId6" Type="http://schemas.openxmlformats.org/officeDocument/2006/relationships/image" Target="../media/image13.emf"/><Relationship Id="rId23" Type="http://schemas.openxmlformats.org/officeDocument/2006/relationships/image" Target="../media/image18.emf"/><Relationship Id="rId28" Type="http://schemas.openxmlformats.org/officeDocument/2006/relationships/image" Target="../media/image61.emf"/><Relationship Id="rId49" Type="http://schemas.openxmlformats.org/officeDocument/2006/relationships/image" Target="../media/image93.emf"/><Relationship Id="rId114" Type="http://schemas.openxmlformats.org/officeDocument/2006/relationships/image" Target="../media/image86.emf"/><Relationship Id="rId119" Type="http://schemas.openxmlformats.org/officeDocument/2006/relationships/image" Target="../media/image122.emf"/><Relationship Id="rId44" Type="http://schemas.openxmlformats.org/officeDocument/2006/relationships/image" Target="../media/image88.emf"/><Relationship Id="rId60" Type="http://schemas.openxmlformats.org/officeDocument/2006/relationships/image" Target="../media/image104.emf"/><Relationship Id="rId65" Type="http://schemas.openxmlformats.org/officeDocument/2006/relationships/image" Target="../media/image38.emf"/><Relationship Id="rId81" Type="http://schemas.openxmlformats.org/officeDocument/2006/relationships/image" Target="../media/image33.emf"/><Relationship Id="rId86" Type="http://schemas.openxmlformats.org/officeDocument/2006/relationships/image" Target="../media/image1.emf"/><Relationship Id="rId130" Type="http://schemas.openxmlformats.org/officeDocument/2006/relationships/image" Target="../media/image130.emf"/><Relationship Id="rId135" Type="http://schemas.openxmlformats.org/officeDocument/2006/relationships/image" Target="../media/image135.emf"/><Relationship Id="rId13" Type="http://schemas.openxmlformats.org/officeDocument/2006/relationships/image" Target="../media/image6.emf"/><Relationship Id="rId18" Type="http://schemas.openxmlformats.org/officeDocument/2006/relationships/image" Target="../media/image32.emf"/><Relationship Id="rId39" Type="http://schemas.openxmlformats.org/officeDocument/2006/relationships/image" Target="../media/image80.emf"/><Relationship Id="rId109" Type="http://schemas.openxmlformats.org/officeDocument/2006/relationships/image" Target="../media/image120.emf"/><Relationship Id="rId34" Type="http://schemas.openxmlformats.org/officeDocument/2006/relationships/image" Target="../media/image75.emf"/><Relationship Id="rId50" Type="http://schemas.openxmlformats.org/officeDocument/2006/relationships/image" Target="../media/image94.emf"/><Relationship Id="rId55" Type="http://schemas.openxmlformats.org/officeDocument/2006/relationships/image" Target="../media/image99.emf"/><Relationship Id="rId76" Type="http://schemas.openxmlformats.org/officeDocument/2006/relationships/image" Target="../media/image50.emf"/><Relationship Id="rId97" Type="http://schemas.openxmlformats.org/officeDocument/2006/relationships/image" Target="../media/image107.emf"/><Relationship Id="rId104" Type="http://schemas.openxmlformats.org/officeDocument/2006/relationships/image" Target="../media/image115.emf"/><Relationship Id="rId120" Type="http://schemas.openxmlformats.org/officeDocument/2006/relationships/image" Target="../media/image123.emf"/><Relationship Id="rId125" Type="http://schemas.openxmlformats.org/officeDocument/2006/relationships/image" Target="../media/image22.emf"/><Relationship Id="rId7" Type="http://schemas.openxmlformats.org/officeDocument/2006/relationships/image" Target="../media/image12.emf"/><Relationship Id="rId71" Type="http://schemas.openxmlformats.org/officeDocument/2006/relationships/image" Target="../media/image44.emf"/><Relationship Id="rId92" Type="http://schemas.openxmlformats.org/officeDocument/2006/relationships/image" Target="../media/image67.emf"/><Relationship Id="rId2" Type="http://schemas.openxmlformats.org/officeDocument/2006/relationships/image" Target="../media/image29.emf"/><Relationship Id="rId29" Type="http://schemas.openxmlformats.org/officeDocument/2006/relationships/image" Target="../media/image62.emf"/><Relationship Id="rId24" Type="http://schemas.openxmlformats.org/officeDocument/2006/relationships/image" Target="../media/image64.emf"/><Relationship Id="rId40" Type="http://schemas.openxmlformats.org/officeDocument/2006/relationships/image" Target="../media/image81.emf"/><Relationship Id="rId45" Type="http://schemas.openxmlformats.org/officeDocument/2006/relationships/image" Target="../media/image89.emf"/><Relationship Id="rId66" Type="http://schemas.openxmlformats.org/officeDocument/2006/relationships/image" Target="../media/image39.emf"/><Relationship Id="rId87" Type="http://schemas.openxmlformats.org/officeDocument/2006/relationships/image" Target="../media/image52.emf"/><Relationship Id="rId110" Type="http://schemas.openxmlformats.org/officeDocument/2006/relationships/image" Target="../media/image57.emf"/><Relationship Id="rId115" Type="http://schemas.openxmlformats.org/officeDocument/2006/relationships/image" Target="../media/image87.emf"/><Relationship Id="rId131" Type="http://schemas.openxmlformats.org/officeDocument/2006/relationships/image" Target="../media/image131.emf"/><Relationship Id="rId136" Type="http://schemas.openxmlformats.org/officeDocument/2006/relationships/image" Target="../media/image136.emf"/><Relationship Id="rId61" Type="http://schemas.openxmlformats.org/officeDocument/2006/relationships/image" Target="../media/image105.emf"/><Relationship Id="rId82" Type="http://schemas.openxmlformats.org/officeDocument/2006/relationships/image" Target="../media/image34.emf"/><Relationship Id="rId19" Type="http://schemas.openxmlformats.org/officeDocument/2006/relationships/image" Target="../media/image31.emf"/><Relationship Id="rId14" Type="http://schemas.openxmlformats.org/officeDocument/2006/relationships/image" Target="../media/image5.emf"/><Relationship Id="rId30" Type="http://schemas.openxmlformats.org/officeDocument/2006/relationships/image" Target="../media/image63.emf"/><Relationship Id="rId35" Type="http://schemas.openxmlformats.org/officeDocument/2006/relationships/image" Target="../media/image76.emf"/><Relationship Id="rId56" Type="http://schemas.openxmlformats.org/officeDocument/2006/relationships/image" Target="../media/image100.emf"/><Relationship Id="rId77" Type="http://schemas.openxmlformats.org/officeDocument/2006/relationships/image" Target="../media/image51.emf"/><Relationship Id="rId100" Type="http://schemas.openxmlformats.org/officeDocument/2006/relationships/image" Target="../media/image110.emf"/><Relationship Id="rId105" Type="http://schemas.openxmlformats.org/officeDocument/2006/relationships/image" Target="../media/image116.emf"/><Relationship Id="rId126" Type="http://schemas.openxmlformats.org/officeDocument/2006/relationships/image" Target="../media/image127.emf"/><Relationship Id="rId8" Type="http://schemas.openxmlformats.org/officeDocument/2006/relationships/image" Target="../media/image11.emf"/><Relationship Id="rId51" Type="http://schemas.openxmlformats.org/officeDocument/2006/relationships/image" Target="../media/image95.emf"/><Relationship Id="rId72" Type="http://schemas.openxmlformats.org/officeDocument/2006/relationships/image" Target="../media/image45.emf"/><Relationship Id="rId93" Type="http://schemas.openxmlformats.org/officeDocument/2006/relationships/image" Target="../media/image68.emf"/><Relationship Id="rId98" Type="http://schemas.openxmlformats.org/officeDocument/2006/relationships/image" Target="../media/image108.emf"/><Relationship Id="rId121" Type="http://schemas.openxmlformats.org/officeDocument/2006/relationships/image" Target="../media/image124.emf"/><Relationship Id="rId3" Type="http://schemas.openxmlformats.org/officeDocument/2006/relationships/image" Target="../media/image28.emf"/><Relationship Id="rId25" Type="http://schemas.openxmlformats.org/officeDocument/2006/relationships/image" Target="../media/image65.emf"/><Relationship Id="rId46" Type="http://schemas.openxmlformats.org/officeDocument/2006/relationships/image" Target="../media/image90.emf"/><Relationship Id="rId67" Type="http://schemas.openxmlformats.org/officeDocument/2006/relationships/image" Target="../media/image40.emf"/><Relationship Id="rId116" Type="http://schemas.openxmlformats.org/officeDocument/2006/relationships/image" Target="../media/image49.emf"/><Relationship Id="rId137" Type="http://schemas.openxmlformats.org/officeDocument/2006/relationships/image" Target="../media/image137.emf"/><Relationship Id="rId20" Type="http://schemas.openxmlformats.org/officeDocument/2006/relationships/image" Target="../media/image21.emf"/><Relationship Id="rId41" Type="http://schemas.openxmlformats.org/officeDocument/2006/relationships/image" Target="../media/image82.emf"/><Relationship Id="rId62" Type="http://schemas.openxmlformats.org/officeDocument/2006/relationships/image" Target="../media/image112.emf"/><Relationship Id="rId83" Type="http://schemas.openxmlformats.org/officeDocument/2006/relationships/image" Target="../media/image35.emf"/><Relationship Id="rId88" Type="http://schemas.openxmlformats.org/officeDocument/2006/relationships/image" Target="../media/image53.emf"/><Relationship Id="rId111" Type="http://schemas.openxmlformats.org/officeDocument/2006/relationships/image" Target="../media/image58.emf"/><Relationship Id="rId132" Type="http://schemas.openxmlformats.org/officeDocument/2006/relationships/image" Target="../media/image132.emf"/><Relationship Id="rId15" Type="http://schemas.openxmlformats.org/officeDocument/2006/relationships/image" Target="../media/image4.emf"/><Relationship Id="rId36" Type="http://schemas.openxmlformats.org/officeDocument/2006/relationships/image" Target="../media/image71.emf"/><Relationship Id="rId57" Type="http://schemas.openxmlformats.org/officeDocument/2006/relationships/image" Target="../media/image101.emf"/><Relationship Id="rId106" Type="http://schemas.openxmlformats.org/officeDocument/2006/relationships/image" Target="../media/image117.emf"/><Relationship Id="rId127" Type="http://schemas.openxmlformats.org/officeDocument/2006/relationships/image" Target="../media/image128.emf"/><Relationship Id="rId10" Type="http://schemas.openxmlformats.org/officeDocument/2006/relationships/image" Target="../media/image9.emf"/><Relationship Id="rId31" Type="http://schemas.openxmlformats.org/officeDocument/2006/relationships/image" Target="../media/image72.emf"/><Relationship Id="rId52" Type="http://schemas.openxmlformats.org/officeDocument/2006/relationships/image" Target="../media/image96.emf"/><Relationship Id="rId73" Type="http://schemas.openxmlformats.org/officeDocument/2006/relationships/image" Target="../media/image46.emf"/><Relationship Id="rId78" Type="http://schemas.openxmlformats.org/officeDocument/2006/relationships/image" Target="../media/image17.emf"/><Relationship Id="rId94" Type="http://schemas.openxmlformats.org/officeDocument/2006/relationships/image" Target="../media/image69.emf"/><Relationship Id="rId99" Type="http://schemas.openxmlformats.org/officeDocument/2006/relationships/image" Target="../media/image109.emf"/><Relationship Id="rId101" Type="http://schemas.openxmlformats.org/officeDocument/2006/relationships/image" Target="../media/image111.emf"/><Relationship Id="rId122" Type="http://schemas.openxmlformats.org/officeDocument/2006/relationships/image" Target="../media/image25.emf"/><Relationship Id="rId4" Type="http://schemas.openxmlformats.org/officeDocument/2006/relationships/image" Target="../media/image27.emf"/><Relationship Id="rId9" Type="http://schemas.openxmlformats.org/officeDocument/2006/relationships/image" Target="../media/image10.emf"/><Relationship Id="rId26" Type="http://schemas.openxmlformats.org/officeDocument/2006/relationships/image" Target="../media/image66.emf"/><Relationship Id="rId47" Type="http://schemas.openxmlformats.org/officeDocument/2006/relationships/image" Target="../media/image91.emf"/><Relationship Id="rId68" Type="http://schemas.openxmlformats.org/officeDocument/2006/relationships/image" Target="../media/image41.emf"/><Relationship Id="rId89" Type="http://schemas.openxmlformats.org/officeDocument/2006/relationships/image" Target="../media/image54.emf"/><Relationship Id="rId112" Type="http://schemas.openxmlformats.org/officeDocument/2006/relationships/image" Target="../media/image59.emf"/><Relationship Id="rId133" Type="http://schemas.openxmlformats.org/officeDocument/2006/relationships/image" Target="../media/image1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</xdr:row>
          <xdr:rowOff>99060</xdr:rowOff>
        </xdr:from>
        <xdr:to>
          <xdr:col>3</xdr:col>
          <xdr:colOff>1501140</xdr:colOff>
          <xdr:row>5</xdr:row>
          <xdr:rowOff>121920</xdr:rowOff>
        </xdr:to>
        <xdr:sp macro="" textlink="">
          <xdr:nvSpPr>
            <xdr:cNvPr id="3073" name="CheckBox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</xdr:colOff>
          <xdr:row>1</xdr:row>
          <xdr:rowOff>259080</xdr:rowOff>
        </xdr:from>
        <xdr:to>
          <xdr:col>3</xdr:col>
          <xdr:colOff>2179320</xdr:colOff>
          <xdr:row>3</xdr:row>
          <xdr:rowOff>60960</xdr:rowOff>
        </xdr:to>
        <xdr:sp macro="" textlink="">
          <xdr:nvSpPr>
            <xdr:cNvPr id="3074" name="CB_ML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</xdr:row>
          <xdr:rowOff>7620</xdr:rowOff>
        </xdr:from>
        <xdr:to>
          <xdr:col>3</xdr:col>
          <xdr:colOff>1501140</xdr:colOff>
          <xdr:row>1</xdr:row>
          <xdr:rowOff>243840</xdr:rowOff>
        </xdr:to>
        <xdr:sp macro="" textlink="">
          <xdr:nvSpPr>
            <xdr:cNvPr id="3075" name="Option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</xdr:row>
          <xdr:rowOff>0</xdr:rowOff>
        </xdr:from>
        <xdr:to>
          <xdr:col>4</xdr:col>
          <xdr:colOff>1973580</xdr:colOff>
          <xdr:row>1</xdr:row>
          <xdr:rowOff>228600</xdr:rowOff>
        </xdr:to>
        <xdr:sp macro="" textlink="">
          <xdr:nvSpPr>
            <xdr:cNvPr id="3076" name="OptionButton2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1</xdr:row>
          <xdr:rowOff>7620</xdr:rowOff>
        </xdr:from>
        <xdr:to>
          <xdr:col>5</xdr:col>
          <xdr:colOff>1417320</xdr:colOff>
          <xdr:row>1</xdr:row>
          <xdr:rowOff>243840</xdr:rowOff>
        </xdr:to>
        <xdr:sp macro="" textlink="">
          <xdr:nvSpPr>
            <xdr:cNvPr id="3077" name="OptionButton3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83820</xdr:colOff>
          <xdr:row>1</xdr:row>
          <xdr:rowOff>7620</xdr:rowOff>
        </xdr:from>
        <xdr:to>
          <xdr:col>6</xdr:col>
          <xdr:colOff>1432560</xdr:colOff>
          <xdr:row>1</xdr:row>
          <xdr:rowOff>243840</xdr:rowOff>
        </xdr:to>
        <xdr:sp macro="" textlink="">
          <xdr:nvSpPr>
            <xdr:cNvPr id="3078" name="OptionButton4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</xdr:colOff>
          <xdr:row>1</xdr:row>
          <xdr:rowOff>15240</xdr:rowOff>
        </xdr:from>
        <xdr:to>
          <xdr:col>7</xdr:col>
          <xdr:colOff>1363980</xdr:colOff>
          <xdr:row>1</xdr:row>
          <xdr:rowOff>251460</xdr:rowOff>
        </xdr:to>
        <xdr:sp macro="" textlink="">
          <xdr:nvSpPr>
            <xdr:cNvPr id="3079" name="OptionButton5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198120</xdr:colOff>
          <xdr:row>29</xdr:row>
          <xdr:rowOff>83820</xdr:rowOff>
        </xdr:from>
        <xdr:to>
          <xdr:col>4</xdr:col>
          <xdr:colOff>1470660</xdr:colOff>
          <xdr:row>30</xdr:row>
          <xdr:rowOff>99060</xdr:rowOff>
        </xdr:to>
        <xdr:sp macro="" textlink="">
          <xdr:nvSpPr>
            <xdr:cNvPr id="3080" name="OptionButton6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198120</xdr:colOff>
          <xdr:row>30</xdr:row>
          <xdr:rowOff>121920</xdr:rowOff>
        </xdr:from>
        <xdr:to>
          <xdr:col>4</xdr:col>
          <xdr:colOff>1470660</xdr:colOff>
          <xdr:row>31</xdr:row>
          <xdr:rowOff>167640</xdr:rowOff>
        </xdr:to>
        <xdr:sp macro="" textlink="">
          <xdr:nvSpPr>
            <xdr:cNvPr id="3081" name="OptionButton7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198120</xdr:colOff>
          <xdr:row>32</xdr:row>
          <xdr:rowOff>7620</xdr:rowOff>
        </xdr:from>
        <xdr:to>
          <xdr:col>4</xdr:col>
          <xdr:colOff>1470660</xdr:colOff>
          <xdr:row>33</xdr:row>
          <xdr:rowOff>22860</xdr:rowOff>
        </xdr:to>
        <xdr:sp macro="" textlink="">
          <xdr:nvSpPr>
            <xdr:cNvPr id="3082" name="OptionButton8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198120</xdr:colOff>
          <xdr:row>33</xdr:row>
          <xdr:rowOff>45720</xdr:rowOff>
        </xdr:from>
        <xdr:to>
          <xdr:col>4</xdr:col>
          <xdr:colOff>1470660</xdr:colOff>
          <xdr:row>34</xdr:row>
          <xdr:rowOff>60960</xdr:rowOff>
        </xdr:to>
        <xdr:sp macro="" textlink="">
          <xdr:nvSpPr>
            <xdr:cNvPr id="3083" name="OptionButton9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2</xdr:row>
          <xdr:rowOff>0</xdr:rowOff>
        </xdr:from>
        <xdr:to>
          <xdr:col>4</xdr:col>
          <xdr:colOff>2019300</xdr:colOff>
          <xdr:row>3</xdr:row>
          <xdr:rowOff>68580</xdr:rowOff>
        </xdr:to>
        <xdr:sp macro="" textlink="">
          <xdr:nvSpPr>
            <xdr:cNvPr id="3084" name="CB_NLP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91440</xdr:colOff>
          <xdr:row>2</xdr:row>
          <xdr:rowOff>0</xdr:rowOff>
        </xdr:from>
        <xdr:to>
          <xdr:col>5</xdr:col>
          <xdr:colOff>1798320</xdr:colOff>
          <xdr:row>3</xdr:row>
          <xdr:rowOff>68580</xdr:rowOff>
        </xdr:to>
        <xdr:sp macro="" textlink="">
          <xdr:nvSpPr>
            <xdr:cNvPr id="3085" name="CB_CV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2</xdr:row>
          <xdr:rowOff>0</xdr:rowOff>
        </xdr:from>
        <xdr:to>
          <xdr:col>6</xdr:col>
          <xdr:colOff>2034540</xdr:colOff>
          <xdr:row>3</xdr:row>
          <xdr:rowOff>68580</xdr:rowOff>
        </xdr:to>
        <xdr:sp macro="" textlink="">
          <xdr:nvSpPr>
            <xdr:cNvPr id="3086" name="CB_AP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</xdr:row>
          <xdr:rowOff>0</xdr:rowOff>
        </xdr:from>
        <xdr:to>
          <xdr:col>7</xdr:col>
          <xdr:colOff>2186940</xdr:colOff>
          <xdr:row>3</xdr:row>
          <xdr:rowOff>68580</xdr:rowOff>
        </xdr:to>
        <xdr:sp macro="" textlink="">
          <xdr:nvSpPr>
            <xdr:cNvPr id="3087" name="CB_O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43</xdr:row>
          <xdr:rowOff>30480</xdr:rowOff>
        </xdr:from>
        <xdr:to>
          <xdr:col>5</xdr:col>
          <xdr:colOff>2095500</xdr:colOff>
          <xdr:row>44</xdr:row>
          <xdr:rowOff>53340</xdr:rowOff>
        </xdr:to>
        <xdr:sp macro="" textlink="">
          <xdr:nvSpPr>
            <xdr:cNvPr id="3088" name="OptionButton1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44</xdr:row>
          <xdr:rowOff>83820</xdr:rowOff>
        </xdr:from>
        <xdr:to>
          <xdr:col>5</xdr:col>
          <xdr:colOff>2095500</xdr:colOff>
          <xdr:row>45</xdr:row>
          <xdr:rowOff>99060</xdr:rowOff>
        </xdr:to>
        <xdr:sp macro="" textlink="">
          <xdr:nvSpPr>
            <xdr:cNvPr id="3089" name="OptionButton1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45</xdr:row>
          <xdr:rowOff>129540</xdr:rowOff>
        </xdr:from>
        <xdr:to>
          <xdr:col>5</xdr:col>
          <xdr:colOff>2095500</xdr:colOff>
          <xdr:row>46</xdr:row>
          <xdr:rowOff>152400</xdr:rowOff>
        </xdr:to>
        <xdr:sp macro="" textlink="">
          <xdr:nvSpPr>
            <xdr:cNvPr id="3090" name="OptionButton1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198120</xdr:colOff>
          <xdr:row>34</xdr:row>
          <xdr:rowOff>83820</xdr:rowOff>
        </xdr:from>
        <xdr:to>
          <xdr:col>4</xdr:col>
          <xdr:colOff>1470660</xdr:colOff>
          <xdr:row>35</xdr:row>
          <xdr:rowOff>99060</xdr:rowOff>
        </xdr:to>
        <xdr:sp macro="" textlink="">
          <xdr:nvSpPr>
            <xdr:cNvPr id="3091" name="OptionButton1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5</xdr:row>
          <xdr:rowOff>152400</xdr:rowOff>
        </xdr:from>
        <xdr:to>
          <xdr:col>3</xdr:col>
          <xdr:colOff>1501140</xdr:colOff>
          <xdr:row>6</xdr:row>
          <xdr:rowOff>175260</xdr:rowOff>
        </xdr:to>
        <xdr:sp macro="" textlink="">
          <xdr:nvSpPr>
            <xdr:cNvPr id="3092" name="CheckBox2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7</xdr:row>
          <xdr:rowOff>0</xdr:rowOff>
        </xdr:from>
        <xdr:to>
          <xdr:col>3</xdr:col>
          <xdr:colOff>1501140</xdr:colOff>
          <xdr:row>8</xdr:row>
          <xdr:rowOff>22860</xdr:rowOff>
        </xdr:to>
        <xdr:sp macro="" textlink="">
          <xdr:nvSpPr>
            <xdr:cNvPr id="3093" name="CheckBox3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</xdr:row>
          <xdr:rowOff>30480</xdr:rowOff>
        </xdr:from>
        <xdr:to>
          <xdr:col>3</xdr:col>
          <xdr:colOff>1501140</xdr:colOff>
          <xdr:row>9</xdr:row>
          <xdr:rowOff>53340</xdr:rowOff>
        </xdr:to>
        <xdr:sp macro="" textlink="">
          <xdr:nvSpPr>
            <xdr:cNvPr id="3094" name="CheckBox4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</xdr:row>
          <xdr:rowOff>60960</xdr:rowOff>
        </xdr:from>
        <xdr:to>
          <xdr:col>3</xdr:col>
          <xdr:colOff>1501140</xdr:colOff>
          <xdr:row>10</xdr:row>
          <xdr:rowOff>83820</xdr:rowOff>
        </xdr:to>
        <xdr:sp macro="" textlink="">
          <xdr:nvSpPr>
            <xdr:cNvPr id="3095" name="CheckBox5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10</xdr:row>
          <xdr:rowOff>91440</xdr:rowOff>
        </xdr:from>
        <xdr:to>
          <xdr:col>3</xdr:col>
          <xdr:colOff>1501140</xdr:colOff>
          <xdr:row>11</xdr:row>
          <xdr:rowOff>114300</xdr:rowOff>
        </xdr:to>
        <xdr:sp macro="" textlink="">
          <xdr:nvSpPr>
            <xdr:cNvPr id="3096" name="CheckBox6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20</xdr:row>
          <xdr:rowOff>68580</xdr:rowOff>
        </xdr:from>
        <xdr:to>
          <xdr:col>0</xdr:col>
          <xdr:colOff>2514600</xdr:colOff>
          <xdr:row>21</xdr:row>
          <xdr:rowOff>91440</xdr:rowOff>
        </xdr:to>
        <xdr:sp macro="" textlink="">
          <xdr:nvSpPr>
            <xdr:cNvPr id="3097" name="CheckBox7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21</xdr:row>
          <xdr:rowOff>106680</xdr:rowOff>
        </xdr:from>
        <xdr:to>
          <xdr:col>0</xdr:col>
          <xdr:colOff>2514600</xdr:colOff>
          <xdr:row>22</xdr:row>
          <xdr:rowOff>129540</xdr:rowOff>
        </xdr:to>
        <xdr:sp macro="" textlink="">
          <xdr:nvSpPr>
            <xdr:cNvPr id="3098" name="CheckBox8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129540</xdr:colOff>
          <xdr:row>16</xdr:row>
          <xdr:rowOff>175260</xdr:rowOff>
        </xdr:from>
        <xdr:to>
          <xdr:col>5</xdr:col>
          <xdr:colOff>2545080</xdr:colOff>
          <xdr:row>18</xdr:row>
          <xdr:rowOff>15240</xdr:rowOff>
        </xdr:to>
        <xdr:sp macro="" textlink="">
          <xdr:nvSpPr>
            <xdr:cNvPr id="3099" name="CheckBox9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129540</xdr:colOff>
          <xdr:row>18</xdr:row>
          <xdr:rowOff>45720</xdr:rowOff>
        </xdr:from>
        <xdr:to>
          <xdr:col>5</xdr:col>
          <xdr:colOff>2545080</xdr:colOff>
          <xdr:row>19</xdr:row>
          <xdr:rowOff>68580</xdr:rowOff>
        </xdr:to>
        <xdr:sp macro="" textlink="">
          <xdr:nvSpPr>
            <xdr:cNvPr id="3100" name="CheckBox10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129540</xdr:colOff>
          <xdr:row>19</xdr:row>
          <xdr:rowOff>106680</xdr:rowOff>
        </xdr:from>
        <xdr:to>
          <xdr:col>5</xdr:col>
          <xdr:colOff>2545080</xdr:colOff>
          <xdr:row>20</xdr:row>
          <xdr:rowOff>129540</xdr:rowOff>
        </xdr:to>
        <xdr:sp macro="" textlink="">
          <xdr:nvSpPr>
            <xdr:cNvPr id="3101" name="CheckBox11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0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129540</xdr:colOff>
          <xdr:row>20</xdr:row>
          <xdr:rowOff>160020</xdr:rowOff>
        </xdr:from>
        <xdr:to>
          <xdr:col>5</xdr:col>
          <xdr:colOff>2545080</xdr:colOff>
          <xdr:row>21</xdr:row>
          <xdr:rowOff>175260</xdr:rowOff>
        </xdr:to>
        <xdr:sp macro="" textlink="">
          <xdr:nvSpPr>
            <xdr:cNvPr id="3102" name="CheckBox12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129540</xdr:colOff>
          <xdr:row>22</xdr:row>
          <xdr:rowOff>30480</xdr:rowOff>
        </xdr:from>
        <xdr:to>
          <xdr:col>5</xdr:col>
          <xdr:colOff>2545080</xdr:colOff>
          <xdr:row>23</xdr:row>
          <xdr:rowOff>45720</xdr:rowOff>
        </xdr:to>
        <xdr:sp macro="" textlink="">
          <xdr:nvSpPr>
            <xdr:cNvPr id="3103" name="CheckBox13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281940</xdr:colOff>
          <xdr:row>43</xdr:row>
          <xdr:rowOff>53340</xdr:rowOff>
        </xdr:from>
        <xdr:to>
          <xdr:col>3</xdr:col>
          <xdr:colOff>1790700</xdr:colOff>
          <xdr:row>44</xdr:row>
          <xdr:rowOff>83820</xdr:rowOff>
        </xdr:to>
        <xdr:sp macro="" textlink="">
          <xdr:nvSpPr>
            <xdr:cNvPr id="3104" name="OptionButton14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281940</xdr:colOff>
          <xdr:row>44</xdr:row>
          <xdr:rowOff>68580</xdr:rowOff>
        </xdr:from>
        <xdr:to>
          <xdr:col>3</xdr:col>
          <xdr:colOff>1790700</xdr:colOff>
          <xdr:row>45</xdr:row>
          <xdr:rowOff>99060</xdr:rowOff>
        </xdr:to>
        <xdr:sp macro="" textlink="">
          <xdr:nvSpPr>
            <xdr:cNvPr id="3105" name="OptionButton15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281940</xdr:colOff>
          <xdr:row>45</xdr:row>
          <xdr:rowOff>76200</xdr:rowOff>
        </xdr:from>
        <xdr:to>
          <xdr:col>3</xdr:col>
          <xdr:colOff>1790700</xdr:colOff>
          <xdr:row>46</xdr:row>
          <xdr:rowOff>106680</xdr:rowOff>
        </xdr:to>
        <xdr:sp macro="" textlink="">
          <xdr:nvSpPr>
            <xdr:cNvPr id="3106" name="OptionButton16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281940</xdr:colOff>
          <xdr:row>46</xdr:row>
          <xdr:rowOff>91440</xdr:rowOff>
        </xdr:from>
        <xdr:to>
          <xdr:col>3</xdr:col>
          <xdr:colOff>1790700</xdr:colOff>
          <xdr:row>47</xdr:row>
          <xdr:rowOff>121920</xdr:rowOff>
        </xdr:to>
        <xdr:sp macro="" textlink="">
          <xdr:nvSpPr>
            <xdr:cNvPr id="3107" name="OptionButton17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281940</xdr:colOff>
          <xdr:row>47</xdr:row>
          <xdr:rowOff>99060</xdr:rowOff>
        </xdr:from>
        <xdr:to>
          <xdr:col>3</xdr:col>
          <xdr:colOff>1790700</xdr:colOff>
          <xdr:row>48</xdr:row>
          <xdr:rowOff>129540</xdr:rowOff>
        </xdr:to>
        <xdr:sp macro="" textlink="">
          <xdr:nvSpPr>
            <xdr:cNvPr id="3108" name="OptionButton18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29</xdr:row>
          <xdr:rowOff>106680</xdr:rowOff>
        </xdr:from>
        <xdr:to>
          <xdr:col>5</xdr:col>
          <xdr:colOff>2346960</xdr:colOff>
          <xdr:row>30</xdr:row>
          <xdr:rowOff>129540</xdr:rowOff>
        </xdr:to>
        <xdr:sp macro="" textlink="">
          <xdr:nvSpPr>
            <xdr:cNvPr id="3109" name="CheckBox14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30</xdr:row>
          <xdr:rowOff>167640</xdr:rowOff>
        </xdr:from>
        <xdr:to>
          <xdr:col>5</xdr:col>
          <xdr:colOff>2346960</xdr:colOff>
          <xdr:row>32</xdr:row>
          <xdr:rowOff>7620</xdr:rowOff>
        </xdr:to>
        <xdr:sp macro="" textlink="">
          <xdr:nvSpPr>
            <xdr:cNvPr id="3110" name="CheckBox15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32</xdr:row>
          <xdr:rowOff>45720</xdr:rowOff>
        </xdr:from>
        <xdr:to>
          <xdr:col>5</xdr:col>
          <xdr:colOff>2346960</xdr:colOff>
          <xdr:row>33</xdr:row>
          <xdr:rowOff>68580</xdr:rowOff>
        </xdr:to>
        <xdr:sp macro="" textlink="">
          <xdr:nvSpPr>
            <xdr:cNvPr id="3111" name="CheckBox16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33</xdr:row>
          <xdr:rowOff>114300</xdr:rowOff>
        </xdr:from>
        <xdr:to>
          <xdr:col>5</xdr:col>
          <xdr:colOff>2346960</xdr:colOff>
          <xdr:row>34</xdr:row>
          <xdr:rowOff>137160</xdr:rowOff>
        </xdr:to>
        <xdr:sp macro="" textlink="">
          <xdr:nvSpPr>
            <xdr:cNvPr id="3112" name="CheckBox17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0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34</xdr:row>
          <xdr:rowOff>175260</xdr:rowOff>
        </xdr:from>
        <xdr:to>
          <xdr:col>5</xdr:col>
          <xdr:colOff>2346960</xdr:colOff>
          <xdr:row>36</xdr:row>
          <xdr:rowOff>15240</xdr:rowOff>
        </xdr:to>
        <xdr:sp macro="" textlink="">
          <xdr:nvSpPr>
            <xdr:cNvPr id="3113" name="CheckBox18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36</xdr:row>
          <xdr:rowOff>53340</xdr:rowOff>
        </xdr:from>
        <xdr:to>
          <xdr:col>5</xdr:col>
          <xdr:colOff>2346960</xdr:colOff>
          <xdr:row>37</xdr:row>
          <xdr:rowOff>76200</xdr:rowOff>
        </xdr:to>
        <xdr:sp macro="" textlink="">
          <xdr:nvSpPr>
            <xdr:cNvPr id="3114" name="CheckBox19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</xdr:colOff>
          <xdr:row>29</xdr:row>
          <xdr:rowOff>53340</xdr:rowOff>
        </xdr:from>
        <xdr:to>
          <xdr:col>6</xdr:col>
          <xdr:colOff>2727960</xdr:colOff>
          <xdr:row>30</xdr:row>
          <xdr:rowOff>99060</xdr:rowOff>
        </xdr:to>
        <xdr:sp macro="" textlink="">
          <xdr:nvSpPr>
            <xdr:cNvPr id="3116" name="CheckBox20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</xdr:colOff>
          <xdr:row>30</xdr:row>
          <xdr:rowOff>114300</xdr:rowOff>
        </xdr:from>
        <xdr:to>
          <xdr:col>6</xdr:col>
          <xdr:colOff>2727960</xdr:colOff>
          <xdr:row>31</xdr:row>
          <xdr:rowOff>160020</xdr:rowOff>
        </xdr:to>
        <xdr:sp macro="" textlink="">
          <xdr:nvSpPr>
            <xdr:cNvPr id="3117" name="CheckBox21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0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</xdr:colOff>
          <xdr:row>32</xdr:row>
          <xdr:rowOff>0</xdr:rowOff>
        </xdr:from>
        <xdr:to>
          <xdr:col>6</xdr:col>
          <xdr:colOff>2727960</xdr:colOff>
          <xdr:row>33</xdr:row>
          <xdr:rowOff>38100</xdr:rowOff>
        </xdr:to>
        <xdr:sp macro="" textlink="">
          <xdr:nvSpPr>
            <xdr:cNvPr id="3118" name="CheckBox22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</xdr:colOff>
          <xdr:row>33</xdr:row>
          <xdr:rowOff>53340</xdr:rowOff>
        </xdr:from>
        <xdr:to>
          <xdr:col>6</xdr:col>
          <xdr:colOff>2727960</xdr:colOff>
          <xdr:row>34</xdr:row>
          <xdr:rowOff>99060</xdr:rowOff>
        </xdr:to>
        <xdr:sp macro="" textlink="">
          <xdr:nvSpPr>
            <xdr:cNvPr id="3119" name="CheckBox2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</xdr:colOff>
          <xdr:row>34</xdr:row>
          <xdr:rowOff>114300</xdr:rowOff>
        </xdr:from>
        <xdr:to>
          <xdr:col>6</xdr:col>
          <xdr:colOff>2727960</xdr:colOff>
          <xdr:row>35</xdr:row>
          <xdr:rowOff>160020</xdr:rowOff>
        </xdr:to>
        <xdr:sp macro="" textlink="">
          <xdr:nvSpPr>
            <xdr:cNvPr id="3120" name="CheckBox24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37</xdr:row>
          <xdr:rowOff>114300</xdr:rowOff>
        </xdr:from>
        <xdr:to>
          <xdr:col>5</xdr:col>
          <xdr:colOff>2346960</xdr:colOff>
          <xdr:row>38</xdr:row>
          <xdr:rowOff>137160</xdr:rowOff>
        </xdr:to>
        <xdr:sp macro="" textlink="">
          <xdr:nvSpPr>
            <xdr:cNvPr id="3121" name="CheckBox25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</xdr:colOff>
          <xdr:row>35</xdr:row>
          <xdr:rowOff>175260</xdr:rowOff>
        </xdr:from>
        <xdr:to>
          <xdr:col>6</xdr:col>
          <xdr:colOff>2727960</xdr:colOff>
          <xdr:row>37</xdr:row>
          <xdr:rowOff>30480</xdr:rowOff>
        </xdr:to>
        <xdr:sp macro="" textlink="">
          <xdr:nvSpPr>
            <xdr:cNvPr id="3122" name="CheckBox26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</xdr:colOff>
          <xdr:row>37</xdr:row>
          <xdr:rowOff>53340</xdr:rowOff>
        </xdr:from>
        <xdr:to>
          <xdr:col>6</xdr:col>
          <xdr:colOff>2727960</xdr:colOff>
          <xdr:row>38</xdr:row>
          <xdr:rowOff>99060</xdr:rowOff>
        </xdr:to>
        <xdr:sp macro="" textlink="">
          <xdr:nvSpPr>
            <xdr:cNvPr id="3123" name="CheckBox27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</xdr:colOff>
          <xdr:row>38</xdr:row>
          <xdr:rowOff>114300</xdr:rowOff>
        </xdr:from>
        <xdr:to>
          <xdr:col>6</xdr:col>
          <xdr:colOff>2727960</xdr:colOff>
          <xdr:row>39</xdr:row>
          <xdr:rowOff>160020</xdr:rowOff>
        </xdr:to>
        <xdr:sp macro="" textlink="">
          <xdr:nvSpPr>
            <xdr:cNvPr id="3124" name="CheckBox28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281940</xdr:colOff>
          <xdr:row>43</xdr:row>
          <xdr:rowOff>76200</xdr:rowOff>
        </xdr:from>
        <xdr:to>
          <xdr:col>4</xdr:col>
          <xdr:colOff>2080260</xdr:colOff>
          <xdr:row>44</xdr:row>
          <xdr:rowOff>83820</xdr:rowOff>
        </xdr:to>
        <xdr:sp macro="" textlink="">
          <xdr:nvSpPr>
            <xdr:cNvPr id="3125" name="OptionButton19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281940</xdr:colOff>
          <xdr:row>44</xdr:row>
          <xdr:rowOff>91440</xdr:rowOff>
        </xdr:from>
        <xdr:to>
          <xdr:col>4</xdr:col>
          <xdr:colOff>2080260</xdr:colOff>
          <xdr:row>45</xdr:row>
          <xdr:rowOff>99060</xdr:rowOff>
        </xdr:to>
        <xdr:sp macro="" textlink="">
          <xdr:nvSpPr>
            <xdr:cNvPr id="3126" name="OptionButton20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281940</xdr:colOff>
          <xdr:row>45</xdr:row>
          <xdr:rowOff>99060</xdr:rowOff>
        </xdr:from>
        <xdr:to>
          <xdr:col>4</xdr:col>
          <xdr:colOff>2080260</xdr:colOff>
          <xdr:row>46</xdr:row>
          <xdr:rowOff>106680</xdr:rowOff>
        </xdr:to>
        <xdr:sp macro="" textlink="">
          <xdr:nvSpPr>
            <xdr:cNvPr id="3127" name="OptionButton21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0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281940</xdr:colOff>
          <xdr:row>46</xdr:row>
          <xdr:rowOff>114300</xdr:rowOff>
        </xdr:from>
        <xdr:to>
          <xdr:col>4</xdr:col>
          <xdr:colOff>2080260</xdr:colOff>
          <xdr:row>47</xdr:row>
          <xdr:rowOff>121920</xdr:rowOff>
        </xdr:to>
        <xdr:sp macro="" textlink="">
          <xdr:nvSpPr>
            <xdr:cNvPr id="3128" name="OptionButton22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0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281940</xdr:colOff>
          <xdr:row>47</xdr:row>
          <xdr:rowOff>121920</xdr:rowOff>
        </xdr:from>
        <xdr:to>
          <xdr:col>4</xdr:col>
          <xdr:colOff>2080260</xdr:colOff>
          <xdr:row>48</xdr:row>
          <xdr:rowOff>129540</xdr:rowOff>
        </xdr:to>
        <xdr:sp macro="" textlink="">
          <xdr:nvSpPr>
            <xdr:cNvPr id="3129" name="OptionButton23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0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14</xdr:row>
          <xdr:rowOff>76200</xdr:rowOff>
        </xdr:from>
        <xdr:to>
          <xdr:col>4</xdr:col>
          <xdr:colOff>1752600</xdr:colOff>
          <xdr:row>15</xdr:row>
          <xdr:rowOff>129540</xdr:rowOff>
        </xdr:to>
        <xdr:sp macro="" textlink="">
          <xdr:nvSpPr>
            <xdr:cNvPr id="3130" name="CheckBox29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0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15</xdr:row>
          <xdr:rowOff>121920</xdr:rowOff>
        </xdr:from>
        <xdr:to>
          <xdr:col>4</xdr:col>
          <xdr:colOff>1752600</xdr:colOff>
          <xdr:row>16</xdr:row>
          <xdr:rowOff>175260</xdr:rowOff>
        </xdr:to>
        <xdr:sp macro="" textlink="">
          <xdr:nvSpPr>
            <xdr:cNvPr id="3133" name="CheckBox30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0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16</xdr:row>
          <xdr:rowOff>160020</xdr:rowOff>
        </xdr:from>
        <xdr:to>
          <xdr:col>4</xdr:col>
          <xdr:colOff>1752600</xdr:colOff>
          <xdr:row>18</xdr:row>
          <xdr:rowOff>30480</xdr:rowOff>
        </xdr:to>
        <xdr:sp macro="" textlink="">
          <xdr:nvSpPr>
            <xdr:cNvPr id="3134" name="CheckBox31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0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18</xdr:row>
          <xdr:rowOff>22860</xdr:rowOff>
        </xdr:from>
        <xdr:to>
          <xdr:col>4</xdr:col>
          <xdr:colOff>1752600</xdr:colOff>
          <xdr:row>19</xdr:row>
          <xdr:rowOff>76200</xdr:rowOff>
        </xdr:to>
        <xdr:sp macro="" textlink="">
          <xdr:nvSpPr>
            <xdr:cNvPr id="3135" name="CheckBox32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0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19</xdr:row>
          <xdr:rowOff>60960</xdr:rowOff>
        </xdr:from>
        <xdr:to>
          <xdr:col>4</xdr:col>
          <xdr:colOff>1752600</xdr:colOff>
          <xdr:row>20</xdr:row>
          <xdr:rowOff>114300</xdr:rowOff>
        </xdr:to>
        <xdr:sp macro="" textlink="">
          <xdr:nvSpPr>
            <xdr:cNvPr id="3136" name="CheckBox33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0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106680</xdr:rowOff>
        </xdr:from>
        <xdr:to>
          <xdr:col>4</xdr:col>
          <xdr:colOff>1752600</xdr:colOff>
          <xdr:row>21</xdr:row>
          <xdr:rowOff>160020</xdr:rowOff>
        </xdr:to>
        <xdr:sp macro="" textlink="">
          <xdr:nvSpPr>
            <xdr:cNvPr id="3140" name="CheckBox34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0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21</xdr:row>
          <xdr:rowOff>144780</xdr:rowOff>
        </xdr:from>
        <xdr:to>
          <xdr:col>4</xdr:col>
          <xdr:colOff>1752600</xdr:colOff>
          <xdr:row>23</xdr:row>
          <xdr:rowOff>15240</xdr:rowOff>
        </xdr:to>
        <xdr:sp macro="" textlink="">
          <xdr:nvSpPr>
            <xdr:cNvPr id="3141" name="CheckBox35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0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23</xdr:row>
          <xdr:rowOff>7620</xdr:rowOff>
        </xdr:from>
        <xdr:to>
          <xdr:col>4</xdr:col>
          <xdr:colOff>1752600</xdr:colOff>
          <xdr:row>24</xdr:row>
          <xdr:rowOff>60960</xdr:rowOff>
        </xdr:to>
        <xdr:sp macro="" textlink="">
          <xdr:nvSpPr>
            <xdr:cNvPr id="3142" name="CheckBox36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0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24</xdr:row>
          <xdr:rowOff>45720</xdr:rowOff>
        </xdr:from>
        <xdr:to>
          <xdr:col>4</xdr:col>
          <xdr:colOff>1752600</xdr:colOff>
          <xdr:row>25</xdr:row>
          <xdr:rowOff>99060</xdr:rowOff>
        </xdr:to>
        <xdr:sp macro="" textlink="">
          <xdr:nvSpPr>
            <xdr:cNvPr id="3143" name="CheckBox37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0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25</xdr:row>
          <xdr:rowOff>91440</xdr:rowOff>
        </xdr:from>
        <xdr:to>
          <xdr:col>4</xdr:col>
          <xdr:colOff>1752600</xdr:colOff>
          <xdr:row>26</xdr:row>
          <xdr:rowOff>144780</xdr:rowOff>
        </xdr:to>
        <xdr:sp macro="" textlink="">
          <xdr:nvSpPr>
            <xdr:cNvPr id="3144" name="CheckBox38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0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43</xdr:row>
          <xdr:rowOff>38100</xdr:rowOff>
        </xdr:from>
        <xdr:to>
          <xdr:col>6</xdr:col>
          <xdr:colOff>2331720</xdr:colOff>
          <xdr:row>44</xdr:row>
          <xdr:rowOff>68580</xdr:rowOff>
        </xdr:to>
        <xdr:sp macro="" textlink="">
          <xdr:nvSpPr>
            <xdr:cNvPr id="3146" name="OptionButton2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0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44</xdr:row>
          <xdr:rowOff>53340</xdr:rowOff>
        </xdr:from>
        <xdr:to>
          <xdr:col>6</xdr:col>
          <xdr:colOff>2331720</xdr:colOff>
          <xdr:row>45</xdr:row>
          <xdr:rowOff>83820</xdr:rowOff>
        </xdr:to>
        <xdr:sp macro="" textlink="">
          <xdr:nvSpPr>
            <xdr:cNvPr id="3147" name="OptionButton2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0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45</xdr:row>
          <xdr:rowOff>60960</xdr:rowOff>
        </xdr:from>
        <xdr:to>
          <xdr:col>6</xdr:col>
          <xdr:colOff>2331720</xdr:colOff>
          <xdr:row>46</xdr:row>
          <xdr:rowOff>91440</xdr:rowOff>
        </xdr:to>
        <xdr:sp macro="" textlink="">
          <xdr:nvSpPr>
            <xdr:cNvPr id="3148" name="OptionButton2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0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46</xdr:row>
          <xdr:rowOff>76200</xdr:rowOff>
        </xdr:from>
        <xdr:to>
          <xdr:col>6</xdr:col>
          <xdr:colOff>2331720</xdr:colOff>
          <xdr:row>47</xdr:row>
          <xdr:rowOff>106680</xdr:rowOff>
        </xdr:to>
        <xdr:sp macro="" textlink="">
          <xdr:nvSpPr>
            <xdr:cNvPr id="3149" name="OptionButton2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0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76200</xdr:rowOff>
        </xdr:from>
        <xdr:to>
          <xdr:col>3</xdr:col>
          <xdr:colOff>1752600</xdr:colOff>
          <xdr:row>15</xdr:row>
          <xdr:rowOff>129540</xdr:rowOff>
        </xdr:to>
        <xdr:sp macro="" textlink="">
          <xdr:nvSpPr>
            <xdr:cNvPr id="3156" name="CheckBox39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0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121920</xdr:rowOff>
        </xdr:from>
        <xdr:to>
          <xdr:col>3</xdr:col>
          <xdr:colOff>1752600</xdr:colOff>
          <xdr:row>16</xdr:row>
          <xdr:rowOff>175260</xdr:rowOff>
        </xdr:to>
        <xdr:sp macro="" textlink="">
          <xdr:nvSpPr>
            <xdr:cNvPr id="3157" name="CheckBox40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0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160020</xdr:rowOff>
        </xdr:from>
        <xdr:to>
          <xdr:col>3</xdr:col>
          <xdr:colOff>1752600</xdr:colOff>
          <xdr:row>18</xdr:row>
          <xdr:rowOff>30480</xdr:rowOff>
        </xdr:to>
        <xdr:sp macro="" textlink="">
          <xdr:nvSpPr>
            <xdr:cNvPr id="3158" name="CheckBox41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0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22860</xdr:rowOff>
        </xdr:from>
        <xdr:to>
          <xdr:col>3</xdr:col>
          <xdr:colOff>1752600</xdr:colOff>
          <xdr:row>19</xdr:row>
          <xdr:rowOff>76200</xdr:rowOff>
        </xdr:to>
        <xdr:sp macro="" textlink="">
          <xdr:nvSpPr>
            <xdr:cNvPr id="3159" name="CheckBox42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0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60960</xdr:rowOff>
        </xdr:from>
        <xdr:to>
          <xdr:col>3</xdr:col>
          <xdr:colOff>1752600</xdr:colOff>
          <xdr:row>20</xdr:row>
          <xdr:rowOff>114300</xdr:rowOff>
        </xdr:to>
        <xdr:sp macro="" textlink="">
          <xdr:nvSpPr>
            <xdr:cNvPr id="3160" name="CheckBox43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0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106680</xdr:rowOff>
        </xdr:from>
        <xdr:to>
          <xdr:col>3</xdr:col>
          <xdr:colOff>1752600</xdr:colOff>
          <xdr:row>21</xdr:row>
          <xdr:rowOff>160020</xdr:rowOff>
        </xdr:to>
        <xdr:sp macro="" textlink="">
          <xdr:nvSpPr>
            <xdr:cNvPr id="3161" name="CheckBox44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0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129540</xdr:colOff>
          <xdr:row>14</xdr:row>
          <xdr:rowOff>76200</xdr:rowOff>
        </xdr:from>
        <xdr:to>
          <xdr:col>5</xdr:col>
          <xdr:colOff>2049780</xdr:colOff>
          <xdr:row>15</xdr:row>
          <xdr:rowOff>91440</xdr:rowOff>
        </xdr:to>
        <xdr:sp macro="" textlink="">
          <xdr:nvSpPr>
            <xdr:cNvPr id="3162" name="CheckBox45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0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129540</xdr:colOff>
          <xdr:row>15</xdr:row>
          <xdr:rowOff>121920</xdr:rowOff>
        </xdr:from>
        <xdr:to>
          <xdr:col>5</xdr:col>
          <xdr:colOff>2049780</xdr:colOff>
          <xdr:row>16</xdr:row>
          <xdr:rowOff>137160</xdr:rowOff>
        </xdr:to>
        <xdr:sp macro="" textlink="">
          <xdr:nvSpPr>
            <xdr:cNvPr id="3163" name="CheckBox46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0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14</xdr:row>
          <xdr:rowOff>76200</xdr:rowOff>
        </xdr:from>
        <xdr:to>
          <xdr:col>6</xdr:col>
          <xdr:colOff>2400300</xdr:colOff>
          <xdr:row>15</xdr:row>
          <xdr:rowOff>99060</xdr:rowOff>
        </xdr:to>
        <xdr:sp macro="" textlink="">
          <xdr:nvSpPr>
            <xdr:cNvPr id="3168" name="OptionButton28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0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15</xdr:row>
          <xdr:rowOff>121920</xdr:rowOff>
        </xdr:from>
        <xdr:to>
          <xdr:col>6</xdr:col>
          <xdr:colOff>2400300</xdr:colOff>
          <xdr:row>16</xdr:row>
          <xdr:rowOff>144780</xdr:rowOff>
        </xdr:to>
        <xdr:sp macro="" textlink="">
          <xdr:nvSpPr>
            <xdr:cNvPr id="3169" name="OptionButton29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0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16</xdr:row>
          <xdr:rowOff>160020</xdr:rowOff>
        </xdr:from>
        <xdr:to>
          <xdr:col>6</xdr:col>
          <xdr:colOff>2400300</xdr:colOff>
          <xdr:row>18</xdr:row>
          <xdr:rowOff>22860</xdr:rowOff>
        </xdr:to>
        <xdr:sp macro="" textlink="">
          <xdr:nvSpPr>
            <xdr:cNvPr id="3170" name="OptionButton30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0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14</xdr:row>
          <xdr:rowOff>83820</xdr:rowOff>
        </xdr:from>
        <xdr:to>
          <xdr:col>7</xdr:col>
          <xdr:colOff>2362200</xdr:colOff>
          <xdr:row>15</xdr:row>
          <xdr:rowOff>106680</xdr:rowOff>
        </xdr:to>
        <xdr:sp macro="" textlink="">
          <xdr:nvSpPr>
            <xdr:cNvPr id="3171" name="OptionButton31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0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129540</xdr:rowOff>
        </xdr:from>
        <xdr:to>
          <xdr:col>7</xdr:col>
          <xdr:colOff>2362200</xdr:colOff>
          <xdr:row>16</xdr:row>
          <xdr:rowOff>152400</xdr:rowOff>
        </xdr:to>
        <xdr:sp macro="" textlink="">
          <xdr:nvSpPr>
            <xdr:cNvPr id="3172" name="OptionButton32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0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16</xdr:row>
          <xdr:rowOff>167640</xdr:rowOff>
        </xdr:from>
        <xdr:to>
          <xdr:col>7</xdr:col>
          <xdr:colOff>2362200</xdr:colOff>
          <xdr:row>18</xdr:row>
          <xdr:rowOff>30480</xdr:rowOff>
        </xdr:to>
        <xdr:sp macro="" textlink="">
          <xdr:nvSpPr>
            <xdr:cNvPr id="3173" name="OptionButton33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0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29</xdr:row>
          <xdr:rowOff>68580</xdr:rowOff>
        </xdr:from>
        <xdr:to>
          <xdr:col>3</xdr:col>
          <xdr:colOff>1630680</xdr:colOff>
          <xdr:row>30</xdr:row>
          <xdr:rowOff>76200</xdr:rowOff>
        </xdr:to>
        <xdr:sp macro="" textlink="">
          <xdr:nvSpPr>
            <xdr:cNvPr id="3174" name="OptionButton34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0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30</xdr:row>
          <xdr:rowOff>91440</xdr:rowOff>
        </xdr:from>
        <xdr:to>
          <xdr:col>3</xdr:col>
          <xdr:colOff>1630680</xdr:colOff>
          <xdr:row>31</xdr:row>
          <xdr:rowOff>99060</xdr:rowOff>
        </xdr:to>
        <xdr:sp macro="" textlink="">
          <xdr:nvSpPr>
            <xdr:cNvPr id="3175" name="OptionButton35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0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31</xdr:row>
          <xdr:rowOff>114300</xdr:rowOff>
        </xdr:from>
        <xdr:to>
          <xdr:col>3</xdr:col>
          <xdr:colOff>1630680</xdr:colOff>
          <xdr:row>32</xdr:row>
          <xdr:rowOff>121920</xdr:rowOff>
        </xdr:to>
        <xdr:sp macro="" textlink="">
          <xdr:nvSpPr>
            <xdr:cNvPr id="3176" name="OptionButton36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14</xdr:row>
          <xdr:rowOff>68580</xdr:rowOff>
        </xdr:from>
        <xdr:to>
          <xdr:col>0</xdr:col>
          <xdr:colOff>2514600</xdr:colOff>
          <xdr:row>15</xdr:row>
          <xdr:rowOff>91440</xdr:rowOff>
        </xdr:to>
        <xdr:sp macro="" textlink="">
          <xdr:nvSpPr>
            <xdr:cNvPr id="3177" name="CheckBox47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0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15</xdr:row>
          <xdr:rowOff>106680</xdr:rowOff>
        </xdr:from>
        <xdr:to>
          <xdr:col>0</xdr:col>
          <xdr:colOff>2514600</xdr:colOff>
          <xdr:row>16</xdr:row>
          <xdr:rowOff>129540</xdr:rowOff>
        </xdr:to>
        <xdr:sp macro="" textlink="">
          <xdr:nvSpPr>
            <xdr:cNvPr id="3178" name="CheckBox48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16</xdr:row>
          <xdr:rowOff>144780</xdr:rowOff>
        </xdr:from>
        <xdr:to>
          <xdr:col>0</xdr:col>
          <xdr:colOff>2514600</xdr:colOff>
          <xdr:row>17</xdr:row>
          <xdr:rowOff>160020</xdr:rowOff>
        </xdr:to>
        <xdr:sp macro="" textlink="">
          <xdr:nvSpPr>
            <xdr:cNvPr id="3179" name="CheckBox49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18</xdr:row>
          <xdr:rowOff>0</xdr:rowOff>
        </xdr:from>
        <xdr:to>
          <xdr:col>0</xdr:col>
          <xdr:colOff>2514600</xdr:colOff>
          <xdr:row>19</xdr:row>
          <xdr:rowOff>15240</xdr:rowOff>
        </xdr:to>
        <xdr:sp macro="" textlink="">
          <xdr:nvSpPr>
            <xdr:cNvPr id="3180" name="CheckBox50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129540</xdr:colOff>
          <xdr:row>23</xdr:row>
          <xdr:rowOff>76200</xdr:rowOff>
        </xdr:from>
        <xdr:to>
          <xdr:col>5</xdr:col>
          <xdr:colOff>2545080</xdr:colOff>
          <xdr:row>24</xdr:row>
          <xdr:rowOff>91440</xdr:rowOff>
        </xdr:to>
        <xdr:sp macro="" textlink="">
          <xdr:nvSpPr>
            <xdr:cNvPr id="3181" name="CheckBox51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0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22</xdr:row>
          <xdr:rowOff>129540</xdr:rowOff>
        </xdr:from>
        <xdr:to>
          <xdr:col>0</xdr:col>
          <xdr:colOff>2506980</xdr:colOff>
          <xdr:row>23</xdr:row>
          <xdr:rowOff>152400</xdr:rowOff>
        </xdr:to>
        <xdr:sp macro="" textlink="">
          <xdr:nvSpPr>
            <xdr:cNvPr id="3182" name="CheckBox52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0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23</xdr:row>
          <xdr:rowOff>167640</xdr:rowOff>
        </xdr:from>
        <xdr:to>
          <xdr:col>0</xdr:col>
          <xdr:colOff>2506980</xdr:colOff>
          <xdr:row>25</xdr:row>
          <xdr:rowOff>7620</xdr:rowOff>
        </xdr:to>
        <xdr:sp macro="" textlink="">
          <xdr:nvSpPr>
            <xdr:cNvPr id="3183" name="CheckBox53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0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4</xdr:row>
          <xdr:rowOff>114300</xdr:rowOff>
        </xdr:from>
        <xdr:to>
          <xdr:col>4</xdr:col>
          <xdr:colOff>1920240</xdr:colOff>
          <xdr:row>5</xdr:row>
          <xdr:rowOff>137160</xdr:rowOff>
        </xdr:to>
        <xdr:sp macro="" textlink="">
          <xdr:nvSpPr>
            <xdr:cNvPr id="3184" name="CheckBox54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0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5</xdr:row>
          <xdr:rowOff>152400</xdr:rowOff>
        </xdr:from>
        <xdr:to>
          <xdr:col>4</xdr:col>
          <xdr:colOff>1920240</xdr:colOff>
          <xdr:row>6</xdr:row>
          <xdr:rowOff>175260</xdr:rowOff>
        </xdr:to>
        <xdr:sp macro="" textlink="">
          <xdr:nvSpPr>
            <xdr:cNvPr id="3185" name="CheckBox55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0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7</xdr:row>
          <xdr:rowOff>7620</xdr:rowOff>
        </xdr:from>
        <xdr:to>
          <xdr:col>4</xdr:col>
          <xdr:colOff>1920240</xdr:colOff>
          <xdr:row>8</xdr:row>
          <xdr:rowOff>30480</xdr:rowOff>
        </xdr:to>
        <xdr:sp macro="" textlink="">
          <xdr:nvSpPr>
            <xdr:cNvPr id="3186" name="CheckBox56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0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8</xdr:row>
          <xdr:rowOff>45720</xdr:rowOff>
        </xdr:from>
        <xdr:to>
          <xdr:col>4</xdr:col>
          <xdr:colOff>1920240</xdr:colOff>
          <xdr:row>9</xdr:row>
          <xdr:rowOff>68580</xdr:rowOff>
        </xdr:to>
        <xdr:sp macro="" textlink="">
          <xdr:nvSpPr>
            <xdr:cNvPr id="3187" name="CheckBox57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0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9</xdr:row>
          <xdr:rowOff>83820</xdr:rowOff>
        </xdr:from>
        <xdr:to>
          <xdr:col>4</xdr:col>
          <xdr:colOff>1920240</xdr:colOff>
          <xdr:row>10</xdr:row>
          <xdr:rowOff>106680</xdr:rowOff>
        </xdr:to>
        <xdr:sp macro="" textlink="">
          <xdr:nvSpPr>
            <xdr:cNvPr id="3188" name="CheckBox58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0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160020</xdr:colOff>
          <xdr:row>4</xdr:row>
          <xdr:rowOff>137160</xdr:rowOff>
        </xdr:from>
        <xdr:to>
          <xdr:col>5</xdr:col>
          <xdr:colOff>2446020</xdr:colOff>
          <xdr:row>5</xdr:row>
          <xdr:rowOff>160020</xdr:rowOff>
        </xdr:to>
        <xdr:sp macro="" textlink="">
          <xdr:nvSpPr>
            <xdr:cNvPr id="3189" name="CheckBox59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0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160020</xdr:colOff>
          <xdr:row>5</xdr:row>
          <xdr:rowOff>167640</xdr:rowOff>
        </xdr:from>
        <xdr:to>
          <xdr:col>5</xdr:col>
          <xdr:colOff>2446020</xdr:colOff>
          <xdr:row>7</xdr:row>
          <xdr:rowOff>7620</xdr:rowOff>
        </xdr:to>
        <xdr:sp macro="" textlink="">
          <xdr:nvSpPr>
            <xdr:cNvPr id="3190" name="CheckBox60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0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160020</xdr:colOff>
          <xdr:row>7</xdr:row>
          <xdr:rowOff>22860</xdr:rowOff>
        </xdr:from>
        <xdr:to>
          <xdr:col>5</xdr:col>
          <xdr:colOff>2446020</xdr:colOff>
          <xdr:row>8</xdr:row>
          <xdr:rowOff>45720</xdr:rowOff>
        </xdr:to>
        <xdr:sp macro="" textlink="">
          <xdr:nvSpPr>
            <xdr:cNvPr id="3191" name="CheckBox61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0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160020</xdr:colOff>
          <xdr:row>8</xdr:row>
          <xdr:rowOff>53340</xdr:rowOff>
        </xdr:from>
        <xdr:to>
          <xdr:col>5</xdr:col>
          <xdr:colOff>2446020</xdr:colOff>
          <xdr:row>9</xdr:row>
          <xdr:rowOff>76200</xdr:rowOff>
        </xdr:to>
        <xdr:sp macro="" textlink="">
          <xdr:nvSpPr>
            <xdr:cNvPr id="3192" name="CheckBox62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0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</xdr:row>
          <xdr:rowOff>0</xdr:rowOff>
        </xdr:from>
        <xdr:to>
          <xdr:col>6</xdr:col>
          <xdr:colOff>2438400</xdr:colOff>
          <xdr:row>6</xdr:row>
          <xdr:rowOff>22860</xdr:rowOff>
        </xdr:to>
        <xdr:sp macro="" textlink="">
          <xdr:nvSpPr>
            <xdr:cNvPr id="3193" name="CheckBox63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0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25</xdr:row>
          <xdr:rowOff>22860</xdr:rowOff>
        </xdr:from>
        <xdr:to>
          <xdr:col>0</xdr:col>
          <xdr:colOff>2506980</xdr:colOff>
          <xdr:row>26</xdr:row>
          <xdr:rowOff>45720</xdr:rowOff>
        </xdr:to>
        <xdr:sp macro="" textlink="">
          <xdr:nvSpPr>
            <xdr:cNvPr id="3194" name="CheckBox64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0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30</xdr:row>
          <xdr:rowOff>60960</xdr:rowOff>
        </xdr:from>
        <xdr:to>
          <xdr:col>0</xdr:col>
          <xdr:colOff>1874520</xdr:colOff>
          <xdr:row>31</xdr:row>
          <xdr:rowOff>83820</xdr:rowOff>
        </xdr:to>
        <xdr:sp macro="" textlink="">
          <xdr:nvSpPr>
            <xdr:cNvPr id="3195" name="CheckBox65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0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31</xdr:row>
          <xdr:rowOff>76200</xdr:rowOff>
        </xdr:from>
        <xdr:to>
          <xdr:col>0</xdr:col>
          <xdr:colOff>1874520</xdr:colOff>
          <xdr:row>32</xdr:row>
          <xdr:rowOff>99060</xdr:rowOff>
        </xdr:to>
        <xdr:sp macro="" textlink="">
          <xdr:nvSpPr>
            <xdr:cNvPr id="3196" name="CheckBox66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0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32</xdr:row>
          <xdr:rowOff>91440</xdr:rowOff>
        </xdr:from>
        <xdr:to>
          <xdr:col>0</xdr:col>
          <xdr:colOff>1874520</xdr:colOff>
          <xdr:row>33</xdr:row>
          <xdr:rowOff>114300</xdr:rowOff>
        </xdr:to>
        <xdr:sp macro="" textlink="">
          <xdr:nvSpPr>
            <xdr:cNvPr id="3197" name="CheckBox67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0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33</xdr:row>
          <xdr:rowOff>106680</xdr:rowOff>
        </xdr:from>
        <xdr:to>
          <xdr:col>0</xdr:col>
          <xdr:colOff>1874520</xdr:colOff>
          <xdr:row>34</xdr:row>
          <xdr:rowOff>129540</xdr:rowOff>
        </xdr:to>
        <xdr:sp macro="" textlink="">
          <xdr:nvSpPr>
            <xdr:cNvPr id="3198" name="CheckBox68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0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34</xdr:row>
          <xdr:rowOff>129540</xdr:rowOff>
        </xdr:from>
        <xdr:to>
          <xdr:col>0</xdr:col>
          <xdr:colOff>1874520</xdr:colOff>
          <xdr:row>35</xdr:row>
          <xdr:rowOff>152400</xdr:rowOff>
        </xdr:to>
        <xdr:sp macro="" textlink="">
          <xdr:nvSpPr>
            <xdr:cNvPr id="3199" name="CheckBox69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0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35</xdr:row>
          <xdr:rowOff>144780</xdr:rowOff>
        </xdr:from>
        <xdr:to>
          <xdr:col>0</xdr:col>
          <xdr:colOff>1874520</xdr:colOff>
          <xdr:row>36</xdr:row>
          <xdr:rowOff>167640</xdr:rowOff>
        </xdr:to>
        <xdr:sp macro="" textlink="">
          <xdr:nvSpPr>
            <xdr:cNvPr id="3200" name="CheckBox70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0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26</xdr:row>
          <xdr:rowOff>60960</xdr:rowOff>
        </xdr:from>
        <xdr:to>
          <xdr:col>0</xdr:col>
          <xdr:colOff>2506980</xdr:colOff>
          <xdr:row>27</xdr:row>
          <xdr:rowOff>83820</xdr:rowOff>
        </xdr:to>
        <xdr:sp macro="" textlink="">
          <xdr:nvSpPr>
            <xdr:cNvPr id="3201" name="CheckBox71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0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36</xdr:row>
          <xdr:rowOff>160020</xdr:rowOff>
        </xdr:from>
        <xdr:to>
          <xdr:col>0</xdr:col>
          <xdr:colOff>1874520</xdr:colOff>
          <xdr:row>38</xdr:row>
          <xdr:rowOff>0</xdr:rowOff>
        </xdr:to>
        <xdr:sp macro="" textlink="">
          <xdr:nvSpPr>
            <xdr:cNvPr id="3202" name="CheckBox72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0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37</xdr:row>
          <xdr:rowOff>175260</xdr:rowOff>
        </xdr:from>
        <xdr:to>
          <xdr:col>0</xdr:col>
          <xdr:colOff>1874520</xdr:colOff>
          <xdr:row>39</xdr:row>
          <xdr:rowOff>15240</xdr:rowOff>
        </xdr:to>
        <xdr:sp macro="" textlink="">
          <xdr:nvSpPr>
            <xdr:cNvPr id="3203" name="CheckBox73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0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39</xdr:row>
          <xdr:rowOff>7620</xdr:rowOff>
        </xdr:from>
        <xdr:to>
          <xdr:col>0</xdr:col>
          <xdr:colOff>1874520</xdr:colOff>
          <xdr:row>40</xdr:row>
          <xdr:rowOff>30480</xdr:rowOff>
        </xdr:to>
        <xdr:sp macro="" textlink="">
          <xdr:nvSpPr>
            <xdr:cNvPr id="3204" name="CheckBox74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0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40</xdr:row>
          <xdr:rowOff>22860</xdr:rowOff>
        </xdr:from>
        <xdr:to>
          <xdr:col>0</xdr:col>
          <xdr:colOff>1874520</xdr:colOff>
          <xdr:row>41</xdr:row>
          <xdr:rowOff>45720</xdr:rowOff>
        </xdr:to>
        <xdr:sp macro="" textlink="">
          <xdr:nvSpPr>
            <xdr:cNvPr id="3228" name="CheckBox75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0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41</xdr:row>
          <xdr:rowOff>38100</xdr:rowOff>
        </xdr:from>
        <xdr:to>
          <xdr:col>0</xdr:col>
          <xdr:colOff>1874520</xdr:colOff>
          <xdr:row>42</xdr:row>
          <xdr:rowOff>60960</xdr:rowOff>
        </xdr:to>
        <xdr:sp macro="" textlink="">
          <xdr:nvSpPr>
            <xdr:cNvPr id="3229" name="CheckBox76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0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42</xdr:row>
          <xdr:rowOff>53340</xdr:rowOff>
        </xdr:from>
        <xdr:to>
          <xdr:col>0</xdr:col>
          <xdr:colOff>1874520</xdr:colOff>
          <xdr:row>43</xdr:row>
          <xdr:rowOff>76200</xdr:rowOff>
        </xdr:to>
        <xdr:sp macro="" textlink="">
          <xdr:nvSpPr>
            <xdr:cNvPr id="3230" name="CheckBox77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0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43</xdr:row>
          <xdr:rowOff>68580</xdr:rowOff>
        </xdr:from>
        <xdr:to>
          <xdr:col>0</xdr:col>
          <xdr:colOff>1874520</xdr:colOff>
          <xdr:row>44</xdr:row>
          <xdr:rowOff>91440</xdr:rowOff>
        </xdr:to>
        <xdr:sp macro="" textlink="">
          <xdr:nvSpPr>
            <xdr:cNvPr id="3231" name="CheckBox78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0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44</xdr:row>
          <xdr:rowOff>83820</xdr:rowOff>
        </xdr:from>
        <xdr:to>
          <xdr:col>0</xdr:col>
          <xdr:colOff>1874520</xdr:colOff>
          <xdr:row>45</xdr:row>
          <xdr:rowOff>106680</xdr:rowOff>
        </xdr:to>
        <xdr:sp macro="" textlink="">
          <xdr:nvSpPr>
            <xdr:cNvPr id="3232" name="CheckBox79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0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19</xdr:row>
          <xdr:rowOff>38100</xdr:rowOff>
        </xdr:from>
        <xdr:to>
          <xdr:col>0</xdr:col>
          <xdr:colOff>2514600</xdr:colOff>
          <xdr:row>20</xdr:row>
          <xdr:rowOff>53340</xdr:rowOff>
        </xdr:to>
        <xdr:sp macro="" textlink="">
          <xdr:nvSpPr>
            <xdr:cNvPr id="3233" name="CheckBox80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0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106680</xdr:colOff>
          <xdr:row>29</xdr:row>
          <xdr:rowOff>68580</xdr:rowOff>
        </xdr:from>
        <xdr:to>
          <xdr:col>7</xdr:col>
          <xdr:colOff>1379220</xdr:colOff>
          <xdr:row>30</xdr:row>
          <xdr:rowOff>76200</xdr:rowOff>
        </xdr:to>
        <xdr:sp macro="" textlink="">
          <xdr:nvSpPr>
            <xdr:cNvPr id="3237" name="OptionButton37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0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106680</xdr:colOff>
          <xdr:row>30</xdr:row>
          <xdr:rowOff>91440</xdr:rowOff>
        </xdr:from>
        <xdr:to>
          <xdr:col>7</xdr:col>
          <xdr:colOff>1379220</xdr:colOff>
          <xdr:row>31</xdr:row>
          <xdr:rowOff>99060</xdr:rowOff>
        </xdr:to>
        <xdr:sp macro="" textlink="">
          <xdr:nvSpPr>
            <xdr:cNvPr id="3238" name="OptionButton38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0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106680</xdr:colOff>
          <xdr:row>31</xdr:row>
          <xdr:rowOff>144780</xdr:rowOff>
        </xdr:from>
        <xdr:to>
          <xdr:col>7</xdr:col>
          <xdr:colOff>1379220</xdr:colOff>
          <xdr:row>32</xdr:row>
          <xdr:rowOff>152400</xdr:rowOff>
        </xdr:to>
        <xdr:sp macro="" textlink="">
          <xdr:nvSpPr>
            <xdr:cNvPr id="3239" name="OptionButton39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0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38</xdr:row>
          <xdr:rowOff>144780</xdr:rowOff>
        </xdr:from>
        <xdr:to>
          <xdr:col>5</xdr:col>
          <xdr:colOff>2354580</xdr:colOff>
          <xdr:row>39</xdr:row>
          <xdr:rowOff>167640</xdr:rowOff>
        </xdr:to>
        <xdr:sp macro="" textlink="">
          <xdr:nvSpPr>
            <xdr:cNvPr id="3240" name="CheckBox81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0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39</xdr:row>
          <xdr:rowOff>175260</xdr:rowOff>
        </xdr:from>
        <xdr:to>
          <xdr:col>5</xdr:col>
          <xdr:colOff>2354580</xdr:colOff>
          <xdr:row>41</xdr:row>
          <xdr:rowOff>15240</xdr:rowOff>
        </xdr:to>
        <xdr:sp macro="" textlink="">
          <xdr:nvSpPr>
            <xdr:cNvPr id="3241" name="CheckBox82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0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43</xdr:row>
          <xdr:rowOff>22860</xdr:rowOff>
        </xdr:from>
        <xdr:to>
          <xdr:col>7</xdr:col>
          <xdr:colOff>2682240</xdr:colOff>
          <xdr:row>44</xdr:row>
          <xdr:rowOff>68580</xdr:rowOff>
        </xdr:to>
        <xdr:sp macro="" textlink="">
          <xdr:nvSpPr>
            <xdr:cNvPr id="3242" name="CheckBox83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0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44</xdr:row>
          <xdr:rowOff>60960</xdr:rowOff>
        </xdr:from>
        <xdr:to>
          <xdr:col>7</xdr:col>
          <xdr:colOff>2682240</xdr:colOff>
          <xdr:row>45</xdr:row>
          <xdr:rowOff>106680</xdr:rowOff>
        </xdr:to>
        <xdr:sp macro="" textlink="">
          <xdr:nvSpPr>
            <xdr:cNvPr id="3243" name="CheckBox84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0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45</xdr:row>
          <xdr:rowOff>91440</xdr:rowOff>
        </xdr:from>
        <xdr:to>
          <xdr:col>7</xdr:col>
          <xdr:colOff>2682240</xdr:colOff>
          <xdr:row>46</xdr:row>
          <xdr:rowOff>137160</xdr:rowOff>
        </xdr:to>
        <xdr:sp macro="" textlink="">
          <xdr:nvSpPr>
            <xdr:cNvPr id="3244" name="CheckBox85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0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51</xdr:row>
          <xdr:rowOff>60960</xdr:rowOff>
        </xdr:from>
        <xdr:to>
          <xdr:col>3</xdr:col>
          <xdr:colOff>2065020</xdr:colOff>
          <xdr:row>52</xdr:row>
          <xdr:rowOff>83820</xdr:rowOff>
        </xdr:to>
        <xdr:sp macro="" textlink="">
          <xdr:nvSpPr>
            <xdr:cNvPr id="3245" name="CheckBox86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0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52</xdr:row>
          <xdr:rowOff>91440</xdr:rowOff>
        </xdr:from>
        <xdr:to>
          <xdr:col>3</xdr:col>
          <xdr:colOff>2065020</xdr:colOff>
          <xdr:row>53</xdr:row>
          <xdr:rowOff>114300</xdr:rowOff>
        </xdr:to>
        <xdr:sp macro="" textlink="">
          <xdr:nvSpPr>
            <xdr:cNvPr id="3246" name="CheckBox87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0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53</xdr:row>
          <xdr:rowOff>121920</xdr:rowOff>
        </xdr:from>
        <xdr:to>
          <xdr:col>3</xdr:col>
          <xdr:colOff>2065020</xdr:colOff>
          <xdr:row>54</xdr:row>
          <xdr:rowOff>144780</xdr:rowOff>
        </xdr:to>
        <xdr:sp macro="" textlink="">
          <xdr:nvSpPr>
            <xdr:cNvPr id="3247" name="CheckBox88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0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54</xdr:row>
          <xdr:rowOff>160020</xdr:rowOff>
        </xdr:from>
        <xdr:to>
          <xdr:col>3</xdr:col>
          <xdr:colOff>2065020</xdr:colOff>
          <xdr:row>56</xdr:row>
          <xdr:rowOff>0</xdr:rowOff>
        </xdr:to>
        <xdr:sp macro="" textlink="">
          <xdr:nvSpPr>
            <xdr:cNvPr id="3248" name="CheckBox89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0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56</xdr:row>
          <xdr:rowOff>7620</xdr:rowOff>
        </xdr:from>
        <xdr:to>
          <xdr:col>3</xdr:col>
          <xdr:colOff>2065020</xdr:colOff>
          <xdr:row>57</xdr:row>
          <xdr:rowOff>30480</xdr:rowOff>
        </xdr:to>
        <xdr:sp macro="" textlink="">
          <xdr:nvSpPr>
            <xdr:cNvPr id="3249" name="CheckBox90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0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57</xdr:row>
          <xdr:rowOff>38100</xdr:rowOff>
        </xdr:from>
        <xdr:to>
          <xdr:col>3</xdr:col>
          <xdr:colOff>2065020</xdr:colOff>
          <xdr:row>58</xdr:row>
          <xdr:rowOff>60960</xdr:rowOff>
        </xdr:to>
        <xdr:sp macro="" textlink="">
          <xdr:nvSpPr>
            <xdr:cNvPr id="3250" name="CheckBox91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0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51</xdr:row>
          <xdr:rowOff>60960</xdr:rowOff>
        </xdr:from>
        <xdr:to>
          <xdr:col>5</xdr:col>
          <xdr:colOff>2522220</xdr:colOff>
          <xdr:row>52</xdr:row>
          <xdr:rowOff>83820</xdr:rowOff>
        </xdr:to>
        <xdr:sp macro="" textlink="">
          <xdr:nvSpPr>
            <xdr:cNvPr id="3252" name="CheckBox92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0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52</xdr:row>
          <xdr:rowOff>91440</xdr:rowOff>
        </xdr:from>
        <xdr:to>
          <xdr:col>5</xdr:col>
          <xdr:colOff>2065020</xdr:colOff>
          <xdr:row>53</xdr:row>
          <xdr:rowOff>114300</xdr:rowOff>
        </xdr:to>
        <xdr:sp macro="" textlink="">
          <xdr:nvSpPr>
            <xdr:cNvPr id="3253" name="CheckBox93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0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53</xdr:row>
          <xdr:rowOff>121920</xdr:rowOff>
        </xdr:from>
        <xdr:to>
          <xdr:col>5</xdr:col>
          <xdr:colOff>2065020</xdr:colOff>
          <xdr:row>54</xdr:row>
          <xdr:rowOff>144780</xdr:rowOff>
        </xdr:to>
        <xdr:sp macro="" textlink="">
          <xdr:nvSpPr>
            <xdr:cNvPr id="3254" name="CheckBox94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0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54</xdr:row>
          <xdr:rowOff>160020</xdr:rowOff>
        </xdr:from>
        <xdr:to>
          <xdr:col>5</xdr:col>
          <xdr:colOff>2476500</xdr:colOff>
          <xdr:row>55</xdr:row>
          <xdr:rowOff>167640</xdr:rowOff>
        </xdr:to>
        <xdr:sp macro="" textlink="">
          <xdr:nvSpPr>
            <xdr:cNvPr id="3255" name="CheckBox95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0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106680</xdr:colOff>
          <xdr:row>56</xdr:row>
          <xdr:rowOff>7620</xdr:rowOff>
        </xdr:from>
        <xdr:to>
          <xdr:col>5</xdr:col>
          <xdr:colOff>2560320</xdr:colOff>
          <xdr:row>57</xdr:row>
          <xdr:rowOff>53340</xdr:rowOff>
        </xdr:to>
        <xdr:sp macro="" textlink="">
          <xdr:nvSpPr>
            <xdr:cNvPr id="3256" name="CheckBox96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0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137160</xdr:colOff>
      <xdr:row>1</xdr:row>
      <xdr:rowOff>60960</xdr:rowOff>
    </xdr:from>
    <xdr:to>
      <xdr:col>14</xdr:col>
      <xdr:colOff>338404</xdr:colOff>
      <xdr:row>35</xdr:row>
      <xdr:rowOff>149470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" y="243840"/>
          <a:ext cx="8735644" cy="630643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</xdr:row>
      <xdr:rowOff>0</xdr:rowOff>
    </xdr:from>
    <xdr:to>
      <xdr:col>25</xdr:col>
      <xdr:colOff>91439</xdr:colOff>
      <xdr:row>23</xdr:row>
      <xdr:rowOff>31487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3600" y="182880"/>
          <a:ext cx="5577839" cy="40548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25</xdr:row>
      <xdr:rowOff>0</xdr:rowOff>
    </xdr:from>
    <xdr:to>
      <xdr:col>32</xdr:col>
      <xdr:colOff>10888</xdr:colOff>
      <xdr:row>61</xdr:row>
      <xdr:rowOff>84751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600" y="4572000"/>
          <a:ext cx="9764488" cy="6668431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43</xdr:row>
      <xdr:rowOff>0</xdr:rowOff>
    </xdr:from>
    <xdr:to>
      <xdr:col>5</xdr:col>
      <xdr:colOff>598470</xdr:colOff>
      <xdr:row>64</xdr:row>
      <xdr:rowOff>76358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28800" y="7863840"/>
          <a:ext cx="1817670" cy="39168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9</xdr:col>
      <xdr:colOff>411481</xdr:colOff>
      <xdr:row>16</xdr:row>
      <xdr:rowOff>108624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5897880" cy="303470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9</xdr:col>
      <xdr:colOff>541020</xdr:colOff>
      <xdr:row>0</xdr:row>
      <xdr:rowOff>0</xdr:rowOff>
    </xdr:from>
    <xdr:to>
      <xdr:col>22</xdr:col>
      <xdr:colOff>376749</xdr:colOff>
      <xdr:row>16</xdr:row>
      <xdr:rowOff>83680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27420" y="0"/>
          <a:ext cx="7760529" cy="300976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152401</xdr:colOff>
      <xdr:row>18</xdr:row>
      <xdr:rowOff>53340</xdr:rowOff>
    </xdr:from>
    <xdr:to>
      <xdr:col>12</xdr:col>
      <xdr:colOff>96279</xdr:colOff>
      <xdr:row>31</xdr:row>
      <xdr:rowOff>162469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2401" y="3345180"/>
          <a:ext cx="7259078" cy="248656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480060</xdr:colOff>
      <xdr:row>3</xdr:row>
      <xdr:rowOff>7620</xdr:rowOff>
    </xdr:from>
    <xdr:to>
      <xdr:col>12</xdr:col>
      <xdr:colOff>327660</xdr:colOff>
      <xdr:row>22</xdr:row>
      <xdr:rowOff>167640</xdr:rowOff>
    </xdr:to>
    <xdr:pic>
      <xdr:nvPicPr>
        <xdr:cNvPr id="2" name="image6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1699260" y="556260"/>
          <a:ext cx="5943600" cy="3634740"/>
        </a:xfrm>
        <a:prstGeom prst="rect">
          <a:avLst/>
        </a:prstGeom>
        <a:ln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63" Type="http://schemas.openxmlformats.org/officeDocument/2006/relationships/image" Target="../media/image30.emf"/><Relationship Id="rId159" Type="http://schemas.openxmlformats.org/officeDocument/2006/relationships/image" Target="../media/image78.emf"/><Relationship Id="rId170" Type="http://schemas.openxmlformats.org/officeDocument/2006/relationships/control" Target="../activeX/activeX84.xml"/><Relationship Id="rId226" Type="http://schemas.openxmlformats.org/officeDocument/2006/relationships/control" Target="../activeX/activeX112.xml"/><Relationship Id="rId268" Type="http://schemas.openxmlformats.org/officeDocument/2006/relationships/control" Target="../activeX/activeX133.xml"/><Relationship Id="rId32" Type="http://schemas.openxmlformats.org/officeDocument/2006/relationships/control" Target="../activeX/activeX15.xml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5" Type="http://schemas.openxmlformats.org/officeDocument/2006/relationships/image" Target="../media/image1.emf"/><Relationship Id="rId181" Type="http://schemas.openxmlformats.org/officeDocument/2006/relationships/image" Target="../media/image89.emf"/><Relationship Id="rId237" Type="http://schemas.openxmlformats.org/officeDocument/2006/relationships/image" Target="../media/image117.emf"/><Relationship Id="rId279" Type="http://schemas.openxmlformats.org/officeDocument/2006/relationships/image" Target="../media/image138.emf"/><Relationship Id="rId22" Type="http://schemas.openxmlformats.org/officeDocument/2006/relationships/control" Target="../activeX/activeX10.xml"/><Relationship Id="rId43" Type="http://schemas.openxmlformats.org/officeDocument/2006/relationships/image" Target="../media/image20.emf"/><Relationship Id="rId64" Type="http://schemas.openxmlformats.org/officeDocument/2006/relationships/control" Target="../activeX/activeX31.xml"/><Relationship Id="rId118" Type="http://schemas.openxmlformats.org/officeDocument/2006/relationships/control" Target="../activeX/activeX58.xml"/><Relationship Id="rId139" Type="http://schemas.openxmlformats.org/officeDocument/2006/relationships/image" Target="../media/image68.emf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171" Type="http://schemas.openxmlformats.org/officeDocument/2006/relationships/image" Target="../media/image84.emf"/><Relationship Id="rId192" Type="http://schemas.openxmlformats.org/officeDocument/2006/relationships/control" Target="../activeX/activeX95.xml"/><Relationship Id="rId206" Type="http://schemas.openxmlformats.org/officeDocument/2006/relationships/control" Target="../activeX/activeX102.xml"/><Relationship Id="rId227" Type="http://schemas.openxmlformats.org/officeDocument/2006/relationships/image" Target="../media/image112.emf"/><Relationship Id="rId248" Type="http://schemas.openxmlformats.org/officeDocument/2006/relationships/control" Target="../activeX/activeX123.xml"/><Relationship Id="rId269" Type="http://schemas.openxmlformats.org/officeDocument/2006/relationships/image" Target="../media/image133.emf"/><Relationship Id="rId12" Type="http://schemas.openxmlformats.org/officeDocument/2006/relationships/control" Target="../activeX/activeX5.xml"/><Relationship Id="rId33" Type="http://schemas.openxmlformats.org/officeDocument/2006/relationships/image" Target="../media/image15.emf"/><Relationship Id="rId108" Type="http://schemas.openxmlformats.org/officeDocument/2006/relationships/control" Target="../activeX/activeX53.xml"/><Relationship Id="rId129" Type="http://schemas.openxmlformats.org/officeDocument/2006/relationships/image" Target="../media/image63.emf"/><Relationship Id="rId280" Type="http://schemas.openxmlformats.org/officeDocument/2006/relationships/control" Target="../activeX/activeX139.xml"/><Relationship Id="rId54" Type="http://schemas.openxmlformats.org/officeDocument/2006/relationships/control" Target="../activeX/activeX26.xml"/><Relationship Id="rId75" Type="http://schemas.openxmlformats.org/officeDocument/2006/relationships/image" Target="../media/image36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61" Type="http://schemas.openxmlformats.org/officeDocument/2006/relationships/image" Target="../media/image79.emf"/><Relationship Id="rId182" Type="http://schemas.openxmlformats.org/officeDocument/2006/relationships/control" Target="../activeX/activeX90.xml"/><Relationship Id="rId217" Type="http://schemas.openxmlformats.org/officeDocument/2006/relationships/image" Target="../media/image107.emf"/><Relationship Id="rId6" Type="http://schemas.openxmlformats.org/officeDocument/2006/relationships/control" Target="../activeX/activeX2.xml"/><Relationship Id="rId238" Type="http://schemas.openxmlformats.org/officeDocument/2006/relationships/control" Target="../activeX/activeX118.xml"/><Relationship Id="rId259" Type="http://schemas.openxmlformats.org/officeDocument/2006/relationships/image" Target="../media/image128.emf"/><Relationship Id="rId23" Type="http://schemas.openxmlformats.org/officeDocument/2006/relationships/image" Target="../media/image10.emf"/><Relationship Id="rId119" Type="http://schemas.openxmlformats.org/officeDocument/2006/relationships/image" Target="../media/image58.emf"/><Relationship Id="rId270" Type="http://schemas.openxmlformats.org/officeDocument/2006/relationships/control" Target="../activeX/activeX134.xml"/><Relationship Id="rId44" Type="http://schemas.openxmlformats.org/officeDocument/2006/relationships/control" Target="../activeX/activeX21.xml"/><Relationship Id="rId65" Type="http://schemas.openxmlformats.org/officeDocument/2006/relationships/image" Target="../media/image31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51" Type="http://schemas.openxmlformats.org/officeDocument/2006/relationships/image" Target="../media/image74.emf"/><Relationship Id="rId172" Type="http://schemas.openxmlformats.org/officeDocument/2006/relationships/control" Target="../activeX/activeX85.xml"/><Relationship Id="rId193" Type="http://schemas.openxmlformats.org/officeDocument/2006/relationships/image" Target="../media/image95.emf"/><Relationship Id="rId207" Type="http://schemas.openxmlformats.org/officeDocument/2006/relationships/image" Target="../media/image102.emf"/><Relationship Id="rId228" Type="http://schemas.openxmlformats.org/officeDocument/2006/relationships/control" Target="../activeX/activeX113.xml"/><Relationship Id="rId249" Type="http://schemas.openxmlformats.org/officeDocument/2006/relationships/image" Target="../media/image123.emf"/><Relationship Id="rId13" Type="http://schemas.openxmlformats.org/officeDocument/2006/relationships/image" Target="../media/image5.emf"/><Relationship Id="rId109" Type="http://schemas.openxmlformats.org/officeDocument/2006/relationships/image" Target="../media/image53.emf"/><Relationship Id="rId260" Type="http://schemas.openxmlformats.org/officeDocument/2006/relationships/control" Target="../activeX/activeX129.xml"/><Relationship Id="rId281" Type="http://schemas.openxmlformats.org/officeDocument/2006/relationships/image" Target="../media/image139.emf"/><Relationship Id="rId34" Type="http://schemas.openxmlformats.org/officeDocument/2006/relationships/control" Target="../activeX/activeX16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20" Type="http://schemas.openxmlformats.org/officeDocument/2006/relationships/control" Target="../activeX/activeX59.xml"/><Relationship Id="rId141" Type="http://schemas.openxmlformats.org/officeDocument/2006/relationships/image" Target="../media/image69.emf"/><Relationship Id="rId7" Type="http://schemas.openxmlformats.org/officeDocument/2006/relationships/image" Target="../media/image2.emf"/><Relationship Id="rId162" Type="http://schemas.openxmlformats.org/officeDocument/2006/relationships/control" Target="../activeX/activeX80.xml"/><Relationship Id="rId183" Type="http://schemas.openxmlformats.org/officeDocument/2006/relationships/image" Target="../media/image90.emf"/><Relationship Id="rId218" Type="http://schemas.openxmlformats.org/officeDocument/2006/relationships/control" Target="../activeX/activeX108.xml"/><Relationship Id="rId239" Type="http://schemas.openxmlformats.org/officeDocument/2006/relationships/image" Target="../media/image118.emf"/><Relationship Id="rId250" Type="http://schemas.openxmlformats.org/officeDocument/2006/relationships/control" Target="../activeX/activeX124.xml"/><Relationship Id="rId271" Type="http://schemas.openxmlformats.org/officeDocument/2006/relationships/image" Target="../media/image134.emf"/><Relationship Id="rId24" Type="http://schemas.openxmlformats.org/officeDocument/2006/relationships/control" Target="../activeX/activeX11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31" Type="http://schemas.openxmlformats.org/officeDocument/2006/relationships/image" Target="../media/image64.emf"/><Relationship Id="rId152" Type="http://schemas.openxmlformats.org/officeDocument/2006/relationships/control" Target="../activeX/activeX75.xml"/><Relationship Id="rId173" Type="http://schemas.openxmlformats.org/officeDocument/2006/relationships/image" Target="../media/image85.emf"/><Relationship Id="rId194" Type="http://schemas.openxmlformats.org/officeDocument/2006/relationships/control" Target="../activeX/activeX96.xml"/><Relationship Id="rId208" Type="http://schemas.openxmlformats.org/officeDocument/2006/relationships/control" Target="../activeX/activeX103.xml"/><Relationship Id="rId229" Type="http://schemas.openxmlformats.org/officeDocument/2006/relationships/image" Target="../media/image113.emf"/><Relationship Id="rId240" Type="http://schemas.openxmlformats.org/officeDocument/2006/relationships/control" Target="../activeX/activeX119.xml"/><Relationship Id="rId261" Type="http://schemas.openxmlformats.org/officeDocument/2006/relationships/image" Target="../media/image129.emf"/><Relationship Id="rId14" Type="http://schemas.openxmlformats.org/officeDocument/2006/relationships/control" Target="../activeX/activeX6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282" Type="http://schemas.openxmlformats.org/officeDocument/2006/relationships/control" Target="../activeX/activeX140.xml"/><Relationship Id="rId8" Type="http://schemas.openxmlformats.org/officeDocument/2006/relationships/control" Target="../activeX/activeX3.xml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163" Type="http://schemas.openxmlformats.org/officeDocument/2006/relationships/image" Target="../media/image80.emf"/><Relationship Id="rId184" Type="http://schemas.openxmlformats.org/officeDocument/2006/relationships/control" Target="../activeX/activeX91.xml"/><Relationship Id="rId219" Type="http://schemas.openxmlformats.org/officeDocument/2006/relationships/image" Target="../media/image108.emf"/><Relationship Id="rId230" Type="http://schemas.openxmlformats.org/officeDocument/2006/relationships/control" Target="../activeX/activeX114.xml"/><Relationship Id="rId251" Type="http://schemas.openxmlformats.org/officeDocument/2006/relationships/image" Target="../media/image124.emf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272" Type="http://schemas.openxmlformats.org/officeDocument/2006/relationships/control" Target="../activeX/activeX135.xml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3" Type="http://schemas.openxmlformats.org/officeDocument/2006/relationships/image" Target="../media/image75.emf"/><Relationship Id="rId174" Type="http://schemas.openxmlformats.org/officeDocument/2006/relationships/control" Target="../activeX/activeX86.xml"/><Relationship Id="rId195" Type="http://schemas.openxmlformats.org/officeDocument/2006/relationships/image" Target="../media/image96.emf"/><Relationship Id="rId209" Type="http://schemas.openxmlformats.org/officeDocument/2006/relationships/image" Target="../media/image103.emf"/><Relationship Id="rId220" Type="http://schemas.openxmlformats.org/officeDocument/2006/relationships/control" Target="../activeX/activeX109.xml"/><Relationship Id="rId241" Type="http://schemas.openxmlformats.org/officeDocument/2006/relationships/image" Target="../media/image119.emf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262" Type="http://schemas.openxmlformats.org/officeDocument/2006/relationships/control" Target="../activeX/activeX130.xml"/><Relationship Id="rId283" Type="http://schemas.openxmlformats.org/officeDocument/2006/relationships/image" Target="../media/image140.emf"/><Relationship Id="rId78" Type="http://schemas.openxmlformats.org/officeDocument/2006/relationships/control" Target="../activeX/activeX38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64" Type="http://schemas.openxmlformats.org/officeDocument/2006/relationships/control" Target="../activeX/activeX81.xml"/><Relationship Id="rId185" Type="http://schemas.openxmlformats.org/officeDocument/2006/relationships/image" Target="../media/image91.emf"/><Relationship Id="rId9" Type="http://schemas.openxmlformats.org/officeDocument/2006/relationships/image" Target="../media/image3.emf"/><Relationship Id="rId210" Type="http://schemas.openxmlformats.org/officeDocument/2006/relationships/control" Target="../activeX/activeX104.xml"/><Relationship Id="rId26" Type="http://schemas.openxmlformats.org/officeDocument/2006/relationships/control" Target="../activeX/activeX12.xml"/><Relationship Id="rId231" Type="http://schemas.openxmlformats.org/officeDocument/2006/relationships/image" Target="../media/image114.emf"/><Relationship Id="rId252" Type="http://schemas.openxmlformats.org/officeDocument/2006/relationships/control" Target="../activeX/activeX125.xml"/><Relationship Id="rId273" Type="http://schemas.openxmlformats.org/officeDocument/2006/relationships/image" Target="../media/image135.emf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54" Type="http://schemas.openxmlformats.org/officeDocument/2006/relationships/control" Target="../activeX/activeX76.xml"/><Relationship Id="rId175" Type="http://schemas.openxmlformats.org/officeDocument/2006/relationships/image" Target="../media/image86.emf"/><Relationship Id="rId196" Type="http://schemas.openxmlformats.org/officeDocument/2006/relationships/control" Target="../activeX/activeX97.xml"/><Relationship Id="rId200" Type="http://schemas.openxmlformats.org/officeDocument/2006/relationships/control" Target="../activeX/activeX99.xml"/><Relationship Id="rId16" Type="http://schemas.openxmlformats.org/officeDocument/2006/relationships/control" Target="../activeX/activeX7.xml"/><Relationship Id="rId221" Type="http://schemas.openxmlformats.org/officeDocument/2006/relationships/image" Target="../media/image109.emf"/><Relationship Id="rId242" Type="http://schemas.openxmlformats.org/officeDocument/2006/relationships/control" Target="../activeX/activeX120.xml"/><Relationship Id="rId263" Type="http://schemas.openxmlformats.org/officeDocument/2006/relationships/image" Target="../media/image130.emf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90" Type="http://schemas.openxmlformats.org/officeDocument/2006/relationships/control" Target="../activeX/activeX44.xml"/><Relationship Id="rId165" Type="http://schemas.openxmlformats.org/officeDocument/2006/relationships/image" Target="../media/image81.emf"/><Relationship Id="rId186" Type="http://schemas.openxmlformats.org/officeDocument/2006/relationships/control" Target="../activeX/activeX92.xml"/><Relationship Id="rId211" Type="http://schemas.openxmlformats.org/officeDocument/2006/relationships/image" Target="../media/image104.emf"/><Relationship Id="rId232" Type="http://schemas.openxmlformats.org/officeDocument/2006/relationships/control" Target="../activeX/activeX115.xml"/><Relationship Id="rId253" Type="http://schemas.openxmlformats.org/officeDocument/2006/relationships/image" Target="../media/image125.emf"/><Relationship Id="rId274" Type="http://schemas.openxmlformats.org/officeDocument/2006/relationships/control" Target="../activeX/activeX136.xml"/><Relationship Id="rId27" Type="http://schemas.openxmlformats.org/officeDocument/2006/relationships/image" Target="../media/image12.emf"/><Relationship Id="rId48" Type="http://schemas.openxmlformats.org/officeDocument/2006/relationships/control" Target="../activeX/activeX23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34" Type="http://schemas.openxmlformats.org/officeDocument/2006/relationships/control" Target="../activeX/activeX66.xml"/><Relationship Id="rId80" Type="http://schemas.openxmlformats.org/officeDocument/2006/relationships/control" Target="../activeX/activeX39.xml"/><Relationship Id="rId155" Type="http://schemas.openxmlformats.org/officeDocument/2006/relationships/image" Target="../media/image76.emf"/><Relationship Id="rId176" Type="http://schemas.openxmlformats.org/officeDocument/2006/relationships/control" Target="../activeX/activeX87.xml"/><Relationship Id="rId197" Type="http://schemas.openxmlformats.org/officeDocument/2006/relationships/image" Target="../media/image97.emf"/><Relationship Id="rId201" Type="http://schemas.openxmlformats.org/officeDocument/2006/relationships/image" Target="../media/image99.emf"/><Relationship Id="rId222" Type="http://schemas.openxmlformats.org/officeDocument/2006/relationships/control" Target="../activeX/activeX110.xml"/><Relationship Id="rId243" Type="http://schemas.openxmlformats.org/officeDocument/2006/relationships/image" Target="../media/image120.emf"/><Relationship Id="rId264" Type="http://schemas.openxmlformats.org/officeDocument/2006/relationships/control" Target="../activeX/activeX131.xml"/><Relationship Id="rId17" Type="http://schemas.openxmlformats.org/officeDocument/2006/relationships/image" Target="../media/image7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24" Type="http://schemas.openxmlformats.org/officeDocument/2006/relationships/control" Target="../activeX/activeX61.xml"/><Relationship Id="rId70" Type="http://schemas.openxmlformats.org/officeDocument/2006/relationships/control" Target="../activeX/activeX34.xml"/><Relationship Id="rId91" Type="http://schemas.openxmlformats.org/officeDocument/2006/relationships/image" Target="../media/image44.emf"/><Relationship Id="rId145" Type="http://schemas.openxmlformats.org/officeDocument/2006/relationships/image" Target="../media/image71.emf"/><Relationship Id="rId166" Type="http://schemas.openxmlformats.org/officeDocument/2006/relationships/control" Target="../activeX/activeX82.xml"/><Relationship Id="rId187" Type="http://schemas.openxmlformats.org/officeDocument/2006/relationships/image" Target="../media/image92.emf"/><Relationship Id="rId1" Type="http://schemas.openxmlformats.org/officeDocument/2006/relationships/printerSettings" Target="../printerSettings/printerSettings1.bin"/><Relationship Id="rId212" Type="http://schemas.openxmlformats.org/officeDocument/2006/relationships/control" Target="../activeX/activeX105.xml"/><Relationship Id="rId233" Type="http://schemas.openxmlformats.org/officeDocument/2006/relationships/image" Target="../media/image115.emf"/><Relationship Id="rId254" Type="http://schemas.openxmlformats.org/officeDocument/2006/relationships/control" Target="../activeX/activeX126.xml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275" Type="http://schemas.openxmlformats.org/officeDocument/2006/relationships/image" Target="../media/image136.emf"/><Relationship Id="rId60" Type="http://schemas.openxmlformats.org/officeDocument/2006/relationships/control" Target="../activeX/activeX29.xml"/><Relationship Id="rId81" Type="http://schemas.openxmlformats.org/officeDocument/2006/relationships/image" Target="../media/image39.emf"/><Relationship Id="rId135" Type="http://schemas.openxmlformats.org/officeDocument/2006/relationships/image" Target="../media/image66.emf"/><Relationship Id="rId156" Type="http://schemas.openxmlformats.org/officeDocument/2006/relationships/control" Target="../activeX/activeX77.xml"/><Relationship Id="rId177" Type="http://schemas.openxmlformats.org/officeDocument/2006/relationships/image" Target="../media/image87.emf"/><Relationship Id="rId198" Type="http://schemas.openxmlformats.org/officeDocument/2006/relationships/control" Target="../activeX/activeX98.xml"/><Relationship Id="rId202" Type="http://schemas.openxmlformats.org/officeDocument/2006/relationships/control" Target="../activeX/activeX100.xml"/><Relationship Id="rId223" Type="http://schemas.openxmlformats.org/officeDocument/2006/relationships/image" Target="../media/image110.emf"/><Relationship Id="rId244" Type="http://schemas.openxmlformats.org/officeDocument/2006/relationships/control" Target="../activeX/activeX121.xml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265" Type="http://schemas.openxmlformats.org/officeDocument/2006/relationships/image" Target="../media/image131.emf"/><Relationship Id="rId50" Type="http://schemas.openxmlformats.org/officeDocument/2006/relationships/control" Target="../activeX/activeX24.xml"/><Relationship Id="rId104" Type="http://schemas.openxmlformats.org/officeDocument/2006/relationships/control" Target="../activeX/activeX51.xml"/><Relationship Id="rId125" Type="http://schemas.openxmlformats.org/officeDocument/2006/relationships/image" Target="../media/image61.emf"/><Relationship Id="rId146" Type="http://schemas.openxmlformats.org/officeDocument/2006/relationships/control" Target="../activeX/activeX72.xml"/><Relationship Id="rId167" Type="http://schemas.openxmlformats.org/officeDocument/2006/relationships/image" Target="../media/image82.emf"/><Relationship Id="rId188" Type="http://schemas.openxmlformats.org/officeDocument/2006/relationships/control" Target="../activeX/activeX93.xml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13" Type="http://schemas.openxmlformats.org/officeDocument/2006/relationships/image" Target="../media/image105.emf"/><Relationship Id="rId234" Type="http://schemas.openxmlformats.org/officeDocument/2006/relationships/control" Target="../activeX/activeX116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55" Type="http://schemas.openxmlformats.org/officeDocument/2006/relationships/image" Target="../media/image126.emf"/><Relationship Id="rId276" Type="http://schemas.openxmlformats.org/officeDocument/2006/relationships/control" Target="../activeX/activeX137.xml"/><Relationship Id="rId40" Type="http://schemas.openxmlformats.org/officeDocument/2006/relationships/control" Target="../activeX/activeX19.xml"/><Relationship Id="rId115" Type="http://schemas.openxmlformats.org/officeDocument/2006/relationships/image" Target="../media/image56.emf"/><Relationship Id="rId136" Type="http://schemas.openxmlformats.org/officeDocument/2006/relationships/control" Target="../activeX/activeX67.xml"/><Relationship Id="rId157" Type="http://schemas.openxmlformats.org/officeDocument/2006/relationships/image" Target="../media/image77.emf"/><Relationship Id="rId178" Type="http://schemas.openxmlformats.org/officeDocument/2006/relationships/control" Target="../activeX/activeX88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9" Type="http://schemas.openxmlformats.org/officeDocument/2006/relationships/image" Target="../media/image98.emf"/><Relationship Id="rId203" Type="http://schemas.openxmlformats.org/officeDocument/2006/relationships/image" Target="../media/image100.emf"/><Relationship Id="rId19" Type="http://schemas.openxmlformats.org/officeDocument/2006/relationships/image" Target="../media/image8.emf"/><Relationship Id="rId224" Type="http://schemas.openxmlformats.org/officeDocument/2006/relationships/control" Target="../activeX/activeX111.xml"/><Relationship Id="rId245" Type="http://schemas.openxmlformats.org/officeDocument/2006/relationships/image" Target="../media/image121.emf"/><Relationship Id="rId266" Type="http://schemas.openxmlformats.org/officeDocument/2006/relationships/control" Target="../activeX/activeX132.xml"/><Relationship Id="rId30" Type="http://schemas.openxmlformats.org/officeDocument/2006/relationships/control" Target="../activeX/activeX14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168" Type="http://schemas.openxmlformats.org/officeDocument/2006/relationships/control" Target="../activeX/activeX8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189" Type="http://schemas.openxmlformats.org/officeDocument/2006/relationships/image" Target="../media/image93.emf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106.xml"/><Relationship Id="rId235" Type="http://schemas.openxmlformats.org/officeDocument/2006/relationships/image" Target="../media/image116.emf"/><Relationship Id="rId256" Type="http://schemas.openxmlformats.org/officeDocument/2006/relationships/control" Target="../activeX/activeX127.xml"/><Relationship Id="rId277" Type="http://schemas.openxmlformats.org/officeDocument/2006/relationships/image" Target="../media/image137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158" Type="http://schemas.openxmlformats.org/officeDocument/2006/relationships/control" Target="../activeX/activeX78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179" Type="http://schemas.openxmlformats.org/officeDocument/2006/relationships/image" Target="../media/image88.emf"/><Relationship Id="rId190" Type="http://schemas.openxmlformats.org/officeDocument/2006/relationships/control" Target="../activeX/activeX94.xml"/><Relationship Id="rId204" Type="http://schemas.openxmlformats.org/officeDocument/2006/relationships/control" Target="../activeX/activeX101.xml"/><Relationship Id="rId225" Type="http://schemas.openxmlformats.org/officeDocument/2006/relationships/image" Target="../media/image111.emf"/><Relationship Id="rId246" Type="http://schemas.openxmlformats.org/officeDocument/2006/relationships/control" Target="../activeX/activeX122.xml"/><Relationship Id="rId267" Type="http://schemas.openxmlformats.org/officeDocument/2006/relationships/image" Target="../media/image132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94" Type="http://schemas.openxmlformats.org/officeDocument/2006/relationships/control" Target="../activeX/activeX46.xml"/><Relationship Id="rId148" Type="http://schemas.openxmlformats.org/officeDocument/2006/relationships/control" Target="../activeX/activeX73.xml"/><Relationship Id="rId169" Type="http://schemas.openxmlformats.org/officeDocument/2006/relationships/image" Target="../media/image83.emf"/><Relationship Id="rId4" Type="http://schemas.openxmlformats.org/officeDocument/2006/relationships/control" Target="../activeX/activeX1.xml"/><Relationship Id="rId180" Type="http://schemas.openxmlformats.org/officeDocument/2006/relationships/control" Target="../activeX/activeX89.xml"/><Relationship Id="rId215" Type="http://schemas.openxmlformats.org/officeDocument/2006/relationships/image" Target="../media/image106.emf"/><Relationship Id="rId236" Type="http://schemas.openxmlformats.org/officeDocument/2006/relationships/control" Target="../activeX/activeX117.xml"/><Relationship Id="rId257" Type="http://schemas.openxmlformats.org/officeDocument/2006/relationships/image" Target="../media/image127.emf"/><Relationship Id="rId278" Type="http://schemas.openxmlformats.org/officeDocument/2006/relationships/control" Target="../activeX/activeX138.xml"/><Relationship Id="rId42" Type="http://schemas.openxmlformats.org/officeDocument/2006/relationships/control" Target="../activeX/activeX20.xml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91" Type="http://schemas.openxmlformats.org/officeDocument/2006/relationships/image" Target="../media/image94.emf"/><Relationship Id="rId205" Type="http://schemas.openxmlformats.org/officeDocument/2006/relationships/image" Target="../media/image101.emf"/><Relationship Id="rId247" Type="http://schemas.openxmlformats.org/officeDocument/2006/relationships/image" Target="../media/image122.emf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53" Type="http://schemas.openxmlformats.org/officeDocument/2006/relationships/image" Target="../media/image25.emf"/><Relationship Id="rId149" Type="http://schemas.openxmlformats.org/officeDocument/2006/relationships/image" Target="../media/image73.emf"/><Relationship Id="rId95" Type="http://schemas.openxmlformats.org/officeDocument/2006/relationships/image" Target="../media/image46.emf"/><Relationship Id="rId160" Type="http://schemas.openxmlformats.org/officeDocument/2006/relationships/control" Target="../activeX/activeX79.xml"/><Relationship Id="rId216" Type="http://schemas.openxmlformats.org/officeDocument/2006/relationships/control" Target="../activeX/activeX107.xml"/><Relationship Id="rId258" Type="http://schemas.openxmlformats.org/officeDocument/2006/relationships/control" Target="../activeX/activeX12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ttzt/catalog_of_requirements_for_ai_products" TargetMode="External"/><Relationship Id="rId1" Type="http://schemas.openxmlformats.org/officeDocument/2006/relationships/hyperlink" Target="https://www.volere.org/templates/volere-requirements-specification-template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gallery.azure.ai/Experiment/Multiclass-Classification-News-categorization-2" TargetMode="External"/><Relationship Id="rId2" Type="http://schemas.openxmlformats.org/officeDocument/2006/relationships/hyperlink" Target="https://ml.azure.com/visualinterface/authoring/Normal/c52abdaf-2164-43af-b626-1eb60a120cbc?wsid=/subscriptions/69403112-e3c9-442d-bcb4-283e32740268/resourceGroups/hamdiozc-rg/providers/Microsoft.MachineLearningServices/workspaces/HMD1&amp;tid=bb921106-c510-4198-a2d7-c4509b08ed00" TargetMode="External"/><Relationship Id="rId1" Type="http://schemas.openxmlformats.org/officeDocument/2006/relationships/hyperlink" Target="https://ml.azure.com/experiments/id/5b7c635f-8ccf-4d00-980a-ec8bd039e743/runs/3c2f08d0-1e9a-4a24-af07-92b54ccdd99e?wsid=/subscriptions/69403112-e3c9-442d-bcb4-283e32740268/resourceGroups/hamdiozc-rg/providers/Microsoft.MachineLearningServices/workspaces/HMD1&amp;tid=bb921106-c510-4198-a2d7-c4509b08ed00" TargetMode="External"/><Relationship Id="rId4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18F4F-1DAD-4BA8-A287-29E4E8DDC7F8}">
  <sheetPr codeName="Sheet1"/>
  <dimension ref="A2:H59"/>
  <sheetViews>
    <sheetView showGridLines="0" tabSelected="1" workbookViewId="0">
      <selection activeCell="B16" sqref="B16"/>
    </sheetView>
  </sheetViews>
  <sheetFormatPr defaultRowHeight="14.4" x14ac:dyDescent="0.3"/>
  <cols>
    <col min="1" max="1" width="39" customWidth="1"/>
    <col min="2" max="2" width="9.21875" customWidth="1"/>
    <col min="3" max="3" width="2.109375" customWidth="1"/>
    <col min="4" max="4" width="32.109375" customWidth="1"/>
    <col min="5" max="5" width="31.88671875" customWidth="1"/>
    <col min="6" max="6" width="37.77734375" customWidth="1"/>
    <col min="7" max="7" width="40.21875" customWidth="1"/>
    <col min="8" max="8" width="40" customWidth="1"/>
  </cols>
  <sheetData>
    <row r="2" spans="1:8" ht="21" x14ac:dyDescent="0.4">
      <c r="A2" s="98" t="s">
        <v>95</v>
      </c>
      <c r="B2" s="98"/>
      <c r="D2" s="3"/>
      <c r="E2" s="3"/>
      <c r="F2" s="3"/>
      <c r="G2" s="3"/>
      <c r="H2" s="3"/>
    </row>
    <row r="3" spans="1:8" x14ac:dyDescent="0.3">
      <c r="D3" s="3"/>
      <c r="E3" s="3"/>
      <c r="F3" s="3"/>
      <c r="G3" s="3"/>
      <c r="H3" s="3"/>
    </row>
    <row r="4" spans="1:8" ht="15" thickBot="1" x14ac:dyDescent="0.35">
      <c r="D4" s="3"/>
      <c r="E4" s="3"/>
      <c r="F4" s="3"/>
      <c r="G4" s="3"/>
      <c r="H4" s="3"/>
    </row>
    <row r="5" spans="1:8" x14ac:dyDescent="0.3">
      <c r="A5" s="19" t="s">
        <v>100</v>
      </c>
      <c r="D5" s="15"/>
      <c r="E5" s="15"/>
      <c r="F5" s="15"/>
      <c r="G5" s="15"/>
    </row>
    <row r="6" spans="1:8" x14ac:dyDescent="0.3">
      <c r="A6" s="18" t="s">
        <v>101</v>
      </c>
      <c r="B6" s="60">
        <v>1</v>
      </c>
      <c r="D6" s="16"/>
      <c r="E6" s="16"/>
      <c r="F6" s="16"/>
      <c r="G6" s="16"/>
    </row>
    <row r="7" spans="1:8" x14ac:dyDescent="0.3">
      <c r="A7" s="86" t="s">
        <v>102</v>
      </c>
      <c r="B7" s="77">
        <v>1</v>
      </c>
      <c r="D7" s="16"/>
      <c r="E7" s="16"/>
      <c r="F7" s="16"/>
      <c r="G7" s="16"/>
    </row>
    <row r="8" spans="1:8" x14ac:dyDescent="0.3">
      <c r="A8" s="18" t="s">
        <v>268</v>
      </c>
      <c r="B8" s="60">
        <v>100</v>
      </c>
      <c r="D8" s="16"/>
      <c r="E8" s="16"/>
      <c r="F8" s="16"/>
      <c r="G8" s="16"/>
    </row>
    <row r="9" spans="1:8" x14ac:dyDescent="0.3">
      <c r="A9" s="18" t="s">
        <v>269</v>
      </c>
      <c r="B9" s="60">
        <v>1</v>
      </c>
      <c r="D9" s="16"/>
      <c r="E9" s="16"/>
      <c r="F9" s="16"/>
      <c r="G9" s="16"/>
    </row>
    <row r="10" spans="1:8" x14ac:dyDescent="0.3">
      <c r="A10" s="18" t="s">
        <v>270</v>
      </c>
      <c r="B10" s="60">
        <v>0</v>
      </c>
      <c r="D10" s="16"/>
      <c r="E10" s="16"/>
      <c r="F10" s="16"/>
      <c r="G10" s="16"/>
    </row>
    <row r="11" spans="1:8" x14ac:dyDescent="0.3">
      <c r="D11" s="16"/>
      <c r="E11" s="16"/>
      <c r="F11" s="16"/>
      <c r="G11" s="16"/>
    </row>
    <row r="12" spans="1:8" ht="15" thickBot="1" x14ac:dyDescent="0.35">
      <c r="A12" s="19" t="s">
        <v>339</v>
      </c>
      <c r="B12" s="77">
        <v>30</v>
      </c>
      <c r="D12" s="17"/>
      <c r="E12" s="17"/>
      <c r="F12" s="17"/>
      <c r="G12" s="17"/>
    </row>
    <row r="13" spans="1:8" ht="23.4" x14ac:dyDescent="0.45">
      <c r="A13" s="96" t="s">
        <v>351</v>
      </c>
      <c r="B13" s="97">
        <f>Coefficients!B2+SUMPRODUCT(Coefficients!A5:ES5,Coefficients!A9:ES9)</f>
        <v>34.635791536658886</v>
      </c>
    </row>
    <row r="14" spans="1:8" x14ac:dyDescent="0.3">
      <c r="A14" s="20" t="s">
        <v>294</v>
      </c>
      <c r="D14" s="21" t="s">
        <v>116</v>
      </c>
      <c r="E14" s="22" t="s">
        <v>114</v>
      </c>
      <c r="F14" s="23" t="s">
        <v>122</v>
      </c>
      <c r="G14" s="24" t="s">
        <v>123</v>
      </c>
      <c r="H14" s="25" t="s">
        <v>124</v>
      </c>
    </row>
    <row r="15" spans="1:8" x14ac:dyDescent="0.3">
      <c r="A15" s="14"/>
      <c r="D15" s="13"/>
      <c r="E15" s="11"/>
      <c r="F15" s="4"/>
      <c r="G15" s="7"/>
      <c r="H15" s="3"/>
    </row>
    <row r="16" spans="1:8" x14ac:dyDescent="0.3">
      <c r="A16" s="14"/>
      <c r="D16" s="13"/>
      <c r="E16" s="11"/>
      <c r="F16" s="4"/>
      <c r="G16" s="7"/>
      <c r="H16" s="3"/>
    </row>
    <row r="17" spans="1:8" x14ac:dyDescent="0.3">
      <c r="A17" s="14"/>
      <c r="D17" s="13"/>
      <c r="E17" s="11"/>
      <c r="F17" s="4"/>
      <c r="G17" s="7"/>
      <c r="H17" s="3"/>
    </row>
    <row r="18" spans="1:8" x14ac:dyDescent="0.3">
      <c r="A18" s="14"/>
      <c r="D18" s="13"/>
      <c r="E18" s="11"/>
      <c r="F18" s="4"/>
      <c r="G18" s="7"/>
      <c r="H18" s="3"/>
    </row>
    <row r="19" spans="1:8" x14ac:dyDescent="0.3">
      <c r="A19" s="14"/>
      <c r="D19" s="13"/>
      <c r="E19" s="11"/>
      <c r="F19" s="4"/>
      <c r="G19" s="7"/>
      <c r="H19" s="3"/>
    </row>
    <row r="20" spans="1:8" x14ac:dyDescent="0.3">
      <c r="A20" s="14"/>
      <c r="D20" s="13"/>
      <c r="E20" s="11"/>
      <c r="F20" s="4"/>
    </row>
    <row r="21" spans="1:8" x14ac:dyDescent="0.3">
      <c r="A21" s="14"/>
      <c r="D21" s="13"/>
      <c r="E21" s="11"/>
      <c r="F21" s="4"/>
      <c r="G21" t="s">
        <v>352</v>
      </c>
    </row>
    <row r="22" spans="1:8" x14ac:dyDescent="0.3">
      <c r="A22" s="14"/>
      <c r="D22" s="13"/>
      <c r="E22" s="11"/>
      <c r="F22" s="4"/>
    </row>
    <row r="23" spans="1:8" x14ac:dyDescent="0.3">
      <c r="A23" s="14"/>
      <c r="E23" s="11"/>
      <c r="F23" s="4"/>
    </row>
    <row r="24" spans="1:8" x14ac:dyDescent="0.3">
      <c r="A24" s="14"/>
      <c r="E24" s="11"/>
      <c r="F24" s="4"/>
    </row>
    <row r="25" spans="1:8" x14ac:dyDescent="0.3">
      <c r="A25" s="14"/>
      <c r="E25" s="11"/>
      <c r="F25" s="4"/>
    </row>
    <row r="26" spans="1:8" x14ac:dyDescent="0.3">
      <c r="A26" s="14"/>
      <c r="E26" s="11"/>
    </row>
    <row r="27" spans="1:8" x14ac:dyDescent="0.3">
      <c r="A27" s="14"/>
      <c r="E27" s="11"/>
    </row>
    <row r="28" spans="1:8" x14ac:dyDescent="0.3">
      <c r="A28" s="14"/>
    </row>
    <row r="29" spans="1:8" x14ac:dyDescent="0.3">
      <c r="D29" s="25" t="s">
        <v>125</v>
      </c>
      <c r="E29" s="23" t="s">
        <v>92</v>
      </c>
      <c r="F29" s="24" t="s">
        <v>105</v>
      </c>
      <c r="G29" s="36" t="s">
        <v>104</v>
      </c>
      <c r="H29" s="22" t="s">
        <v>126</v>
      </c>
    </row>
    <row r="30" spans="1:8" x14ac:dyDescent="0.3">
      <c r="A30" s="25" t="s">
        <v>117</v>
      </c>
      <c r="D30" s="3"/>
      <c r="E30" s="4"/>
      <c r="F30" s="7"/>
      <c r="G30" s="8"/>
      <c r="H30" s="11"/>
    </row>
    <row r="31" spans="1:8" x14ac:dyDescent="0.3">
      <c r="A31" s="3"/>
      <c r="D31" s="3"/>
      <c r="E31" s="4"/>
      <c r="F31" s="7"/>
      <c r="G31" s="8"/>
      <c r="H31" s="11"/>
    </row>
    <row r="32" spans="1:8" x14ac:dyDescent="0.3">
      <c r="A32" s="3"/>
      <c r="D32" s="3"/>
      <c r="E32" s="4"/>
      <c r="F32" s="7"/>
      <c r="G32" s="8"/>
      <c r="H32" s="11"/>
    </row>
    <row r="33" spans="1:8" x14ac:dyDescent="0.3">
      <c r="A33" s="3"/>
      <c r="D33" s="3"/>
      <c r="E33" s="4"/>
      <c r="F33" s="7"/>
      <c r="G33" s="8"/>
      <c r="H33" s="11"/>
    </row>
    <row r="34" spans="1:8" x14ac:dyDescent="0.3">
      <c r="A34" s="3"/>
      <c r="E34" s="4"/>
      <c r="F34" s="7"/>
      <c r="G34" s="8"/>
    </row>
    <row r="35" spans="1:8" x14ac:dyDescent="0.3">
      <c r="A35" s="3"/>
      <c r="E35" s="4"/>
      <c r="F35" s="7"/>
      <c r="G35" s="8"/>
    </row>
    <row r="36" spans="1:8" x14ac:dyDescent="0.3">
      <c r="A36" s="3"/>
      <c r="E36" s="4"/>
      <c r="F36" s="7"/>
      <c r="G36" s="8"/>
    </row>
    <row r="37" spans="1:8" x14ac:dyDescent="0.3">
      <c r="A37" s="3"/>
      <c r="F37" s="7"/>
      <c r="G37" s="8"/>
    </row>
    <row r="38" spans="1:8" x14ac:dyDescent="0.3">
      <c r="A38" s="3"/>
      <c r="F38" s="7"/>
      <c r="G38" s="8"/>
    </row>
    <row r="39" spans="1:8" x14ac:dyDescent="0.3">
      <c r="A39" s="3"/>
      <c r="F39" s="7"/>
      <c r="G39" s="8"/>
    </row>
    <row r="40" spans="1:8" x14ac:dyDescent="0.3">
      <c r="A40" s="3"/>
      <c r="F40" s="7"/>
      <c r="G40" s="8"/>
    </row>
    <row r="41" spans="1:8" x14ac:dyDescent="0.3">
      <c r="A41" s="3"/>
      <c r="F41" s="7"/>
    </row>
    <row r="42" spans="1:8" x14ac:dyDescent="0.3">
      <c r="A42" s="3"/>
    </row>
    <row r="43" spans="1:8" x14ac:dyDescent="0.3">
      <c r="A43" s="3"/>
      <c r="D43" s="37" t="s">
        <v>103</v>
      </c>
      <c r="E43" s="38" t="s">
        <v>113</v>
      </c>
      <c r="F43" s="39" t="s">
        <v>93</v>
      </c>
      <c r="G43" s="40" t="s">
        <v>115</v>
      </c>
      <c r="H43" s="23" t="s">
        <v>283</v>
      </c>
    </row>
    <row r="44" spans="1:8" x14ac:dyDescent="0.3">
      <c r="A44" s="3"/>
      <c r="D44" s="6"/>
      <c r="E44" s="10"/>
      <c r="F44" s="5"/>
      <c r="G44" s="12"/>
      <c r="H44" s="4"/>
    </row>
    <row r="45" spans="1:8" x14ac:dyDescent="0.3">
      <c r="A45" s="3"/>
      <c r="D45" s="6"/>
      <c r="E45" s="10"/>
      <c r="F45" s="5"/>
      <c r="G45" s="12"/>
      <c r="H45" s="4"/>
    </row>
    <row r="46" spans="1:8" x14ac:dyDescent="0.3">
      <c r="A46" s="3"/>
      <c r="D46" s="6"/>
      <c r="E46" s="10"/>
      <c r="F46" s="5"/>
      <c r="G46" s="12"/>
      <c r="H46" s="4"/>
    </row>
    <row r="47" spans="1:8" x14ac:dyDescent="0.3">
      <c r="D47" s="6"/>
      <c r="E47" s="10"/>
      <c r="F47" s="5"/>
      <c r="G47" s="12"/>
      <c r="H47" s="4"/>
    </row>
    <row r="48" spans="1:8" x14ac:dyDescent="0.3">
      <c r="D48" s="6"/>
      <c r="E48" s="10"/>
      <c r="G48" s="12"/>
    </row>
    <row r="49" spans="4:6" x14ac:dyDescent="0.3">
      <c r="D49" s="6"/>
      <c r="E49" s="10"/>
    </row>
    <row r="51" spans="4:6" x14ac:dyDescent="0.3">
      <c r="D51" s="32" t="s">
        <v>242</v>
      </c>
      <c r="F51" s="43" t="s">
        <v>276</v>
      </c>
    </row>
    <row r="52" spans="4:6" x14ac:dyDescent="0.3">
      <c r="D52" s="49"/>
      <c r="F52" s="55"/>
    </row>
    <row r="53" spans="4:6" x14ac:dyDescent="0.3">
      <c r="D53" s="49"/>
      <c r="F53" s="55"/>
    </row>
    <row r="54" spans="4:6" x14ac:dyDescent="0.3">
      <c r="D54" s="49"/>
      <c r="F54" s="55"/>
    </row>
    <row r="55" spans="4:6" x14ac:dyDescent="0.3">
      <c r="D55" s="49"/>
      <c r="F55" s="55"/>
    </row>
    <row r="56" spans="4:6" x14ac:dyDescent="0.3">
      <c r="D56" s="49"/>
      <c r="F56" s="55"/>
    </row>
    <row r="57" spans="4:6" x14ac:dyDescent="0.3">
      <c r="D57" s="49"/>
      <c r="F57" s="55"/>
    </row>
    <row r="58" spans="4:6" x14ac:dyDescent="0.3">
      <c r="D58" s="49"/>
      <c r="F58" s="55"/>
    </row>
    <row r="59" spans="4:6" x14ac:dyDescent="0.3">
      <c r="D59" s="49"/>
    </row>
  </sheetData>
  <mergeCells count="1">
    <mergeCell ref="A2:B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124" r:id="rId4" name="CheckBox28">
          <controlPr defaultSize="0" autoLine="0" linkedCell="FData!O37" r:id="rId5">
            <anchor moveWithCells="1">
              <from>
                <xdr:col>6</xdr:col>
                <xdr:colOff>91440</xdr:colOff>
                <xdr:row>38</xdr:row>
                <xdr:rowOff>114300</xdr:rowOff>
              </from>
              <to>
                <xdr:col>6</xdr:col>
                <xdr:colOff>2727960</xdr:colOff>
                <xdr:row>39</xdr:row>
                <xdr:rowOff>160020</xdr:rowOff>
              </to>
            </anchor>
          </controlPr>
        </control>
      </mc:Choice>
      <mc:Fallback>
        <control shapeId="3124" r:id="rId4" name="CheckBox28"/>
      </mc:Fallback>
    </mc:AlternateContent>
    <mc:AlternateContent xmlns:mc="http://schemas.openxmlformats.org/markup-compatibility/2006">
      <mc:Choice Requires="x14">
        <control shapeId="3103" r:id="rId6" name="CheckBox13">
          <controlPr defaultSize="0" autoLine="0" linkedCell="FData!L21" r:id="rId7">
            <anchor moveWithCells="1">
              <from>
                <xdr:col>5</xdr:col>
                <xdr:colOff>129540</xdr:colOff>
                <xdr:row>22</xdr:row>
                <xdr:rowOff>30480</xdr:rowOff>
              </from>
              <to>
                <xdr:col>5</xdr:col>
                <xdr:colOff>2545080</xdr:colOff>
                <xdr:row>23</xdr:row>
                <xdr:rowOff>45720</xdr:rowOff>
              </to>
            </anchor>
          </controlPr>
        </control>
      </mc:Choice>
      <mc:Fallback>
        <control shapeId="3103" r:id="rId6" name="CheckBox13"/>
      </mc:Fallback>
    </mc:AlternateContent>
    <mc:AlternateContent xmlns:mc="http://schemas.openxmlformats.org/markup-compatibility/2006">
      <mc:Choice Requires="x14">
        <control shapeId="3102" r:id="rId8" name="CheckBox12">
          <controlPr defaultSize="0" autoLine="0" linkedCell="FData!L20" r:id="rId9">
            <anchor moveWithCells="1">
              <from>
                <xdr:col>5</xdr:col>
                <xdr:colOff>129540</xdr:colOff>
                <xdr:row>20</xdr:row>
                <xdr:rowOff>160020</xdr:rowOff>
              </from>
              <to>
                <xdr:col>5</xdr:col>
                <xdr:colOff>2545080</xdr:colOff>
                <xdr:row>21</xdr:row>
                <xdr:rowOff>175260</xdr:rowOff>
              </to>
            </anchor>
          </controlPr>
        </control>
      </mc:Choice>
      <mc:Fallback>
        <control shapeId="3102" r:id="rId8" name="CheckBox12"/>
      </mc:Fallback>
    </mc:AlternateContent>
    <mc:AlternateContent xmlns:mc="http://schemas.openxmlformats.org/markup-compatibility/2006">
      <mc:Choice Requires="x14">
        <control shapeId="3101" r:id="rId10" name="CheckBox11">
          <controlPr defaultSize="0" autoLine="0" linkedCell="FData!L19" r:id="rId11">
            <anchor moveWithCells="1">
              <from>
                <xdr:col>5</xdr:col>
                <xdr:colOff>129540</xdr:colOff>
                <xdr:row>19</xdr:row>
                <xdr:rowOff>106680</xdr:rowOff>
              </from>
              <to>
                <xdr:col>5</xdr:col>
                <xdr:colOff>2545080</xdr:colOff>
                <xdr:row>20</xdr:row>
                <xdr:rowOff>129540</xdr:rowOff>
              </to>
            </anchor>
          </controlPr>
        </control>
      </mc:Choice>
      <mc:Fallback>
        <control shapeId="3101" r:id="rId10" name="CheckBox11"/>
      </mc:Fallback>
    </mc:AlternateContent>
    <mc:AlternateContent xmlns:mc="http://schemas.openxmlformats.org/markup-compatibility/2006">
      <mc:Choice Requires="x14">
        <control shapeId="3100" r:id="rId12" name="CheckBox10">
          <controlPr defaultSize="0" autoLine="0" linkedCell="FData!L18" r:id="rId13">
            <anchor moveWithCells="1">
              <from>
                <xdr:col>5</xdr:col>
                <xdr:colOff>129540</xdr:colOff>
                <xdr:row>18</xdr:row>
                <xdr:rowOff>45720</xdr:rowOff>
              </from>
              <to>
                <xdr:col>5</xdr:col>
                <xdr:colOff>2545080</xdr:colOff>
                <xdr:row>19</xdr:row>
                <xdr:rowOff>68580</xdr:rowOff>
              </to>
            </anchor>
          </controlPr>
        </control>
      </mc:Choice>
      <mc:Fallback>
        <control shapeId="3100" r:id="rId12" name="CheckBox10"/>
      </mc:Fallback>
    </mc:AlternateContent>
    <mc:AlternateContent xmlns:mc="http://schemas.openxmlformats.org/markup-compatibility/2006">
      <mc:Choice Requires="x14">
        <control shapeId="3099" r:id="rId14" name="CheckBox9">
          <controlPr defaultSize="0" autoLine="0" linkedCell="FData!L17" r:id="rId15">
            <anchor moveWithCells="1">
              <from>
                <xdr:col>5</xdr:col>
                <xdr:colOff>129540</xdr:colOff>
                <xdr:row>16</xdr:row>
                <xdr:rowOff>175260</xdr:rowOff>
              </from>
              <to>
                <xdr:col>5</xdr:col>
                <xdr:colOff>2545080</xdr:colOff>
                <xdr:row>18</xdr:row>
                <xdr:rowOff>15240</xdr:rowOff>
              </to>
            </anchor>
          </controlPr>
        </control>
      </mc:Choice>
      <mc:Fallback>
        <control shapeId="3099" r:id="rId14" name="CheckBox9"/>
      </mc:Fallback>
    </mc:AlternateContent>
    <mc:AlternateContent xmlns:mc="http://schemas.openxmlformats.org/markup-compatibility/2006">
      <mc:Choice Requires="x14">
        <control shapeId="3098" r:id="rId16" name="CheckBox8">
          <controlPr defaultSize="0" autoLine="0" linkedCell="FData!C21" r:id="rId17">
            <anchor moveWithCells="1">
              <from>
                <xdr:col>0</xdr:col>
                <xdr:colOff>99060</xdr:colOff>
                <xdr:row>21</xdr:row>
                <xdr:rowOff>106680</xdr:rowOff>
              </from>
              <to>
                <xdr:col>0</xdr:col>
                <xdr:colOff>2514600</xdr:colOff>
                <xdr:row>22</xdr:row>
                <xdr:rowOff>129540</xdr:rowOff>
              </to>
            </anchor>
          </controlPr>
        </control>
      </mc:Choice>
      <mc:Fallback>
        <control shapeId="3098" r:id="rId16" name="CheckBox8"/>
      </mc:Fallback>
    </mc:AlternateContent>
    <mc:AlternateContent xmlns:mc="http://schemas.openxmlformats.org/markup-compatibility/2006">
      <mc:Choice Requires="x14">
        <control shapeId="3097" r:id="rId18" name="CheckBox7">
          <controlPr defaultSize="0" autoLine="0" linkedCell="FData!C20" r:id="rId19">
            <anchor moveWithCells="1">
              <from>
                <xdr:col>0</xdr:col>
                <xdr:colOff>99060</xdr:colOff>
                <xdr:row>20</xdr:row>
                <xdr:rowOff>68580</xdr:rowOff>
              </from>
              <to>
                <xdr:col>0</xdr:col>
                <xdr:colOff>2514600</xdr:colOff>
                <xdr:row>21</xdr:row>
                <xdr:rowOff>91440</xdr:rowOff>
              </to>
            </anchor>
          </controlPr>
        </control>
      </mc:Choice>
      <mc:Fallback>
        <control shapeId="3097" r:id="rId18" name="CheckBox7"/>
      </mc:Fallback>
    </mc:AlternateContent>
    <mc:AlternateContent xmlns:mc="http://schemas.openxmlformats.org/markup-compatibility/2006">
      <mc:Choice Requires="x14">
        <control shapeId="3096" r:id="rId20" name="CheckBox6">
          <controlPr defaultSize="0" autoLine="0" autoPict="0" linkedCell="FData!F11" r:id="rId21">
            <anchor moveWithCells="1">
              <from>
                <xdr:col>3</xdr:col>
                <xdr:colOff>228600</xdr:colOff>
                <xdr:row>10</xdr:row>
                <xdr:rowOff>91440</xdr:rowOff>
              </from>
              <to>
                <xdr:col>3</xdr:col>
                <xdr:colOff>1501140</xdr:colOff>
                <xdr:row>11</xdr:row>
                <xdr:rowOff>114300</xdr:rowOff>
              </to>
            </anchor>
          </controlPr>
        </control>
      </mc:Choice>
      <mc:Fallback>
        <control shapeId="3096" r:id="rId20" name="CheckBox6"/>
      </mc:Fallback>
    </mc:AlternateContent>
    <mc:AlternateContent xmlns:mc="http://schemas.openxmlformats.org/markup-compatibility/2006">
      <mc:Choice Requires="x14">
        <control shapeId="3095" r:id="rId22" name="CheckBox5">
          <controlPr defaultSize="0" autoLine="0" autoPict="0" linkedCell="FData!F10" r:id="rId23">
            <anchor moveWithCells="1">
              <from>
                <xdr:col>3</xdr:col>
                <xdr:colOff>228600</xdr:colOff>
                <xdr:row>9</xdr:row>
                <xdr:rowOff>60960</xdr:rowOff>
              </from>
              <to>
                <xdr:col>3</xdr:col>
                <xdr:colOff>1501140</xdr:colOff>
                <xdr:row>10</xdr:row>
                <xdr:rowOff>83820</xdr:rowOff>
              </to>
            </anchor>
          </controlPr>
        </control>
      </mc:Choice>
      <mc:Fallback>
        <control shapeId="3095" r:id="rId22" name="CheckBox5"/>
      </mc:Fallback>
    </mc:AlternateContent>
    <mc:AlternateContent xmlns:mc="http://schemas.openxmlformats.org/markup-compatibility/2006">
      <mc:Choice Requires="x14">
        <control shapeId="3094" r:id="rId24" name="CheckBox4">
          <controlPr defaultSize="0" autoLine="0" autoPict="0" linkedCell="FData!F9" r:id="rId25">
            <anchor moveWithCells="1">
              <from>
                <xdr:col>3</xdr:col>
                <xdr:colOff>228600</xdr:colOff>
                <xdr:row>8</xdr:row>
                <xdr:rowOff>30480</xdr:rowOff>
              </from>
              <to>
                <xdr:col>3</xdr:col>
                <xdr:colOff>1501140</xdr:colOff>
                <xdr:row>9</xdr:row>
                <xdr:rowOff>53340</xdr:rowOff>
              </to>
            </anchor>
          </controlPr>
        </control>
      </mc:Choice>
      <mc:Fallback>
        <control shapeId="3094" r:id="rId24" name="CheckBox4"/>
      </mc:Fallback>
    </mc:AlternateContent>
    <mc:AlternateContent xmlns:mc="http://schemas.openxmlformats.org/markup-compatibility/2006">
      <mc:Choice Requires="x14">
        <control shapeId="3093" r:id="rId26" name="CheckBox3">
          <controlPr defaultSize="0" autoLine="0" autoPict="0" linkedCell="FData!F8" r:id="rId27">
            <anchor moveWithCells="1">
              <from>
                <xdr:col>3</xdr:col>
                <xdr:colOff>228600</xdr:colOff>
                <xdr:row>7</xdr:row>
                <xdr:rowOff>0</xdr:rowOff>
              </from>
              <to>
                <xdr:col>3</xdr:col>
                <xdr:colOff>1501140</xdr:colOff>
                <xdr:row>8</xdr:row>
                <xdr:rowOff>22860</xdr:rowOff>
              </to>
            </anchor>
          </controlPr>
        </control>
      </mc:Choice>
      <mc:Fallback>
        <control shapeId="3093" r:id="rId26" name="CheckBox3"/>
      </mc:Fallback>
    </mc:AlternateContent>
    <mc:AlternateContent xmlns:mc="http://schemas.openxmlformats.org/markup-compatibility/2006">
      <mc:Choice Requires="x14">
        <control shapeId="3092" r:id="rId28" name="CheckBox2">
          <controlPr defaultSize="0" autoLine="0" autoPict="0" linkedCell="FData!F7" r:id="rId29">
            <anchor moveWithCells="1">
              <from>
                <xdr:col>3</xdr:col>
                <xdr:colOff>228600</xdr:colOff>
                <xdr:row>5</xdr:row>
                <xdr:rowOff>152400</xdr:rowOff>
              </from>
              <to>
                <xdr:col>3</xdr:col>
                <xdr:colOff>1501140</xdr:colOff>
                <xdr:row>6</xdr:row>
                <xdr:rowOff>175260</xdr:rowOff>
              </to>
            </anchor>
          </controlPr>
        </control>
      </mc:Choice>
      <mc:Fallback>
        <control shapeId="3092" r:id="rId28" name="CheckBox2"/>
      </mc:Fallback>
    </mc:AlternateContent>
    <mc:AlternateContent xmlns:mc="http://schemas.openxmlformats.org/markup-compatibility/2006">
      <mc:Choice Requires="x14">
        <control shapeId="3091" r:id="rId30" name="OptionButton13">
          <controlPr defaultSize="0" autoLine="0" linkedCell="FData!I34" r:id="rId31">
            <anchor moveWithCells="1">
              <from>
                <xdr:col>4</xdr:col>
                <xdr:colOff>198120</xdr:colOff>
                <xdr:row>34</xdr:row>
                <xdr:rowOff>83820</xdr:rowOff>
              </from>
              <to>
                <xdr:col>4</xdr:col>
                <xdr:colOff>1470660</xdr:colOff>
                <xdr:row>35</xdr:row>
                <xdr:rowOff>99060</xdr:rowOff>
              </to>
            </anchor>
          </controlPr>
        </control>
      </mc:Choice>
      <mc:Fallback>
        <control shapeId="3091" r:id="rId30" name="OptionButton13"/>
      </mc:Fallback>
    </mc:AlternateContent>
    <mc:AlternateContent xmlns:mc="http://schemas.openxmlformats.org/markup-compatibility/2006">
      <mc:Choice Requires="x14">
        <control shapeId="3090" r:id="rId32" name="OptionButton12">
          <controlPr defaultSize="0" autoLine="0" linkedCell="FData!L45" r:id="rId33">
            <anchor moveWithCells="1">
              <from>
                <xdr:col>5</xdr:col>
                <xdr:colOff>190500</xdr:colOff>
                <xdr:row>45</xdr:row>
                <xdr:rowOff>129540</xdr:rowOff>
              </from>
              <to>
                <xdr:col>5</xdr:col>
                <xdr:colOff>2095500</xdr:colOff>
                <xdr:row>46</xdr:row>
                <xdr:rowOff>152400</xdr:rowOff>
              </to>
            </anchor>
          </controlPr>
        </control>
      </mc:Choice>
      <mc:Fallback>
        <control shapeId="3090" r:id="rId32" name="OptionButton12"/>
      </mc:Fallback>
    </mc:AlternateContent>
    <mc:AlternateContent xmlns:mc="http://schemas.openxmlformats.org/markup-compatibility/2006">
      <mc:Choice Requires="x14">
        <control shapeId="3089" r:id="rId34" name="OptionButton11">
          <controlPr defaultSize="0" autoLine="0" linkedCell="FData!L44" r:id="rId35">
            <anchor moveWithCells="1">
              <from>
                <xdr:col>5</xdr:col>
                <xdr:colOff>190500</xdr:colOff>
                <xdr:row>44</xdr:row>
                <xdr:rowOff>83820</xdr:rowOff>
              </from>
              <to>
                <xdr:col>5</xdr:col>
                <xdr:colOff>2095500</xdr:colOff>
                <xdr:row>45</xdr:row>
                <xdr:rowOff>99060</xdr:rowOff>
              </to>
            </anchor>
          </controlPr>
        </control>
      </mc:Choice>
      <mc:Fallback>
        <control shapeId="3089" r:id="rId34" name="OptionButton11"/>
      </mc:Fallback>
    </mc:AlternateContent>
    <mc:AlternateContent xmlns:mc="http://schemas.openxmlformats.org/markup-compatibility/2006">
      <mc:Choice Requires="x14">
        <control shapeId="3088" r:id="rId36" name="OptionButton10">
          <controlPr defaultSize="0" autoLine="0" linkedCell="FData!L43" r:id="rId37">
            <anchor moveWithCells="1">
              <from>
                <xdr:col>5</xdr:col>
                <xdr:colOff>190500</xdr:colOff>
                <xdr:row>43</xdr:row>
                <xdr:rowOff>30480</xdr:rowOff>
              </from>
              <to>
                <xdr:col>5</xdr:col>
                <xdr:colOff>2095500</xdr:colOff>
                <xdr:row>44</xdr:row>
                <xdr:rowOff>53340</xdr:rowOff>
              </to>
            </anchor>
          </controlPr>
        </control>
      </mc:Choice>
      <mc:Fallback>
        <control shapeId="3088" r:id="rId36" name="OptionButton10"/>
      </mc:Fallback>
    </mc:AlternateContent>
    <mc:AlternateContent xmlns:mc="http://schemas.openxmlformats.org/markup-compatibility/2006">
      <mc:Choice Requires="x14">
        <control shapeId="3087" r:id="rId38" name="CB_O">
          <controlPr defaultSize="0" disabled="1" autoLine="0" linkedCell="FData!Q3" listFillRange="Lookups!G2:G10" r:id="rId39">
            <anchor moveWithCells="1">
              <from>
                <xdr:col>7</xdr:col>
                <xdr:colOff>38100</xdr:colOff>
                <xdr:row>2</xdr:row>
                <xdr:rowOff>0</xdr:rowOff>
              </from>
              <to>
                <xdr:col>7</xdr:col>
                <xdr:colOff>2186940</xdr:colOff>
                <xdr:row>3</xdr:row>
                <xdr:rowOff>68580</xdr:rowOff>
              </to>
            </anchor>
          </controlPr>
        </control>
      </mc:Choice>
      <mc:Fallback>
        <control shapeId="3087" r:id="rId38" name="CB_O"/>
      </mc:Fallback>
    </mc:AlternateContent>
    <mc:AlternateContent xmlns:mc="http://schemas.openxmlformats.org/markup-compatibility/2006">
      <mc:Choice Requires="x14">
        <control shapeId="3086" r:id="rId40" name="CB_AP">
          <controlPr defaultSize="0" disabled="1" autoLine="0" linkedCell="FData!N3" listFillRange="Lookups!F2:F10" r:id="rId41">
            <anchor moveWithCells="1">
              <from>
                <xdr:col>6</xdr:col>
                <xdr:colOff>106680</xdr:colOff>
                <xdr:row>2</xdr:row>
                <xdr:rowOff>0</xdr:rowOff>
              </from>
              <to>
                <xdr:col>6</xdr:col>
                <xdr:colOff>2034540</xdr:colOff>
                <xdr:row>3</xdr:row>
                <xdr:rowOff>68580</xdr:rowOff>
              </to>
            </anchor>
          </controlPr>
        </control>
      </mc:Choice>
      <mc:Fallback>
        <control shapeId="3086" r:id="rId40" name="CB_AP"/>
      </mc:Fallback>
    </mc:AlternateContent>
    <mc:AlternateContent xmlns:mc="http://schemas.openxmlformats.org/markup-compatibility/2006">
      <mc:Choice Requires="x14">
        <control shapeId="3085" r:id="rId42" name="CB_CV">
          <controlPr defaultSize="0" disabled="1" autoLine="0" linkedCell="FData!K3" listFillRange="Lookups!E2:E12" r:id="rId43">
            <anchor moveWithCells="1">
              <from>
                <xdr:col>5</xdr:col>
                <xdr:colOff>91440</xdr:colOff>
                <xdr:row>2</xdr:row>
                <xdr:rowOff>0</xdr:rowOff>
              </from>
              <to>
                <xdr:col>5</xdr:col>
                <xdr:colOff>1798320</xdr:colOff>
                <xdr:row>3</xdr:row>
                <xdr:rowOff>68580</xdr:rowOff>
              </to>
            </anchor>
          </controlPr>
        </control>
      </mc:Choice>
      <mc:Fallback>
        <control shapeId="3085" r:id="rId42" name="CB_CV"/>
      </mc:Fallback>
    </mc:AlternateContent>
    <mc:AlternateContent xmlns:mc="http://schemas.openxmlformats.org/markup-compatibility/2006">
      <mc:Choice Requires="x14">
        <control shapeId="3084" r:id="rId44" name="CB_NLP">
          <controlPr defaultSize="0" disabled="1" autoLine="0" linkedCell="FData!H3" listFillRange="Lookups!D2:D11" r:id="rId45">
            <anchor moveWithCells="1">
              <from>
                <xdr:col>4</xdr:col>
                <xdr:colOff>99060</xdr:colOff>
                <xdr:row>2</xdr:row>
                <xdr:rowOff>0</xdr:rowOff>
              </from>
              <to>
                <xdr:col>4</xdr:col>
                <xdr:colOff>2019300</xdr:colOff>
                <xdr:row>3</xdr:row>
                <xdr:rowOff>68580</xdr:rowOff>
              </to>
            </anchor>
          </controlPr>
        </control>
      </mc:Choice>
      <mc:Fallback>
        <control shapeId="3084" r:id="rId44" name="CB_NLP"/>
      </mc:Fallback>
    </mc:AlternateContent>
    <mc:AlternateContent xmlns:mc="http://schemas.openxmlformats.org/markup-compatibility/2006">
      <mc:Choice Requires="x14">
        <control shapeId="3083" r:id="rId46" name="OptionButton9">
          <controlPr defaultSize="0" autoLine="0" linkedCell="FData!I33" r:id="rId47">
            <anchor moveWithCells="1">
              <from>
                <xdr:col>4</xdr:col>
                <xdr:colOff>198120</xdr:colOff>
                <xdr:row>33</xdr:row>
                <xdr:rowOff>45720</xdr:rowOff>
              </from>
              <to>
                <xdr:col>4</xdr:col>
                <xdr:colOff>1470660</xdr:colOff>
                <xdr:row>34</xdr:row>
                <xdr:rowOff>60960</xdr:rowOff>
              </to>
            </anchor>
          </controlPr>
        </control>
      </mc:Choice>
      <mc:Fallback>
        <control shapeId="3083" r:id="rId46" name="OptionButton9"/>
      </mc:Fallback>
    </mc:AlternateContent>
    <mc:AlternateContent xmlns:mc="http://schemas.openxmlformats.org/markup-compatibility/2006">
      <mc:Choice Requires="x14">
        <control shapeId="3082" r:id="rId48" name="OptionButton8">
          <controlPr defaultSize="0" autoLine="0" linkedCell="FData!I32" r:id="rId49">
            <anchor moveWithCells="1">
              <from>
                <xdr:col>4</xdr:col>
                <xdr:colOff>198120</xdr:colOff>
                <xdr:row>32</xdr:row>
                <xdr:rowOff>7620</xdr:rowOff>
              </from>
              <to>
                <xdr:col>4</xdr:col>
                <xdr:colOff>1470660</xdr:colOff>
                <xdr:row>33</xdr:row>
                <xdr:rowOff>22860</xdr:rowOff>
              </to>
            </anchor>
          </controlPr>
        </control>
      </mc:Choice>
      <mc:Fallback>
        <control shapeId="3082" r:id="rId48" name="OptionButton8"/>
      </mc:Fallback>
    </mc:AlternateContent>
    <mc:AlternateContent xmlns:mc="http://schemas.openxmlformats.org/markup-compatibility/2006">
      <mc:Choice Requires="x14">
        <control shapeId="3081" r:id="rId50" name="OptionButton7">
          <controlPr defaultSize="0" autoLine="0" linkedCell="FData!I31" r:id="rId51">
            <anchor moveWithCells="1">
              <from>
                <xdr:col>4</xdr:col>
                <xdr:colOff>198120</xdr:colOff>
                <xdr:row>30</xdr:row>
                <xdr:rowOff>121920</xdr:rowOff>
              </from>
              <to>
                <xdr:col>4</xdr:col>
                <xdr:colOff>1470660</xdr:colOff>
                <xdr:row>31</xdr:row>
                <xdr:rowOff>167640</xdr:rowOff>
              </to>
            </anchor>
          </controlPr>
        </control>
      </mc:Choice>
      <mc:Fallback>
        <control shapeId="3081" r:id="rId50" name="OptionButton7"/>
      </mc:Fallback>
    </mc:AlternateContent>
    <mc:AlternateContent xmlns:mc="http://schemas.openxmlformats.org/markup-compatibility/2006">
      <mc:Choice Requires="x14">
        <control shapeId="3080" r:id="rId52" name="OptionButton6">
          <controlPr defaultSize="0" autoLine="0" linkedCell="FData!I30" r:id="rId53">
            <anchor moveWithCells="1">
              <from>
                <xdr:col>4</xdr:col>
                <xdr:colOff>198120</xdr:colOff>
                <xdr:row>29</xdr:row>
                <xdr:rowOff>83820</xdr:rowOff>
              </from>
              <to>
                <xdr:col>4</xdr:col>
                <xdr:colOff>1470660</xdr:colOff>
                <xdr:row>30</xdr:row>
                <xdr:rowOff>99060</xdr:rowOff>
              </to>
            </anchor>
          </controlPr>
        </control>
      </mc:Choice>
      <mc:Fallback>
        <control shapeId="3080" r:id="rId52" name="OptionButton6"/>
      </mc:Fallback>
    </mc:AlternateContent>
    <mc:AlternateContent xmlns:mc="http://schemas.openxmlformats.org/markup-compatibility/2006">
      <mc:Choice Requires="x14">
        <control shapeId="3079" r:id="rId54" name="OptionButton5">
          <controlPr defaultSize="0" autoLine="0" linkedCell="FData!Q2" r:id="rId55">
            <anchor moveWithCells="1">
              <from>
                <xdr:col>7</xdr:col>
                <xdr:colOff>15240</xdr:colOff>
                <xdr:row>1</xdr:row>
                <xdr:rowOff>15240</xdr:rowOff>
              </from>
              <to>
                <xdr:col>7</xdr:col>
                <xdr:colOff>1363980</xdr:colOff>
                <xdr:row>1</xdr:row>
                <xdr:rowOff>251460</xdr:rowOff>
              </to>
            </anchor>
          </controlPr>
        </control>
      </mc:Choice>
      <mc:Fallback>
        <control shapeId="3079" r:id="rId54" name="OptionButton5"/>
      </mc:Fallback>
    </mc:AlternateContent>
    <mc:AlternateContent xmlns:mc="http://schemas.openxmlformats.org/markup-compatibility/2006">
      <mc:Choice Requires="x14">
        <control shapeId="3078" r:id="rId56" name="OptionButton4">
          <controlPr defaultSize="0" autoLine="0" linkedCell="FData!N2" r:id="rId57">
            <anchor moveWithCells="1">
              <from>
                <xdr:col>6</xdr:col>
                <xdr:colOff>83820</xdr:colOff>
                <xdr:row>1</xdr:row>
                <xdr:rowOff>7620</xdr:rowOff>
              </from>
              <to>
                <xdr:col>6</xdr:col>
                <xdr:colOff>1432560</xdr:colOff>
                <xdr:row>1</xdr:row>
                <xdr:rowOff>243840</xdr:rowOff>
              </to>
            </anchor>
          </controlPr>
        </control>
      </mc:Choice>
      <mc:Fallback>
        <control shapeId="3078" r:id="rId56" name="OptionButton4"/>
      </mc:Fallback>
    </mc:AlternateContent>
    <mc:AlternateContent xmlns:mc="http://schemas.openxmlformats.org/markup-compatibility/2006">
      <mc:Choice Requires="x14">
        <control shapeId="3077" r:id="rId58" name="OptionButton3">
          <controlPr defaultSize="0" autoLine="0" linkedCell="FData!K2" r:id="rId59">
            <anchor moveWithCells="1">
              <from>
                <xdr:col>5</xdr:col>
                <xdr:colOff>68580</xdr:colOff>
                <xdr:row>1</xdr:row>
                <xdr:rowOff>7620</xdr:rowOff>
              </from>
              <to>
                <xdr:col>5</xdr:col>
                <xdr:colOff>1417320</xdr:colOff>
                <xdr:row>1</xdr:row>
                <xdr:rowOff>243840</xdr:rowOff>
              </to>
            </anchor>
          </controlPr>
        </control>
      </mc:Choice>
      <mc:Fallback>
        <control shapeId="3077" r:id="rId58" name="OptionButton3"/>
      </mc:Fallback>
    </mc:AlternateContent>
    <mc:AlternateContent xmlns:mc="http://schemas.openxmlformats.org/markup-compatibility/2006">
      <mc:Choice Requires="x14">
        <control shapeId="3076" r:id="rId60" name="OptionButton2">
          <controlPr defaultSize="0" autoLine="0" linkedCell="FData!H2" r:id="rId61">
            <anchor moveWithCells="1">
              <from>
                <xdr:col>4</xdr:col>
                <xdr:colOff>76200</xdr:colOff>
                <xdr:row>1</xdr:row>
                <xdr:rowOff>0</xdr:rowOff>
              </from>
              <to>
                <xdr:col>4</xdr:col>
                <xdr:colOff>1973580</xdr:colOff>
                <xdr:row>1</xdr:row>
                <xdr:rowOff>228600</xdr:rowOff>
              </to>
            </anchor>
          </controlPr>
        </control>
      </mc:Choice>
      <mc:Fallback>
        <control shapeId="3076" r:id="rId60" name="OptionButton2"/>
      </mc:Fallback>
    </mc:AlternateContent>
    <mc:AlternateContent xmlns:mc="http://schemas.openxmlformats.org/markup-compatibility/2006">
      <mc:Choice Requires="x14">
        <control shapeId="3075" r:id="rId62" name="OptionButton1">
          <controlPr defaultSize="0" autoLine="0" linkedCell="FData!E2" r:id="rId63">
            <anchor moveWithCells="1">
              <from>
                <xdr:col>3</xdr:col>
                <xdr:colOff>152400</xdr:colOff>
                <xdr:row>1</xdr:row>
                <xdr:rowOff>7620</xdr:rowOff>
              </from>
              <to>
                <xdr:col>3</xdr:col>
                <xdr:colOff>1501140</xdr:colOff>
                <xdr:row>1</xdr:row>
                <xdr:rowOff>243840</xdr:rowOff>
              </to>
            </anchor>
          </controlPr>
        </control>
      </mc:Choice>
      <mc:Fallback>
        <control shapeId="3075" r:id="rId62" name="OptionButton1"/>
      </mc:Fallback>
    </mc:AlternateContent>
    <mc:AlternateContent xmlns:mc="http://schemas.openxmlformats.org/markup-compatibility/2006">
      <mc:Choice Requires="x14">
        <control shapeId="3074" r:id="rId64" name="CB_ML">
          <controlPr defaultSize="0" autoLine="0" linkedCell="FData!E3" listFillRange="Lookups!C2:C8" r:id="rId65">
            <anchor moveWithCells="1">
              <from>
                <xdr:col>3</xdr:col>
                <xdr:colOff>53340</xdr:colOff>
                <xdr:row>1</xdr:row>
                <xdr:rowOff>259080</xdr:rowOff>
              </from>
              <to>
                <xdr:col>3</xdr:col>
                <xdr:colOff>2179320</xdr:colOff>
                <xdr:row>3</xdr:row>
                <xdr:rowOff>60960</xdr:rowOff>
              </to>
            </anchor>
          </controlPr>
        </control>
      </mc:Choice>
      <mc:Fallback>
        <control shapeId="3074" r:id="rId64" name="CB_ML"/>
      </mc:Fallback>
    </mc:AlternateContent>
    <mc:AlternateContent xmlns:mc="http://schemas.openxmlformats.org/markup-compatibility/2006">
      <mc:Choice Requires="x14">
        <control shapeId="3073" r:id="rId66" name="CheckBox1">
          <controlPr defaultSize="0" autoLine="0" autoPict="0" linkedCell="FData!F6" r:id="rId67">
            <anchor moveWithCells="1">
              <from>
                <xdr:col>3</xdr:col>
                <xdr:colOff>228600</xdr:colOff>
                <xdr:row>4</xdr:row>
                <xdr:rowOff>99060</xdr:rowOff>
              </from>
              <to>
                <xdr:col>3</xdr:col>
                <xdr:colOff>1501140</xdr:colOff>
                <xdr:row>5</xdr:row>
                <xdr:rowOff>121920</xdr:rowOff>
              </to>
            </anchor>
          </controlPr>
        </control>
      </mc:Choice>
      <mc:Fallback>
        <control shapeId="3073" r:id="rId66" name="CheckBox1"/>
      </mc:Fallback>
    </mc:AlternateContent>
    <mc:AlternateContent xmlns:mc="http://schemas.openxmlformats.org/markup-compatibility/2006">
      <mc:Choice Requires="x14">
        <control shapeId="3104" r:id="rId68" name="OptionButton14">
          <controlPr defaultSize="0" autoLine="0" linkedCell="FData!F43" r:id="rId69">
            <anchor moveWithCells="1">
              <from>
                <xdr:col>3</xdr:col>
                <xdr:colOff>281940</xdr:colOff>
                <xdr:row>43</xdr:row>
                <xdr:rowOff>53340</xdr:rowOff>
              </from>
              <to>
                <xdr:col>3</xdr:col>
                <xdr:colOff>1790700</xdr:colOff>
                <xdr:row>44</xdr:row>
                <xdr:rowOff>83820</xdr:rowOff>
              </to>
            </anchor>
          </controlPr>
        </control>
      </mc:Choice>
      <mc:Fallback>
        <control shapeId="3104" r:id="rId68" name="OptionButton14"/>
      </mc:Fallback>
    </mc:AlternateContent>
    <mc:AlternateContent xmlns:mc="http://schemas.openxmlformats.org/markup-compatibility/2006">
      <mc:Choice Requires="x14">
        <control shapeId="3105" r:id="rId70" name="OptionButton15">
          <controlPr defaultSize="0" autoLine="0" linkedCell="FData!F44" r:id="rId71">
            <anchor moveWithCells="1">
              <from>
                <xdr:col>3</xdr:col>
                <xdr:colOff>281940</xdr:colOff>
                <xdr:row>44</xdr:row>
                <xdr:rowOff>68580</xdr:rowOff>
              </from>
              <to>
                <xdr:col>3</xdr:col>
                <xdr:colOff>1790700</xdr:colOff>
                <xdr:row>45</xdr:row>
                <xdr:rowOff>99060</xdr:rowOff>
              </to>
            </anchor>
          </controlPr>
        </control>
      </mc:Choice>
      <mc:Fallback>
        <control shapeId="3105" r:id="rId70" name="OptionButton15"/>
      </mc:Fallback>
    </mc:AlternateContent>
    <mc:AlternateContent xmlns:mc="http://schemas.openxmlformats.org/markup-compatibility/2006">
      <mc:Choice Requires="x14">
        <control shapeId="3106" r:id="rId72" name="OptionButton16">
          <controlPr defaultSize="0" autoLine="0" linkedCell="FData!F45" r:id="rId73">
            <anchor moveWithCells="1">
              <from>
                <xdr:col>3</xdr:col>
                <xdr:colOff>281940</xdr:colOff>
                <xdr:row>45</xdr:row>
                <xdr:rowOff>76200</xdr:rowOff>
              </from>
              <to>
                <xdr:col>3</xdr:col>
                <xdr:colOff>1790700</xdr:colOff>
                <xdr:row>46</xdr:row>
                <xdr:rowOff>106680</xdr:rowOff>
              </to>
            </anchor>
          </controlPr>
        </control>
      </mc:Choice>
      <mc:Fallback>
        <control shapeId="3106" r:id="rId72" name="OptionButton16"/>
      </mc:Fallback>
    </mc:AlternateContent>
    <mc:AlternateContent xmlns:mc="http://schemas.openxmlformats.org/markup-compatibility/2006">
      <mc:Choice Requires="x14">
        <control shapeId="3107" r:id="rId74" name="OptionButton17">
          <controlPr defaultSize="0" autoLine="0" linkedCell="FData!F46" r:id="rId75">
            <anchor moveWithCells="1">
              <from>
                <xdr:col>3</xdr:col>
                <xdr:colOff>281940</xdr:colOff>
                <xdr:row>46</xdr:row>
                <xdr:rowOff>91440</xdr:rowOff>
              </from>
              <to>
                <xdr:col>3</xdr:col>
                <xdr:colOff>1790700</xdr:colOff>
                <xdr:row>47</xdr:row>
                <xdr:rowOff>121920</xdr:rowOff>
              </to>
            </anchor>
          </controlPr>
        </control>
      </mc:Choice>
      <mc:Fallback>
        <control shapeId="3107" r:id="rId74" name="OptionButton17"/>
      </mc:Fallback>
    </mc:AlternateContent>
    <mc:AlternateContent xmlns:mc="http://schemas.openxmlformats.org/markup-compatibility/2006">
      <mc:Choice Requires="x14">
        <control shapeId="3108" r:id="rId76" name="OptionButton18">
          <controlPr defaultSize="0" autoLine="0" linkedCell="FData!F47" r:id="rId77">
            <anchor moveWithCells="1">
              <from>
                <xdr:col>3</xdr:col>
                <xdr:colOff>281940</xdr:colOff>
                <xdr:row>47</xdr:row>
                <xdr:rowOff>99060</xdr:rowOff>
              </from>
              <to>
                <xdr:col>3</xdr:col>
                <xdr:colOff>1790700</xdr:colOff>
                <xdr:row>48</xdr:row>
                <xdr:rowOff>129540</xdr:rowOff>
              </to>
            </anchor>
          </controlPr>
        </control>
      </mc:Choice>
      <mc:Fallback>
        <control shapeId="3108" r:id="rId76" name="OptionButton18"/>
      </mc:Fallback>
    </mc:AlternateContent>
    <mc:AlternateContent xmlns:mc="http://schemas.openxmlformats.org/markup-compatibility/2006">
      <mc:Choice Requires="x14">
        <control shapeId="3109" r:id="rId78" name="CheckBox14">
          <controlPr defaultSize="0" autoLine="0" autoPict="0" linkedCell="FData!L30" r:id="rId79">
            <anchor moveWithCells="1">
              <from>
                <xdr:col>5</xdr:col>
                <xdr:colOff>60960</xdr:colOff>
                <xdr:row>29</xdr:row>
                <xdr:rowOff>106680</xdr:rowOff>
              </from>
              <to>
                <xdr:col>5</xdr:col>
                <xdr:colOff>2346960</xdr:colOff>
                <xdr:row>30</xdr:row>
                <xdr:rowOff>129540</xdr:rowOff>
              </to>
            </anchor>
          </controlPr>
        </control>
      </mc:Choice>
      <mc:Fallback>
        <control shapeId="3109" r:id="rId78" name="CheckBox14"/>
      </mc:Fallback>
    </mc:AlternateContent>
    <mc:AlternateContent xmlns:mc="http://schemas.openxmlformats.org/markup-compatibility/2006">
      <mc:Choice Requires="x14">
        <control shapeId="3110" r:id="rId80" name="CheckBox15">
          <controlPr defaultSize="0" autoLine="0" autoPict="0" linkedCell="FData!L31" r:id="rId81">
            <anchor moveWithCells="1">
              <from>
                <xdr:col>5</xdr:col>
                <xdr:colOff>60960</xdr:colOff>
                <xdr:row>30</xdr:row>
                <xdr:rowOff>167640</xdr:rowOff>
              </from>
              <to>
                <xdr:col>5</xdr:col>
                <xdr:colOff>2346960</xdr:colOff>
                <xdr:row>32</xdr:row>
                <xdr:rowOff>7620</xdr:rowOff>
              </to>
            </anchor>
          </controlPr>
        </control>
      </mc:Choice>
      <mc:Fallback>
        <control shapeId="3110" r:id="rId80" name="CheckBox15"/>
      </mc:Fallback>
    </mc:AlternateContent>
    <mc:AlternateContent xmlns:mc="http://schemas.openxmlformats.org/markup-compatibility/2006">
      <mc:Choice Requires="x14">
        <control shapeId="3111" r:id="rId82" name="CheckBox16">
          <controlPr defaultSize="0" autoLine="0" autoPict="0" linkedCell="FData!L32" r:id="rId83">
            <anchor moveWithCells="1">
              <from>
                <xdr:col>5</xdr:col>
                <xdr:colOff>60960</xdr:colOff>
                <xdr:row>32</xdr:row>
                <xdr:rowOff>45720</xdr:rowOff>
              </from>
              <to>
                <xdr:col>5</xdr:col>
                <xdr:colOff>2346960</xdr:colOff>
                <xdr:row>33</xdr:row>
                <xdr:rowOff>68580</xdr:rowOff>
              </to>
            </anchor>
          </controlPr>
        </control>
      </mc:Choice>
      <mc:Fallback>
        <control shapeId="3111" r:id="rId82" name="CheckBox16"/>
      </mc:Fallback>
    </mc:AlternateContent>
    <mc:AlternateContent xmlns:mc="http://schemas.openxmlformats.org/markup-compatibility/2006">
      <mc:Choice Requires="x14">
        <control shapeId="3112" r:id="rId84" name="CheckBox17">
          <controlPr defaultSize="0" autoLine="0" autoPict="0" linkedCell="FData!L33" r:id="rId85">
            <anchor moveWithCells="1">
              <from>
                <xdr:col>5</xdr:col>
                <xdr:colOff>60960</xdr:colOff>
                <xdr:row>33</xdr:row>
                <xdr:rowOff>114300</xdr:rowOff>
              </from>
              <to>
                <xdr:col>5</xdr:col>
                <xdr:colOff>2346960</xdr:colOff>
                <xdr:row>34</xdr:row>
                <xdr:rowOff>137160</xdr:rowOff>
              </to>
            </anchor>
          </controlPr>
        </control>
      </mc:Choice>
      <mc:Fallback>
        <control shapeId="3112" r:id="rId84" name="CheckBox17"/>
      </mc:Fallback>
    </mc:AlternateContent>
    <mc:AlternateContent xmlns:mc="http://schemas.openxmlformats.org/markup-compatibility/2006">
      <mc:Choice Requires="x14">
        <control shapeId="3113" r:id="rId86" name="CheckBox18">
          <controlPr defaultSize="0" autoLine="0" autoPict="0" linkedCell="FData!L34" r:id="rId87">
            <anchor moveWithCells="1">
              <from>
                <xdr:col>5</xdr:col>
                <xdr:colOff>60960</xdr:colOff>
                <xdr:row>34</xdr:row>
                <xdr:rowOff>175260</xdr:rowOff>
              </from>
              <to>
                <xdr:col>5</xdr:col>
                <xdr:colOff>2346960</xdr:colOff>
                <xdr:row>36</xdr:row>
                <xdr:rowOff>15240</xdr:rowOff>
              </to>
            </anchor>
          </controlPr>
        </control>
      </mc:Choice>
      <mc:Fallback>
        <control shapeId="3113" r:id="rId86" name="CheckBox18"/>
      </mc:Fallback>
    </mc:AlternateContent>
    <mc:AlternateContent xmlns:mc="http://schemas.openxmlformats.org/markup-compatibility/2006">
      <mc:Choice Requires="x14">
        <control shapeId="3114" r:id="rId88" name="CheckBox19">
          <controlPr defaultSize="0" autoLine="0" autoPict="0" linkedCell="FData!L35" r:id="rId89">
            <anchor moveWithCells="1">
              <from>
                <xdr:col>5</xdr:col>
                <xdr:colOff>60960</xdr:colOff>
                <xdr:row>36</xdr:row>
                <xdr:rowOff>53340</xdr:rowOff>
              </from>
              <to>
                <xdr:col>5</xdr:col>
                <xdr:colOff>2346960</xdr:colOff>
                <xdr:row>37</xdr:row>
                <xdr:rowOff>76200</xdr:rowOff>
              </to>
            </anchor>
          </controlPr>
        </control>
      </mc:Choice>
      <mc:Fallback>
        <control shapeId="3114" r:id="rId88" name="CheckBox19"/>
      </mc:Fallback>
    </mc:AlternateContent>
    <mc:AlternateContent xmlns:mc="http://schemas.openxmlformats.org/markup-compatibility/2006">
      <mc:Choice Requires="x14">
        <control shapeId="3116" r:id="rId90" name="CheckBox20">
          <controlPr defaultSize="0" autoLine="0" linkedCell="FData!O30" r:id="rId91">
            <anchor moveWithCells="1">
              <from>
                <xdr:col>6</xdr:col>
                <xdr:colOff>91440</xdr:colOff>
                <xdr:row>29</xdr:row>
                <xdr:rowOff>53340</xdr:rowOff>
              </from>
              <to>
                <xdr:col>6</xdr:col>
                <xdr:colOff>2727960</xdr:colOff>
                <xdr:row>30</xdr:row>
                <xdr:rowOff>99060</xdr:rowOff>
              </to>
            </anchor>
          </controlPr>
        </control>
      </mc:Choice>
      <mc:Fallback>
        <control shapeId="3116" r:id="rId90" name="CheckBox20"/>
      </mc:Fallback>
    </mc:AlternateContent>
    <mc:AlternateContent xmlns:mc="http://schemas.openxmlformats.org/markup-compatibility/2006">
      <mc:Choice Requires="x14">
        <control shapeId="3117" r:id="rId92" name="CheckBox21">
          <controlPr defaultSize="0" autoLine="0" linkedCell="FData!O31" r:id="rId93">
            <anchor moveWithCells="1">
              <from>
                <xdr:col>6</xdr:col>
                <xdr:colOff>91440</xdr:colOff>
                <xdr:row>30</xdr:row>
                <xdr:rowOff>114300</xdr:rowOff>
              </from>
              <to>
                <xdr:col>6</xdr:col>
                <xdr:colOff>2727960</xdr:colOff>
                <xdr:row>31</xdr:row>
                <xdr:rowOff>160020</xdr:rowOff>
              </to>
            </anchor>
          </controlPr>
        </control>
      </mc:Choice>
      <mc:Fallback>
        <control shapeId="3117" r:id="rId92" name="CheckBox21"/>
      </mc:Fallback>
    </mc:AlternateContent>
    <mc:AlternateContent xmlns:mc="http://schemas.openxmlformats.org/markup-compatibility/2006">
      <mc:Choice Requires="x14">
        <control shapeId="3118" r:id="rId94" name="CheckBox22">
          <controlPr defaultSize="0" autoLine="0" linkedCell="FData!O32" r:id="rId95">
            <anchor moveWithCells="1">
              <from>
                <xdr:col>6</xdr:col>
                <xdr:colOff>91440</xdr:colOff>
                <xdr:row>32</xdr:row>
                <xdr:rowOff>0</xdr:rowOff>
              </from>
              <to>
                <xdr:col>6</xdr:col>
                <xdr:colOff>2727960</xdr:colOff>
                <xdr:row>33</xdr:row>
                <xdr:rowOff>38100</xdr:rowOff>
              </to>
            </anchor>
          </controlPr>
        </control>
      </mc:Choice>
      <mc:Fallback>
        <control shapeId="3118" r:id="rId94" name="CheckBox22"/>
      </mc:Fallback>
    </mc:AlternateContent>
    <mc:AlternateContent xmlns:mc="http://schemas.openxmlformats.org/markup-compatibility/2006">
      <mc:Choice Requires="x14">
        <control shapeId="3119" r:id="rId96" name="CheckBox23">
          <controlPr defaultSize="0" autoLine="0" linkedCell="FData!O33" r:id="rId97">
            <anchor moveWithCells="1">
              <from>
                <xdr:col>6</xdr:col>
                <xdr:colOff>91440</xdr:colOff>
                <xdr:row>33</xdr:row>
                <xdr:rowOff>53340</xdr:rowOff>
              </from>
              <to>
                <xdr:col>6</xdr:col>
                <xdr:colOff>2727960</xdr:colOff>
                <xdr:row>34</xdr:row>
                <xdr:rowOff>99060</xdr:rowOff>
              </to>
            </anchor>
          </controlPr>
        </control>
      </mc:Choice>
      <mc:Fallback>
        <control shapeId="3119" r:id="rId96" name="CheckBox23"/>
      </mc:Fallback>
    </mc:AlternateContent>
    <mc:AlternateContent xmlns:mc="http://schemas.openxmlformats.org/markup-compatibility/2006">
      <mc:Choice Requires="x14">
        <control shapeId="3120" r:id="rId98" name="CheckBox24">
          <controlPr defaultSize="0" autoLine="0" linkedCell="FData!O34" r:id="rId99">
            <anchor moveWithCells="1">
              <from>
                <xdr:col>6</xdr:col>
                <xdr:colOff>91440</xdr:colOff>
                <xdr:row>34</xdr:row>
                <xdr:rowOff>114300</xdr:rowOff>
              </from>
              <to>
                <xdr:col>6</xdr:col>
                <xdr:colOff>2727960</xdr:colOff>
                <xdr:row>35</xdr:row>
                <xdr:rowOff>160020</xdr:rowOff>
              </to>
            </anchor>
          </controlPr>
        </control>
      </mc:Choice>
      <mc:Fallback>
        <control shapeId="3120" r:id="rId98" name="CheckBox24"/>
      </mc:Fallback>
    </mc:AlternateContent>
    <mc:AlternateContent xmlns:mc="http://schemas.openxmlformats.org/markup-compatibility/2006">
      <mc:Choice Requires="x14">
        <control shapeId="3121" r:id="rId100" name="CheckBox25">
          <controlPr defaultSize="0" autoLine="0" autoPict="0" linkedCell="FData!L36" r:id="rId101">
            <anchor moveWithCells="1">
              <from>
                <xdr:col>5</xdr:col>
                <xdr:colOff>60960</xdr:colOff>
                <xdr:row>37</xdr:row>
                <xdr:rowOff>114300</xdr:rowOff>
              </from>
              <to>
                <xdr:col>5</xdr:col>
                <xdr:colOff>2346960</xdr:colOff>
                <xdr:row>38</xdr:row>
                <xdr:rowOff>137160</xdr:rowOff>
              </to>
            </anchor>
          </controlPr>
        </control>
      </mc:Choice>
      <mc:Fallback>
        <control shapeId="3121" r:id="rId100" name="CheckBox25"/>
      </mc:Fallback>
    </mc:AlternateContent>
    <mc:AlternateContent xmlns:mc="http://schemas.openxmlformats.org/markup-compatibility/2006">
      <mc:Choice Requires="x14">
        <control shapeId="3122" r:id="rId102" name="CheckBox26">
          <controlPr defaultSize="0" autoLine="0" linkedCell="FData!O35" r:id="rId103">
            <anchor moveWithCells="1">
              <from>
                <xdr:col>6</xdr:col>
                <xdr:colOff>91440</xdr:colOff>
                <xdr:row>35</xdr:row>
                <xdr:rowOff>175260</xdr:rowOff>
              </from>
              <to>
                <xdr:col>6</xdr:col>
                <xdr:colOff>2727960</xdr:colOff>
                <xdr:row>37</xdr:row>
                <xdr:rowOff>30480</xdr:rowOff>
              </to>
            </anchor>
          </controlPr>
        </control>
      </mc:Choice>
      <mc:Fallback>
        <control shapeId="3122" r:id="rId102" name="CheckBox26"/>
      </mc:Fallback>
    </mc:AlternateContent>
    <mc:AlternateContent xmlns:mc="http://schemas.openxmlformats.org/markup-compatibility/2006">
      <mc:Choice Requires="x14">
        <control shapeId="3123" r:id="rId104" name="CheckBox27">
          <controlPr defaultSize="0" autoLine="0" linkedCell="FData!O36" r:id="rId105">
            <anchor moveWithCells="1">
              <from>
                <xdr:col>6</xdr:col>
                <xdr:colOff>91440</xdr:colOff>
                <xdr:row>37</xdr:row>
                <xdr:rowOff>53340</xdr:rowOff>
              </from>
              <to>
                <xdr:col>6</xdr:col>
                <xdr:colOff>2727960</xdr:colOff>
                <xdr:row>38</xdr:row>
                <xdr:rowOff>99060</xdr:rowOff>
              </to>
            </anchor>
          </controlPr>
        </control>
      </mc:Choice>
      <mc:Fallback>
        <control shapeId="3123" r:id="rId104" name="CheckBox27"/>
      </mc:Fallback>
    </mc:AlternateContent>
    <mc:AlternateContent xmlns:mc="http://schemas.openxmlformats.org/markup-compatibility/2006">
      <mc:Choice Requires="x14">
        <control shapeId="3125" r:id="rId106" name="OptionButton19">
          <controlPr defaultSize="0" autoLine="0" autoPict="0" linkedCell="FData!I43" r:id="rId107">
            <anchor moveWithCells="1">
              <from>
                <xdr:col>4</xdr:col>
                <xdr:colOff>281940</xdr:colOff>
                <xdr:row>43</xdr:row>
                <xdr:rowOff>76200</xdr:rowOff>
              </from>
              <to>
                <xdr:col>4</xdr:col>
                <xdr:colOff>2080260</xdr:colOff>
                <xdr:row>44</xdr:row>
                <xdr:rowOff>83820</xdr:rowOff>
              </to>
            </anchor>
          </controlPr>
        </control>
      </mc:Choice>
      <mc:Fallback>
        <control shapeId="3125" r:id="rId106" name="OptionButton19"/>
      </mc:Fallback>
    </mc:AlternateContent>
    <mc:AlternateContent xmlns:mc="http://schemas.openxmlformats.org/markup-compatibility/2006">
      <mc:Choice Requires="x14">
        <control shapeId="3126" r:id="rId108" name="OptionButton20">
          <controlPr defaultSize="0" autoLine="0" autoPict="0" linkedCell="FData!I44" r:id="rId109">
            <anchor moveWithCells="1">
              <from>
                <xdr:col>4</xdr:col>
                <xdr:colOff>281940</xdr:colOff>
                <xdr:row>44</xdr:row>
                <xdr:rowOff>91440</xdr:rowOff>
              </from>
              <to>
                <xdr:col>4</xdr:col>
                <xdr:colOff>2080260</xdr:colOff>
                <xdr:row>45</xdr:row>
                <xdr:rowOff>99060</xdr:rowOff>
              </to>
            </anchor>
          </controlPr>
        </control>
      </mc:Choice>
      <mc:Fallback>
        <control shapeId="3126" r:id="rId108" name="OptionButton20"/>
      </mc:Fallback>
    </mc:AlternateContent>
    <mc:AlternateContent xmlns:mc="http://schemas.openxmlformats.org/markup-compatibility/2006">
      <mc:Choice Requires="x14">
        <control shapeId="3127" r:id="rId110" name="OptionButton21">
          <controlPr defaultSize="0" autoLine="0" autoPict="0" linkedCell="FData!I45" r:id="rId111">
            <anchor moveWithCells="1">
              <from>
                <xdr:col>4</xdr:col>
                <xdr:colOff>281940</xdr:colOff>
                <xdr:row>45</xdr:row>
                <xdr:rowOff>99060</xdr:rowOff>
              </from>
              <to>
                <xdr:col>4</xdr:col>
                <xdr:colOff>2080260</xdr:colOff>
                <xdr:row>46</xdr:row>
                <xdr:rowOff>106680</xdr:rowOff>
              </to>
            </anchor>
          </controlPr>
        </control>
      </mc:Choice>
      <mc:Fallback>
        <control shapeId="3127" r:id="rId110" name="OptionButton21"/>
      </mc:Fallback>
    </mc:AlternateContent>
    <mc:AlternateContent xmlns:mc="http://schemas.openxmlformats.org/markup-compatibility/2006">
      <mc:Choice Requires="x14">
        <control shapeId="3128" r:id="rId112" name="OptionButton22">
          <controlPr defaultSize="0" autoLine="0" autoPict="0" linkedCell="FData!I46" r:id="rId113">
            <anchor moveWithCells="1">
              <from>
                <xdr:col>4</xdr:col>
                <xdr:colOff>281940</xdr:colOff>
                <xdr:row>46</xdr:row>
                <xdr:rowOff>114300</xdr:rowOff>
              </from>
              <to>
                <xdr:col>4</xdr:col>
                <xdr:colOff>2080260</xdr:colOff>
                <xdr:row>47</xdr:row>
                <xdr:rowOff>121920</xdr:rowOff>
              </to>
            </anchor>
          </controlPr>
        </control>
      </mc:Choice>
      <mc:Fallback>
        <control shapeId="3128" r:id="rId112" name="OptionButton22"/>
      </mc:Fallback>
    </mc:AlternateContent>
    <mc:AlternateContent xmlns:mc="http://schemas.openxmlformats.org/markup-compatibility/2006">
      <mc:Choice Requires="x14">
        <control shapeId="3129" r:id="rId114" name="OptionButton23">
          <controlPr defaultSize="0" autoLine="0" autoPict="0" linkedCell="FData!I47" r:id="rId115">
            <anchor moveWithCells="1">
              <from>
                <xdr:col>4</xdr:col>
                <xdr:colOff>281940</xdr:colOff>
                <xdr:row>47</xdr:row>
                <xdr:rowOff>121920</xdr:rowOff>
              </from>
              <to>
                <xdr:col>4</xdr:col>
                <xdr:colOff>2080260</xdr:colOff>
                <xdr:row>48</xdr:row>
                <xdr:rowOff>129540</xdr:rowOff>
              </to>
            </anchor>
          </controlPr>
        </control>
      </mc:Choice>
      <mc:Fallback>
        <control shapeId="3129" r:id="rId114" name="OptionButton23"/>
      </mc:Fallback>
    </mc:AlternateContent>
    <mc:AlternateContent xmlns:mc="http://schemas.openxmlformats.org/markup-compatibility/2006">
      <mc:Choice Requires="x14">
        <control shapeId="3130" r:id="rId116" name="CheckBox29">
          <controlPr defaultSize="0" autoLine="0" linkedCell="FData!I15" r:id="rId117">
            <anchor moveWithCells="1">
              <from>
                <xdr:col>4</xdr:col>
                <xdr:colOff>91440</xdr:colOff>
                <xdr:row>14</xdr:row>
                <xdr:rowOff>76200</xdr:rowOff>
              </from>
              <to>
                <xdr:col>4</xdr:col>
                <xdr:colOff>1752600</xdr:colOff>
                <xdr:row>15</xdr:row>
                <xdr:rowOff>129540</xdr:rowOff>
              </to>
            </anchor>
          </controlPr>
        </control>
      </mc:Choice>
      <mc:Fallback>
        <control shapeId="3130" r:id="rId116" name="CheckBox29"/>
      </mc:Fallback>
    </mc:AlternateContent>
    <mc:AlternateContent xmlns:mc="http://schemas.openxmlformats.org/markup-compatibility/2006">
      <mc:Choice Requires="x14">
        <control shapeId="3133" r:id="rId118" name="CheckBox30">
          <controlPr defaultSize="0" autoLine="0" linkedCell="FData!I16" r:id="rId119">
            <anchor moveWithCells="1">
              <from>
                <xdr:col>4</xdr:col>
                <xdr:colOff>91440</xdr:colOff>
                <xdr:row>15</xdr:row>
                <xdr:rowOff>121920</xdr:rowOff>
              </from>
              <to>
                <xdr:col>4</xdr:col>
                <xdr:colOff>1752600</xdr:colOff>
                <xdr:row>16</xdr:row>
                <xdr:rowOff>175260</xdr:rowOff>
              </to>
            </anchor>
          </controlPr>
        </control>
      </mc:Choice>
      <mc:Fallback>
        <control shapeId="3133" r:id="rId118" name="CheckBox30"/>
      </mc:Fallback>
    </mc:AlternateContent>
    <mc:AlternateContent xmlns:mc="http://schemas.openxmlformats.org/markup-compatibility/2006">
      <mc:Choice Requires="x14">
        <control shapeId="3134" r:id="rId120" name="CheckBox31">
          <controlPr defaultSize="0" autoLine="0" linkedCell="FData!I17" r:id="rId121">
            <anchor moveWithCells="1">
              <from>
                <xdr:col>4</xdr:col>
                <xdr:colOff>91440</xdr:colOff>
                <xdr:row>16</xdr:row>
                <xdr:rowOff>160020</xdr:rowOff>
              </from>
              <to>
                <xdr:col>4</xdr:col>
                <xdr:colOff>1752600</xdr:colOff>
                <xdr:row>18</xdr:row>
                <xdr:rowOff>30480</xdr:rowOff>
              </to>
            </anchor>
          </controlPr>
        </control>
      </mc:Choice>
      <mc:Fallback>
        <control shapeId="3134" r:id="rId120" name="CheckBox31"/>
      </mc:Fallback>
    </mc:AlternateContent>
    <mc:AlternateContent xmlns:mc="http://schemas.openxmlformats.org/markup-compatibility/2006">
      <mc:Choice Requires="x14">
        <control shapeId="3135" r:id="rId122" name="CheckBox32">
          <controlPr defaultSize="0" autoLine="0" linkedCell="FData!I18" r:id="rId123">
            <anchor moveWithCells="1">
              <from>
                <xdr:col>4</xdr:col>
                <xdr:colOff>91440</xdr:colOff>
                <xdr:row>18</xdr:row>
                <xdr:rowOff>22860</xdr:rowOff>
              </from>
              <to>
                <xdr:col>4</xdr:col>
                <xdr:colOff>1752600</xdr:colOff>
                <xdr:row>19</xdr:row>
                <xdr:rowOff>76200</xdr:rowOff>
              </to>
            </anchor>
          </controlPr>
        </control>
      </mc:Choice>
      <mc:Fallback>
        <control shapeId="3135" r:id="rId122" name="CheckBox32"/>
      </mc:Fallback>
    </mc:AlternateContent>
    <mc:AlternateContent xmlns:mc="http://schemas.openxmlformats.org/markup-compatibility/2006">
      <mc:Choice Requires="x14">
        <control shapeId="3136" r:id="rId124" name="CheckBox33">
          <controlPr defaultSize="0" autoLine="0" linkedCell="FData!I19" r:id="rId125">
            <anchor moveWithCells="1">
              <from>
                <xdr:col>4</xdr:col>
                <xdr:colOff>91440</xdr:colOff>
                <xdr:row>19</xdr:row>
                <xdr:rowOff>60960</xdr:rowOff>
              </from>
              <to>
                <xdr:col>4</xdr:col>
                <xdr:colOff>1752600</xdr:colOff>
                <xdr:row>20</xdr:row>
                <xdr:rowOff>114300</xdr:rowOff>
              </to>
            </anchor>
          </controlPr>
        </control>
      </mc:Choice>
      <mc:Fallback>
        <control shapeId="3136" r:id="rId124" name="CheckBox33"/>
      </mc:Fallback>
    </mc:AlternateContent>
    <mc:AlternateContent xmlns:mc="http://schemas.openxmlformats.org/markup-compatibility/2006">
      <mc:Choice Requires="x14">
        <control shapeId="3140" r:id="rId126" name="CheckBox34">
          <controlPr defaultSize="0" autoLine="0" linkedCell="FData!I20" r:id="rId127">
            <anchor moveWithCells="1">
              <from>
                <xdr:col>4</xdr:col>
                <xdr:colOff>91440</xdr:colOff>
                <xdr:row>20</xdr:row>
                <xdr:rowOff>106680</xdr:rowOff>
              </from>
              <to>
                <xdr:col>4</xdr:col>
                <xdr:colOff>1752600</xdr:colOff>
                <xdr:row>21</xdr:row>
                <xdr:rowOff>160020</xdr:rowOff>
              </to>
            </anchor>
          </controlPr>
        </control>
      </mc:Choice>
      <mc:Fallback>
        <control shapeId="3140" r:id="rId126" name="CheckBox34"/>
      </mc:Fallback>
    </mc:AlternateContent>
    <mc:AlternateContent xmlns:mc="http://schemas.openxmlformats.org/markup-compatibility/2006">
      <mc:Choice Requires="x14">
        <control shapeId="3141" r:id="rId128" name="CheckBox35">
          <controlPr defaultSize="0" autoLine="0" linkedCell="FData!I21" r:id="rId129">
            <anchor moveWithCells="1">
              <from>
                <xdr:col>4</xdr:col>
                <xdr:colOff>91440</xdr:colOff>
                <xdr:row>21</xdr:row>
                <xdr:rowOff>144780</xdr:rowOff>
              </from>
              <to>
                <xdr:col>4</xdr:col>
                <xdr:colOff>1752600</xdr:colOff>
                <xdr:row>23</xdr:row>
                <xdr:rowOff>15240</xdr:rowOff>
              </to>
            </anchor>
          </controlPr>
        </control>
      </mc:Choice>
      <mc:Fallback>
        <control shapeId="3141" r:id="rId128" name="CheckBox35"/>
      </mc:Fallback>
    </mc:AlternateContent>
    <mc:AlternateContent xmlns:mc="http://schemas.openxmlformats.org/markup-compatibility/2006">
      <mc:Choice Requires="x14">
        <control shapeId="3142" r:id="rId130" name="CheckBox36">
          <controlPr defaultSize="0" autoLine="0" linkedCell="FData!I22" r:id="rId131">
            <anchor moveWithCells="1">
              <from>
                <xdr:col>4</xdr:col>
                <xdr:colOff>91440</xdr:colOff>
                <xdr:row>23</xdr:row>
                <xdr:rowOff>7620</xdr:rowOff>
              </from>
              <to>
                <xdr:col>4</xdr:col>
                <xdr:colOff>1752600</xdr:colOff>
                <xdr:row>24</xdr:row>
                <xdr:rowOff>60960</xdr:rowOff>
              </to>
            </anchor>
          </controlPr>
        </control>
      </mc:Choice>
      <mc:Fallback>
        <control shapeId="3142" r:id="rId130" name="CheckBox36"/>
      </mc:Fallback>
    </mc:AlternateContent>
    <mc:AlternateContent xmlns:mc="http://schemas.openxmlformats.org/markup-compatibility/2006">
      <mc:Choice Requires="x14">
        <control shapeId="3143" r:id="rId132" name="CheckBox37">
          <controlPr defaultSize="0" autoLine="0" linkedCell="FData!I23" r:id="rId133">
            <anchor moveWithCells="1">
              <from>
                <xdr:col>4</xdr:col>
                <xdr:colOff>91440</xdr:colOff>
                <xdr:row>24</xdr:row>
                <xdr:rowOff>45720</xdr:rowOff>
              </from>
              <to>
                <xdr:col>4</xdr:col>
                <xdr:colOff>1752600</xdr:colOff>
                <xdr:row>25</xdr:row>
                <xdr:rowOff>99060</xdr:rowOff>
              </to>
            </anchor>
          </controlPr>
        </control>
      </mc:Choice>
      <mc:Fallback>
        <control shapeId="3143" r:id="rId132" name="CheckBox37"/>
      </mc:Fallback>
    </mc:AlternateContent>
    <mc:AlternateContent xmlns:mc="http://schemas.openxmlformats.org/markup-compatibility/2006">
      <mc:Choice Requires="x14">
        <control shapeId="3144" r:id="rId134" name="CheckBox38">
          <controlPr defaultSize="0" autoLine="0" linkedCell="FData!I24" r:id="rId135">
            <anchor moveWithCells="1">
              <from>
                <xdr:col>4</xdr:col>
                <xdr:colOff>91440</xdr:colOff>
                <xdr:row>25</xdr:row>
                <xdr:rowOff>91440</xdr:rowOff>
              </from>
              <to>
                <xdr:col>4</xdr:col>
                <xdr:colOff>1752600</xdr:colOff>
                <xdr:row>26</xdr:row>
                <xdr:rowOff>144780</xdr:rowOff>
              </to>
            </anchor>
          </controlPr>
        </control>
      </mc:Choice>
      <mc:Fallback>
        <control shapeId="3144" r:id="rId134" name="CheckBox38"/>
      </mc:Fallback>
    </mc:AlternateContent>
    <mc:AlternateContent xmlns:mc="http://schemas.openxmlformats.org/markup-compatibility/2006">
      <mc:Choice Requires="x14">
        <control shapeId="3146" r:id="rId136" name="OptionButton24">
          <controlPr defaultSize="0" autoLine="0" autoPict="0" linkedCell="FData!O43" r:id="rId137">
            <anchor moveWithCells="1">
              <from>
                <xdr:col>6</xdr:col>
                <xdr:colOff>289560</xdr:colOff>
                <xdr:row>43</xdr:row>
                <xdr:rowOff>38100</xdr:rowOff>
              </from>
              <to>
                <xdr:col>6</xdr:col>
                <xdr:colOff>2331720</xdr:colOff>
                <xdr:row>44</xdr:row>
                <xdr:rowOff>68580</xdr:rowOff>
              </to>
            </anchor>
          </controlPr>
        </control>
      </mc:Choice>
      <mc:Fallback>
        <control shapeId="3146" r:id="rId136" name="OptionButton24"/>
      </mc:Fallback>
    </mc:AlternateContent>
    <mc:AlternateContent xmlns:mc="http://schemas.openxmlformats.org/markup-compatibility/2006">
      <mc:Choice Requires="x14">
        <control shapeId="3147" r:id="rId138" name="OptionButton25">
          <controlPr defaultSize="0" autoLine="0" autoPict="0" linkedCell="FData!O44" r:id="rId139">
            <anchor moveWithCells="1">
              <from>
                <xdr:col>6</xdr:col>
                <xdr:colOff>289560</xdr:colOff>
                <xdr:row>44</xdr:row>
                <xdr:rowOff>53340</xdr:rowOff>
              </from>
              <to>
                <xdr:col>6</xdr:col>
                <xdr:colOff>2331720</xdr:colOff>
                <xdr:row>45</xdr:row>
                <xdr:rowOff>83820</xdr:rowOff>
              </to>
            </anchor>
          </controlPr>
        </control>
      </mc:Choice>
      <mc:Fallback>
        <control shapeId="3147" r:id="rId138" name="OptionButton25"/>
      </mc:Fallback>
    </mc:AlternateContent>
    <mc:AlternateContent xmlns:mc="http://schemas.openxmlformats.org/markup-compatibility/2006">
      <mc:Choice Requires="x14">
        <control shapeId="3148" r:id="rId140" name="OptionButton26">
          <controlPr defaultSize="0" autoLine="0" autoPict="0" linkedCell="FData!O45" r:id="rId141">
            <anchor moveWithCells="1">
              <from>
                <xdr:col>6</xdr:col>
                <xdr:colOff>289560</xdr:colOff>
                <xdr:row>45</xdr:row>
                <xdr:rowOff>60960</xdr:rowOff>
              </from>
              <to>
                <xdr:col>6</xdr:col>
                <xdr:colOff>2331720</xdr:colOff>
                <xdr:row>46</xdr:row>
                <xdr:rowOff>91440</xdr:rowOff>
              </to>
            </anchor>
          </controlPr>
        </control>
      </mc:Choice>
      <mc:Fallback>
        <control shapeId="3148" r:id="rId140" name="OptionButton26"/>
      </mc:Fallback>
    </mc:AlternateContent>
    <mc:AlternateContent xmlns:mc="http://schemas.openxmlformats.org/markup-compatibility/2006">
      <mc:Choice Requires="x14">
        <control shapeId="3149" r:id="rId142" name="OptionButton27">
          <controlPr defaultSize="0" autoLine="0" autoPict="0" linkedCell="FData!O46" r:id="rId143">
            <anchor moveWithCells="1">
              <from>
                <xdr:col>6</xdr:col>
                <xdr:colOff>289560</xdr:colOff>
                <xdr:row>46</xdr:row>
                <xdr:rowOff>76200</xdr:rowOff>
              </from>
              <to>
                <xdr:col>6</xdr:col>
                <xdr:colOff>2331720</xdr:colOff>
                <xdr:row>47</xdr:row>
                <xdr:rowOff>106680</xdr:rowOff>
              </to>
            </anchor>
          </controlPr>
        </control>
      </mc:Choice>
      <mc:Fallback>
        <control shapeId="3149" r:id="rId142" name="OptionButton27"/>
      </mc:Fallback>
    </mc:AlternateContent>
    <mc:AlternateContent xmlns:mc="http://schemas.openxmlformats.org/markup-compatibility/2006">
      <mc:Choice Requires="x14">
        <control shapeId="3156" r:id="rId144" name="CheckBox39">
          <controlPr defaultSize="0" autoLine="0" linkedCell="FData!F15" r:id="rId145">
            <anchor moveWithCells="1">
              <from>
                <xdr:col>3</xdr:col>
                <xdr:colOff>91440</xdr:colOff>
                <xdr:row>14</xdr:row>
                <xdr:rowOff>76200</xdr:rowOff>
              </from>
              <to>
                <xdr:col>3</xdr:col>
                <xdr:colOff>1752600</xdr:colOff>
                <xdr:row>15</xdr:row>
                <xdr:rowOff>129540</xdr:rowOff>
              </to>
            </anchor>
          </controlPr>
        </control>
      </mc:Choice>
      <mc:Fallback>
        <control shapeId="3156" r:id="rId144" name="CheckBox39"/>
      </mc:Fallback>
    </mc:AlternateContent>
    <mc:AlternateContent xmlns:mc="http://schemas.openxmlformats.org/markup-compatibility/2006">
      <mc:Choice Requires="x14">
        <control shapeId="3157" r:id="rId146" name="CheckBox40">
          <controlPr defaultSize="0" autoLine="0" linkedCell="FData!F16" r:id="rId147">
            <anchor moveWithCells="1">
              <from>
                <xdr:col>3</xdr:col>
                <xdr:colOff>91440</xdr:colOff>
                <xdr:row>15</xdr:row>
                <xdr:rowOff>121920</xdr:rowOff>
              </from>
              <to>
                <xdr:col>3</xdr:col>
                <xdr:colOff>1752600</xdr:colOff>
                <xdr:row>16</xdr:row>
                <xdr:rowOff>175260</xdr:rowOff>
              </to>
            </anchor>
          </controlPr>
        </control>
      </mc:Choice>
      <mc:Fallback>
        <control shapeId="3157" r:id="rId146" name="CheckBox40"/>
      </mc:Fallback>
    </mc:AlternateContent>
    <mc:AlternateContent xmlns:mc="http://schemas.openxmlformats.org/markup-compatibility/2006">
      <mc:Choice Requires="x14">
        <control shapeId="3158" r:id="rId148" name="CheckBox41">
          <controlPr defaultSize="0" autoLine="0" linkedCell="FData!F17" r:id="rId149">
            <anchor moveWithCells="1">
              <from>
                <xdr:col>3</xdr:col>
                <xdr:colOff>91440</xdr:colOff>
                <xdr:row>16</xdr:row>
                <xdr:rowOff>160020</xdr:rowOff>
              </from>
              <to>
                <xdr:col>3</xdr:col>
                <xdr:colOff>1752600</xdr:colOff>
                <xdr:row>18</xdr:row>
                <xdr:rowOff>30480</xdr:rowOff>
              </to>
            </anchor>
          </controlPr>
        </control>
      </mc:Choice>
      <mc:Fallback>
        <control shapeId="3158" r:id="rId148" name="CheckBox41"/>
      </mc:Fallback>
    </mc:AlternateContent>
    <mc:AlternateContent xmlns:mc="http://schemas.openxmlformats.org/markup-compatibility/2006">
      <mc:Choice Requires="x14">
        <control shapeId="3159" r:id="rId150" name="CheckBox42">
          <controlPr defaultSize="0" autoLine="0" linkedCell="FData!F18" r:id="rId151">
            <anchor moveWithCells="1">
              <from>
                <xdr:col>3</xdr:col>
                <xdr:colOff>91440</xdr:colOff>
                <xdr:row>18</xdr:row>
                <xdr:rowOff>22860</xdr:rowOff>
              </from>
              <to>
                <xdr:col>3</xdr:col>
                <xdr:colOff>1752600</xdr:colOff>
                <xdr:row>19</xdr:row>
                <xdr:rowOff>76200</xdr:rowOff>
              </to>
            </anchor>
          </controlPr>
        </control>
      </mc:Choice>
      <mc:Fallback>
        <control shapeId="3159" r:id="rId150" name="CheckBox42"/>
      </mc:Fallback>
    </mc:AlternateContent>
    <mc:AlternateContent xmlns:mc="http://schemas.openxmlformats.org/markup-compatibility/2006">
      <mc:Choice Requires="x14">
        <control shapeId="3160" r:id="rId152" name="CheckBox43">
          <controlPr defaultSize="0" autoLine="0" linkedCell="FData!F19" r:id="rId153">
            <anchor moveWithCells="1">
              <from>
                <xdr:col>3</xdr:col>
                <xdr:colOff>91440</xdr:colOff>
                <xdr:row>19</xdr:row>
                <xdr:rowOff>60960</xdr:rowOff>
              </from>
              <to>
                <xdr:col>3</xdr:col>
                <xdr:colOff>1752600</xdr:colOff>
                <xdr:row>20</xdr:row>
                <xdr:rowOff>114300</xdr:rowOff>
              </to>
            </anchor>
          </controlPr>
        </control>
      </mc:Choice>
      <mc:Fallback>
        <control shapeId="3160" r:id="rId152" name="CheckBox43"/>
      </mc:Fallback>
    </mc:AlternateContent>
    <mc:AlternateContent xmlns:mc="http://schemas.openxmlformats.org/markup-compatibility/2006">
      <mc:Choice Requires="x14">
        <control shapeId="3161" r:id="rId154" name="CheckBox44">
          <controlPr defaultSize="0" autoLine="0" linkedCell="FData!F20" r:id="rId155">
            <anchor moveWithCells="1">
              <from>
                <xdr:col>3</xdr:col>
                <xdr:colOff>91440</xdr:colOff>
                <xdr:row>20</xdr:row>
                <xdr:rowOff>106680</xdr:rowOff>
              </from>
              <to>
                <xdr:col>3</xdr:col>
                <xdr:colOff>1752600</xdr:colOff>
                <xdr:row>21</xdr:row>
                <xdr:rowOff>160020</xdr:rowOff>
              </to>
            </anchor>
          </controlPr>
        </control>
      </mc:Choice>
      <mc:Fallback>
        <control shapeId="3161" r:id="rId154" name="CheckBox44"/>
      </mc:Fallback>
    </mc:AlternateContent>
    <mc:AlternateContent xmlns:mc="http://schemas.openxmlformats.org/markup-compatibility/2006">
      <mc:Choice Requires="x14">
        <control shapeId="3162" r:id="rId156" name="CheckBox45">
          <controlPr defaultSize="0" autoLine="0" linkedCell="FData!L15" r:id="rId157">
            <anchor moveWithCells="1">
              <from>
                <xdr:col>5</xdr:col>
                <xdr:colOff>129540</xdr:colOff>
                <xdr:row>14</xdr:row>
                <xdr:rowOff>76200</xdr:rowOff>
              </from>
              <to>
                <xdr:col>5</xdr:col>
                <xdr:colOff>2049780</xdr:colOff>
                <xdr:row>15</xdr:row>
                <xdr:rowOff>91440</xdr:rowOff>
              </to>
            </anchor>
          </controlPr>
        </control>
      </mc:Choice>
      <mc:Fallback>
        <control shapeId="3162" r:id="rId156" name="CheckBox45"/>
      </mc:Fallback>
    </mc:AlternateContent>
    <mc:AlternateContent xmlns:mc="http://schemas.openxmlformats.org/markup-compatibility/2006">
      <mc:Choice Requires="x14">
        <control shapeId="3163" r:id="rId158" name="CheckBox46">
          <controlPr defaultSize="0" autoLine="0" linkedCell="FData!L16" r:id="rId159">
            <anchor moveWithCells="1">
              <from>
                <xdr:col>5</xdr:col>
                <xdr:colOff>129540</xdr:colOff>
                <xdr:row>15</xdr:row>
                <xdr:rowOff>121920</xdr:rowOff>
              </from>
              <to>
                <xdr:col>5</xdr:col>
                <xdr:colOff>2049780</xdr:colOff>
                <xdr:row>16</xdr:row>
                <xdr:rowOff>137160</xdr:rowOff>
              </to>
            </anchor>
          </controlPr>
        </control>
      </mc:Choice>
      <mc:Fallback>
        <control shapeId="3163" r:id="rId158" name="CheckBox46"/>
      </mc:Fallback>
    </mc:AlternateContent>
    <mc:AlternateContent xmlns:mc="http://schemas.openxmlformats.org/markup-compatibility/2006">
      <mc:Choice Requires="x14">
        <control shapeId="3168" r:id="rId160" name="OptionButton28">
          <controlPr defaultSize="0" autoLine="0" linkedCell="FData!O15" r:id="rId161">
            <anchor moveWithCells="1">
              <from>
                <xdr:col>6</xdr:col>
                <xdr:colOff>114300</xdr:colOff>
                <xdr:row>14</xdr:row>
                <xdr:rowOff>76200</xdr:rowOff>
              </from>
              <to>
                <xdr:col>6</xdr:col>
                <xdr:colOff>2400300</xdr:colOff>
                <xdr:row>15</xdr:row>
                <xdr:rowOff>99060</xdr:rowOff>
              </to>
            </anchor>
          </controlPr>
        </control>
      </mc:Choice>
      <mc:Fallback>
        <control shapeId="3168" r:id="rId160" name="OptionButton28"/>
      </mc:Fallback>
    </mc:AlternateContent>
    <mc:AlternateContent xmlns:mc="http://schemas.openxmlformats.org/markup-compatibility/2006">
      <mc:Choice Requires="x14">
        <control shapeId="3169" r:id="rId162" name="OptionButton29">
          <controlPr defaultSize="0" autoLine="0" linkedCell="FData!O16" r:id="rId163">
            <anchor moveWithCells="1">
              <from>
                <xdr:col>6</xdr:col>
                <xdr:colOff>114300</xdr:colOff>
                <xdr:row>15</xdr:row>
                <xdr:rowOff>121920</xdr:rowOff>
              </from>
              <to>
                <xdr:col>6</xdr:col>
                <xdr:colOff>2400300</xdr:colOff>
                <xdr:row>16</xdr:row>
                <xdr:rowOff>144780</xdr:rowOff>
              </to>
            </anchor>
          </controlPr>
        </control>
      </mc:Choice>
      <mc:Fallback>
        <control shapeId="3169" r:id="rId162" name="OptionButton29"/>
      </mc:Fallback>
    </mc:AlternateContent>
    <mc:AlternateContent xmlns:mc="http://schemas.openxmlformats.org/markup-compatibility/2006">
      <mc:Choice Requires="x14">
        <control shapeId="3170" r:id="rId164" name="OptionButton30">
          <controlPr defaultSize="0" autoLine="0" linkedCell="FData!O17" r:id="rId165">
            <anchor moveWithCells="1">
              <from>
                <xdr:col>6</xdr:col>
                <xdr:colOff>114300</xdr:colOff>
                <xdr:row>16</xdr:row>
                <xdr:rowOff>160020</xdr:rowOff>
              </from>
              <to>
                <xdr:col>6</xdr:col>
                <xdr:colOff>2400300</xdr:colOff>
                <xdr:row>18</xdr:row>
                <xdr:rowOff>22860</xdr:rowOff>
              </to>
            </anchor>
          </controlPr>
        </control>
      </mc:Choice>
      <mc:Fallback>
        <control shapeId="3170" r:id="rId164" name="OptionButton30"/>
      </mc:Fallback>
    </mc:AlternateContent>
    <mc:AlternateContent xmlns:mc="http://schemas.openxmlformats.org/markup-compatibility/2006">
      <mc:Choice Requires="x14">
        <control shapeId="3171" r:id="rId166" name="OptionButton31">
          <controlPr defaultSize="0" autoLine="0" linkedCell="FData!R15" r:id="rId167">
            <anchor moveWithCells="1">
              <from>
                <xdr:col>7</xdr:col>
                <xdr:colOff>76200</xdr:colOff>
                <xdr:row>14</xdr:row>
                <xdr:rowOff>83820</xdr:rowOff>
              </from>
              <to>
                <xdr:col>7</xdr:col>
                <xdr:colOff>2362200</xdr:colOff>
                <xdr:row>15</xdr:row>
                <xdr:rowOff>106680</xdr:rowOff>
              </to>
            </anchor>
          </controlPr>
        </control>
      </mc:Choice>
      <mc:Fallback>
        <control shapeId="3171" r:id="rId166" name="OptionButton31"/>
      </mc:Fallback>
    </mc:AlternateContent>
    <mc:AlternateContent xmlns:mc="http://schemas.openxmlformats.org/markup-compatibility/2006">
      <mc:Choice Requires="x14">
        <control shapeId="3172" r:id="rId168" name="OptionButton32">
          <controlPr defaultSize="0" autoLine="0" linkedCell="FData!R16" r:id="rId169">
            <anchor moveWithCells="1">
              <from>
                <xdr:col>7</xdr:col>
                <xdr:colOff>76200</xdr:colOff>
                <xdr:row>15</xdr:row>
                <xdr:rowOff>129540</xdr:rowOff>
              </from>
              <to>
                <xdr:col>7</xdr:col>
                <xdr:colOff>2362200</xdr:colOff>
                <xdr:row>16</xdr:row>
                <xdr:rowOff>152400</xdr:rowOff>
              </to>
            </anchor>
          </controlPr>
        </control>
      </mc:Choice>
      <mc:Fallback>
        <control shapeId="3172" r:id="rId168" name="OptionButton32"/>
      </mc:Fallback>
    </mc:AlternateContent>
    <mc:AlternateContent xmlns:mc="http://schemas.openxmlformats.org/markup-compatibility/2006">
      <mc:Choice Requires="x14">
        <control shapeId="3173" r:id="rId170" name="OptionButton33">
          <controlPr defaultSize="0" autoLine="0" linkedCell="FData!R17" r:id="rId171">
            <anchor moveWithCells="1">
              <from>
                <xdr:col>7</xdr:col>
                <xdr:colOff>76200</xdr:colOff>
                <xdr:row>16</xdr:row>
                <xdr:rowOff>167640</xdr:rowOff>
              </from>
              <to>
                <xdr:col>7</xdr:col>
                <xdr:colOff>2362200</xdr:colOff>
                <xdr:row>18</xdr:row>
                <xdr:rowOff>30480</xdr:rowOff>
              </to>
            </anchor>
          </controlPr>
        </control>
      </mc:Choice>
      <mc:Fallback>
        <control shapeId="3173" r:id="rId170" name="OptionButton33"/>
      </mc:Fallback>
    </mc:AlternateContent>
    <mc:AlternateContent xmlns:mc="http://schemas.openxmlformats.org/markup-compatibility/2006">
      <mc:Choice Requires="x14">
        <control shapeId="3174" r:id="rId172" name="OptionButton34">
          <controlPr defaultSize="0" autoLine="0" autoPict="0" linkedCell="FData!F30" r:id="rId173">
            <anchor moveWithCells="1">
              <from>
                <xdr:col>3</xdr:col>
                <xdr:colOff>106680</xdr:colOff>
                <xdr:row>29</xdr:row>
                <xdr:rowOff>68580</xdr:rowOff>
              </from>
              <to>
                <xdr:col>3</xdr:col>
                <xdr:colOff>1630680</xdr:colOff>
                <xdr:row>30</xdr:row>
                <xdr:rowOff>76200</xdr:rowOff>
              </to>
            </anchor>
          </controlPr>
        </control>
      </mc:Choice>
      <mc:Fallback>
        <control shapeId="3174" r:id="rId172" name="OptionButton34"/>
      </mc:Fallback>
    </mc:AlternateContent>
    <mc:AlternateContent xmlns:mc="http://schemas.openxmlformats.org/markup-compatibility/2006">
      <mc:Choice Requires="x14">
        <control shapeId="3175" r:id="rId174" name="OptionButton35">
          <controlPr defaultSize="0" autoLine="0" autoPict="0" linkedCell="FData!F31" r:id="rId175">
            <anchor moveWithCells="1">
              <from>
                <xdr:col>3</xdr:col>
                <xdr:colOff>106680</xdr:colOff>
                <xdr:row>30</xdr:row>
                <xdr:rowOff>91440</xdr:rowOff>
              </from>
              <to>
                <xdr:col>3</xdr:col>
                <xdr:colOff>1630680</xdr:colOff>
                <xdr:row>31</xdr:row>
                <xdr:rowOff>99060</xdr:rowOff>
              </to>
            </anchor>
          </controlPr>
        </control>
      </mc:Choice>
      <mc:Fallback>
        <control shapeId="3175" r:id="rId174" name="OptionButton35"/>
      </mc:Fallback>
    </mc:AlternateContent>
    <mc:AlternateContent xmlns:mc="http://schemas.openxmlformats.org/markup-compatibility/2006">
      <mc:Choice Requires="x14">
        <control shapeId="3176" r:id="rId176" name="OptionButton36">
          <controlPr defaultSize="0" autoLine="0" autoPict="0" linkedCell="FData!F32" r:id="rId177">
            <anchor moveWithCells="1">
              <from>
                <xdr:col>3</xdr:col>
                <xdr:colOff>106680</xdr:colOff>
                <xdr:row>31</xdr:row>
                <xdr:rowOff>114300</xdr:rowOff>
              </from>
              <to>
                <xdr:col>3</xdr:col>
                <xdr:colOff>1630680</xdr:colOff>
                <xdr:row>32</xdr:row>
                <xdr:rowOff>121920</xdr:rowOff>
              </to>
            </anchor>
          </controlPr>
        </control>
      </mc:Choice>
      <mc:Fallback>
        <control shapeId="3176" r:id="rId176" name="OptionButton36"/>
      </mc:Fallback>
    </mc:AlternateContent>
    <mc:AlternateContent xmlns:mc="http://schemas.openxmlformats.org/markup-compatibility/2006">
      <mc:Choice Requires="x14">
        <control shapeId="3177" r:id="rId178" name="CheckBox47">
          <controlPr defaultSize="0" autoLine="0" linkedCell="FData!C15" r:id="rId179">
            <anchor moveWithCells="1">
              <from>
                <xdr:col>0</xdr:col>
                <xdr:colOff>99060</xdr:colOff>
                <xdr:row>14</xdr:row>
                <xdr:rowOff>68580</xdr:rowOff>
              </from>
              <to>
                <xdr:col>0</xdr:col>
                <xdr:colOff>2514600</xdr:colOff>
                <xdr:row>15</xdr:row>
                <xdr:rowOff>91440</xdr:rowOff>
              </to>
            </anchor>
          </controlPr>
        </control>
      </mc:Choice>
      <mc:Fallback>
        <control shapeId="3177" r:id="rId178" name="CheckBox47"/>
      </mc:Fallback>
    </mc:AlternateContent>
    <mc:AlternateContent xmlns:mc="http://schemas.openxmlformats.org/markup-compatibility/2006">
      <mc:Choice Requires="x14">
        <control shapeId="3178" r:id="rId180" name="CheckBox48">
          <controlPr defaultSize="0" autoLine="0" linkedCell="FData!C16" r:id="rId181">
            <anchor moveWithCells="1">
              <from>
                <xdr:col>0</xdr:col>
                <xdr:colOff>99060</xdr:colOff>
                <xdr:row>15</xdr:row>
                <xdr:rowOff>106680</xdr:rowOff>
              </from>
              <to>
                <xdr:col>0</xdr:col>
                <xdr:colOff>2514600</xdr:colOff>
                <xdr:row>16</xdr:row>
                <xdr:rowOff>129540</xdr:rowOff>
              </to>
            </anchor>
          </controlPr>
        </control>
      </mc:Choice>
      <mc:Fallback>
        <control shapeId="3178" r:id="rId180" name="CheckBox48"/>
      </mc:Fallback>
    </mc:AlternateContent>
    <mc:AlternateContent xmlns:mc="http://schemas.openxmlformats.org/markup-compatibility/2006">
      <mc:Choice Requires="x14">
        <control shapeId="3179" r:id="rId182" name="CheckBox49">
          <controlPr defaultSize="0" autoLine="0" linkedCell="FData!C17" r:id="rId183">
            <anchor moveWithCells="1">
              <from>
                <xdr:col>0</xdr:col>
                <xdr:colOff>99060</xdr:colOff>
                <xdr:row>16</xdr:row>
                <xdr:rowOff>144780</xdr:rowOff>
              </from>
              <to>
                <xdr:col>0</xdr:col>
                <xdr:colOff>2514600</xdr:colOff>
                <xdr:row>17</xdr:row>
                <xdr:rowOff>160020</xdr:rowOff>
              </to>
            </anchor>
          </controlPr>
        </control>
      </mc:Choice>
      <mc:Fallback>
        <control shapeId="3179" r:id="rId182" name="CheckBox49"/>
      </mc:Fallback>
    </mc:AlternateContent>
    <mc:AlternateContent xmlns:mc="http://schemas.openxmlformats.org/markup-compatibility/2006">
      <mc:Choice Requires="x14">
        <control shapeId="3180" r:id="rId184" name="CheckBox50">
          <controlPr defaultSize="0" autoLine="0" linkedCell="FData!C18" r:id="rId185">
            <anchor moveWithCells="1">
              <from>
                <xdr:col>0</xdr:col>
                <xdr:colOff>99060</xdr:colOff>
                <xdr:row>18</xdr:row>
                <xdr:rowOff>0</xdr:rowOff>
              </from>
              <to>
                <xdr:col>0</xdr:col>
                <xdr:colOff>2514600</xdr:colOff>
                <xdr:row>19</xdr:row>
                <xdr:rowOff>15240</xdr:rowOff>
              </to>
            </anchor>
          </controlPr>
        </control>
      </mc:Choice>
      <mc:Fallback>
        <control shapeId="3180" r:id="rId184" name="CheckBox50"/>
      </mc:Fallback>
    </mc:AlternateContent>
    <mc:AlternateContent xmlns:mc="http://schemas.openxmlformats.org/markup-compatibility/2006">
      <mc:Choice Requires="x14">
        <control shapeId="3181" r:id="rId186" name="CheckBox51">
          <controlPr defaultSize="0" autoLine="0" linkedCell="FData!L22" r:id="rId187">
            <anchor moveWithCells="1">
              <from>
                <xdr:col>5</xdr:col>
                <xdr:colOff>129540</xdr:colOff>
                <xdr:row>23</xdr:row>
                <xdr:rowOff>76200</xdr:rowOff>
              </from>
              <to>
                <xdr:col>5</xdr:col>
                <xdr:colOff>2545080</xdr:colOff>
                <xdr:row>24</xdr:row>
                <xdr:rowOff>91440</xdr:rowOff>
              </to>
            </anchor>
          </controlPr>
        </control>
      </mc:Choice>
      <mc:Fallback>
        <control shapeId="3181" r:id="rId186" name="CheckBox51"/>
      </mc:Fallback>
    </mc:AlternateContent>
    <mc:AlternateContent xmlns:mc="http://schemas.openxmlformats.org/markup-compatibility/2006">
      <mc:Choice Requires="x14">
        <control shapeId="3182" r:id="rId188" name="CheckBox52">
          <controlPr defaultSize="0" autoLine="0" linkedCell="FData!C22" r:id="rId189">
            <anchor moveWithCells="1">
              <from>
                <xdr:col>0</xdr:col>
                <xdr:colOff>91440</xdr:colOff>
                <xdr:row>22</xdr:row>
                <xdr:rowOff>129540</xdr:rowOff>
              </from>
              <to>
                <xdr:col>0</xdr:col>
                <xdr:colOff>2506980</xdr:colOff>
                <xdr:row>23</xdr:row>
                <xdr:rowOff>152400</xdr:rowOff>
              </to>
            </anchor>
          </controlPr>
        </control>
      </mc:Choice>
      <mc:Fallback>
        <control shapeId="3182" r:id="rId188" name="CheckBox52"/>
      </mc:Fallback>
    </mc:AlternateContent>
    <mc:AlternateContent xmlns:mc="http://schemas.openxmlformats.org/markup-compatibility/2006">
      <mc:Choice Requires="x14">
        <control shapeId="3183" r:id="rId190" name="CheckBox53">
          <controlPr defaultSize="0" autoLine="0" linkedCell="FData!C23" r:id="rId191">
            <anchor moveWithCells="1">
              <from>
                <xdr:col>0</xdr:col>
                <xdr:colOff>91440</xdr:colOff>
                <xdr:row>23</xdr:row>
                <xdr:rowOff>167640</xdr:rowOff>
              </from>
              <to>
                <xdr:col>0</xdr:col>
                <xdr:colOff>2506980</xdr:colOff>
                <xdr:row>25</xdr:row>
                <xdr:rowOff>7620</xdr:rowOff>
              </to>
            </anchor>
          </controlPr>
        </control>
      </mc:Choice>
      <mc:Fallback>
        <control shapeId="3183" r:id="rId190" name="CheckBox53"/>
      </mc:Fallback>
    </mc:AlternateContent>
    <mc:AlternateContent xmlns:mc="http://schemas.openxmlformats.org/markup-compatibility/2006">
      <mc:Choice Requires="x14">
        <control shapeId="3184" r:id="rId192" name="CheckBox54">
          <controlPr defaultSize="0" autoLine="0" linkedCell="FData!I6" r:id="rId193">
            <anchor moveWithCells="1">
              <from>
                <xdr:col>4</xdr:col>
                <xdr:colOff>144780</xdr:colOff>
                <xdr:row>4</xdr:row>
                <xdr:rowOff>114300</xdr:rowOff>
              </from>
              <to>
                <xdr:col>4</xdr:col>
                <xdr:colOff>1920240</xdr:colOff>
                <xdr:row>5</xdr:row>
                <xdr:rowOff>137160</xdr:rowOff>
              </to>
            </anchor>
          </controlPr>
        </control>
      </mc:Choice>
      <mc:Fallback>
        <control shapeId="3184" r:id="rId192" name="CheckBox54"/>
      </mc:Fallback>
    </mc:AlternateContent>
    <mc:AlternateContent xmlns:mc="http://schemas.openxmlformats.org/markup-compatibility/2006">
      <mc:Choice Requires="x14">
        <control shapeId="3185" r:id="rId194" name="CheckBox55">
          <controlPr defaultSize="0" autoLine="0" linkedCell="FData!I7" r:id="rId195">
            <anchor moveWithCells="1">
              <from>
                <xdr:col>4</xdr:col>
                <xdr:colOff>144780</xdr:colOff>
                <xdr:row>5</xdr:row>
                <xdr:rowOff>152400</xdr:rowOff>
              </from>
              <to>
                <xdr:col>4</xdr:col>
                <xdr:colOff>1920240</xdr:colOff>
                <xdr:row>6</xdr:row>
                <xdr:rowOff>175260</xdr:rowOff>
              </to>
            </anchor>
          </controlPr>
        </control>
      </mc:Choice>
      <mc:Fallback>
        <control shapeId="3185" r:id="rId194" name="CheckBox55"/>
      </mc:Fallback>
    </mc:AlternateContent>
    <mc:AlternateContent xmlns:mc="http://schemas.openxmlformats.org/markup-compatibility/2006">
      <mc:Choice Requires="x14">
        <control shapeId="3186" r:id="rId196" name="CheckBox56">
          <controlPr defaultSize="0" autoLine="0" linkedCell="FData!I8" r:id="rId197">
            <anchor moveWithCells="1">
              <from>
                <xdr:col>4</xdr:col>
                <xdr:colOff>144780</xdr:colOff>
                <xdr:row>7</xdr:row>
                <xdr:rowOff>7620</xdr:rowOff>
              </from>
              <to>
                <xdr:col>4</xdr:col>
                <xdr:colOff>1920240</xdr:colOff>
                <xdr:row>8</xdr:row>
                <xdr:rowOff>30480</xdr:rowOff>
              </to>
            </anchor>
          </controlPr>
        </control>
      </mc:Choice>
      <mc:Fallback>
        <control shapeId="3186" r:id="rId196" name="CheckBox56"/>
      </mc:Fallback>
    </mc:AlternateContent>
    <mc:AlternateContent xmlns:mc="http://schemas.openxmlformats.org/markup-compatibility/2006">
      <mc:Choice Requires="x14">
        <control shapeId="3187" r:id="rId198" name="CheckBox57">
          <controlPr defaultSize="0" autoLine="0" linkedCell="FData!I9" r:id="rId199">
            <anchor moveWithCells="1">
              <from>
                <xdr:col>4</xdr:col>
                <xdr:colOff>144780</xdr:colOff>
                <xdr:row>8</xdr:row>
                <xdr:rowOff>45720</xdr:rowOff>
              </from>
              <to>
                <xdr:col>4</xdr:col>
                <xdr:colOff>1920240</xdr:colOff>
                <xdr:row>9</xdr:row>
                <xdr:rowOff>68580</xdr:rowOff>
              </to>
            </anchor>
          </controlPr>
        </control>
      </mc:Choice>
      <mc:Fallback>
        <control shapeId="3187" r:id="rId198" name="CheckBox57"/>
      </mc:Fallback>
    </mc:AlternateContent>
    <mc:AlternateContent xmlns:mc="http://schemas.openxmlformats.org/markup-compatibility/2006">
      <mc:Choice Requires="x14">
        <control shapeId="3188" r:id="rId200" name="CheckBox58">
          <controlPr defaultSize="0" autoLine="0" linkedCell="FData!I10" r:id="rId201">
            <anchor moveWithCells="1">
              <from>
                <xdr:col>4</xdr:col>
                <xdr:colOff>144780</xdr:colOff>
                <xdr:row>9</xdr:row>
                <xdr:rowOff>83820</xdr:rowOff>
              </from>
              <to>
                <xdr:col>4</xdr:col>
                <xdr:colOff>1920240</xdr:colOff>
                <xdr:row>10</xdr:row>
                <xdr:rowOff>106680</xdr:rowOff>
              </to>
            </anchor>
          </controlPr>
        </control>
      </mc:Choice>
      <mc:Fallback>
        <control shapeId="3188" r:id="rId200" name="CheckBox58"/>
      </mc:Fallback>
    </mc:AlternateContent>
    <mc:AlternateContent xmlns:mc="http://schemas.openxmlformats.org/markup-compatibility/2006">
      <mc:Choice Requires="x14">
        <control shapeId="3189" r:id="rId202" name="CheckBox59">
          <controlPr defaultSize="0" autoLine="0" linkedCell="FData!L6" r:id="rId203">
            <anchor moveWithCells="1">
              <from>
                <xdr:col>5</xdr:col>
                <xdr:colOff>160020</xdr:colOff>
                <xdr:row>4</xdr:row>
                <xdr:rowOff>137160</xdr:rowOff>
              </from>
              <to>
                <xdr:col>5</xdr:col>
                <xdr:colOff>2446020</xdr:colOff>
                <xdr:row>5</xdr:row>
                <xdr:rowOff>160020</xdr:rowOff>
              </to>
            </anchor>
          </controlPr>
        </control>
      </mc:Choice>
      <mc:Fallback>
        <control shapeId="3189" r:id="rId202" name="CheckBox59"/>
      </mc:Fallback>
    </mc:AlternateContent>
    <mc:AlternateContent xmlns:mc="http://schemas.openxmlformats.org/markup-compatibility/2006">
      <mc:Choice Requires="x14">
        <control shapeId="3190" r:id="rId204" name="CheckBox60">
          <controlPr defaultSize="0" autoLine="0" linkedCell="FData!L7" r:id="rId205">
            <anchor moveWithCells="1">
              <from>
                <xdr:col>5</xdr:col>
                <xdr:colOff>160020</xdr:colOff>
                <xdr:row>5</xdr:row>
                <xdr:rowOff>167640</xdr:rowOff>
              </from>
              <to>
                <xdr:col>5</xdr:col>
                <xdr:colOff>2446020</xdr:colOff>
                <xdr:row>7</xdr:row>
                <xdr:rowOff>7620</xdr:rowOff>
              </to>
            </anchor>
          </controlPr>
        </control>
      </mc:Choice>
      <mc:Fallback>
        <control shapeId="3190" r:id="rId204" name="CheckBox60"/>
      </mc:Fallback>
    </mc:AlternateContent>
    <mc:AlternateContent xmlns:mc="http://schemas.openxmlformats.org/markup-compatibility/2006">
      <mc:Choice Requires="x14">
        <control shapeId="3191" r:id="rId206" name="CheckBox61">
          <controlPr defaultSize="0" autoLine="0" linkedCell="FData!L8" r:id="rId207">
            <anchor moveWithCells="1">
              <from>
                <xdr:col>5</xdr:col>
                <xdr:colOff>160020</xdr:colOff>
                <xdr:row>7</xdr:row>
                <xdr:rowOff>22860</xdr:rowOff>
              </from>
              <to>
                <xdr:col>5</xdr:col>
                <xdr:colOff>2446020</xdr:colOff>
                <xdr:row>8</xdr:row>
                <xdr:rowOff>45720</xdr:rowOff>
              </to>
            </anchor>
          </controlPr>
        </control>
      </mc:Choice>
      <mc:Fallback>
        <control shapeId="3191" r:id="rId206" name="CheckBox61"/>
      </mc:Fallback>
    </mc:AlternateContent>
    <mc:AlternateContent xmlns:mc="http://schemas.openxmlformats.org/markup-compatibility/2006">
      <mc:Choice Requires="x14">
        <control shapeId="3192" r:id="rId208" name="CheckBox62">
          <controlPr defaultSize="0" autoLine="0" linkedCell="FData!L9" r:id="rId209">
            <anchor moveWithCells="1">
              <from>
                <xdr:col>5</xdr:col>
                <xdr:colOff>160020</xdr:colOff>
                <xdr:row>8</xdr:row>
                <xdr:rowOff>53340</xdr:rowOff>
              </from>
              <to>
                <xdr:col>5</xdr:col>
                <xdr:colOff>2446020</xdr:colOff>
                <xdr:row>9</xdr:row>
                <xdr:rowOff>76200</xdr:rowOff>
              </to>
            </anchor>
          </controlPr>
        </control>
      </mc:Choice>
      <mc:Fallback>
        <control shapeId="3192" r:id="rId208" name="CheckBox62"/>
      </mc:Fallback>
    </mc:AlternateContent>
    <mc:AlternateContent xmlns:mc="http://schemas.openxmlformats.org/markup-compatibility/2006">
      <mc:Choice Requires="x14">
        <control shapeId="3193" r:id="rId210" name="CheckBox63">
          <controlPr defaultSize="0" autoLine="0" linkedCell="FData!O6" r:id="rId211">
            <anchor moveWithCells="1">
              <from>
                <xdr:col>6</xdr:col>
                <xdr:colOff>152400</xdr:colOff>
                <xdr:row>5</xdr:row>
                <xdr:rowOff>0</xdr:rowOff>
              </from>
              <to>
                <xdr:col>6</xdr:col>
                <xdr:colOff>2438400</xdr:colOff>
                <xdr:row>6</xdr:row>
                <xdr:rowOff>22860</xdr:rowOff>
              </to>
            </anchor>
          </controlPr>
        </control>
      </mc:Choice>
      <mc:Fallback>
        <control shapeId="3193" r:id="rId210" name="CheckBox63"/>
      </mc:Fallback>
    </mc:AlternateContent>
    <mc:AlternateContent xmlns:mc="http://schemas.openxmlformats.org/markup-compatibility/2006">
      <mc:Choice Requires="x14">
        <control shapeId="3194" r:id="rId212" name="CheckBox64">
          <controlPr defaultSize="0" autoLine="0" linkedCell="FData!C24" r:id="rId213">
            <anchor moveWithCells="1">
              <from>
                <xdr:col>0</xdr:col>
                <xdr:colOff>91440</xdr:colOff>
                <xdr:row>25</xdr:row>
                <xdr:rowOff>22860</xdr:rowOff>
              </from>
              <to>
                <xdr:col>0</xdr:col>
                <xdr:colOff>2506980</xdr:colOff>
                <xdr:row>26</xdr:row>
                <xdr:rowOff>45720</xdr:rowOff>
              </to>
            </anchor>
          </controlPr>
        </control>
      </mc:Choice>
      <mc:Fallback>
        <control shapeId="3194" r:id="rId212" name="CheckBox64"/>
      </mc:Fallback>
    </mc:AlternateContent>
    <mc:AlternateContent xmlns:mc="http://schemas.openxmlformats.org/markup-compatibility/2006">
      <mc:Choice Requires="x14">
        <control shapeId="3195" r:id="rId214" name="CheckBox65">
          <controlPr defaultSize="0" autoLine="0" linkedCell="FData!C30" r:id="rId215">
            <anchor moveWithCells="1">
              <from>
                <xdr:col>0</xdr:col>
                <xdr:colOff>220980</xdr:colOff>
                <xdr:row>30</xdr:row>
                <xdr:rowOff>60960</xdr:rowOff>
              </from>
              <to>
                <xdr:col>0</xdr:col>
                <xdr:colOff>1874520</xdr:colOff>
                <xdr:row>31</xdr:row>
                <xdr:rowOff>83820</xdr:rowOff>
              </to>
            </anchor>
          </controlPr>
        </control>
      </mc:Choice>
      <mc:Fallback>
        <control shapeId="3195" r:id="rId214" name="CheckBox65"/>
      </mc:Fallback>
    </mc:AlternateContent>
    <mc:AlternateContent xmlns:mc="http://schemas.openxmlformats.org/markup-compatibility/2006">
      <mc:Choice Requires="x14">
        <control shapeId="3196" r:id="rId216" name="CheckBox66">
          <controlPr defaultSize="0" autoLine="0" linkedCell="FData!C31" r:id="rId217">
            <anchor moveWithCells="1">
              <from>
                <xdr:col>0</xdr:col>
                <xdr:colOff>220980</xdr:colOff>
                <xdr:row>31</xdr:row>
                <xdr:rowOff>76200</xdr:rowOff>
              </from>
              <to>
                <xdr:col>0</xdr:col>
                <xdr:colOff>1874520</xdr:colOff>
                <xdr:row>32</xdr:row>
                <xdr:rowOff>99060</xdr:rowOff>
              </to>
            </anchor>
          </controlPr>
        </control>
      </mc:Choice>
      <mc:Fallback>
        <control shapeId="3196" r:id="rId216" name="CheckBox66"/>
      </mc:Fallback>
    </mc:AlternateContent>
    <mc:AlternateContent xmlns:mc="http://schemas.openxmlformats.org/markup-compatibility/2006">
      <mc:Choice Requires="x14">
        <control shapeId="3197" r:id="rId218" name="CheckBox67">
          <controlPr defaultSize="0" autoLine="0" linkedCell="FData!C32" r:id="rId219">
            <anchor moveWithCells="1">
              <from>
                <xdr:col>0</xdr:col>
                <xdr:colOff>220980</xdr:colOff>
                <xdr:row>32</xdr:row>
                <xdr:rowOff>91440</xdr:rowOff>
              </from>
              <to>
                <xdr:col>0</xdr:col>
                <xdr:colOff>1874520</xdr:colOff>
                <xdr:row>33</xdr:row>
                <xdr:rowOff>114300</xdr:rowOff>
              </to>
            </anchor>
          </controlPr>
        </control>
      </mc:Choice>
      <mc:Fallback>
        <control shapeId="3197" r:id="rId218" name="CheckBox67"/>
      </mc:Fallback>
    </mc:AlternateContent>
    <mc:AlternateContent xmlns:mc="http://schemas.openxmlformats.org/markup-compatibility/2006">
      <mc:Choice Requires="x14">
        <control shapeId="3198" r:id="rId220" name="CheckBox68">
          <controlPr defaultSize="0" autoLine="0" linkedCell="FData!C33" r:id="rId221">
            <anchor moveWithCells="1">
              <from>
                <xdr:col>0</xdr:col>
                <xdr:colOff>220980</xdr:colOff>
                <xdr:row>33</xdr:row>
                <xdr:rowOff>106680</xdr:rowOff>
              </from>
              <to>
                <xdr:col>0</xdr:col>
                <xdr:colOff>1874520</xdr:colOff>
                <xdr:row>34</xdr:row>
                <xdr:rowOff>129540</xdr:rowOff>
              </to>
            </anchor>
          </controlPr>
        </control>
      </mc:Choice>
      <mc:Fallback>
        <control shapeId="3198" r:id="rId220" name="CheckBox68"/>
      </mc:Fallback>
    </mc:AlternateContent>
    <mc:AlternateContent xmlns:mc="http://schemas.openxmlformats.org/markup-compatibility/2006">
      <mc:Choice Requires="x14">
        <control shapeId="3199" r:id="rId222" name="CheckBox69">
          <controlPr defaultSize="0" autoLine="0" linkedCell="FData!C34" r:id="rId223">
            <anchor moveWithCells="1">
              <from>
                <xdr:col>0</xdr:col>
                <xdr:colOff>220980</xdr:colOff>
                <xdr:row>34</xdr:row>
                <xdr:rowOff>129540</xdr:rowOff>
              </from>
              <to>
                <xdr:col>0</xdr:col>
                <xdr:colOff>1874520</xdr:colOff>
                <xdr:row>35</xdr:row>
                <xdr:rowOff>152400</xdr:rowOff>
              </to>
            </anchor>
          </controlPr>
        </control>
      </mc:Choice>
      <mc:Fallback>
        <control shapeId="3199" r:id="rId222" name="CheckBox69"/>
      </mc:Fallback>
    </mc:AlternateContent>
    <mc:AlternateContent xmlns:mc="http://schemas.openxmlformats.org/markup-compatibility/2006">
      <mc:Choice Requires="x14">
        <control shapeId="3200" r:id="rId224" name="CheckBox70">
          <controlPr defaultSize="0" autoLine="0" linkedCell="FData!C35" r:id="rId225">
            <anchor moveWithCells="1">
              <from>
                <xdr:col>0</xdr:col>
                <xdr:colOff>220980</xdr:colOff>
                <xdr:row>35</xdr:row>
                <xdr:rowOff>144780</xdr:rowOff>
              </from>
              <to>
                <xdr:col>0</xdr:col>
                <xdr:colOff>1874520</xdr:colOff>
                <xdr:row>36</xdr:row>
                <xdr:rowOff>167640</xdr:rowOff>
              </to>
            </anchor>
          </controlPr>
        </control>
      </mc:Choice>
      <mc:Fallback>
        <control shapeId="3200" r:id="rId224" name="CheckBox70"/>
      </mc:Fallback>
    </mc:AlternateContent>
    <mc:AlternateContent xmlns:mc="http://schemas.openxmlformats.org/markup-compatibility/2006">
      <mc:Choice Requires="x14">
        <control shapeId="3201" r:id="rId226" name="CheckBox71">
          <controlPr defaultSize="0" autoLine="0" linkedCell="FData!C25" r:id="rId227">
            <anchor moveWithCells="1">
              <from>
                <xdr:col>0</xdr:col>
                <xdr:colOff>91440</xdr:colOff>
                <xdr:row>26</xdr:row>
                <xdr:rowOff>60960</xdr:rowOff>
              </from>
              <to>
                <xdr:col>0</xdr:col>
                <xdr:colOff>2506980</xdr:colOff>
                <xdr:row>27</xdr:row>
                <xdr:rowOff>83820</xdr:rowOff>
              </to>
            </anchor>
          </controlPr>
        </control>
      </mc:Choice>
      <mc:Fallback>
        <control shapeId="3201" r:id="rId226" name="CheckBox71"/>
      </mc:Fallback>
    </mc:AlternateContent>
    <mc:AlternateContent xmlns:mc="http://schemas.openxmlformats.org/markup-compatibility/2006">
      <mc:Choice Requires="x14">
        <control shapeId="3202" r:id="rId228" name="CheckBox72">
          <controlPr defaultSize="0" autoLine="0" linkedCell="FData!C36" r:id="rId229">
            <anchor moveWithCells="1">
              <from>
                <xdr:col>0</xdr:col>
                <xdr:colOff>220980</xdr:colOff>
                <xdr:row>36</xdr:row>
                <xdr:rowOff>160020</xdr:rowOff>
              </from>
              <to>
                <xdr:col>0</xdr:col>
                <xdr:colOff>1874520</xdr:colOff>
                <xdr:row>38</xdr:row>
                <xdr:rowOff>0</xdr:rowOff>
              </to>
            </anchor>
          </controlPr>
        </control>
      </mc:Choice>
      <mc:Fallback>
        <control shapeId="3202" r:id="rId228" name="CheckBox72"/>
      </mc:Fallback>
    </mc:AlternateContent>
    <mc:AlternateContent xmlns:mc="http://schemas.openxmlformats.org/markup-compatibility/2006">
      <mc:Choice Requires="x14">
        <control shapeId="3203" r:id="rId230" name="CheckBox73">
          <controlPr defaultSize="0" autoLine="0" linkedCell="FData!C37" r:id="rId231">
            <anchor moveWithCells="1">
              <from>
                <xdr:col>0</xdr:col>
                <xdr:colOff>220980</xdr:colOff>
                <xdr:row>37</xdr:row>
                <xdr:rowOff>175260</xdr:rowOff>
              </from>
              <to>
                <xdr:col>0</xdr:col>
                <xdr:colOff>1874520</xdr:colOff>
                <xdr:row>39</xdr:row>
                <xdr:rowOff>15240</xdr:rowOff>
              </to>
            </anchor>
          </controlPr>
        </control>
      </mc:Choice>
      <mc:Fallback>
        <control shapeId="3203" r:id="rId230" name="CheckBox73"/>
      </mc:Fallback>
    </mc:AlternateContent>
    <mc:AlternateContent xmlns:mc="http://schemas.openxmlformats.org/markup-compatibility/2006">
      <mc:Choice Requires="x14">
        <control shapeId="3204" r:id="rId232" name="CheckBox74">
          <controlPr defaultSize="0" autoLine="0" linkedCell="FData!C38" r:id="rId233">
            <anchor moveWithCells="1">
              <from>
                <xdr:col>0</xdr:col>
                <xdr:colOff>220980</xdr:colOff>
                <xdr:row>39</xdr:row>
                <xdr:rowOff>7620</xdr:rowOff>
              </from>
              <to>
                <xdr:col>0</xdr:col>
                <xdr:colOff>1874520</xdr:colOff>
                <xdr:row>40</xdr:row>
                <xdr:rowOff>30480</xdr:rowOff>
              </to>
            </anchor>
          </controlPr>
        </control>
      </mc:Choice>
      <mc:Fallback>
        <control shapeId="3204" r:id="rId232" name="CheckBox74"/>
      </mc:Fallback>
    </mc:AlternateContent>
    <mc:AlternateContent xmlns:mc="http://schemas.openxmlformats.org/markup-compatibility/2006">
      <mc:Choice Requires="x14">
        <control shapeId="3228" r:id="rId234" name="CheckBox75">
          <controlPr defaultSize="0" autoLine="0" linkedCell="FData!C39" r:id="rId235">
            <anchor moveWithCells="1">
              <from>
                <xdr:col>0</xdr:col>
                <xdr:colOff>220980</xdr:colOff>
                <xdr:row>40</xdr:row>
                <xdr:rowOff>22860</xdr:rowOff>
              </from>
              <to>
                <xdr:col>0</xdr:col>
                <xdr:colOff>1874520</xdr:colOff>
                <xdr:row>41</xdr:row>
                <xdr:rowOff>45720</xdr:rowOff>
              </to>
            </anchor>
          </controlPr>
        </control>
      </mc:Choice>
      <mc:Fallback>
        <control shapeId="3228" r:id="rId234" name="CheckBox75"/>
      </mc:Fallback>
    </mc:AlternateContent>
    <mc:AlternateContent xmlns:mc="http://schemas.openxmlformats.org/markup-compatibility/2006">
      <mc:Choice Requires="x14">
        <control shapeId="3229" r:id="rId236" name="CheckBox76">
          <controlPr defaultSize="0" autoLine="0" linkedCell="FData!C40" r:id="rId237">
            <anchor moveWithCells="1">
              <from>
                <xdr:col>0</xdr:col>
                <xdr:colOff>220980</xdr:colOff>
                <xdr:row>41</xdr:row>
                <xdr:rowOff>38100</xdr:rowOff>
              </from>
              <to>
                <xdr:col>0</xdr:col>
                <xdr:colOff>1874520</xdr:colOff>
                <xdr:row>42</xdr:row>
                <xdr:rowOff>60960</xdr:rowOff>
              </to>
            </anchor>
          </controlPr>
        </control>
      </mc:Choice>
      <mc:Fallback>
        <control shapeId="3229" r:id="rId236" name="CheckBox76"/>
      </mc:Fallback>
    </mc:AlternateContent>
    <mc:AlternateContent xmlns:mc="http://schemas.openxmlformats.org/markup-compatibility/2006">
      <mc:Choice Requires="x14">
        <control shapeId="3230" r:id="rId238" name="CheckBox77">
          <controlPr defaultSize="0" autoLine="0" linkedCell="FData!C41" r:id="rId239">
            <anchor moveWithCells="1">
              <from>
                <xdr:col>0</xdr:col>
                <xdr:colOff>220980</xdr:colOff>
                <xdr:row>42</xdr:row>
                <xdr:rowOff>53340</xdr:rowOff>
              </from>
              <to>
                <xdr:col>0</xdr:col>
                <xdr:colOff>1874520</xdr:colOff>
                <xdr:row>43</xdr:row>
                <xdr:rowOff>76200</xdr:rowOff>
              </to>
            </anchor>
          </controlPr>
        </control>
      </mc:Choice>
      <mc:Fallback>
        <control shapeId="3230" r:id="rId238" name="CheckBox77"/>
      </mc:Fallback>
    </mc:AlternateContent>
    <mc:AlternateContent xmlns:mc="http://schemas.openxmlformats.org/markup-compatibility/2006">
      <mc:Choice Requires="x14">
        <control shapeId="3231" r:id="rId240" name="CheckBox78">
          <controlPr defaultSize="0" autoLine="0" linkedCell="FData!C42" r:id="rId241">
            <anchor moveWithCells="1">
              <from>
                <xdr:col>0</xdr:col>
                <xdr:colOff>220980</xdr:colOff>
                <xdr:row>43</xdr:row>
                <xdr:rowOff>68580</xdr:rowOff>
              </from>
              <to>
                <xdr:col>0</xdr:col>
                <xdr:colOff>1874520</xdr:colOff>
                <xdr:row>44</xdr:row>
                <xdr:rowOff>91440</xdr:rowOff>
              </to>
            </anchor>
          </controlPr>
        </control>
      </mc:Choice>
      <mc:Fallback>
        <control shapeId="3231" r:id="rId240" name="CheckBox78"/>
      </mc:Fallback>
    </mc:AlternateContent>
    <mc:AlternateContent xmlns:mc="http://schemas.openxmlformats.org/markup-compatibility/2006">
      <mc:Choice Requires="x14">
        <control shapeId="3232" r:id="rId242" name="CheckBox79">
          <controlPr defaultSize="0" autoLine="0" linkedCell="FData!C43" r:id="rId243">
            <anchor moveWithCells="1">
              <from>
                <xdr:col>0</xdr:col>
                <xdr:colOff>220980</xdr:colOff>
                <xdr:row>44</xdr:row>
                <xdr:rowOff>83820</xdr:rowOff>
              </from>
              <to>
                <xdr:col>0</xdr:col>
                <xdr:colOff>1874520</xdr:colOff>
                <xdr:row>45</xdr:row>
                <xdr:rowOff>106680</xdr:rowOff>
              </to>
            </anchor>
          </controlPr>
        </control>
      </mc:Choice>
      <mc:Fallback>
        <control shapeId="3232" r:id="rId242" name="CheckBox79"/>
      </mc:Fallback>
    </mc:AlternateContent>
    <mc:AlternateContent xmlns:mc="http://schemas.openxmlformats.org/markup-compatibility/2006">
      <mc:Choice Requires="x14">
        <control shapeId="3233" r:id="rId244" name="CheckBox80">
          <controlPr defaultSize="0" autoLine="0" linkedCell="FData!C19" r:id="rId245">
            <anchor moveWithCells="1">
              <from>
                <xdr:col>0</xdr:col>
                <xdr:colOff>99060</xdr:colOff>
                <xdr:row>19</xdr:row>
                <xdr:rowOff>38100</xdr:rowOff>
              </from>
              <to>
                <xdr:col>0</xdr:col>
                <xdr:colOff>2514600</xdr:colOff>
                <xdr:row>20</xdr:row>
                <xdr:rowOff>53340</xdr:rowOff>
              </to>
            </anchor>
          </controlPr>
        </control>
      </mc:Choice>
      <mc:Fallback>
        <control shapeId="3233" r:id="rId244" name="CheckBox80"/>
      </mc:Fallback>
    </mc:AlternateContent>
    <mc:AlternateContent xmlns:mc="http://schemas.openxmlformats.org/markup-compatibility/2006">
      <mc:Choice Requires="x14">
        <control shapeId="3237" r:id="rId246" name="OptionButton37">
          <controlPr defaultSize="0" autoLine="0" linkedCell="FData!R30" r:id="rId247">
            <anchor moveWithCells="1">
              <from>
                <xdr:col>7</xdr:col>
                <xdr:colOff>106680</xdr:colOff>
                <xdr:row>29</xdr:row>
                <xdr:rowOff>68580</xdr:rowOff>
              </from>
              <to>
                <xdr:col>7</xdr:col>
                <xdr:colOff>1379220</xdr:colOff>
                <xdr:row>30</xdr:row>
                <xdr:rowOff>76200</xdr:rowOff>
              </to>
            </anchor>
          </controlPr>
        </control>
      </mc:Choice>
      <mc:Fallback>
        <control shapeId="3237" r:id="rId246" name="OptionButton37"/>
      </mc:Fallback>
    </mc:AlternateContent>
    <mc:AlternateContent xmlns:mc="http://schemas.openxmlformats.org/markup-compatibility/2006">
      <mc:Choice Requires="x14">
        <control shapeId="3238" r:id="rId248" name="OptionButton38">
          <controlPr defaultSize="0" autoLine="0" linkedCell="FData!R31" r:id="rId249">
            <anchor moveWithCells="1">
              <from>
                <xdr:col>7</xdr:col>
                <xdr:colOff>106680</xdr:colOff>
                <xdr:row>30</xdr:row>
                <xdr:rowOff>91440</xdr:rowOff>
              </from>
              <to>
                <xdr:col>7</xdr:col>
                <xdr:colOff>1379220</xdr:colOff>
                <xdr:row>31</xdr:row>
                <xdr:rowOff>99060</xdr:rowOff>
              </to>
            </anchor>
          </controlPr>
        </control>
      </mc:Choice>
      <mc:Fallback>
        <control shapeId="3238" r:id="rId248" name="OptionButton38"/>
      </mc:Fallback>
    </mc:AlternateContent>
    <mc:AlternateContent xmlns:mc="http://schemas.openxmlformats.org/markup-compatibility/2006">
      <mc:Choice Requires="x14">
        <control shapeId="3239" r:id="rId250" name="OptionButton39">
          <controlPr defaultSize="0" autoLine="0" linkedCell="FData!R32" r:id="rId251">
            <anchor moveWithCells="1">
              <from>
                <xdr:col>7</xdr:col>
                <xdr:colOff>106680</xdr:colOff>
                <xdr:row>31</xdr:row>
                <xdr:rowOff>144780</xdr:rowOff>
              </from>
              <to>
                <xdr:col>7</xdr:col>
                <xdr:colOff>1379220</xdr:colOff>
                <xdr:row>32</xdr:row>
                <xdr:rowOff>152400</xdr:rowOff>
              </to>
            </anchor>
          </controlPr>
        </control>
      </mc:Choice>
      <mc:Fallback>
        <control shapeId="3239" r:id="rId250" name="OptionButton39"/>
      </mc:Fallback>
    </mc:AlternateContent>
    <mc:AlternateContent xmlns:mc="http://schemas.openxmlformats.org/markup-compatibility/2006">
      <mc:Choice Requires="x14">
        <control shapeId="3240" r:id="rId252" name="CheckBox81">
          <controlPr defaultSize="0" autoLine="0" linkedCell="FData!L37" r:id="rId253">
            <anchor moveWithCells="1">
              <from>
                <xdr:col>5</xdr:col>
                <xdr:colOff>68580</xdr:colOff>
                <xdr:row>38</xdr:row>
                <xdr:rowOff>144780</xdr:rowOff>
              </from>
              <to>
                <xdr:col>5</xdr:col>
                <xdr:colOff>2354580</xdr:colOff>
                <xdr:row>39</xdr:row>
                <xdr:rowOff>167640</xdr:rowOff>
              </to>
            </anchor>
          </controlPr>
        </control>
      </mc:Choice>
      <mc:Fallback>
        <control shapeId="3240" r:id="rId252" name="CheckBox81"/>
      </mc:Fallback>
    </mc:AlternateContent>
    <mc:AlternateContent xmlns:mc="http://schemas.openxmlformats.org/markup-compatibility/2006">
      <mc:Choice Requires="x14">
        <control shapeId="3241" r:id="rId254" name="CheckBox82">
          <controlPr defaultSize="0" autoLine="0" linkedCell="FData!L38" r:id="rId255">
            <anchor moveWithCells="1">
              <from>
                <xdr:col>5</xdr:col>
                <xdr:colOff>68580</xdr:colOff>
                <xdr:row>39</xdr:row>
                <xdr:rowOff>175260</xdr:rowOff>
              </from>
              <to>
                <xdr:col>5</xdr:col>
                <xdr:colOff>2354580</xdr:colOff>
                <xdr:row>41</xdr:row>
                <xdr:rowOff>15240</xdr:rowOff>
              </to>
            </anchor>
          </controlPr>
        </control>
      </mc:Choice>
      <mc:Fallback>
        <control shapeId="3241" r:id="rId254" name="CheckBox82"/>
      </mc:Fallback>
    </mc:AlternateContent>
    <mc:AlternateContent xmlns:mc="http://schemas.openxmlformats.org/markup-compatibility/2006">
      <mc:Choice Requires="x14">
        <control shapeId="3242" r:id="rId256" name="CheckBox83">
          <controlPr defaultSize="0" autoLine="0" linkedCell="FData!R43" r:id="rId257">
            <anchor moveWithCells="1">
              <from>
                <xdr:col>7</xdr:col>
                <xdr:colOff>45720</xdr:colOff>
                <xdr:row>43</xdr:row>
                <xdr:rowOff>22860</xdr:rowOff>
              </from>
              <to>
                <xdr:col>7</xdr:col>
                <xdr:colOff>2682240</xdr:colOff>
                <xdr:row>44</xdr:row>
                <xdr:rowOff>68580</xdr:rowOff>
              </to>
            </anchor>
          </controlPr>
        </control>
      </mc:Choice>
      <mc:Fallback>
        <control shapeId="3242" r:id="rId256" name="CheckBox83"/>
      </mc:Fallback>
    </mc:AlternateContent>
    <mc:AlternateContent xmlns:mc="http://schemas.openxmlformats.org/markup-compatibility/2006">
      <mc:Choice Requires="x14">
        <control shapeId="3243" r:id="rId258" name="CheckBox84">
          <controlPr defaultSize="0" autoLine="0" linkedCell="FData!R44" r:id="rId259">
            <anchor moveWithCells="1">
              <from>
                <xdr:col>7</xdr:col>
                <xdr:colOff>45720</xdr:colOff>
                <xdr:row>44</xdr:row>
                <xdr:rowOff>60960</xdr:rowOff>
              </from>
              <to>
                <xdr:col>7</xdr:col>
                <xdr:colOff>2682240</xdr:colOff>
                <xdr:row>45</xdr:row>
                <xdr:rowOff>106680</xdr:rowOff>
              </to>
            </anchor>
          </controlPr>
        </control>
      </mc:Choice>
      <mc:Fallback>
        <control shapeId="3243" r:id="rId258" name="CheckBox84"/>
      </mc:Fallback>
    </mc:AlternateContent>
    <mc:AlternateContent xmlns:mc="http://schemas.openxmlformats.org/markup-compatibility/2006">
      <mc:Choice Requires="x14">
        <control shapeId="3244" r:id="rId260" name="CheckBox85">
          <controlPr defaultSize="0" autoLine="0" linkedCell="FData!R45" r:id="rId261">
            <anchor moveWithCells="1">
              <from>
                <xdr:col>7</xdr:col>
                <xdr:colOff>45720</xdr:colOff>
                <xdr:row>45</xdr:row>
                <xdr:rowOff>91440</xdr:rowOff>
              </from>
              <to>
                <xdr:col>7</xdr:col>
                <xdr:colOff>2682240</xdr:colOff>
                <xdr:row>46</xdr:row>
                <xdr:rowOff>137160</xdr:rowOff>
              </to>
            </anchor>
          </controlPr>
        </control>
      </mc:Choice>
      <mc:Fallback>
        <control shapeId="3244" r:id="rId260" name="CheckBox85"/>
      </mc:Fallback>
    </mc:AlternateContent>
    <mc:AlternateContent xmlns:mc="http://schemas.openxmlformats.org/markup-compatibility/2006">
      <mc:Choice Requires="x14">
        <control shapeId="3245" r:id="rId262" name="CheckBox86">
          <controlPr defaultSize="0" autoLine="0" linkedCell="FData!I51" r:id="rId263">
            <anchor moveWithCells="1">
              <from>
                <xdr:col>3</xdr:col>
                <xdr:colOff>106680</xdr:colOff>
                <xdr:row>51</xdr:row>
                <xdr:rowOff>60960</xdr:rowOff>
              </from>
              <to>
                <xdr:col>3</xdr:col>
                <xdr:colOff>2065020</xdr:colOff>
                <xdr:row>52</xdr:row>
                <xdr:rowOff>83820</xdr:rowOff>
              </to>
            </anchor>
          </controlPr>
        </control>
      </mc:Choice>
      <mc:Fallback>
        <control shapeId="3245" r:id="rId262" name="CheckBox86"/>
      </mc:Fallback>
    </mc:AlternateContent>
    <mc:AlternateContent xmlns:mc="http://schemas.openxmlformats.org/markup-compatibility/2006">
      <mc:Choice Requires="x14">
        <control shapeId="3246" r:id="rId264" name="CheckBox87">
          <controlPr defaultSize="0" autoLine="0" linkedCell="FData!I52" r:id="rId265">
            <anchor moveWithCells="1">
              <from>
                <xdr:col>3</xdr:col>
                <xdr:colOff>106680</xdr:colOff>
                <xdr:row>52</xdr:row>
                <xdr:rowOff>91440</xdr:rowOff>
              </from>
              <to>
                <xdr:col>3</xdr:col>
                <xdr:colOff>2065020</xdr:colOff>
                <xdr:row>53</xdr:row>
                <xdr:rowOff>114300</xdr:rowOff>
              </to>
            </anchor>
          </controlPr>
        </control>
      </mc:Choice>
      <mc:Fallback>
        <control shapeId="3246" r:id="rId264" name="CheckBox87"/>
      </mc:Fallback>
    </mc:AlternateContent>
    <mc:AlternateContent xmlns:mc="http://schemas.openxmlformats.org/markup-compatibility/2006">
      <mc:Choice Requires="x14">
        <control shapeId="3247" r:id="rId266" name="CheckBox88">
          <controlPr defaultSize="0" autoLine="0" linkedCell="FData!I53" r:id="rId267">
            <anchor moveWithCells="1">
              <from>
                <xdr:col>3</xdr:col>
                <xdr:colOff>106680</xdr:colOff>
                <xdr:row>53</xdr:row>
                <xdr:rowOff>121920</xdr:rowOff>
              </from>
              <to>
                <xdr:col>3</xdr:col>
                <xdr:colOff>2065020</xdr:colOff>
                <xdr:row>54</xdr:row>
                <xdr:rowOff>144780</xdr:rowOff>
              </to>
            </anchor>
          </controlPr>
        </control>
      </mc:Choice>
      <mc:Fallback>
        <control shapeId="3247" r:id="rId266" name="CheckBox88"/>
      </mc:Fallback>
    </mc:AlternateContent>
    <mc:AlternateContent xmlns:mc="http://schemas.openxmlformats.org/markup-compatibility/2006">
      <mc:Choice Requires="x14">
        <control shapeId="3248" r:id="rId268" name="CheckBox89">
          <controlPr defaultSize="0" autoLine="0" linkedCell="FData!I54" r:id="rId269">
            <anchor moveWithCells="1">
              <from>
                <xdr:col>3</xdr:col>
                <xdr:colOff>106680</xdr:colOff>
                <xdr:row>54</xdr:row>
                <xdr:rowOff>160020</xdr:rowOff>
              </from>
              <to>
                <xdr:col>3</xdr:col>
                <xdr:colOff>2065020</xdr:colOff>
                <xdr:row>56</xdr:row>
                <xdr:rowOff>0</xdr:rowOff>
              </to>
            </anchor>
          </controlPr>
        </control>
      </mc:Choice>
      <mc:Fallback>
        <control shapeId="3248" r:id="rId268" name="CheckBox89"/>
      </mc:Fallback>
    </mc:AlternateContent>
    <mc:AlternateContent xmlns:mc="http://schemas.openxmlformats.org/markup-compatibility/2006">
      <mc:Choice Requires="x14">
        <control shapeId="3249" r:id="rId270" name="CheckBox90">
          <controlPr defaultSize="0" autoLine="0" linkedCell="FData!I55" r:id="rId271">
            <anchor moveWithCells="1">
              <from>
                <xdr:col>3</xdr:col>
                <xdr:colOff>106680</xdr:colOff>
                <xdr:row>56</xdr:row>
                <xdr:rowOff>7620</xdr:rowOff>
              </from>
              <to>
                <xdr:col>3</xdr:col>
                <xdr:colOff>2065020</xdr:colOff>
                <xdr:row>57</xdr:row>
                <xdr:rowOff>30480</xdr:rowOff>
              </to>
            </anchor>
          </controlPr>
        </control>
      </mc:Choice>
      <mc:Fallback>
        <control shapeId="3249" r:id="rId270" name="CheckBox90"/>
      </mc:Fallback>
    </mc:AlternateContent>
    <mc:AlternateContent xmlns:mc="http://schemas.openxmlformats.org/markup-compatibility/2006">
      <mc:Choice Requires="x14">
        <control shapeId="3250" r:id="rId272" name="CheckBox91">
          <controlPr defaultSize="0" autoLine="0" linkedCell="FData!I56" r:id="rId273">
            <anchor moveWithCells="1">
              <from>
                <xdr:col>3</xdr:col>
                <xdr:colOff>106680</xdr:colOff>
                <xdr:row>57</xdr:row>
                <xdr:rowOff>38100</xdr:rowOff>
              </from>
              <to>
                <xdr:col>3</xdr:col>
                <xdr:colOff>2065020</xdr:colOff>
                <xdr:row>58</xdr:row>
                <xdr:rowOff>60960</xdr:rowOff>
              </to>
            </anchor>
          </controlPr>
        </control>
      </mc:Choice>
      <mc:Fallback>
        <control shapeId="3250" r:id="rId272" name="CheckBox91"/>
      </mc:Fallback>
    </mc:AlternateContent>
    <mc:AlternateContent xmlns:mc="http://schemas.openxmlformats.org/markup-compatibility/2006">
      <mc:Choice Requires="x14">
        <control shapeId="3252" r:id="rId274" name="CheckBox92">
          <controlPr defaultSize="0" autoLine="0" autoPict="0" linkedCell="FData!L51" r:id="rId275">
            <anchor moveWithCells="1">
              <from>
                <xdr:col>5</xdr:col>
                <xdr:colOff>106680</xdr:colOff>
                <xdr:row>51</xdr:row>
                <xdr:rowOff>60960</xdr:rowOff>
              </from>
              <to>
                <xdr:col>5</xdr:col>
                <xdr:colOff>2522220</xdr:colOff>
                <xdr:row>52</xdr:row>
                <xdr:rowOff>83820</xdr:rowOff>
              </to>
            </anchor>
          </controlPr>
        </control>
      </mc:Choice>
      <mc:Fallback>
        <control shapeId="3252" r:id="rId274" name="CheckBox92"/>
      </mc:Fallback>
    </mc:AlternateContent>
    <mc:AlternateContent xmlns:mc="http://schemas.openxmlformats.org/markup-compatibility/2006">
      <mc:Choice Requires="x14">
        <control shapeId="3253" r:id="rId276" name="CheckBox93">
          <controlPr defaultSize="0" autoLine="0" linkedCell="FData!L52" r:id="rId277">
            <anchor moveWithCells="1">
              <from>
                <xdr:col>5</xdr:col>
                <xdr:colOff>106680</xdr:colOff>
                <xdr:row>52</xdr:row>
                <xdr:rowOff>91440</xdr:rowOff>
              </from>
              <to>
                <xdr:col>5</xdr:col>
                <xdr:colOff>2065020</xdr:colOff>
                <xdr:row>53</xdr:row>
                <xdr:rowOff>114300</xdr:rowOff>
              </to>
            </anchor>
          </controlPr>
        </control>
      </mc:Choice>
      <mc:Fallback>
        <control shapeId="3253" r:id="rId276" name="CheckBox93"/>
      </mc:Fallback>
    </mc:AlternateContent>
    <mc:AlternateContent xmlns:mc="http://schemas.openxmlformats.org/markup-compatibility/2006">
      <mc:Choice Requires="x14">
        <control shapeId="3254" r:id="rId278" name="CheckBox94">
          <controlPr defaultSize="0" autoLine="0" linkedCell="FData!L53" r:id="rId279">
            <anchor moveWithCells="1">
              <from>
                <xdr:col>5</xdr:col>
                <xdr:colOff>106680</xdr:colOff>
                <xdr:row>53</xdr:row>
                <xdr:rowOff>121920</xdr:rowOff>
              </from>
              <to>
                <xdr:col>5</xdr:col>
                <xdr:colOff>2065020</xdr:colOff>
                <xdr:row>54</xdr:row>
                <xdr:rowOff>144780</xdr:rowOff>
              </to>
            </anchor>
          </controlPr>
        </control>
      </mc:Choice>
      <mc:Fallback>
        <control shapeId="3254" r:id="rId278" name="CheckBox94"/>
      </mc:Fallback>
    </mc:AlternateContent>
    <mc:AlternateContent xmlns:mc="http://schemas.openxmlformats.org/markup-compatibility/2006">
      <mc:Choice Requires="x14">
        <control shapeId="3255" r:id="rId280" name="CheckBox95">
          <controlPr defaultSize="0" autoLine="0" autoPict="0" linkedCell="FData!L54" r:id="rId281">
            <anchor moveWithCells="1">
              <from>
                <xdr:col>5</xdr:col>
                <xdr:colOff>106680</xdr:colOff>
                <xdr:row>54</xdr:row>
                <xdr:rowOff>160020</xdr:rowOff>
              </from>
              <to>
                <xdr:col>5</xdr:col>
                <xdr:colOff>2476500</xdr:colOff>
                <xdr:row>55</xdr:row>
                <xdr:rowOff>167640</xdr:rowOff>
              </to>
            </anchor>
          </controlPr>
        </control>
      </mc:Choice>
      <mc:Fallback>
        <control shapeId="3255" r:id="rId280" name="CheckBox95"/>
      </mc:Fallback>
    </mc:AlternateContent>
    <mc:AlternateContent xmlns:mc="http://schemas.openxmlformats.org/markup-compatibility/2006">
      <mc:Choice Requires="x14">
        <control shapeId="3256" r:id="rId282" name="CheckBox96">
          <controlPr defaultSize="0" autoLine="0" autoPict="0" linkedCell="FData!L55" r:id="rId283">
            <anchor moveWithCells="1">
              <from>
                <xdr:col>5</xdr:col>
                <xdr:colOff>106680</xdr:colOff>
                <xdr:row>56</xdr:row>
                <xdr:rowOff>7620</xdr:rowOff>
              </from>
              <to>
                <xdr:col>5</xdr:col>
                <xdr:colOff>2560320</xdr:colOff>
                <xdr:row>57</xdr:row>
                <xdr:rowOff>53340</xdr:rowOff>
              </to>
            </anchor>
          </controlPr>
        </control>
      </mc:Choice>
      <mc:Fallback>
        <control shapeId="3256" r:id="rId282" name="CheckBox9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8454B-3171-4AEA-A525-1D4B01A7C27F}">
  <sheetPr codeName="Sheet7"/>
  <dimension ref="A1:O63"/>
  <sheetViews>
    <sheetView showGridLines="0" topLeftCell="A30" workbookViewId="0">
      <selection activeCell="L41" sqref="L41:L43"/>
    </sheetView>
  </sheetViews>
  <sheetFormatPr defaultRowHeight="14.4" x14ac:dyDescent="0.3"/>
  <cols>
    <col min="1" max="1" width="26" customWidth="1"/>
    <col min="2" max="2" width="23.5546875" customWidth="1"/>
    <col min="3" max="3" width="35.77734375" customWidth="1"/>
    <col min="4" max="4" width="43.77734375" style="79" hidden="1" customWidth="1"/>
    <col min="5" max="9" width="5.21875" customWidth="1"/>
    <col min="10" max="10" width="9.6640625" customWidth="1"/>
    <col min="12" max="12" width="10.109375" customWidth="1"/>
    <col min="13" max="13" width="3.109375" customWidth="1"/>
    <col min="14" max="14" width="59.88671875" customWidth="1"/>
    <col min="15" max="15" width="15.33203125" customWidth="1"/>
  </cols>
  <sheetData>
    <row r="1" spans="1:15" ht="23.4" x14ac:dyDescent="0.45">
      <c r="E1" s="83"/>
      <c r="F1" s="83"/>
      <c r="G1" s="83"/>
      <c r="H1" s="83"/>
      <c r="I1" s="83"/>
      <c r="J1" s="84"/>
      <c r="K1" s="84" t="s">
        <v>289</v>
      </c>
      <c r="L1" s="83">
        <f>SUM(L3:L63)</f>
        <v>57</v>
      </c>
      <c r="N1" s="70" t="s">
        <v>301</v>
      </c>
    </row>
    <row r="2" spans="1:15" x14ac:dyDescent="0.3">
      <c r="A2" s="67" t="s">
        <v>279</v>
      </c>
      <c r="B2" s="67" t="s">
        <v>287</v>
      </c>
      <c r="C2" s="67" t="s">
        <v>288</v>
      </c>
      <c r="D2" s="80" t="s">
        <v>333</v>
      </c>
      <c r="E2" s="68" t="s">
        <v>121</v>
      </c>
      <c r="F2" s="68" t="s">
        <v>225</v>
      </c>
      <c r="G2" s="68" t="s">
        <v>226</v>
      </c>
      <c r="H2" s="68" t="s">
        <v>227</v>
      </c>
      <c r="I2" s="68" t="s">
        <v>228</v>
      </c>
      <c r="J2" s="68" t="s">
        <v>263</v>
      </c>
      <c r="K2" s="68" t="s">
        <v>267</v>
      </c>
      <c r="L2" s="67"/>
      <c r="N2" s="68" t="s">
        <v>300</v>
      </c>
      <c r="O2" s="68" t="s">
        <v>307</v>
      </c>
    </row>
    <row r="3" spans="1:15" x14ac:dyDescent="0.3">
      <c r="A3" s="65" t="s">
        <v>233</v>
      </c>
      <c r="B3" s="2"/>
      <c r="C3" s="59"/>
      <c r="D3" s="81"/>
      <c r="E3" s="61"/>
      <c r="F3" s="61"/>
      <c r="G3" s="61"/>
      <c r="H3" s="61"/>
      <c r="I3" s="66"/>
      <c r="J3" s="62"/>
      <c r="K3" s="69"/>
      <c r="L3" s="2"/>
      <c r="N3" s="9"/>
      <c r="O3" s="9"/>
    </row>
    <row r="4" spans="1:15" x14ac:dyDescent="0.3">
      <c r="A4" s="65" t="s">
        <v>234</v>
      </c>
      <c r="B4" s="59" t="s">
        <v>103</v>
      </c>
      <c r="C4" s="9" t="s">
        <v>211</v>
      </c>
      <c r="D4" s="78"/>
      <c r="E4" s="61"/>
      <c r="F4" s="61"/>
      <c r="G4" s="61"/>
      <c r="H4" s="61"/>
      <c r="I4" s="66">
        <f t="shared" ref="I4:I8" si="0">+SUM(E4:H4)</f>
        <v>0</v>
      </c>
      <c r="J4" s="63">
        <f>+'1. Functional'!B7</f>
        <v>1</v>
      </c>
      <c r="K4" s="69">
        <f>+I4*J4*FData!F43</f>
        <v>0</v>
      </c>
      <c r="L4" s="69">
        <f>SUM(K4:K8)</f>
        <v>2</v>
      </c>
      <c r="N4" s="9"/>
      <c r="O4" s="9"/>
    </row>
    <row r="5" spans="1:15" ht="28.8" x14ac:dyDescent="0.3">
      <c r="A5" s="2"/>
      <c r="C5" s="9" t="s">
        <v>316</v>
      </c>
      <c r="D5" s="78" t="s">
        <v>334</v>
      </c>
      <c r="E5" s="61">
        <v>1</v>
      </c>
      <c r="F5" s="61"/>
      <c r="G5" s="61">
        <v>1</v>
      </c>
      <c r="H5" s="61"/>
      <c r="I5" s="66">
        <f t="shared" si="0"/>
        <v>2</v>
      </c>
      <c r="J5" s="63">
        <f>+'1. Functional'!B7</f>
        <v>1</v>
      </c>
      <c r="K5" s="69">
        <f>+I5*J5*FData!F44</f>
        <v>0</v>
      </c>
      <c r="N5" s="9" t="s">
        <v>299</v>
      </c>
      <c r="O5" s="9" t="s">
        <v>40</v>
      </c>
    </row>
    <row r="6" spans="1:15" ht="28.8" x14ac:dyDescent="0.3">
      <c r="A6" s="2"/>
      <c r="C6" s="9" t="s">
        <v>212</v>
      </c>
      <c r="D6" s="78" t="s">
        <v>334</v>
      </c>
      <c r="E6" s="61">
        <v>1</v>
      </c>
      <c r="F6" s="61"/>
      <c r="G6" s="61">
        <v>1</v>
      </c>
      <c r="H6" s="61"/>
      <c r="I6" s="66">
        <f t="shared" si="0"/>
        <v>2</v>
      </c>
      <c r="J6" s="63">
        <f>+'1. Functional'!B7</f>
        <v>1</v>
      </c>
      <c r="K6" s="69">
        <f>+I6*J6*FData!F45</f>
        <v>0</v>
      </c>
      <c r="N6" s="9" t="s">
        <v>299</v>
      </c>
      <c r="O6" s="9" t="s">
        <v>40</v>
      </c>
    </row>
    <row r="7" spans="1:15" ht="28.8" x14ac:dyDescent="0.3">
      <c r="C7" s="9" t="s">
        <v>317</v>
      </c>
      <c r="D7" s="78" t="s">
        <v>334</v>
      </c>
      <c r="E7" s="61">
        <v>1</v>
      </c>
      <c r="F7" s="61"/>
      <c r="G7" s="61">
        <v>1</v>
      </c>
      <c r="H7" s="61"/>
      <c r="I7" s="66">
        <f t="shared" si="0"/>
        <v>2</v>
      </c>
      <c r="J7" s="63">
        <f>+'1. Functional'!B7</f>
        <v>1</v>
      </c>
      <c r="K7" s="69">
        <f>+I7*J7*FData!F46</f>
        <v>0</v>
      </c>
      <c r="N7" s="9" t="s">
        <v>299</v>
      </c>
      <c r="O7" s="9" t="s">
        <v>44</v>
      </c>
    </row>
    <row r="8" spans="1:15" ht="28.8" x14ac:dyDescent="0.3">
      <c r="C8" s="9" t="s">
        <v>213</v>
      </c>
      <c r="D8" s="78" t="s">
        <v>334</v>
      </c>
      <c r="E8" s="61">
        <v>1</v>
      </c>
      <c r="F8" s="61"/>
      <c r="G8" s="61">
        <v>1</v>
      </c>
      <c r="H8" s="61"/>
      <c r="I8" s="66">
        <f t="shared" si="0"/>
        <v>2</v>
      </c>
      <c r="J8" s="63">
        <f>+'1. Functional'!B7</f>
        <v>1</v>
      </c>
      <c r="K8" s="69">
        <f>+I8*J8*FData!F47</f>
        <v>2</v>
      </c>
      <c r="N8" s="9" t="s">
        <v>299</v>
      </c>
      <c r="O8" s="9" t="s">
        <v>41</v>
      </c>
    </row>
    <row r="9" spans="1:15" x14ac:dyDescent="0.3">
      <c r="A9" s="65" t="s">
        <v>235</v>
      </c>
      <c r="B9" s="59" t="s">
        <v>92</v>
      </c>
      <c r="C9" s="9" t="s">
        <v>203</v>
      </c>
      <c r="D9" s="78"/>
      <c r="E9" s="61">
        <v>1</v>
      </c>
      <c r="F9" s="61"/>
      <c r="G9" s="61">
        <v>1</v>
      </c>
      <c r="H9" s="61">
        <v>1</v>
      </c>
      <c r="I9" s="66">
        <f>+SUM(E9:H9)</f>
        <v>3</v>
      </c>
      <c r="J9" s="63">
        <f>+'1. Functional'!B7</f>
        <v>1</v>
      </c>
      <c r="K9" s="69">
        <f>+I9*J9*FData!I30</f>
        <v>0</v>
      </c>
      <c r="L9" s="69">
        <f>SUM(K9:K13)</f>
        <v>3</v>
      </c>
      <c r="N9" s="9" t="s">
        <v>296</v>
      </c>
      <c r="O9" s="9"/>
    </row>
    <row r="10" spans="1:15" x14ac:dyDescent="0.3">
      <c r="C10" s="9" t="s">
        <v>204</v>
      </c>
      <c r="D10" s="78"/>
      <c r="E10" s="61">
        <v>1</v>
      </c>
      <c r="F10" s="61"/>
      <c r="G10" s="61">
        <v>1</v>
      </c>
      <c r="H10" s="61">
        <v>1</v>
      </c>
      <c r="I10" s="66">
        <f t="shared" ref="I10:I63" si="1">+SUM(E10:H10)</f>
        <v>3</v>
      </c>
      <c r="J10" s="63">
        <f>+'1. Functional'!B7</f>
        <v>1</v>
      </c>
      <c r="K10" s="69">
        <f>+I10*J10*FData!I31</f>
        <v>3</v>
      </c>
      <c r="N10" s="9" t="s">
        <v>296</v>
      </c>
      <c r="O10" s="9"/>
    </row>
    <row r="11" spans="1:15" x14ac:dyDescent="0.3">
      <c r="C11" s="9" t="s">
        <v>205</v>
      </c>
      <c r="D11" s="78"/>
      <c r="E11" s="61">
        <v>1</v>
      </c>
      <c r="F11" s="61"/>
      <c r="G11" s="61">
        <v>1</v>
      </c>
      <c r="H11" s="61">
        <v>1</v>
      </c>
      <c r="I11" s="66">
        <f t="shared" si="1"/>
        <v>3</v>
      </c>
      <c r="J11" s="63">
        <f>+'1. Functional'!B7</f>
        <v>1</v>
      </c>
      <c r="K11" s="69">
        <f>+I11*J11*FData!I32</f>
        <v>0</v>
      </c>
      <c r="N11" s="9" t="s">
        <v>295</v>
      </c>
      <c r="O11" s="9" t="s">
        <v>42</v>
      </c>
    </row>
    <row r="12" spans="1:15" x14ac:dyDescent="0.3">
      <c r="C12" s="9" t="s">
        <v>206</v>
      </c>
      <c r="D12" s="78"/>
      <c r="E12" s="61">
        <v>1</v>
      </c>
      <c r="F12" s="61"/>
      <c r="G12" s="61">
        <v>1</v>
      </c>
      <c r="H12" s="61">
        <v>1</v>
      </c>
      <c r="I12" s="66">
        <f t="shared" si="1"/>
        <v>3</v>
      </c>
      <c r="J12" s="63">
        <f>+'1. Functional'!B7</f>
        <v>1</v>
      </c>
      <c r="K12" s="69">
        <f>+I12*J12*FData!I33</f>
        <v>0</v>
      </c>
      <c r="N12" s="9" t="s">
        <v>295</v>
      </c>
      <c r="O12" s="9" t="s">
        <v>42</v>
      </c>
    </row>
    <row r="13" spans="1:15" x14ac:dyDescent="0.3">
      <c r="C13" s="9" t="s">
        <v>210</v>
      </c>
      <c r="D13" s="78"/>
      <c r="E13" s="61"/>
      <c r="F13" s="61"/>
      <c r="G13" s="61"/>
      <c r="H13" s="61"/>
      <c r="I13" s="66">
        <f t="shared" si="1"/>
        <v>0</v>
      </c>
      <c r="J13" s="63">
        <f>+'1. Functional'!B7</f>
        <v>1</v>
      </c>
      <c r="K13" s="69">
        <f>+I13*J13*FData!I34</f>
        <v>0</v>
      </c>
      <c r="N13" s="9"/>
      <c r="O13" s="9"/>
    </row>
    <row r="14" spans="1:15" x14ac:dyDescent="0.3">
      <c r="B14" s="59" t="s">
        <v>105</v>
      </c>
      <c r="C14" s="9" t="s">
        <v>138</v>
      </c>
      <c r="D14" s="78"/>
      <c r="E14" s="61">
        <v>1</v>
      </c>
      <c r="F14" s="61"/>
      <c r="G14" s="61">
        <v>1</v>
      </c>
      <c r="H14" s="61"/>
      <c r="I14" s="66">
        <f t="shared" si="1"/>
        <v>2</v>
      </c>
      <c r="J14" s="63">
        <f>+'1. Functional'!B7</f>
        <v>1</v>
      </c>
      <c r="K14" s="69">
        <f>+I14*J14*FData!L30</f>
        <v>2</v>
      </c>
      <c r="L14" s="69">
        <f>SUM(K14:K22)</f>
        <v>4</v>
      </c>
      <c r="N14" s="9" t="s">
        <v>296</v>
      </c>
      <c r="O14" s="9"/>
    </row>
    <row r="15" spans="1:15" x14ac:dyDescent="0.3">
      <c r="C15" s="9" t="s">
        <v>139</v>
      </c>
      <c r="D15" s="78"/>
      <c r="E15" s="61">
        <v>1</v>
      </c>
      <c r="F15" s="61"/>
      <c r="G15" s="61">
        <v>1</v>
      </c>
      <c r="H15" s="61"/>
      <c r="I15" s="66">
        <f t="shared" si="1"/>
        <v>2</v>
      </c>
      <c r="J15" s="63">
        <f>+'1. Functional'!B7</f>
        <v>1</v>
      </c>
      <c r="K15" s="69">
        <f>+I15*J15*FData!L31</f>
        <v>0</v>
      </c>
      <c r="N15" s="9" t="s">
        <v>296</v>
      </c>
      <c r="O15" s="9"/>
    </row>
    <row r="16" spans="1:15" x14ac:dyDescent="0.3">
      <c r="C16" s="9" t="s">
        <v>140</v>
      </c>
      <c r="D16" s="78"/>
      <c r="E16" s="61">
        <v>1</v>
      </c>
      <c r="F16" s="61"/>
      <c r="G16" s="61">
        <v>1</v>
      </c>
      <c r="H16" s="61"/>
      <c r="I16" s="66">
        <f t="shared" si="1"/>
        <v>2</v>
      </c>
      <c r="J16" s="63">
        <f>+'1. Functional'!B7</f>
        <v>1</v>
      </c>
      <c r="K16" s="69">
        <f>+I16*J16*FData!L32</f>
        <v>0</v>
      </c>
      <c r="N16" s="9" t="s">
        <v>296</v>
      </c>
      <c r="O16" s="9" t="s">
        <v>43</v>
      </c>
    </row>
    <row r="17" spans="2:15" x14ac:dyDescent="0.3">
      <c r="C17" s="9" t="s">
        <v>141</v>
      </c>
      <c r="D17" s="78"/>
      <c r="E17" s="61">
        <v>1</v>
      </c>
      <c r="F17" s="61"/>
      <c r="G17" s="61">
        <v>1</v>
      </c>
      <c r="H17" s="61"/>
      <c r="I17" s="66">
        <f t="shared" si="1"/>
        <v>2</v>
      </c>
      <c r="J17" s="63">
        <f>+'1. Functional'!B7</f>
        <v>1</v>
      </c>
      <c r="K17" s="69">
        <f>+I17*J17*FData!L33</f>
        <v>2</v>
      </c>
      <c r="N17" s="9"/>
      <c r="O17" s="9"/>
    </row>
    <row r="18" spans="2:15" x14ac:dyDescent="0.3">
      <c r="C18" s="9" t="s">
        <v>142</v>
      </c>
      <c r="D18" s="78"/>
      <c r="E18" s="61">
        <v>1</v>
      </c>
      <c r="F18" s="61"/>
      <c r="G18" s="61">
        <v>1</v>
      </c>
      <c r="H18" s="61"/>
      <c r="I18" s="66">
        <f t="shared" si="1"/>
        <v>2</v>
      </c>
      <c r="J18" s="63">
        <f>+'1. Functional'!B7</f>
        <v>1</v>
      </c>
      <c r="K18" s="69">
        <f>+I18*J18*FData!L34</f>
        <v>0</v>
      </c>
      <c r="N18" s="9"/>
      <c r="O18" s="9"/>
    </row>
    <row r="19" spans="2:15" x14ac:dyDescent="0.3">
      <c r="C19" s="9" t="s">
        <v>143</v>
      </c>
      <c r="D19" s="78"/>
      <c r="E19" s="61"/>
      <c r="F19" s="61"/>
      <c r="G19" s="61"/>
      <c r="H19" s="61"/>
      <c r="I19" s="66">
        <f t="shared" si="1"/>
        <v>0</v>
      </c>
      <c r="J19" s="63">
        <f>+'1. Functional'!B7</f>
        <v>1</v>
      </c>
      <c r="K19" s="69">
        <f>+I19*J19*FData!L35</f>
        <v>0</v>
      </c>
      <c r="N19" s="9" t="s">
        <v>296</v>
      </c>
      <c r="O19" s="9" t="s">
        <v>43</v>
      </c>
    </row>
    <row r="20" spans="2:15" x14ac:dyDescent="0.3">
      <c r="C20" s="9" t="s">
        <v>149</v>
      </c>
      <c r="D20" s="78"/>
      <c r="E20" s="61">
        <v>1</v>
      </c>
      <c r="F20" s="61"/>
      <c r="G20" s="61">
        <v>1</v>
      </c>
      <c r="H20" s="61"/>
      <c r="I20" s="66">
        <f t="shared" si="1"/>
        <v>2</v>
      </c>
      <c r="J20" s="63">
        <f>+'1. Functional'!B7</f>
        <v>1</v>
      </c>
      <c r="K20" s="69">
        <f>+I20*J20*FData!L36</f>
        <v>0</v>
      </c>
      <c r="N20" s="9" t="s">
        <v>296</v>
      </c>
      <c r="O20" s="9"/>
    </row>
    <row r="21" spans="2:15" x14ac:dyDescent="0.3">
      <c r="C21" s="9" t="s">
        <v>260</v>
      </c>
      <c r="D21" s="78"/>
      <c r="E21" s="61">
        <v>1</v>
      </c>
      <c r="F21" s="61"/>
      <c r="G21" s="61">
        <v>1</v>
      </c>
      <c r="H21" s="61"/>
      <c r="I21" s="66">
        <f t="shared" si="1"/>
        <v>2</v>
      </c>
      <c r="J21" s="63">
        <f>+'1. Functional'!B7</f>
        <v>1</v>
      </c>
      <c r="K21" s="69">
        <f>+I21*J21*FData!L37</f>
        <v>0</v>
      </c>
      <c r="N21" s="9" t="s">
        <v>296</v>
      </c>
      <c r="O21" s="9"/>
    </row>
    <row r="22" spans="2:15" x14ac:dyDescent="0.3">
      <c r="C22" s="9" t="s">
        <v>282</v>
      </c>
      <c r="D22" s="78"/>
      <c r="E22" s="61">
        <v>1</v>
      </c>
      <c r="F22" s="61"/>
      <c r="G22" s="61">
        <v>1</v>
      </c>
      <c r="H22" s="61"/>
      <c r="I22" s="66">
        <f t="shared" si="1"/>
        <v>2</v>
      </c>
      <c r="J22" s="63">
        <f>+'1. Functional'!B7</f>
        <v>1</v>
      </c>
      <c r="K22" s="69">
        <f>+I22*J22*FData!L38</f>
        <v>0</v>
      </c>
      <c r="N22" s="9"/>
      <c r="O22" s="9"/>
    </row>
    <row r="23" spans="2:15" x14ac:dyDescent="0.3">
      <c r="B23" s="59" t="s">
        <v>104</v>
      </c>
      <c r="C23" s="9" t="s">
        <v>144</v>
      </c>
      <c r="D23" s="78"/>
      <c r="E23" s="61"/>
      <c r="F23" s="61"/>
      <c r="G23" s="61"/>
      <c r="H23" s="61"/>
      <c r="I23" s="66">
        <f t="shared" si="1"/>
        <v>0</v>
      </c>
      <c r="J23" s="63">
        <f>+'1. Functional'!B7</f>
        <v>1</v>
      </c>
      <c r="K23" s="69">
        <f>+I23*J23*FData!O30</f>
        <v>0</v>
      </c>
      <c r="L23" s="69">
        <f>SUM(K23:K30)</f>
        <v>4</v>
      </c>
      <c r="N23" s="9" t="s">
        <v>296</v>
      </c>
      <c r="O23" s="9"/>
    </row>
    <row r="24" spans="2:15" x14ac:dyDescent="0.3">
      <c r="C24" s="9" t="s">
        <v>145</v>
      </c>
      <c r="D24" s="78"/>
      <c r="E24" s="61">
        <v>1</v>
      </c>
      <c r="F24" s="61"/>
      <c r="G24" s="61">
        <v>1</v>
      </c>
      <c r="H24" s="61"/>
      <c r="I24" s="66">
        <f t="shared" si="1"/>
        <v>2</v>
      </c>
      <c r="J24" s="63">
        <f>+'1. Functional'!B7</f>
        <v>1</v>
      </c>
      <c r="K24" s="69">
        <f>+I24*J24*FData!O31</f>
        <v>0</v>
      </c>
      <c r="N24" s="9" t="s">
        <v>296</v>
      </c>
      <c r="O24" s="9"/>
    </row>
    <row r="25" spans="2:15" x14ac:dyDescent="0.3">
      <c r="C25" s="9" t="s">
        <v>146</v>
      </c>
      <c r="D25" s="78"/>
      <c r="E25" s="61">
        <v>1</v>
      </c>
      <c r="F25" s="61"/>
      <c r="G25" s="61">
        <v>1</v>
      </c>
      <c r="H25" s="61"/>
      <c r="I25" s="66">
        <f t="shared" si="1"/>
        <v>2</v>
      </c>
      <c r="J25" s="63">
        <f>+'1. Functional'!B7</f>
        <v>1</v>
      </c>
      <c r="K25" s="69">
        <f>+I25*J25*FData!O32</f>
        <v>0</v>
      </c>
      <c r="N25" s="9" t="s">
        <v>296</v>
      </c>
      <c r="O25" s="9"/>
    </row>
    <row r="26" spans="2:15" x14ac:dyDescent="0.3">
      <c r="C26" s="9" t="s">
        <v>147</v>
      </c>
      <c r="D26" s="78"/>
      <c r="E26" s="61">
        <v>1</v>
      </c>
      <c r="F26" s="61"/>
      <c r="G26" s="61">
        <v>1</v>
      </c>
      <c r="H26" s="61"/>
      <c r="I26" s="66">
        <f t="shared" si="1"/>
        <v>2</v>
      </c>
      <c r="J26" s="63">
        <f>+'1. Functional'!B7</f>
        <v>1</v>
      </c>
      <c r="K26" s="69">
        <f>+I26*J26*FData!O33</f>
        <v>0</v>
      </c>
      <c r="N26" s="9" t="s">
        <v>296</v>
      </c>
      <c r="O26" s="9"/>
    </row>
    <row r="27" spans="2:15" x14ac:dyDescent="0.3">
      <c r="C27" s="9" t="s">
        <v>148</v>
      </c>
      <c r="D27" s="78"/>
      <c r="E27" s="61">
        <v>1</v>
      </c>
      <c r="F27" s="61"/>
      <c r="G27" s="61">
        <v>1</v>
      </c>
      <c r="H27" s="61"/>
      <c r="I27" s="66">
        <f t="shared" si="1"/>
        <v>2</v>
      </c>
      <c r="J27" s="63">
        <f>+'1. Functional'!B7</f>
        <v>1</v>
      </c>
      <c r="K27" s="69">
        <f>+I27*J27*FData!O34</f>
        <v>2</v>
      </c>
      <c r="N27" s="9" t="s">
        <v>296</v>
      </c>
      <c r="O27" s="9"/>
    </row>
    <row r="28" spans="2:15" x14ac:dyDescent="0.3">
      <c r="C28" s="9" t="s">
        <v>271</v>
      </c>
      <c r="D28" s="78"/>
      <c r="E28" s="61">
        <v>1</v>
      </c>
      <c r="F28" s="61"/>
      <c r="G28" s="61">
        <v>1</v>
      </c>
      <c r="H28" s="61"/>
      <c r="I28" s="66">
        <f t="shared" si="1"/>
        <v>2</v>
      </c>
      <c r="J28" s="63">
        <f>+'1. Functional'!B7</f>
        <v>1</v>
      </c>
      <c r="K28" s="69">
        <f>+I28*J28*FData!O35</f>
        <v>2</v>
      </c>
      <c r="N28" s="9" t="s">
        <v>296</v>
      </c>
      <c r="O28" s="9"/>
    </row>
    <row r="29" spans="2:15" x14ac:dyDescent="0.3">
      <c r="C29" s="9" t="s">
        <v>151</v>
      </c>
      <c r="D29" s="78"/>
      <c r="E29" s="61">
        <v>1</v>
      </c>
      <c r="F29" s="61">
        <v>1</v>
      </c>
      <c r="G29" s="61">
        <v>1</v>
      </c>
      <c r="H29" s="61">
        <v>1</v>
      </c>
      <c r="I29" s="66">
        <f t="shared" si="1"/>
        <v>4</v>
      </c>
      <c r="J29" s="63">
        <f>+'1. Functional'!B7</f>
        <v>1</v>
      </c>
      <c r="K29" s="69">
        <f>+I29*J29*FData!O36</f>
        <v>0</v>
      </c>
      <c r="N29" s="9" t="s">
        <v>296</v>
      </c>
      <c r="O29" s="9"/>
    </row>
    <row r="30" spans="2:15" x14ac:dyDescent="0.3">
      <c r="C30" s="9" t="s">
        <v>152</v>
      </c>
      <c r="D30" s="78"/>
      <c r="E30" s="61">
        <v>1</v>
      </c>
      <c r="F30" s="61">
        <v>1</v>
      </c>
      <c r="G30" s="61">
        <v>1</v>
      </c>
      <c r="H30" s="61">
        <v>1</v>
      </c>
      <c r="I30" s="66">
        <f t="shared" si="1"/>
        <v>4</v>
      </c>
      <c r="J30" s="63">
        <f>+'1. Functional'!B7</f>
        <v>1</v>
      </c>
      <c r="K30" s="69">
        <f>+I30*J30*FData!O37</f>
        <v>0</v>
      </c>
      <c r="N30" s="9" t="s">
        <v>296</v>
      </c>
      <c r="O30" s="9"/>
    </row>
    <row r="31" spans="2:15" x14ac:dyDescent="0.3">
      <c r="B31" s="59" t="s">
        <v>126</v>
      </c>
      <c r="C31" s="9" t="s">
        <v>211</v>
      </c>
      <c r="D31" s="78"/>
      <c r="E31" s="61"/>
      <c r="F31" s="61"/>
      <c r="G31" s="61"/>
      <c r="H31" s="61"/>
      <c r="I31" s="66">
        <f t="shared" si="1"/>
        <v>0</v>
      </c>
      <c r="J31" s="63">
        <f>+'1. Functional'!B7</f>
        <v>1</v>
      </c>
      <c r="K31" s="69">
        <f>+I31*J31*FData!R30</f>
        <v>0</v>
      </c>
      <c r="L31" s="69">
        <f>SUM(K31:K33)</f>
        <v>3</v>
      </c>
      <c r="N31" s="9"/>
      <c r="O31" s="9"/>
    </row>
    <row r="32" spans="2:15" x14ac:dyDescent="0.3">
      <c r="C32" s="9" t="s">
        <v>222</v>
      </c>
      <c r="D32" s="78"/>
      <c r="E32" s="61">
        <v>1</v>
      </c>
      <c r="F32" s="61"/>
      <c r="G32" s="61">
        <v>1</v>
      </c>
      <c r="H32" s="61">
        <v>1</v>
      </c>
      <c r="I32" s="66">
        <f t="shared" si="1"/>
        <v>3</v>
      </c>
      <c r="J32" s="63">
        <f>+'1. Functional'!B7</f>
        <v>1</v>
      </c>
      <c r="K32" s="69">
        <f>+I32*J32*FData!R31</f>
        <v>3</v>
      </c>
      <c r="N32" s="9" t="s">
        <v>304</v>
      </c>
      <c r="O32" s="9" t="s">
        <v>40</v>
      </c>
    </row>
    <row r="33" spans="1:15" x14ac:dyDescent="0.3">
      <c r="C33" s="9" t="s">
        <v>223</v>
      </c>
      <c r="D33" s="78"/>
      <c r="E33" s="61">
        <v>1</v>
      </c>
      <c r="F33" s="61"/>
      <c r="G33" s="61">
        <v>1</v>
      </c>
      <c r="H33" s="61">
        <v>1</v>
      </c>
      <c r="I33" s="66">
        <f t="shared" si="1"/>
        <v>3</v>
      </c>
      <c r="J33" s="63">
        <f>+'1. Functional'!B7</f>
        <v>1</v>
      </c>
      <c r="K33" s="69">
        <f>+I33*J33*FData!R32</f>
        <v>0</v>
      </c>
      <c r="N33" s="9" t="s">
        <v>304</v>
      </c>
      <c r="O33" s="9" t="s">
        <v>40</v>
      </c>
    </row>
    <row r="34" spans="1:15" x14ac:dyDescent="0.3">
      <c r="A34" s="65" t="s">
        <v>230</v>
      </c>
      <c r="B34" s="59" t="s">
        <v>122</v>
      </c>
      <c r="C34" s="9" t="s">
        <v>168</v>
      </c>
      <c r="D34" s="78"/>
      <c r="E34" s="61">
        <v>1</v>
      </c>
      <c r="F34" s="61"/>
      <c r="G34" s="61">
        <v>1</v>
      </c>
      <c r="H34" s="61"/>
      <c r="I34" s="66">
        <f t="shared" si="1"/>
        <v>2</v>
      </c>
      <c r="J34" s="63">
        <f>+'1. Functional'!B7</f>
        <v>1</v>
      </c>
      <c r="K34" s="69">
        <f>+I34*J34*FData!L15</f>
        <v>2</v>
      </c>
      <c r="L34" s="69">
        <f>SUM(K34:K41)</f>
        <v>2</v>
      </c>
      <c r="N34" s="9"/>
      <c r="O34" s="9"/>
    </row>
    <row r="35" spans="1:15" x14ac:dyDescent="0.3">
      <c r="C35" s="9" t="s">
        <v>169</v>
      </c>
      <c r="D35" s="78"/>
      <c r="E35" s="61">
        <v>1</v>
      </c>
      <c r="F35" s="61"/>
      <c r="G35" s="61">
        <v>1</v>
      </c>
      <c r="H35" s="61"/>
      <c r="I35" s="66">
        <f t="shared" si="1"/>
        <v>2</v>
      </c>
      <c r="J35" s="63">
        <f>+'1. Functional'!B7</f>
        <v>1</v>
      </c>
      <c r="K35" s="69">
        <f>+I35*J35*FData!L16</f>
        <v>0</v>
      </c>
      <c r="N35" s="9" t="s">
        <v>299</v>
      </c>
      <c r="O35" s="9"/>
    </row>
    <row r="36" spans="1:15" x14ac:dyDescent="0.3">
      <c r="C36" s="9" t="s">
        <v>134</v>
      </c>
      <c r="D36" s="78"/>
      <c r="E36" s="61">
        <v>1</v>
      </c>
      <c r="F36" s="61"/>
      <c r="G36" s="61">
        <v>1</v>
      </c>
      <c r="H36" s="61"/>
      <c r="I36" s="66">
        <f t="shared" si="1"/>
        <v>2</v>
      </c>
      <c r="J36" s="63">
        <f>+'1. Functional'!B7</f>
        <v>1</v>
      </c>
      <c r="K36" s="69">
        <f>+I36*J36*FData!L17</f>
        <v>0</v>
      </c>
      <c r="N36" s="9" t="s">
        <v>296</v>
      </c>
      <c r="O36" s="9"/>
    </row>
    <row r="37" spans="1:15" x14ac:dyDescent="0.3">
      <c r="C37" s="9" t="s">
        <v>120</v>
      </c>
      <c r="D37" s="78"/>
      <c r="E37" s="61">
        <v>1</v>
      </c>
      <c r="F37" s="61"/>
      <c r="G37" s="61">
        <v>1</v>
      </c>
      <c r="H37" s="61"/>
      <c r="I37" s="66">
        <f t="shared" si="1"/>
        <v>2</v>
      </c>
      <c r="J37" s="63">
        <f>+'1. Functional'!B7</f>
        <v>1</v>
      </c>
      <c r="K37" s="69">
        <f>+I37*J37*FData!L18</f>
        <v>0</v>
      </c>
      <c r="N37" s="9" t="s">
        <v>296</v>
      </c>
      <c r="O37" s="9"/>
    </row>
    <row r="38" spans="1:15" x14ac:dyDescent="0.3">
      <c r="C38" s="9" t="s">
        <v>135</v>
      </c>
      <c r="D38" s="78"/>
      <c r="E38" s="61">
        <v>1</v>
      </c>
      <c r="F38" s="61"/>
      <c r="G38" s="61">
        <v>1</v>
      </c>
      <c r="H38" s="61"/>
      <c r="I38" s="66">
        <f t="shared" si="1"/>
        <v>2</v>
      </c>
      <c r="J38" s="63">
        <f>+'1. Functional'!B7</f>
        <v>1</v>
      </c>
      <c r="K38" s="69">
        <f>+I38*J38*FData!L19</f>
        <v>0</v>
      </c>
      <c r="N38" s="9"/>
      <c r="O38" s="9"/>
    </row>
    <row r="39" spans="1:15" x14ac:dyDescent="0.3">
      <c r="C39" s="9" t="s">
        <v>136</v>
      </c>
      <c r="D39" s="78"/>
      <c r="E39" s="61">
        <v>1</v>
      </c>
      <c r="F39" s="61"/>
      <c r="G39" s="61">
        <v>1</v>
      </c>
      <c r="H39" s="61"/>
      <c r="I39" s="66">
        <f t="shared" si="1"/>
        <v>2</v>
      </c>
      <c r="J39" s="63">
        <f>+'1. Functional'!B7</f>
        <v>1</v>
      </c>
      <c r="K39" s="69">
        <f>+I39*J39*FData!L20</f>
        <v>0</v>
      </c>
      <c r="N39" s="9" t="s">
        <v>296</v>
      </c>
      <c r="O39" s="9"/>
    </row>
    <row r="40" spans="1:15" x14ac:dyDescent="0.3">
      <c r="C40" s="9" t="s">
        <v>137</v>
      </c>
      <c r="D40" s="78"/>
      <c r="E40" s="61">
        <v>1</v>
      </c>
      <c r="F40" s="61"/>
      <c r="G40" s="61">
        <v>1</v>
      </c>
      <c r="H40" s="61"/>
      <c r="I40" s="66">
        <f t="shared" si="1"/>
        <v>2</v>
      </c>
      <c r="J40" s="63">
        <f>+'1. Functional'!B7</f>
        <v>1</v>
      </c>
      <c r="K40" s="69">
        <f>+I40*J40*FData!L21</f>
        <v>0</v>
      </c>
      <c r="N40" s="9" t="s">
        <v>296</v>
      </c>
      <c r="O40" s="9"/>
    </row>
    <row r="41" spans="1:15" x14ac:dyDescent="0.3">
      <c r="C41" s="9" t="s">
        <v>174</v>
      </c>
      <c r="D41" s="78"/>
      <c r="E41" s="61">
        <v>1</v>
      </c>
      <c r="F41" s="61"/>
      <c r="G41" s="61">
        <v>1</v>
      </c>
      <c r="H41" s="61"/>
      <c r="I41" s="66">
        <f t="shared" si="1"/>
        <v>2</v>
      </c>
      <c r="J41" s="63">
        <f>+'1. Functional'!B7</f>
        <v>1</v>
      </c>
      <c r="K41" s="69">
        <f>+I41*J41*FData!L22</f>
        <v>0</v>
      </c>
      <c r="N41" s="9" t="s">
        <v>296</v>
      </c>
      <c r="O41" s="9"/>
    </row>
    <row r="42" spans="1:15" x14ac:dyDescent="0.3">
      <c r="B42" s="59" t="s">
        <v>272</v>
      </c>
      <c r="C42" s="64" t="s">
        <v>237</v>
      </c>
      <c r="D42" s="82"/>
      <c r="E42" s="61">
        <v>1</v>
      </c>
      <c r="F42" s="61"/>
      <c r="G42" s="61">
        <v>1</v>
      </c>
      <c r="H42" s="61"/>
      <c r="I42" s="66">
        <f t="shared" si="1"/>
        <v>2</v>
      </c>
      <c r="J42" s="63">
        <f>+'1. Functional'!B7</f>
        <v>1</v>
      </c>
      <c r="K42" s="69">
        <f>+I42*J42*1</f>
        <v>2</v>
      </c>
      <c r="L42" s="69">
        <f>SUM(K42:K45)</f>
        <v>10</v>
      </c>
      <c r="N42" s="9"/>
      <c r="O42" s="9"/>
    </row>
    <row r="43" spans="1:15" x14ac:dyDescent="0.3">
      <c r="C43" s="64" t="s">
        <v>273</v>
      </c>
      <c r="D43" s="82"/>
      <c r="E43" s="61">
        <v>1</v>
      </c>
      <c r="F43" s="61"/>
      <c r="G43" s="61">
        <v>1</v>
      </c>
      <c r="H43" s="61"/>
      <c r="I43" s="66">
        <f t="shared" si="1"/>
        <v>2</v>
      </c>
      <c r="J43" s="63">
        <f>+'1. Functional'!B7</f>
        <v>1</v>
      </c>
      <c r="K43" s="69">
        <f>+I43*J43*1</f>
        <v>2</v>
      </c>
      <c r="N43" s="9"/>
      <c r="O43" s="9"/>
    </row>
    <row r="44" spans="1:15" x14ac:dyDescent="0.3">
      <c r="B44" s="2"/>
      <c r="C44" s="64" t="s">
        <v>250</v>
      </c>
      <c r="D44" s="82"/>
      <c r="E44" s="61">
        <v>1</v>
      </c>
      <c r="F44" s="61"/>
      <c r="G44" s="61">
        <v>1</v>
      </c>
      <c r="H44" s="61"/>
      <c r="I44" s="66">
        <f t="shared" si="1"/>
        <v>2</v>
      </c>
      <c r="J44" s="63">
        <f>+'1. Functional'!B7</f>
        <v>1</v>
      </c>
      <c r="K44" s="69">
        <f>+I44*J44*1</f>
        <v>2</v>
      </c>
      <c r="L44" s="2"/>
      <c r="N44" s="9"/>
      <c r="O44" s="9"/>
    </row>
    <row r="45" spans="1:15" x14ac:dyDescent="0.3">
      <c r="C45" s="9" t="s">
        <v>173</v>
      </c>
      <c r="D45" s="78"/>
      <c r="E45" s="61">
        <v>1</v>
      </c>
      <c r="F45" s="61">
        <v>1</v>
      </c>
      <c r="G45" s="61">
        <v>1</v>
      </c>
      <c r="H45" s="61">
        <v>1</v>
      </c>
      <c r="I45" s="66">
        <f t="shared" si="1"/>
        <v>4</v>
      </c>
      <c r="J45" s="63">
        <f>+'1. Functional'!B7</f>
        <v>1</v>
      </c>
      <c r="K45" s="69">
        <f>+I45*J45*1</f>
        <v>4</v>
      </c>
      <c r="N45" s="9" t="s">
        <v>306</v>
      </c>
      <c r="O45" s="9"/>
    </row>
    <row r="46" spans="1:15" x14ac:dyDescent="0.3">
      <c r="B46" s="59" t="s">
        <v>283</v>
      </c>
      <c r="C46" s="9" t="s">
        <v>284</v>
      </c>
      <c r="D46" s="78"/>
      <c r="E46" s="61">
        <v>1</v>
      </c>
      <c r="F46" s="61"/>
      <c r="G46" s="61">
        <v>1</v>
      </c>
      <c r="H46" s="61"/>
      <c r="I46" s="66">
        <f>+SUM(E46:H46)</f>
        <v>2</v>
      </c>
      <c r="J46" s="63">
        <f>+'1. Functional'!B7</f>
        <v>1</v>
      </c>
      <c r="K46" s="69">
        <f>+I46*J46*FData!R44</f>
        <v>0</v>
      </c>
      <c r="L46" s="69">
        <f>SUM(K46:K48)</f>
        <v>0</v>
      </c>
      <c r="N46" s="9" t="s">
        <v>296</v>
      </c>
      <c r="O46" s="9"/>
    </row>
    <row r="47" spans="1:15" x14ac:dyDescent="0.3">
      <c r="C47" s="9" t="s">
        <v>285</v>
      </c>
      <c r="D47" s="78"/>
      <c r="E47" s="61">
        <v>1</v>
      </c>
      <c r="F47" s="61"/>
      <c r="G47" s="61">
        <v>1</v>
      </c>
      <c r="H47" s="61"/>
      <c r="I47" s="66">
        <f>+SUM(E47:H47)</f>
        <v>2</v>
      </c>
      <c r="J47" s="63">
        <f>+'1. Functional'!B7</f>
        <v>1</v>
      </c>
      <c r="K47" s="69">
        <f>+I47*J47*FData!R45</f>
        <v>0</v>
      </c>
      <c r="N47" s="9" t="s">
        <v>296</v>
      </c>
      <c r="O47" s="9"/>
    </row>
    <row r="48" spans="1:15" x14ac:dyDescent="0.3">
      <c r="C48" s="9" t="s">
        <v>286</v>
      </c>
      <c r="D48" s="78"/>
      <c r="E48" s="61">
        <v>1</v>
      </c>
      <c r="F48" s="61">
        <v>1</v>
      </c>
      <c r="G48" s="61">
        <v>1</v>
      </c>
      <c r="H48" s="61">
        <v>1</v>
      </c>
      <c r="I48" s="66">
        <f>+SUM(E48:H48)</f>
        <v>4</v>
      </c>
      <c r="J48" s="63">
        <f>+'1. Functional'!B7</f>
        <v>1</v>
      </c>
      <c r="K48" s="69">
        <f>+I48*J48*FData!R46</f>
        <v>0</v>
      </c>
      <c r="N48" s="9" t="s">
        <v>296</v>
      </c>
      <c r="O48" s="9"/>
    </row>
    <row r="49" spans="1:15" x14ac:dyDescent="0.3">
      <c r="B49" s="59" t="s">
        <v>93</v>
      </c>
      <c r="C49" s="9" t="s">
        <v>207</v>
      </c>
      <c r="D49" s="78"/>
      <c r="E49" s="61">
        <v>1</v>
      </c>
      <c r="F49" s="61"/>
      <c r="G49" s="61">
        <v>1</v>
      </c>
      <c r="H49" s="61"/>
      <c r="I49" s="66">
        <f t="shared" si="1"/>
        <v>2</v>
      </c>
      <c r="J49" s="63">
        <f>+'1. Functional'!B7</f>
        <v>1</v>
      </c>
      <c r="K49" s="69">
        <f>+I49*J49*FData!L43</f>
        <v>0</v>
      </c>
      <c r="L49" s="69">
        <f>SUM(K49:K51)</f>
        <v>2</v>
      </c>
      <c r="N49" s="9" t="s">
        <v>306</v>
      </c>
      <c r="O49" s="9" t="s">
        <v>40</v>
      </c>
    </row>
    <row r="50" spans="1:15" x14ac:dyDescent="0.3">
      <c r="C50" s="9" t="s">
        <v>208</v>
      </c>
      <c r="D50" s="78"/>
      <c r="E50" s="61">
        <v>1</v>
      </c>
      <c r="F50" s="61"/>
      <c r="G50" s="61">
        <v>1</v>
      </c>
      <c r="H50" s="61"/>
      <c r="I50" s="66">
        <f t="shared" si="1"/>
        <v>2</v>
      </c>
      <c r="J50" s="63">
        <f>+'1. Functional'!B7</f>
        <v>1</v>
      </c>
      <c r="K50" s="69">
        <f>+I50*J50*FData!L44</f>
        <v>2</v>
      </c>
      <c r="N50" s="9"/>
      <c r="O50" s="9" t="s">
        <v>40</v>
      </c>
    </row>
    <row r="51" spans="1:15" x14ac:dyDescent="0.3">
      <c r="C51" s="9" t="s">
        <v>209</v>
      </c>
      <c r="D51" s="78"/>
      <c r="E51" s="61"/>
      <c r="F51" s="61"/>
      <c r="G51" s="61"/>
      <c r="H51" s="61"/>
      <c r="I51" s="66">
        <f t="shared" si="1"/>
        <v>0</v>
      </c>
      <c r="J51" s="63">
        <f>+'1. Functional'!B7</f>
        <v>1</v>
      </c>
      <c r="K51" s="69">
        <f>+I51*J51*FData!L45</f>
        <v>0</v>
      </c>
      <c r="N51" s="9"/>
      <c r="O51" s="9"/>
    </row>
    <row r="52" spans="1:15" x14ac:dyDescent="0.3">
      <c r="B52" s="59" t="s">
        <v>115</v>
      </c>
      <c r="C52" s="9" t="s">
        <v>211</v>
      </c>
      <c r="D52" s="78"/>
      <c r="E52" s="61"/>
      <c r="F52" s="61"/>
      <c r="G52" s="61"/>
      <c r="H52" s="61"/>
      <c r="I52" s="66">
        <f t="shared" si="1"/>
        <v>0</v>
      </c>
      <c r="J52" s="63">
        <f>+'1. Functional'!B7</f>
        <v>1</v>
      </c>
      <c r="K52" s="69">
        <f>+I52*J52*FData!O43</f>
        <v>0</v>
      </c>
      <c r="L52" s="69">
        <f>SUM(K52:K55)</f>
        <v>15</v>
      </c>
      <c r="N52" s="9"/>
      <c r="O52" s="9"/>
    </row>
    <row r="53" spans="1:15" x14ac:dyDescent="0.3">
      <c r="C53" s="9" t="s">
        <v>318</v>
      </c>
      <c r="D53" s="78"/>
      <c r="E53" s="61">
        <v>1</v>
      </c>
      <c r="F53" s="61"/>
      <c r="G53" s="61">
        <v>1</v>
      </c>
      <c r="H53" s="61">
        <v>1</v>
      </c>
      <c r="I53" s="66">
        <f t="shared" si="1"/>
        <v>3</v>
      </c>
      <c r="J53" s="63">
        <f>+'1. Functional'!B7</f>
        <v>1</v>
      </c>
      <c r="K53" s="69">
        <f>+I53*J53*FData!O44</f>
        <v>0</v>
      </c>
      <c r="N53" s="9" t="s">
        <v>304</v>
      </c>
      <c r="O53" s="9" t="s">
        <v>40</v>
      </c>
    </row>
    <row r="54" spans="1:15" x14ac:dyDescent="0.3">
      <c r="C54" s="9" t="s">
        <v>319</v>
      </c>
      <c r="D54" s="78"/>
      <c r="E54" s="61">
        <v>1</v>
      </c>
      <c r="F54" s="61"/>
      <c r="G54" s="61">
        <v>1</v>
      </c>
      <c r="H54" s="61">
        <v>1</v>
      </c>
      <c r="I54" s="66">
        <f t="shared" si="1"/>
        <v>3</v>
      </c>
      <c r="J54" s="63">
        <f>+'1. Functional'!B7</f>
        <v>1</v>
      </c>
      <c r="K54" s="69">
        <f>+I54*J54*FData!O45</f>
        <v>0</v>
      </c>
      <c r="N54" s="9" t="s">
        <v>298</v>
      </c>
      <c r="O54" s="9" t="s">
        <v>40</v>
      </c>
    </row>
    <row r="55" spans="1:15" x14ac:dyDescent="0.3">
      <c r="C55" s="9" t="s">
        <v>320</v>
      </c>
      <c r="D55" s="78"/>
      <c r="E55" s="61">
        <v>5</v>
      </c>
      <c r="F55" s="61"/>
      <c r="G55" s="61">
        <v>5</v>
      </c>
      <c r="H55" s="61">
        <v>5</v>
      </c>
      <c r="I55" s="66">
        <f t="shared" si="1"/>
        <v>15</v>
      </c>
      <c r="J55" s="63">
        <f>+'1. Functional'!B7</f>
        <v>1</v>
      </c>
      <c r="K55" s="69">
        <f>+I55*J55*FData!O46</f>
        <v>15</v>
      </c>
      <c r="N55" s="9" t="s">
        <v>303</v>
      </c>
      <c r="O55" s="9" t="s">
        <v>40</v>
      </c>
    </row>
    <row r="56" spans="1:15" x14ac:dyDescent="0.3">
      <c r="A56" s="65" t="s">
        <v>231</v>
      </c>
      <c r="B56" s="59" t="s">
        <v>274</v>
      </c>
      <c r="C56" s="64" t="s">
        <v>275</v>
      </c>
      <c r="D56" s="82"/>
      <c r="E56" s="61">
        <v>1</v>
      </c>
      <c r="F56" s="61"/>
      <c r="G56" s="61">
        <v>1</v>
      </c>
      <c r="H56" s="61"/>
      <c r="I56" s="66">
        <f t="shared" si="1"/>
        <v>2</v>
      </c>
      <c r="J56" s="63">
        <f>+'1. Functional'!B7</f>
        <v>1</v>
      </c>
      <c r="K56" s="69">
        <f>+I56*J56*1</f>
        <v>2</v>
      </c>
      <c r="L56" s="69">
        <f>SUM(K56:K57)</f>
        <v>4</v>
      </c>
      <c r="N56" s="9"/>
      <c r="O56" s="9" t="s">
        <v>40</v>
      </c>
    </row>
    <row r="57" spans="1:15" x14ac:dyDescent="0.3">
      <c r="C57" s="64" t="s">
        <v>278</v>
      </c>
      <c r="D57" s="82"/>
      <c r="E57" s="61">
        <v>1</v>
      </c>
      <c r="F57" s="61"/>
      <c r="G57" s="61">
        <v>1</v>
      </c>
      <c r="H57" s="61"/>
      <c r="I57" s="66">
        <f t="shared" si="1"/>
        <v>2</v>
      </c>
      <c r="J57" s="63">
        <f>+'1. Functional'!B7</f>
        <v>1</v>
      </c>
      <c r="K57" s="69">
        <f>+I57*J57*1</f>
        <v>2</v>
      </c>
      <c r="N57" s="9"/>
      <c r="O57" s="9" t="s">
        <v>40</v>
      </c>
    </row>
    <row r="58" spans="1:15" x14ac:dyDescent="0.3">
      <c r="B58" s="59" t="s">
        <v>113</v>
      </c>
      <c r="C58" s="9" t="s">
        <v>327</v>
      </c>
      <c r="D58" s="78"/>
      <c r="E58" s="61">
        <v>1</v>
      </c>
      <c r="F58" s="61"/>
      <c r="G58" s="61">
        <v>1</v>
      </c>
      <c r="H58" s="61"/>
      <c r="I58" s="66">
        <f t="shared" si="1"/>
        <v>2</v>
      </c>
      <c r="J58" s="63">
        <f>+'1. Functional'!B7</f>
        <v>1</v>
      </c>
      <c r="K58" s="69">
        <f>+I58*J58*FData!I43</f>
        <v>0</v>
      </c>
      <c r="L58" s="69">
        <f>SUM(K58:K62)</f>
        <v>4</v>
      </c>
      <c r="N58" s="9" t="s">
        <v>298</v>
      </c>
      <c r="O58" s="9" t="s">
        <v>44</v>
      </c>
    </row>
    <row r="59" spans="1:15" x14ac:dyDescent="0.3">
      <c r="C59" s="9" t="s">
        <v>328</v>
      </c>
      <c r="D59" s="78"/>
      <c r="E59" s="61">
        <v>1</v>
      </c>
      <c r="F59" s="61"/>
      <c r="G59" s="61">
        <v>1</v>
      </c>
      <c r="H59" s="61"/>
      <c r="I59" s="66">
        <f t="shared" si="1"/>
        <v>2</v>
      </c>
      <c r="J59" s="63">
        <f>+'1. Functional'!B7</f>
        <v>1</v>
      </c>
      <c r="K59" s="69">
        <f>+I59*J59*FData!I44</f>
        <v>0</v>
      </c>
      <c r="N59" s="9" t="s">
        <v>298</v>
      </c>
      <c r="O59" s="9" t="s">
        <v>44</v>
      </c>
    </row>
    <row r="60" spans="1:15" x14ac:dyDescent="0.3">
      <c r="C60" s="9" t="s">
        <v>329</v>
      </c>
      <c r="D60" s="78"/>
      <c r="E60" s="61">
        <v>1</v>
      </c>
      <c r="F60" s="61"/>
      <c r="G60" s="61">
        <v>1</v>
      </c>
      <c r="H60" s="61"/>
      <c r="I60" s="66">
        <f t="shared" si="1"/>
        <v>2</v>
      </c>
      <c r="J60" s="63">
        <f>+'1. Functional'!B7</f>
        <v>1</v>
      </c>
      <c r="K60" s="69">
        <f>+I60*J60*FData!I45</f>
        <v>0</v>
      </c>
      <c r="N60" s="9" t="s">
        <v>298</v>
      </c>
      <c r="O60" s="9" t="s">
        <v>41</v>
      </c>
    </row>
    <row r="61" spans="1:15" x14ac:dyDescent="0.3">
      <c r="C61" s="9" t="s">
        <v>330</v>
      </c>
      <c r="D61" s="78"/>
      <c r="E61" s="61">
        <v>1</v>
      </c>
      <c r="F61" s="61"/>
      <c r="G61" s="61">
        <v>1</v>
      </c>
      <c r="H61" s="61"/>
      <c r="I61" s="66">
        <f t="shared" si="1"/>
        <v>2</v>
      </c>
      <c r="J61" s="63">
        <f>+'1. Functional'!B7</f>
        <v>1</v>
      </c>
      <c r="K61" s="69">
        <f>+I61*J61*FData!I46</f>
        <v>0</v>
      </c>
      <c r="N61" s="9" t="s">
        <v>298</v>
      </c>
      <c r="O61" s="9" t="s">
        <v>41</v>
      </c>
    </row>
    <row r="62" spans="1:15" x14ac:dyDescent="0.3">
      <c r="C62" s="9" t="s">
        <v>331</v>
      </c>
      <c r="D62" s="78"/>
      <c r="E62" s="61">
        <v>1</v>
      </c>
      <c r="F62" s="61">
        <v>1</v>
      </c>
      <c r="G62" s="61">
        <v>1</v>
      </c>
      <c r="H62" s="61">
        <v>1</v>
      </c>
      <c r="I62" s="66">
        <f t="shared" si="1"/>
        <v>4</v>
      </c>
      <c r="J62" s="63">
        <f>+'1. Functional'!B7</f>
        <v>1</v>
      </c>
      <c r="K62" s="69">
        <f>+I62*J62*FData!I47</f>
        <v>4</v>
      </c>
      <c r="N62" s="9" t="s">
        <v>306</v>
      </c>
      <c r="O62" s="9"/>
    </row>
    <row r="63" spans="1:15" x14ac:dyDescent="0.3">
      <c r="A63" s="65" t="s">
        <v>232</v>
      </c>
      <c r="B63" s="2" t="s">
        <v>280</v>
      </c>
      <c r="C63" s="64" t="s">
        <v>281</v>
      </c>
      <c r="D63" s="82"/>
      <c r="E63" s="61">
        <v>1</v>
      </c>
      <c r="F63" s="61">
        <v>1</v>
      </c>
      <c r="G63" s="61">
        <v>1</v>
      </c>
      <c r="H63" s="61">
        <v>1</v>
      </c>
      <c r="I63" s="66">
        <f t="shared" si="1"/>
        <v>4</v>
      </c>
      <c r="J63" s="63">
        <f>+'1. Functional'!B7</f>
        <v>1</v>
      </c>
      <c r="K63" s="69">
        <f>+I63*J63*1</f>
        <v>4</v>
      </c>
      <c r="L63" s="69">
        <f>SUM(K63)</f>
        <v>4</v>
      </c>
      <c r="N63" s="9"/>
      <c r="O63" s="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8BA9A-13F9-4286-912F-A9BF19175D76}">
  <sheetPr codeName="Sheet10"/>
  <dimension ref="B2:D19"/>
  <sheetViews>
    <sheetView showGridLines="0" workbookViewId="0">
      <selection activeCell="G17" sqref="G17"/>
    </sheetView>
  </sheetViews>
  <sheetFormatPr defaultRowHeight="14.4" x14ac:dyDescent="0.3"/>
  <cols>
    <col min="2" max="2" width="19.33203125" customWidth="1"/>
    <col min="3" max="3" width="34.6640625" customWidth="1"/>
    <col min="4" max="4" width="8.88671875" style="85"/>
  </cols>
  <sheetData>
    <row r="2" spans="2:4" ht="18" x14ac:dyDescent="0.35">
      <c r="B2" s="71" t="s">
        <v>308</v>
      </c>
    </row>
    <row r="3" spans="2:4" x14ac:dyDescent="0.3">
      <c r="C3" s="9" t="s">
        <v>313</v>
      </c>
      <c r="D3" s="87">
        <v>3</v>
      </c>
    </row>
    <row r="4" spans="2:4" x14ac:dyDescent="0.3">
      <c r="C4" s="9" t="s">
        <v>340</v>
      </c>
      <c r="D4" s="87">
        <v>5</v>
      </c>
    </row>
    <row r="5" spans="2:4" x14ac:dyDescent="0.3">
      <c r="C5" s="9" t="s">
        <v>341</v>
      </c>
      <c r="D5" s="87">
        <v>7</v>
      </c>
    </row>
    <row r="6" spans="2:4" x14ac:dyDescent="0.3">
      <c r="C6" s="9" t="s">
        <v>335</v>
      </c>
      <c r="D6" s="87">
        <v>1</v>
      </c>
    </row>
    <row r="7" spans="2:4" x14ac:dyDescent="0.3">
      <c r="C7" s="9" t="s">
        <v>336</v>
      </c>
      <c r="D7" s="87">
        <v>0</v>
      </c>
    </row>
    <row r="8" spans="2:4" x14ac:dyDescent="0.3">
      <c r="C8" s="9" t="s">
        <v>309</v>
      </c>
      <c r="D8" s="87">
        <v>0</v>
      </c>
    </row>
    <row r="9" spans="2:4" x14ac:dyDescent="0.3">
      <c r="C9" s="9" t="s">
        <v>312</v>
      </c>
      <c r="D9" s="87">
        <v>0</v>
      </c>
    </row>
    <row r="13" spans="2:4" ht="18" x14ac:dyDescent="0.35">
      <c r="B13" s="71" t="s">
        <v>116</v>
      </c>
    </row>
    <row r="14" spans="2:4" x14ac:dyDescent="0.3">
      <c r="C14" s="9" t="s">
        <v>311</v>
      </c>
      <c r="D14" s="87">
        <v>0</v>
      </c>
    </row>
    <row r="15" spans="2:4" x14ac:dyDescent="0.3">
      <c r="C15" s="9" t="s">
        <v>310</v>
      </c>
      <c r="D15" s="87">
        <v>0</v>
      </c>
    </row>
    <row r="16" spans="2:4" x14ac:dyDescent="0.3">
      <c r="C16" s="9" t="s">
        <v>342</v>
      </c>
      <c r="D16" s="87">
        <v>8</v>
      </c>
    </row>
    <row r="17" spans="3:4" x14ac:dyDescent="0.3">
      <c r="C17" s="9" t="s">
        <v>343</v>
      </c>
      <c r="D17" s="87">
        <v>10</v>
      </c>
    </row>
    <row r="18" spans="3:4" x14ac:dyDescent="0.3">
      <c r="C18" s="9" t="s">
        <v>344</v>
      </c>
      <c r="D18" s="87">
        <v>10</v>
      </c>
    </row>
    <row r="19" spans="3:4" x14ac:dyDescent="0.3">
      <c r="C19" s="9" t="s">
        <v>345</v>
      </c>
      <c r="D19" s="87">
        <v>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8DAE1-A0CE-4B58-9591-E87FC3F02490}">
  <sheetPr codeName="Sheet5"/>
  <dimension ref="B1:R56"/>
  <sheetViews>
    <sheetView showGridLines="0" workbookViewId="0">
      <selection activeCell="L51" sqref="L51"/>
    </sheetView>
  </sheetViews>
  <sheetFormatPr defaultRowHeight="13.8" x14ac:dyDescent="0.3"/>
  <cols>
    <col min="1" max="1" width="3.33203125" style="26" customWidth="1"/>
    <col min="2" max="2" width="32.5546875" style="26" bestFit="1" customWidth="1"/>
    <col min="3" max="3" width="5.5546875" style="26" bestFit="1" customWidth="1"/>
    <col min="4" max="4" width="5" style="26" customWidth="1"/>
    <col min="5" max="5" width="15.88671875" style="26" bestFit="1" customWidth="1"/>
    <col min="6" max="6" width="5.5546875" style="26" bestFit="1" customWidth="1"/>
    <col min="7" max="7" width="3.21875" style="26" customWidth="1"/>
    <col min="8" max="8" width="26.5546875" style="26" bestFit="1" customWidth="1"/>
    <col min="9" max="9" width="5.5546875" style="26" bestFit="1" customWidth="1"/>
    <col min="10" max="10" width="3.21875" style="26" customWidth="1"/>
    <col min="11" max="11" width="36.21875" style="26" bestFit="1" customWidth="1"/>
    <col min="12" max="12" width="5.5546875" style="26" bestFit="1" customWidth="1"/>
    <col min="13" max="13" width="3.21875" style="26" customWidth="1"/>
    <col min="14" max="14" width="34.44140625" style="26" bestFit="1" customWidth="1"/>
    <col min="15" max="15" width="5.5546875" style="26" bestFit="1" customWidth="1"/>
    <col min="16" max="16" width="3.21875" style="26" customWidth="1"/>
    <col min="17" max="17" width="31.21875" style="26" bestFit="1" customWidth="1"/>
    <col min="18" max="18" width="5.5546875" style="26" customWidth="1"/>
    <col min="19" max="16384" width="8.88671875" style="26"/>
  </cols>
  <sheetData>
    <row r="1" spans="2:18" x14ac:dyDescent="0.3">
      <c r="E1" s="35" t="s">
        <v>96</v>
      </c>
      <c r="F1" s="35"/>
      <c r="G1" s="35"/>
      <c r="H1" s="35" t="s">
        <v>107</v>
      </c>
      <c r="I1" s="35"/>
      <c r="J1" s="35"/>
      <c r="K1" s="35" t="s">
        <v>108</v>
      </c>
      <c r="L1" s="35"/>
      <c r="M1" s="35"/>
      <c r="N1" s="35" t="s">
        <v>109</v>
      </c>
      <c r="O1" s="35"/>
      <c r="P1" s="35"/>
      <c r="Q1" s="35" t="s">
        <v>89</v>
      </c>
    </row>
    <row r="2" spans="2:18" x14ac:dyDescent="0.3">
      <c r="B2" s="27" t="s">
        <v>95</v>
      </c>
      <c r="E2" s="26" t="b">
        <v>1</v>
      </c>
      <c r="H2" s="26" t="b">
        <v>0</v>
      </c>
      <c r="K2" s="26" t="b">
        <v>0</v>
      </c>
      <c r="N2" s="26" t="b">
        <v>0</v>
      </c>
      <c r="Q2" s="26" t="b">
        <v>0</v>
      </c>
    </row>
    <row r="3" spans="2:18" x14ac:dyDescent="0.3">
      <c r="E3" s="26" t="s">
        <v>112</v>
      </c>
      <c r="H3" s="26" t="s">
        <v>110</v>
      </c>
      <c r="K3" s="26" t="s">
        <v>110</v>
      </c>
      <c r="N3" s="26" t="s">
        <v>110</v>
      </c>
      <c r="Q3" s="26" t="s">
        <v>110</v>
      </c>
    </row>
    <row r="6" spans="2:18" x14ac:dyDescent="0.3">
      <c r="E6" s="46" t="s">
        <v>106</v>
      </c>
      <c r="F6" s="46" t="b">
        <v>0</v>
      </c>
      <c r="H6" s="46" t="s">
        <v>177</v>
      </c>
      <c r="I6" s="46" t="b">
        <v>0</v>
      </c>
      <c r="K6" s="46" t="s">
        <v>182</v>
      </c>
      <c r="L6" s="46" t="b">
        <v>0</v>
      </c>
      <c r="N6" s="46" t="s">
        <v>186</v>
      </c>
      <c r="O6" s="46" t="b">
        <v>0</v>
      </c>
    </row>
    <row r="7" spans="2:18" x14ac:dyDescent="0.3">
      <c r="E7" s="46" t="s">
        <v>127</v>
      </c>
      <c r="F7" s="46" t="b">
        <v>0</v>
      </c>
      <c r="H7" s="46" t="s">
        <v>178</v>
      </c>
      <c r="I7" s="46" t="b">
        <v>0</v>
      </c>
      <c r="K7" s="46" t="s">
        <v>183</v>
      </c>
      <c r="L7" s="46" t="b">
        <v>0</v>
      </c>
    </row>
    <row r="8" spans="2:18" x14ac:dyDescent="0.3">
      <c r="E8" s="46" t="s">
        <v>128</v>
      </c>
      <c r="F8" s="46" t="b">
        <v>0</v>
      </c>
      <c r="H8" s="46" t="s">
        <v>179</v>
      </c>
      <c r="I8" s="46" t="b">
        <v>0</v>
      </c>
      <c r="K8" s="46" t="s">
        <v>184</v>
      </c>
      <c r="L8" s="46" t="b">
        <v>0</v>
      </c>
    </row>
    <row r="9" spans="2:18" x14ac:dyDescent="0.3">
      <c r="E9" s="46" t="s">
        <v>129</v>
      </c>
      <c r="F9" s="46" t="b">
        <v>0</v>
      </c>
      <c r="H9" s="46" t="s">
        <v>180</v>
      </c>
      <c r="I9" s="46" t="b">
        <v>0</v>
      </c>
      <c r="K9" s="46" t="s">
        <v>185</v>
      </c>
      <c r="L9" s="46" t="b">
        <v>0</v>
      </c>
    </row>
    <row r="10" spans="2:18" x14ac:dyDescent="0.3">
      <c r="E10" s="46" t="s">
        <v>130</v>
      </c>
      <c r="F10" s="46" t="b">
        <v>1</v>
      </c>
      <c r="H10" s="46" t="s">
        <v>181</v>
      </c>
      <c r="I10" s="46" t="b">
        <v>0</v>
      </c>
    </row>
    <row r="11" spans="2:18" x14ac:dyDescent="0.3">
      <c r="E11" s="46" t="s">
        <v>131</v>
      </c>
      <c r="F11" s="46" t="b">
        <v>0</v>
      </c>
    </row>
    <row r="13" spans="2:18" x14ac:dyDescent="0.3">
      <c r="I13" s="26" t="s">
        <v>239</v>
      </c>
      <c r="L13" s="26" t="s">
        <v>240</v>
      </c>
    </row>
    <row r="14" spans="2:18" x14ac:dyDescent="0.3">
      <c r="B14" s="29" t="s">
        <v>294</v>
      </c>
      <c r="E14" s="30" t="s">
        <v>116</v>
      </c>
      <c r="F14" s="58" t="s">
        <v>241</v>
      </c>
      <c r="H14" s="31" t="s">
        <v>114</v>
      </c>
      <c r="I14" s="58" t="s">
        <v>241</v>
      </c>
      <c r="K14" s="32" t="s">
        <v>122</v>
      </c>
      <c r="L14" s="58" t="s">
        <v>224</v>
      </c>
      <c r="N14" s="33" t="s">
        <v>123</v>
      </c>
      <c r="O14" s="58" t="s">
        <v>241</v>
      </c>
      <c r="Q14" s="34" t="s">
        <v>124</v>
      </c>
      <c r="R14" s="58" t="s">
        <v>241</v>
      </c>
    </row>
    <row r="15" spans="2:18" x14ac:dyDescent="0.3">
      <c r="B15" s="28" t="s">
        <v>170</v>
      </c>
      <c r="C15" s="28" t="b">
        <v>0</v>
      </c>
      <c r="D15" s="26" t="s">
        <v>241</v>
      </c>
      <c r="E15" s="47" t="s">
        <v>162</v>
      </c>
      <c r="F15" s="47" t="b">
        <v>0</v>
      </c>
      <c r="H15" s="48" t="s">
        <v>153</v>
      </c>
      <c r="I15" s="48" t="b">
        <v>1</v>
      </c>
      <c r="K15" s="49" t="s">
        <v>168</v>
      </c>
      <c r="L15" s="49" t="b">
        <v>1</v>
      </c>
      <c r="N15" s="50" t="s">
        <v>214</v>
      </c>
      <c r="O15" s="50" t="b">
        <v>0</v>
      </c>
      <c r="Q15" s="51" t="s">
        <v>211</v>
      </c>
      <c r="R15" s="51" t="b">
        <v>1</v>
      </c>
    </row>
    <row r="16" spans="2:18" x14ac:dyDescent="0.3">
      <c r="B16" s="28" t="s">
        <v>171</v>
      </c>
      <c r="C16" s="28" t="b">
        <v>1</v>
      </c>
      <c r="D16" s="26" t="s">
        <v>224</v>
      </c>
      <c r="E16" s="47" t="s">
        <v>163</v>
      </c>
      <c r="F16" s="47" t="b">
        <v>0</v>
      </c>
      <c r="H16" s="48" t="s">
        <v>154</v>
      </c>
      <c r="I16" s="48" t="b">
        <v>1</v>
      </c>
      <c r="K16" s="49" t="s">
        <v>169</v>
      </c>
      <c r="L16" s="49" t="b">
        <v>0</v>
      </c>
      <c r="N16" s="50" t="s">
        <v>215</v>
      </c>
      <c r="O16" s="50" t="b">
        <v>0</v>
      </c>
      <c r="Q16" s="51" t="s">
        <v>217</v>
      </c>
      <c r="R16" s="51" t="b">
        <v>0</v>
      </c>
    </row>
    <row r="17" spans="2:18" x14ac:dyDescent="0.3">
      <c r="B17" s="28" t="s">
        <v>172</v>
      </c>
      <c r="C17" s="28" t="b">
        <v>0</v>
      </c>
      <c r="D17" s="26" t="s">
        <v>241</v>
      </c>
      <c r="E17" s="47" t="s">
        <v>164</v>
      </c>
      <c r="F17" s="47" t="b">
        <v>1</v>
      </c>
      <c r="H17" s="48" t="s">
        <v>155</v>
      </c>
      <c r="I17" s="48" t="b">
        <v>0</v>
      </c>
      <c r="K17" s="49" t="s">
        <v>134</v>
      </c>
      <c r="L17" s="49" t="b">
        <v>0</v>
      </c>
      <c r="N17" s="50" t="s">
        <v>216</v>
      </c>
      <c r="O17" s="50" t="b">
        <v>1</v>
      </c>
      <c r="Q17" s="51" t="s">
        <v>218</v>
      </c>
      <c r="R17" s="51" t="b">
        <v>0</v>
      </c>
    </row>
    <row r="18" spans="2:18" x14ac:dyDescent="0.3">
      <c r="B18" s="28" t="s">
        <v>173</v>
      </c>
      <c r="C18" s="28" t="b">
        <v>1</v>
      </c>
      <c r="D18" s="26" t="s">
        <v>224</v>
      </c>
      <c r="E18" s="47" t="s">
        <v>165</v>
      </c>
      <c r="F18" s="47" t="b">
        <v>1</v>
      </c>
      <c r="H18" s="48" t="s">
        <v>156</v>
      </c>
      <c r="I18" s="48" t="b">
        <v>0</v>
      </c>
      <c r="K18" s="49" t="s">
        <v>120</v>
      </c>
      <c r="L18" s="49" t="b">
        <v>0</v>
      </c>
    </row>
    <row r="19" spans="2:18" x14ac:dyDescent="0.3">
      <c r="B19" s="28" t="s">
        <v>202</v>
      </c>
      <c r="C19" s="28" t="b">
        <v>0</v>
      </c>
      <c r="D19" s="26" t="s">
        <v>224</v>
      </c>
      <c r="E19" s="47" t="s">
        <v>166</v>
      </c>
      <c r="F19" s="47" t="b">
        <v>1</v>
      </c>
      <c r="H19" s="48" t="s">
        <v>157</v>
      </c>
      <c r="I19" s="48" t="b">
        <v>0</v>
      </c>
      <c r="K19" s="49" t="s">
        <v>135</v>
      </c>
      <c r="L19" s="49" t="b">
        <v>0</v>
      </c>
    </row>
    <row r="20" spans="2:18" x14ac:dyDescent="0.3">
      <c r="B20" s="28" t="s">
        <v>132</v>
      </c>
      <c r="C20" s="28" t="b">
        <v>0</v>
      </c>
      <c r="D20" s="26" t="s">
        <v>224</v>
      </c>
      <c r="E20" s="47" t="s">
        <v>167</v>
      </c>
      <c r="F20" s="47" t="b">
        <v>1</v>
      </c>
      <c r="H20" s="48" t="s">
        <v>158</v>
      </c>
      <c r="I20" s="48" t="b">
        <v>0</v>
      </c>
      <c r="K20" s="49" t="s">
        <v>136</v>
      </c>
      <c r="L20" s="49" t="b">
        <v>0</v>
      </c>
    </row>
    <row r="21" spans="2:18" x14ac:dyDescent="0.3">
      <c r="B21" s="28" t="s">
        <v>133</v>
      </c>
      <c r="C21" s="28" t="b">
        <v>0</v>
      </c>
      <c r="D21" s="26" t="s">
        <v>224</v>
      </c>
      <c r="H21" s="48" t="s">
        <v>159</v>
      </c>
      <c r="I21" s="48" t="b">
        <v>0</v>
      </c>
      <c r="K21" s="49" t="s">
        <v>137</v>
      </c>
      <c r="L21" s="49" t="b">
        <v>0</v>
      </c>
    </row>
    <row r="22" spans="2:18" x14ac:dyDescent="0.3">
      <c r="B22" s="28" t="s">
        <v>175</v>
      </c>
      <c r="C22" s="28" t="b">
        <v>0</v>
      </c>
      <c r="D22" s="26" t="s">
        <v>224</v>
      </c>
      <c r="H22" s="48" t="s">
        <v>160</v>
      </c>
      <c r="I22" s="48" t="b">
        <v>0</v>
      </c>
      <c r="K22" s="49" t="s">
        <v>174</v>
      </c>
      <c r="L22" s="49" t="b">
        <v>0</v>
      </c>
    </row>
    <row r="23" spans="2:18" x14ac:dyDescent="0.3">
      <c r="B23" s="28" t="s">
        <v>176</v>
      </c>
      <c r="C23" s="28" t="b">
        <v>0</v>
      </c>
      <c r="D23" s="26" t="s">
        <v>224</v>
      </c>
      <c r="H23" s="48" t="s">
        <v>161</v>
      </c>
      <c r="I23" s="48" t="b">
        <v>0</v>
      </c>
    </row>
    <row r="24" spans="2:18" x14ac:dyDescent="0.3">
      <c r="B24" s="28" t="s">
        <v>187</v>
      </c>
      <c r="C24" s="28" t="b">
        <v>0</v>
      </c>
      <c r="D24" s="26" t="s">
        <v>224</v>
      </c>
      <c r="H24" s="48" t="s">
        <v>89</v>
      </c>
      <c r="I24" s="48" t="b">
        <v>0</v>
      </c>
    </row>
    <row r="25" spans="2:18" x14ac:dyDescent="0.3">
      <c r="B25" s="28" t="s">
        <v>194</v>
      </c>
      <c r="C25" s="28" t="b">
        <v>0</v>
      </c>
      <c r="D25" s="26" t="s">
        <v>224</v>
      </c>
    </row>
    <row r="29" spans="2:18" ht="14.4" x14ac:dyDescent="0.3">
      <c r="B29" s="25" t="s">
        <v>117</v>
      </c>
      <c r="C29" s="58" t="s">
        <v>241</v>
      </c>
      <c r="E29" s="34" t="s">
        <v>125</v>
      </c>
      <c r="F29" s="58" t="s">
        <v>241</v>
      </c>
      <c r="H29" s="52" t="s">
        <v>92</v>
      </c>
      <c r="I29" s="58" t="s">
        <v>224</v>
      </c>
      <c r="K29" s="33" t="s">
        <v>105</v>
      </c>
      <c r="L29" s="58" t="s">
        <v>224</v>
      </c>
      <c r="N29" s="41" t="s">
        <v>104</v>
      </c>
      <c r="O29" s="58" t="s">
        <v>224</v>
      </c>
      <c r="Q29" s="31" t="s">
        <v>126</v>
      </c>
      <c r="R29" s="58" t="s">
        <v>224</v>
      </c>
    </row>
    <row r="30" spans="2:18" x14ac:dyDescent="0.3">
      <c r="B30" s="28" t="s">
        <v>188</v>
      </c>
      <c r="C30" s="28" t="b">
        <v>0</v>
      </c>
      <c r="E30" s="51" t="s">
        <v>219</v>
      </c>
      <c r="F30" s="51" t="b">
        <v>1</v>
      </c>
      <c r="H30" s="53" t="s">
        <v>203</v>
      </c>
      <c r="I30" s="53" t="b">
        <v>0</v>
      </c>
      <c r="K30" s="50" t="s">
        <v>138</v>
      </c>
      <c r="L30" s="50" t="b">
        <v>1</v>
      </c>
      <c r="N30" s="28" t="s">
        <v>144</v>
      </c>
      <c r="O30" s="28" t="b">
        <v>1</v>
      </c>
      <c r="Q30" s="48" t="s">
        <v>211</v>
      </c>
      <c r="R30" s="48" t="b">
        <v>0</v>
      </c>
    </row>
    <row r="31" spans="2:18" x14ac:dyDescent="0.3">
      <c r="B31" s="28" t="s">
        <v>189</v>
      </c>
      <c r="C31" s="28" t="b">
        <v>1</v>
      </c>
      <c r="E31" s="51" t="s">
        <v>220</v>
      </c>
      <c r="F31" s="51" t="b">
        <v>0</v>
      </c>
      <c r="H31" s="53" t="s">
        <v>204</v>
      </c>
      <c r="I31" s="53" t="b">
        <v>1</v>
      </c>
      <c r="K31" s="50" t="s">
        <v>139</v>
      </c>
      <c r="L31" s="50" t="b">
        <v>0</v>
      </c>
      <c r="N31" s="28" t="s">
        <v>145</v>
      </c>
      <c r="O31" s="28" t="b">
        <v>0</v>
      </c>
      <c r="Q31" s="48" t="s">
        <v>222</v>
      </c>
      <c r="R31" s="48" t="b">
        <v>1</v>
      </c>
    </row>
    <row r="32" spans="2:18" x14ac:dyDescent="0.3">
      <c r="B32" s="28" t="s">
        <v>190</v>
      </c>
      <c r="C32" s="28" t="b">
        <v>0</v>
      </c>
      <c r="E32" s="51" t="s">
        <v>221</v>
      </c>
      <c r="F32" s="51" t="b">
        <v>0</v>
      </c>
      <c r="H32" s="53" t="s">
        <v>205</v>
      </c>
      <c r="I32" s="53" t="b">
        <v>0</v>
      </c>
      <c r="K32" s="50" t="s">
        <v>140</v>
      </c>
      <c r="L32" s="50" t="b">
        <v>0</v>
      </c>
      <c r="N32" s="28" t="s">
        <v>146</v>
      </c>
      <c r="O32" s="28" t="b">
        <v>0</v>
      </c>
      <c r="Q32" s="48" t="s">
        <v>315</v>
      </c>
      <c r="R32" s="48" t="b">
        <v>0</v>
      </c>
    </row>
    <row r="33" spans="2:18" x14ac:dyDescent="0.3">
      <c r="B33" s="28" t="s">
        <v>191</v>
      </c>
      <c r="C33" s="28" t="b">
        <v>0</v>
      </c>
      <c r="H33" s="53" t="s">
        <v>206</v>
      </c>
      <c r="I33" s="53" t="b">
        <v>0</v>
      </c>
      <c r="K33" s="50" t="s">
        <v>141</v>
      </c>
      <c r="L33" s="50" t="b">
        <v>1</v>
      </c>
      <c r="N33" s="28" t="s">
        <v>147</v>
      </c>
      <c r="O33" s="28" t="b">
        <v>0</v>
      </c>
    </row>
    <row r="34" spans="2:18" x14ac:dyDescent="0.3">
      <c r="B34" s="28" t="s">
        <v>192</v>
      </c>
      <c r="C34" s="28" t="b">
        <v>1</v>
      </c>
      <c r="H34" s="53" t="s">
        <v>210</v>
      </c>
      <c r="I34" s="53" t="b">
        <v>0</v>
      </c>
      <c r="K34" s="50" t="s">
        <v>142</v>
      </c>
      <c r="L34" s="50" t="b">
        <v>0</v>
      </c>
      <c r="N34" s="28" t="s">
        <v>148</v>
      </c>
      <c r="O34" s="28" t="b">
        <v>1</v>
      </c>
    </row>
    <row r="35" spans="2:18" x14ac:dyDescent="0.3">
      <c r="B35" s="28" t="s">
        <v>193</v>
      </c>
      <c r="C35" s="28" t="b">
        <v>1</v>
      </c>
      <c r="K35" s="50" t="s">
        <v>143</v>
      </c>
      <c r="L35" s="50" t="b">
        <v>1</v>
      </c>
      <c r="N35" s="28" t="s">
        <v>150</v>
      </c>
      <c r="O35" s="28" t="b">
        <v>1</v>
      </c>
    </row>
    <row r="36" spans="2:18" x14ac:dyDescent="0.3">
      <c r="B36" s="28" t="s">
        <v>195</v>
      </c>
      <c r="C36" s="28" t="b">
        <v>0</v>
      </c>
      <c r="K36" s="50" t="s">
        <v>149</v>
      </c>
      <c r="L36" s="50" t="b">
        <v>0</v>
      </c>
      <c r="N36" s="28" t="s">
        <v>151</v>
      </c>
      <c r="O36" s="28" t="b">
        <v>0</v>
      </c>
    </row>
    <row r="37" spans="2:18" ht="14.4" x14ac:dyDescent="0.3">
      <c r="B37" s="28" t="s">
        <v>196</v>
      </c>
      <c r="C37" s="28" t="b">
        <v>0</v>
      </c>
      <c r="K37" s="7" t="s">
        <v>260</v>
      </c>
      <c r="L37" s="50" t="b">
        <v>0</v>
      </c>
      <c r="N37" s="28" t="s">
        <v>152</v>
      </c>
      <c r="O37" s="28" t="b">
        <v>0</v>
      </c>
    </row>
    <row r="38" spans="2:18" ht="14.4" x14ac:dyDescent="0.3">
      <c r="B38" s="28" t="s">
        <v>197</v>
      </c>
      <c r="C38" s="28" t="b">
        <v>0</v>
      </c>
      <c r="K38" s="7" t="s">
        <v>282</v>
      </c>
      <c r="L38" s="50" t="b">
        <v>0</v>
      </c>
    </row>
    <row r="39" spans="2:18" x14ac:dyDescent="0.3">
      <c r="B39" s="28" t="s">
        <v>198</v>
      </c>
      <c r="C39" s="28" t="b">
        <v>1</v>
      </c>
    </row>
    <row r="40" spans="2:18" x14ac:dyDescent="0.3">
      <c r="B40" s="28" t="s">
        <v>199</v>
      </c>
      <c r="C40" s="28" t="b">
        <v>0</v>
      </c>
    </row>
    <row r="41" spans="2:18" x14ac:dyDescent="0.3">
      <c r="B41" s="28" t="s">
        <v>200</v>
      </c>
      <c r="C41" s="28" t="b">
        <v>0</v>
      </c>
    </row>
    <row r="42" spans="2:18" ht="14.4" x14ac:dyDescent="0.3">
      <c r="B42" s="28" t="s">
        <v>201</v>
      </c>
      <c r="C42" s="28" t="b">
        <v>0</v>
      </c>
      <c r="E42" s="44" t="s">
        <v>103</v>
      </c>
      <c r="F42" s="58" t="s">
        <v>224</v>
      </c>
      <c r="H42" s="45" t="s">
        <v>113</v>
      </c>
      <c r="I42" s="58" t="s">
        <v>224</v>
      </c>
      <c r="K42" s="43" t="s">
        <v>93</v>
      </c>
      <c r="L42" s="58" t="s">
        <v>224</v>
      </c>
      <c r="N42" s="42" t="s">
        <v>115</v>
      </c>
      <c r="O42" s="58" t="s">
        <v>224</v>
      </c>
      <c r="Q42" s="23" t="s">
        <v>283</v>
      </c>
      <c r="R42" s="23"/>
    </row>
    <row r="43" spans="2:18" ht="14.4" x14ac:dyDescent="0.3">
      <c r="B43" s="28" t="s">
        <v>314</v>
      </c>
      <c r="C43" s="28" t="b">
        <v>1</v>
      </c>
      <c r="E43" s="54" t="s">
        <v>211</v>
      </c>
      <c r="F43" s="54" t="b">
        <v>0</v>
      </c>
      <c r="H43" s="57" t="s">
        <v>327</v>
      </c>
      <c r="I43" s="57" t="b">
        <v>0</v>
      </c>
      <c r="K43" s="55" t="s">
        <v>207</v>
      </c>
      <c r="L43" s="55" t="b">
        <v>0</v>
      </c>
      <c r="N43" s="56" t="s">
        <v>211</v>
      </c>
      <c r="O43" s="56" t="b">
        <v>0</v>
      </c>
      <c r="Q43" s="4" t="s">
        <v>284</v>
      </c>
      <c r="R43" s="4" t="b">
        <v>1</v>
      </c>
    </row>
    <row r="44" spans="2:18" ht="14.4" x14ac:dyDescent="0.3">
      <c r="E44" s="54" t="s">
        <v>316</v>
      </c>
      <c r="F44" s="54" t="b">
        <v>0</v>
      </c>
      <c r="H44" s="57" t="s">
        <v>328</v>
      </c>
      <c r="I44" s="57" t="b">
        <v>0</v>
      </c>
      <c r="K44" s="55" t="s">
        <v>208</v>
      </c>
      <c r="L44" s="55" t="b">
        <v>1</v>
      </c>
      <c r="N44" s="56" t="s">
        <v>318</v>
      </c>
      <c r="O44" s="56" t="b">
        <v>0</v>
      </c>
      <c r="Q44" s="4" t="s">
        <v>285</v>
      </c>
      <c r="R44" s="4" t="b">
        <v>0</v>
      </c>
    </row>
    <row r="45" spans="2:18" ht="14.4" x14ac:dyDescent="0.3">
      <c r="E45" s="54" t="s">
        <v>212</v>
      </c>
      <c r="F45" s="54" t="b">
        <v>0</v>
      </c>
      <c r="H45" s="57" t="s">
        <v>329</v>
      </c>
      <c r="I45" s="57" t="b">
        <v>0</v>
      </c>
      <c r="K45" s="55" t="s">
        <v>209</v>
      </c>
      <c r="L45" s="55" t="b">
        <v>0</v>
      </c>
      <c r="N45" s="56" t="s">
        <v>319</v>
      </c>
      <c r="O45" s="56" t="b">
        <v>0</v>
      </c>
      <c r="Q45" s="4" t="s">
        <v>286</v>
      </c>
      <c r="R45" s="4" t="b">
        <v>0</v>
      </c>
    </row>
    <row r="46" spans="2:18" x14ac:dyDescent="0.3">
      <c r="E46" s="54" t="s">
        <v>317</v>
      </c>
      <c r="F46" s="54" t="b">
        <v>0</v>
      </c>
      <c r="H46" s="57" t="s">
        <v>330</v>
      </c>
      <c r="I46" s="57" t="b">
        <v>0</v>
      </c>
      <c r="N46" s="56" t="s">
        <v>320</v>
      </c>
      <c r="O46" s="56" t="b">
        <v>1</v>
      </c>
    </row>
    <row r="47" spans="2:18" x14ac:dyDescent="0.3">
      <c r="E47" s="54" t="s">
        <v>213</v>
      </c>
      <c r="F47" s="54" t="b">
        <v>1</v>
      </c>
      <c r="H47" s="57" t="s">
        <v>331</v>
      </c>
      <c r="I47" s="57" t="b">
        <v>1</v>
      </c>
    </row>
    <row r="50" spans="8:12" x14ac:dyDescent="0.3">
      <c r="H50" s="92" t="s">
        <v>242</v>
      </c>
      <c r="I50" s="93" t="s">
        <v>224</v>
      </c>
      <c r="K50" s="43" t="s">
        <v>276</v>
      </c>
      <c r="L50" s="58" t="s">
        <v>224</v>
      </c>
    </row>
    <row r="51" spans="8:12" x14ac:dyDescent="0.3">
      <c r="H51" s="94" t="s">
        <v>243</v>
      </c>
      <c r="I51" s="94" t="b">
        <v>1</v>
      </c>
      <c r="K51" s="55" t="s">
        <v>277</v>
      </c>
      <c r="L51" s="55" t="b">
        <v>1</v>
      </c>
    </row>
    <row r="52" spans="8:12" x14ac:dyDescent="0.3">
      <c r="H52" s="94" t="s">
        <v>244</v>
      </c>
      <c r="I52" s="94" t="b">
        <v>1</v>
      </c>
      <c r="K52" s="55" t="s">
        <v>261</v>
      </c>
      <c r="L52" s="55" t="b">
        <v>1</v>
      </c>
    </row>
    <row r="53" spans="8:12" x14ac:dyDescent="0.3">
      <c r="H53" s="94" t="s">
        <v>332</v>
      </c>
      <c r="I53" s="94" t="b">
        <v>0</v>
      </c>
      <c r="K53" s="55" t="s">
        <v>324</v>
      </c>
      <c r="L53" s="55" t="b">
        <v>0</v>
      </c>
    </row>
    <row r="54" spans="8:12" x14ac:dyDescent="0.3">
      <c r="H54" s="94" t="s">
        <v>321</v>
      </c>
      <c r="I54" s="94" t="b">
        <v>0</v>
      </c>
      <c r="K54" s="55" t="s">
        <v>325</v>
      </c>
      <c r="L54" s="55" t="b">
        <v>0</v>
      </c>
    </row>
    <row r="55" spans="8:12" x14ac:dyDescent="0.3">
      <c r="H55" s="94" t="s">
        <v>322</v>
      </c>
      <c r="I55" s="94" t="b">
        <v>0</v>
      </c>
      <c r="K55" s="55" t="s">
        <v>326</v>
      </c>
      <c r="L55" s="55" t="b">
        <v>0</v>
      </c>
    </row>
    <row r="56" spans="8:12" x14ac:dyDescent="0.3">
      <c r="H56" s="94" t="s">
        <v>323</v>
      </c>
      <c r="I56" s="94" t="b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F3D46-45FF-408A-B5D7-CACC06695015}">
  <sheetPr codeName="Sheet11"/>
  <dimension ref="A1:ET2"/>
  <sheetViews>
    <sheetView showGridLines="0" workbookViewId="0">
      <selection activeCell="N4" sqref="N4"/>
    </sheetView>
  </sheetViews>
  <sheetFormatPr defaultRowHeight="14.4" x14ac:dyDescent="0.3"/>
  <cols>
    <col min="1" max="1" width="12.77734375" bestFit="1" customWidth="1"/>
    <col min="2" max="2" width="9.33203125" bestFit="1" customWidth="1"/>
    <col min="3" max="3" width="20.77734375" bestFit="1" customWidth="1"/>
    <col min="4" max="4" width="13.109375" bestFit="1" customWidth="1"/>
    <col min="5" max="5" width="8.77734375" bestFit="1" customWidth="1"/>
    <col min="6" max="6" width="17.6640625" bestFit="1" customWidth="1"/>
    <col min="7" max="7" width="8.5546875" bestFit="1" customWidth="1"/>
    <col min="8" max="8" width="22.5546875" bestFit="1" customWidth="1"/>
    <col min="9" max="9" width="11.21875" bestFit="1" customWidth="1"/>
    <col min="10" max="10" width="16.6640625" bestFit="1" customWidth="1"/>
    <col min="11" max="11" width="7.44140625" bestFit="1" customWidth="1"/>
    <col min="12" max="12" width="26.109375" bestFit="1" customWidth="1"/>
    <col min="13" max="13" width="20" bestFit="1" customWidth="1"/>
    <col min="14" max="14" width="9.21875" bestFit="1" customWidth="1"/>
    <col min="15" max="15" width="16.77734375" style="85" customWidth="1"/>
    <col min="16" max="16" width="21.44140625" bestFit="1" customWidth="1"/>
    <col min="17" max="17" width="18.21875" bestFit="1" customWidth="1"/>
    <col min="18" max="18" width="14.6640625" bestFit="1" customWidth="1"/>
    <col min="19" max="19" width="17.88671875" bestFit="1" customWidth="1"/>
    <col min="20" max="20" width="21.77734375" bestFit="1" customWidth="1"/>
    <col min="21" max="21" width="15" bestFit="1" customWidth="1"/>
    <col min="22" max="22" width="23.6640625" bestFit="1" customWidth="1"/>
    <col min="23" max="23" width="14.21875" bestFit="1" customWidth="1"/>
    <col min="24" max="24" width="14.44140625" bestFit="1" customWidth="1"/>
    <col min="25" max="25" width="5.77734375" bestFit="1" customWidth="1"/>
    <col min="26" max="26" width="16.33203125" bestFit="1" customWidth="1"/>
    <col min="27" max="27" width="16.21875" bestFit="1" customWidth="1"/>
    <col min="28" max="28" width="13.109375" bestFit="1" customWidth="1"/>
    <col min="29" max="29" width="14.6640625" bestFit="1" customWidth="1"/>
    <col min="30" max="30" width="16.88671875" bestFit="1" customWidth="1"/>
    <col min="31" max="31" width="12.33203125" bestFit="1" customWidth="1"/>
    <col min="32" max="32" width="14.88671875" bestFit="1" customWidth="1"/>
    <col min="33" max="33" width="18.6640625" bestFit="1" customWidth="1"/>
    <col min="34" max="34" width="20.21875" bestFit="1" customWidth="1"/>
    <col min="35" max="35" width="23.88671875" bestFit="1" customWidth="1"/>
    <col min="36" max="36" width="18" bestFit="1" customWidth="1"/>
    <col min="37" max="38" width="30" bestFit="1" customWidth="1"/>
    <col min="39" max="39" width="25" bestFit="1" customWidth="1"/>
    <col min="40" max="40" width="32.77734375" bestFit="1" customWidth="1"/>
    <col min="41" max="41" width="17.33203125" bestFit="1" customWidth="1"/>
    <col min="42" max="42" width="17" bestFit="1" customWidth="1"/>
    <col min="43" max="43" width="35.21875" bestFit="1" customWidth="1"/>
    <col min="44" max="44" width="23.109375" bestFit="1" customWidth="1"/>
    <col min="45" max="45" width="25.88671875" bestFit="1" customWidth="1"/>
    <col min="46" max="46" width="15.5546875" bestFit="1" customWidth="1"/>
    <col min="47" max="47" width="20.5546875" bestFit="1" customWidth="1"/>
    <col min="48" max="48" width="19.21875" bestFit="1" customWidth="1"/>
    <col min="49" max="49" width="14.77734375" bestFit="1" customWidth="1"/>
    <col min="50" max="50" width="15.33203125" bestFit="1" customWidth="1"/>
    <col min="51" max="51" width="10.88671875" bestFit="1" customWidth="1"/>
    <col min="52" max="52" width="17.88671875" bestFit="1" customWidth="1"/>
    <col min="53" max="54" width="7.21875" bestFit="1" customWidth="1"/>
    <col min="55" max="55" width="7.6640625" bestFit="1" customWidth="1"/>
    <col min="56" max="56" width="5.77734375" bestFit="1" customWidth="1"/>
    <col min="57" max="57" width="6.6640625" bestFit="1" customWidth="1"/>
    <col min="58" max="58" width="7.21875" bestFit="1" customWidth="1"/>
    <col min="59" max="59" width="7.109375" bestFit="1" customWidth="1"/>
    <col min="60" max="62" width="5.77734375" bestFit="1" customWidth="1"/>
    <col min="63" max="63" width="11.109375" bestFit="1" customWidth="1"/>
    <col min="64" max="66" width="5.77734375" bestFit="1" customWidth="1"/>
    <col min="67" max="67" width="9.88671875" bestFit="1" customWidth="1"/>
    <col min="68" max="68" width="5.77734375" bestFit="1" customWidth="1"/>
    <col min="69" max="69" width="13.77734375" bestFit="1" customWidth="1"/>
    <col min="70" max="70" width="14.5546875" bestFit="1" customWidth="1"/>
    <col min="71" max="71" width="17.77734375" bestFit="1" customWidth="1"/>
    <col min="72" max="72" width="9.33203125" bestFit="1" customWidth="1"/>
    <col min="73" max="73" width="22.77734375" bestFit="1" customWidth="1"/>
    <col min="74" max="74" width="17.44140625" bestFit="1" customWidth="1"/>
    <col min="75" max="75" width="16.33203125" bestFit="1" customWidth="1"/>
    <col min="76" max="76" width="17.21875" bestFit="1" customWidth="1"/>
    <col min="77" max="77" width="24.21875" bestFit="1" customWidth="1"/>
    <col min="78" max="78" width="28.88671875" bestFit="1" customWidth="1"/>
    <col min="79" max="79" width="32.109375" bestFit="1" customWidth="1"/>
    <col min="80" max="80" width="18.109375" bestFit="1" customWidth="1"/>
    <col min="81" max="81" width="28.88671875" bestFit="1" customWidth="1"/>
    <col min="82" max="82" width="15.6640625" bestFit="1" customWidth="1"/>
    <col min="83" max="83" width="17.6640625" bestFit="1" customWidth="1"/>
    <col min="84" max="84" width="20.109375" bestFit="1" customWidth="1"/>
    <col min="85" max="85" width="15.33203125" bestFit="1" customWidth="1"/>
    <col min="86" max="86" width="12.88671875" bestFit="1" customWidth="1"/>
    <col min="87" max="87" width="13.77734375" bestFit="1" customWidth="1"/>
    <col min="88" max="88" width="16.109375" bestFit="1" customWidth="1"/>
    <col min="89" max="89" width="8.109375" bestFit="1" customWidth="1"/>
    <col min="90" max="90" width="9.5546875" bestFit="1" customWidth="1"/>
    <col min="91" max="91" width="11.109375" bestFit="1" customWidth="1"/>
    <col min="92" max="92" width="16.88671875" bestFit="1" customWidth="1"/>
    <col min="93" max="94" width="22.6640625" bestFit="1" customWidth="1"/>
    <col min="95" max="96" width="15.44140625" bestFit="1" customWidth="1"/>
    <col min="97" max="97" width="17.77734375" bestFit="1" customWidth="1"/>
    <col min="98" max="98" width="16.77734375" bestFit="1" customWidth="1"/>
    <col min="99" max="99" width="12.5546875" bestFit="1" customWidth="1"/>
    <col min="100" max="100" width="13.88671875" bestFit="1" customWidth="1"/>
    <col min="101" max="101" width="16.44140625" bestFit="1" customWidth="1"/>
    <col min="102" max="102" width="16.77734375" bestFit="1" customWidth="1"/>
    <col min="103" max="103" width="11.44140625" bestFit="1" customWidth="1"/>
    <col min="104" max="104" width="22.44140625" bestFit="1" customWidth="1"/>
    <col min="105" max="105" width="32.5546875" bestFit="1" customWidth="1"/>
    <col min="106" max="106" width="24.6640625" bestFit="1" customWidth="1"/>
    <col min="107" max="107" width="32.44140625" bestFit="1" customWidth="1"/>
    <col min="108" max="108" width="7.33203125" bestFit="1" customWidth="1"/>
    <col min="109" max="109" width="19.33203125" bestFit="1" customWidth="1"/>
    <col min="110" max="110" width="10.21875" bestFit="1" customWidth="1"/>
    <col min="111" max="112" width="16.77734375" bestFit="1" customWidth="1"/>
    <col min="113" max="113" width="16.5546875" bestFit="1" customWidth="1"/>
    <col min="114" max="114" width="20.33203125" bestFit="1" customWidth="1"/>
    <col min="115" max="115" width="11.6640625" bestFit="1" customWidth="1"/>
    <col min="116" max="116" width="17.5546875" bestFit="1" customWidth="1"/>
    <col min="117" max="117" width="16" bestFit="1" customWidth="1"/>
    <col min="118" max="118" width="15.6640625" bestFit="1" customWidth="1"/>
    <col min="119" max="119" width="37" bestFit="1" customWidth="1"/>
    <col min="120" max="120" width="26.77734375" bestFit="1" customWidth="1"/>
    <col min="121" max="121" width="9.5546875" bestFit="1" customWidth="1"/>
    <col min="122" max="122" width="15.77734375" bestFit="1" customWidth="1"/>
    <col min="123" max="123" width="16.109375" bestFit="1" customWidth="1"/>
    <col min="124" max="124" width="16.88671875" bestFit="1" customWidth="1"/>
    <col min="125" max="125" width="19.88671875" bestFit="1" customWidth="1"/>
    <col min="126" max="126" width="20.33203125" bestFit="1" customWidth="1"/>
    <col min="127" max="127" width="12.5546875" bestFit="1" customWidth="1"/>
    <col min="128" max="128" width="8.5546875" bestFit="1" customWidth="1"/>
    <col min="129" max="129" width="15.33203125" bestFit="1" customWidth="1"/>
    <col min="130" max="130" width="12.21875" bestFit="1" customWidth="1"/>
    <col min="131" max="131" width="24.21875" bestFit="1" customWidth="1"/>
    <col min="132" max="132" width="23.77734375" bestFit="1" customWidth="1"/>
    <col min="133" max="133" width="26.44140625" bestFit="1" customWidth="1"/>
    <col min="134" max="134" width="14.109375" bestFit="1" customWidth="1"/>
    <col min="135" max="135" width="17.88671875" bestFit="1" customWidth="1"/>
    <col min="136" max="136" width="25.109375" bestFit="1" customWidth="1"/>
    <col min="137" max="137" width="10.5546875" bestFit="1" customWidth="1"/>
    <col min="138" max="138" width="14.33203125" bestFit="1" customWidth="1"/>
    <col min="139" max="139" width="19.88671875" bestFit="1" customWidth="1"/>
    <col min="140" max="140" width="13.88671875" bestFit="1" customWidth="1"/>
    <col min="141" max="141" width="14.5546875" bestFit="1" customWidth="1"/>
    <col min="142" max="142" width="11.33203125" bestFit="1" customWidth="1"/>
    <col min="143" max="143" width="17" bestFit="1" customWidth="1"/>
    <col min="144" max="144" width="27.6640625" bestFit="1" customWidth="1"/>
    <col min="145" max="145" width="10.109375" bestFit="1" customWidth="1"/>
    <col min="146" max="146" width="29" bestFit="1" customWidth="1"/>
    <col min="147" max="147" width="13.88671875" bestFit="1" customWidth="1"/>
    <col min="148" max="148" width="5.77734375" bestFit="1" customWidth="1"/>
    <col min="149" max="149" width="28.33203125" bestFit="1" customWidth="1"/>
    <col min="150" max="150" width="39.5546875" bestFit="1" customWidth="1"/>
  </cols>
  <sheetData>
    <row r="1" spans="1:150" s="72" customFormat="1" x14ac:dyDescent="0.3">
      <c r="A1" s="89" t="s">
        <v>103</v>
      </c>
      <c r="B1" s="89" t="s">
        <v>92</v>
      </c>
      <c r="C1" s="89" t="s">
        <v>105</v>
      </c>
      <c r="D1" s="89" t="s">
        <v>104</v>
      </c>
      <c r="E1" s="89" t="s">
        <v>126</v>
      </c>
      <c r="F1" s="89" t="s">
        <v>122</v>
      </c>
      <c r="G1" s="89" t="s">
        <v>272</v>
      </c>
      <c r="H1" s="89" t="s">
        <v>283</v>
      </c>
      <c r="I1" s="89" t="s">
        <v>93</v>
      </c>
      <c r="J1" s="89" t="s">
        <v>115</v>
      </c>
      <c r="K1" s="89" t="s">
        <v>274</v>
      </c>
      <c r="L1" s="89" t="s">
        <v>113</v>
      </c>
      <c r="M1" s="89" t="s">
        <v>280</v>
      </c>
      <c r="N1" s="89" t="s">
        <v>346</v>
      </c>
      <c r="O1" s="62" t="s">
        <v>347</v>
      </c>
      <c r="P1" s="74" t="s">
        <v>101</v>
      </c>
      <c r="Q1" s="74" t="s">
        <v>102</v>
      </c>
      <c r="R1" s="74" t="s">
        <v>268</v>
      </c>
      <c r="S1" s="74" t="s">
        <v>269</v>
      </c>
      <c r="T1" s="74" t="s">
        <v>270</v>
      </c>
      <c r="U1" s="73" t="s">
        <v>96</v>
      </c>
      <c r="V1" s="73" t="s">
        <v>107</v>
      </c>
      <c r="W1" s="73" t="s">
        <v>108</v>
      </c>
      <c r="X1" s="73" t="s">
        <v>109</v>
      </c>
      <c r="Y1" s="73" t="s">
        <v>89</v>
      </c>
      <c r="Z1" s="73" t="s">
        <v>106</v>
      </c>
      <c r="AA1" s="74" t="s">
        <v>127</v>
      </c>
      <c r="AB1" s="73" t="s">
        <v>128</v>
      </c>
      <c r="AC1" s="73" t="s">
        <v>129</v>
      </c>
      <c r="AD1" s="74" t="s">
        <v>130</v>
      </c>
      <c r="AE1" s="73" t="s">
        <v>131</v>
      </c>
      <c r="AF1" s="73" t="s">
        <v>177</v>
      </c>
      <c r="AG1" s="74" t="s">
        <v>178</v>
      </c>
      <c r="AH1" s="74" t="s">
        <v>179</v>
      </c>
      <c r="AI1" s="74" t="s">
        <v>180</v>
      </c>
      <c r="AJ1" s="74" t="s">
        <v>181</v>
      </c>
      <c r="AK1" s="74" t="s">
        <v>182</v>
      </c>
      <c r="AL1" s="74" t="s">
        <v>183</v>
      </c>
      <c r="AM1" s="74" t="s">
        <v>184</v>
      </c>
      <c r="AN1" s="74" t="s">
        <v>185</v>
      </c>
      <c r="AO1" s="74" t="s">
        <v>186</v>
      </c>
      <c r="AP1" s="74" t="s">
        <v>170</v>
      </c>
      <c r="AQ1" s="74" t="s">
        <v>171</v>
      </c>
      <c r="AR1" s="74" t="s">
        <v>172</v>
      </c>
      <c r="AS1" s="74" t="s">
        <v>173</v>
      </c>
      <c r="AT1" s="74" t="s">
        <v>202</v>
      </c>
      <c r="AU1" s="74" t="s">
        <v>132</v>
      </c>
      <c r="AV1" s="74" t="s">
        <v>133</v>
      </c>
      <c r="AW1" s="74" t="s">
        <v>175</v>
      </c>
      <c r="AX1" s="74" t="s">
        <v>176</v>
      </c>
      <c r="AY1" s="74" t="s">
        <v>187</v>
      </c>
      <c r="AZ1" s="74" t="s">
        <v>194</v>
      </c>
      <c r="BA1" s="74" t="s">
        <v>162</v>
      </c>
      <c r="BB1" s="74" t="s">
        <v>163</v>
      </c>
      <c r="BC1" s="74" t="s">
        <v>164</v>
      </c>
      <c r="BD1" s="74" t="s">
        <v>165</v>
      </c>
      <c r="BE1" s="74" t="s">
        <v>166</v>
      </c>
      <c r="BF1" s="74" t="s">
        <v>167</v>
      </c>
      <c r="BG1" s="74" t="s">
        <v>153</v>
      </c>
      <c r="BH1" s="74" t="s">
        <v>154</v>
      </c>
      <c r="BI1" s="74" t="s">
        <v>155</v>
      </c>
      <c r="BJ1" s="74" t="s">
        <v>156</v>
      </c>
      <c r="BK1" s="74" t="s">
        <v>157</v>
      </c>
      <c r="BL1" s="74" t="s">
        <v>158</v>
      </c>
      <c r="BM1" s="74" t="s">
        <v>159</v>
      </c>
      <c r="BN1" s="74" t="s">
        <v>160</v>
      </c>
      <c r="BO1" s="74" t="s">
        <v>161</v>
      </c>
      <c r="BP1" s="74" t="s">
        <v>89</v>
      </c>
      <c r="BQ1" s="74" t="s">
        <v>168</v>
      </c>
      <c r="BR1" s="74" t="s">
        <v>169</v>
      </c>
      <c r="BS1" s="74" t="s">
        <v>134</v>
      </c>
      <c r="BT1" s="74" t="s">
        <v>120</v>
      </c>
      <c r="BU1" s="74" t="s">
        <v>135</v>
      </c>
      <c r="BV1" s="74" t="s">
        <v>136</v>
      </c>
      <c r="BW1" s="74" t="s">
        <v>137</v>
      </c>
      <c r="BX1" s="74" t="s">
        <v>174</v>
      </c>
      <c r="BY1" s="74" t="s">
        <v>214</v>
      </c>
      <c r="BZ1" s="74" t="s">
        <v>215</v>
      </c>
      <c r="CA1" s="74" t="s">
        <v>216</v>
      </c>
      <c r="CB1" s="74" t="s">
        <v>217</v>
      </c>
      <c r="CC1" s="74" t="s">
        <v>218</v>
      </c>
      <c r="CD1" s="74" t="s">
        <v>188</v>
      </c>
      <c r="CE1" s="74" t="s">
        <v>189</v>
      </c>
      <c r="CF1" s="74" t="s">
        <v>190</v>
      </c>
      <c r="CG1" s="74" t="s">
        <v>191</v>
      </c>
      <c r="CH1" s="74" t="s">
        <v>192</v>
      </c>
      <c r="CI1" s="74" t="s">
        <v>193</v>
      </c>
      <c r="CJ1" s="74" t="s">
        <v>195</v>
      </c>
      <c r="CK1" s="74" t="s">
        <v>196</v>
      </c>
      <c r="CL1" s="74" t="s">
        <v>197</v>
      </c>
      <c r="CM1" s="74" t="s">
        <v>198</v>
      </c>
      <c r="CN1" s="74" t="s">
        <v>199</v>
      </c>
      <c r="CO1" s="74" t="s">
        <v>200</v>
      </c>
      <c r="CP1" s="74" t="s">
        <v>201</v>
      </c>
      <c r="CQ1" s="74" t="s">
        <v>314</v>
      </c>
      <c r="CR1" s="74" t="s">
        <v>219</v>
      </c>
      <c r="CS1" s="74" t="s">
        <v>220</v>
      </c>
      <c r="CT1" s="74" t="s">
        <v>221</v>
      </c>
      <c r="CU1" s="74" t="s">
        <v>203</v>
      </c>
      <c r="CV1" s="74" t="s">
        <v>204</v>
      </c>
      <c r="CW1" s="74" t="s">
        <v>205</v>
      </c>
      <c r="CX1" s="74" t="s">
        <v>206</v>
      </c>
      <c r="CY1" s="74" t="s">
        <v>210</v>
      </c>
      <c r="CZ1" s="74" t="s">
        <v>138</v>
      </c>
      <c r="DA1" s="74" t="s">
        <v>139</v>
      </c>
      <c r="DB1" s="74" t="s">
        <v>140</v>
      </c>
      <c r="DC1" s="74" t="s">
        <v>141</v>
      </c>
      <c r="DD1" s="74" t="s">
        <v>142</v>
      </c>
      <c r="DE1" s="74" t="s">
        <v>143</v>
      </c>
      <c r="DF1" s="74" t="s">
        <v>149</v>
      </c>
      <c r="DG1" s="74" t="s">
        <v>260</v>
      </c>
      <c r="DH1" s="74" t="s">
        <v>282</v>
      </c>
      <c r="DI1" s="74" t="s">
        <v>144</v>
      </c>
      <c r="DJ1" s="74" t="s">
        <v>145</v>
      </c>
      <c r="DK1" s="74" t="s">
        <v>146</v>
      </c>
      <c r="DL1" s="74" t="s">
        <v>147</v>
      </c>
      <c r="DM1" s="74" t="s">
        <v>148</v>
      </c>
      <c r="DN1" s="74" t="s">
        <v>150</v>
      </c>
      <c r="DO1" s="74" t="s">
        <v>151</v>
      </c>
      <c r="DP1" s="74" t="s">
        <v>152</v>
      </c>
      <c r="DQ1" s="74" t="s">
        <v>222</v>
      </c>
      <c r="DR1" s="74" t="s">
        <v>315</v>
      </c>
      <c r="DS1" s="74" t="s">
        <v>316</v>
      </c>
      <c r="DT1" s="74" t="s">
        <v>212</v>
      </c>
      <c r="DU1" s="74" t="s">
        <v>317</v>
      </c>
      <c r="DV1" s="74" t="s">
        <v>213</v>
      </c>
      <c r="DW1" s="74" t="s">
        <v>327</v>
      </c>
      <c r="DX1" s="74" t="s">
        <v>328</v>
      </c>
      <c r="DY1" s="74" t="s">
        <v>329</v>
      </c>
      <c r="DZ1" s="74" t="s">
        <v>330</v>
      </c>
      <c r="EA1" s="74" t="s">
        <v>331</v>
      </c>
      <c r="EB1" s="74" t="s">
        <v>207</v>
      </c>
      <c r="EC1" s="74" t="s">
        <v>208</v>
      </c>
      <c r="ED1" s="74" t="s">
        <v>318</v>
      </c>
      <c r="EE1" s="74" t="s">
        <v>319</v>
      </c>
      <c r="EF1" s="74" t="s">
        <v>320</v>
      </c>
      <c r="EG1" s="74" t="s">
        <v>284</v>
      </c>
      <c r="EH1" s="74" t="s">
        <v>285</v>
      </c>
      <c r="EI1" s="74" t="s">
        <v>286</v>
      </c>
      <c r="EJ1" s="74" t="s">
        <v>243</v>
      </c>
      <c r="EK1" s="74" t="s">
        <v>244</v>
      </c>
      <c r="EL1" s="74" t="s">
        <v>332</v>
      </c>
      <c r="EM1" s="74" t="s">
        <v>321</v>
      </c>
      <c r="EN1" s="74" t="s">
        <v>322</v>
      </c>
      <c r="EO1" s="74" t="s">
        <v>323</v>
      </c>
      <c r="EP1" s="74" t="s">
        <v>277</v>
      </c>
      <c r="EQ1" s="74" t="s">
        <v>261</v>
      </c>
      <c r="ER1" s="74" t="s">
        <v>324</v>
      </c>
      <c r="ES1" s="74" t="s">
        <v>325</v>
      </c>
      <c r="ET1" s="74" t="s">
        <v>326</v>
      </c>
    </row>
    <row r="2" spans="1:150" x14ac:dyDescent="0.3">
      <c r="A2" s="90">
        <f>+'2. CFP'!L4</f>
        <v>2</v>
      </c>
      <c r="B2" s="90">
        <f>+'2. CFP'!L9</f>
        <v>3</v>
      </c>
      <c r="C2" s="90">
        <f>+'2. CFP'!L14</f>
        <v>4</v>
      </c>
      <c r="D2" s="90">
        <f>+'2. CFP'!L23</f>
        <v>4</v>
      </c>
      <c r="E2" s="90">
        <f>+'2. CFP'!L31</f>
        <v>3</v>
      </c>
      <c r="F2" s="90">
        <f>+'2. CFP'!L34</f>
        <v>2</v>
      </c>
      <c r="G2" s="90">
        <f>+'2. CFP'!L42</f>
        <v>10</v>
      </c>
      <c r="H2" s="90">
        <f>+'2. CFP'!L46</f>
        <v>0</v>
      </c>
      <c r="I2" s="90">
        <f>+'2. CFP'!L49</f>
        <v>2</v>
      </c>
      <c r="J2" s="90">
        <f>+'2. CFP'!L52</f>
        <v>15</v>
      </c>
      <c r="K2" s="90">
        <f>+'2. CFP'!L56</f>
        <v>4</v>
      </c>
      <c r="L2" s="90">
        <f>+'2. CFP'!L58</f>
        <v>4</v>
      </c>
      <c r="M2" s="90">
        <f>+'2. CFP'!L63</f>
        <v>4</v>
      </c>
      <c r="N2" s="91">
        <f>+'2. CFP'!L1</f>
        <v>57</v>
      </c>
      <c r="O2" s="88">
        <f>+'1. Functional'!B12</f>
        <v>30</v>
      </c>
      <c r="P2" s="75">
        <f>'1. Functional'!B6</f>
        <v>1</v>
      </c>
      <c r="Q2" s="75">
        <f>'1. Functional'!B7</f>
        <v>1</v>
      </c>
      <c r="R2" s="75">
        <f>'1. Functional'!B8</f>
        <v>100</v>
      </c>
      <c r="S2" s="75">
        <f>'1. Functional'!B9</f>
        <v>1</v>
      </c>
      <c r="T2" s="75">
        <f>'1. Functional'!B10</f>
        <v>0</v>
      </c>
      <c r="U2" s="9" t="b">
        <f>+FData!E2</f>
        <v>1</v>
      </c>
      <c r="V2" s="9" t="b">
        <f>+FData!H2</f>
        <v>0</v>
      </c>
      <c r="W2" s="9" t="b">
        <f>+FData!K2</f>
        <v>0</v>
      </c>
      <c r="X2" s="9" t="b">
        <f>+FData!N2</f>
        <v>0</v>
      </c>
      <c r="Y2" s="9" t="b">
        <f>+FData!Q2</f>
        <v>0</v>
      </c>
      <c r="Z2" s="9" t="b">
        <f>+FData!F6</f>
        <v>0</v>
      </c>
      <c r="AA2" s="9" t="b">
        <f>+FData!F7</f>
        <v>0</v>
      </c>
      <c r="AB2" s="9" t="b">
        <f>+FData!F8</f>
        <v>0</v>
      </c>
      <c r="AC2" s="9" t="b">
        <f>+FData!F9</f>
        <v>0</v>
      </c>
      <c r="AD2" s="9" t="b">
        <f>+FData!F10</f>
        <v>1</v>
      </c>
      <c r="AE2" s="9" t="b">
        <f>+FData!F11</f>
        <v>0</v>
      </c>
      <c r="AF2" s="9" t="b">
        <f>+FData!I6</f>
        <v>0</v>
      </c>
      <c r="AG2" s="9" t="b">
        <f>+FData!I7</f>
        <v>0</v>
      </c>
      <c r="AH2" s="9" t="b">
        <f>+FData!I8</f>
        <v>0</v>
      </c>
      <c r="AI2" s="9" t="b">
        <f>+FData!I9</f>
        <v>0</v>
      </c>
      <c r="AJ2" s="9" t="b">
        <f>+FData!I10</f>
        <v>0</v>
      </c>
      <c r="AK2" s="9" t="b">
        <f>+FData!L6</f>
        <v>0</v>
      </c>
      <c r="AL2" s="9" t="b">
        <f>+FData!L7</f>
        <v>0</v>
      </c>
      <c r="AM2" s="9" t="b">
        <f>+FData!L8</f>
        <v>0</v>
      </c>
      <c r="AN2" s="9" t="b">
        <f>+FData!L9</f>
        <v>0</v>
      </c>
      <c r="AO2" s="9" t="b">
        <f>+FData!O6</f>
        <v>0</v>
      </c>
      <c r="AP2" s="9" t="b">
        <f>+FData!C15</f>
        <v>0</v>
      </c>
      <c r="AQ2" s="9" t="b">
        <f>+FData!C16</f>
        <v>1</v>
      </c>
      <c r="AR2" s="9" t="b">
        <f>+FData!C17</f>
        <v>0</v>
      </c>
      <c r="AS2" s="9" t="b">
        <f>+FData!C18</f>
        <v>1</v>
      </c>
      <c r="AT2" s="9" t="b">
        <f>+FData!C19</f>
        <v>0</v>
      </c>
      <c r="AU2" s="9" t="b">
        <f>+FData!C20</f>
        <v>0</v>
      </c>
      <c r="AV2" s="9" t="b">
        <f>+FData!C21</f>
        <v>0</v>
      </c>
      <c r="AW2" s="9" t="b">
        <f>+FData!C22</f>
        <v>0</v>
      </c>
      <c r="AX2" s="9" t="b">
        <f>+FData!C23</f>
        <v>0</v>
      </c>
      <c r="AY2" s="9" t="b">
        <f>+FData!C24</f>
        <v>0</v>
      </c>
      <c r="AZ2" s="9" t="b">
        <f>+FData!C25</f>
        <v>0</v>
      </c>
      <c r="BA2" s="9" t="b">
        <f>+FData!F15</f>
        <v>0</v>
      </c>
      <c r="BB2" s="9" t="b">
        <f>+FData!F16</f>
        <v>0</v>
      </c>
      <c r="BC2" s="9" t="b">
        <f>+FData!F17</f>
        <v>1</v>
      </c>
      <c r="BD2" s="9" t="b">
        <f>+FData!F18</f>
        <v>1</v>
      </c>
      <c r="BE2" s="9" t="b">
        <f>+FData!F19</f>
        <v>1</v>
      </c>
      <c r="BF2" s="9" t="b">
        <f>+FData!F20</f>
        <v>1</v>
      </c>
      <c r="BG2" s="9" t="b">
        <f>+FData!I15</f>
        <v>1</v>
      </c>
      <c r="BH2" s="9" t="b">
        <f>+FData!I16</f>
        <v>1</v>
      </c>
      <c r="BI2" s="9" t="b">
        <f>+FData!I17</f>
        <v>0</v>
      </c>
      <c r="BJ2" s="9" t="b">
        <f>+FData!I18</f>
        <v>0</v>
      </c>
      <c r="BK2" s="9" t="b">
        <f>+FData!I19</f>
        <v>0</v>
      </c>
      <c r="BL2" s="9" t="b">
        <f>+FData!I20</f>
        <v>0</v>
      </c>
      <c r="BM2" s="9" t="b">
        <f>+FData!I21</f>
        <v>0</v>
      </c>
      <c r="BN2" s="9" t="b">
        <f>+FData!I22</f>
        <v>0</v>
      </c>
      <c r="BO2" s="9" t="b">
        <f>+FData!I23</f>
        <v>0</v>
      </c>
      <c r="BP2" s="9" t="b">
        <f>+FData!I24</f>
        <v>0</v>
      </c>
      <c r="BQ2" s="9" t="b">
        <f>+FData!L15</f>
        <v>1</v>
      </c>
      <c r="BR2" s="9" t="b">
        <f>+FData!L16</f>
        <v>0</v>
      </c>
      <c r="BS2" s="9" t="b">
        <f>+FData!L17</f>
        <v>0</v>
      </c>
      <c r="BT2" s="9" t="b">
        <f>+FData!L18</f>
        <v>0</v>
      </c>
      <c r="BU2" s="9" t="b">
        <f>+FData!L19</f>
        <v>0</v>
      </c>
      <c r="BV2" s="9" t="b">
        <f>+FData!L20</f>
        <v>0</v>
      </c>
      <c r="BW2" s="9" t="b">
        <f>+FData!L21</f>
        <v>0</v>
      </c>
      <c r="BX2" s="9" t="b">
        <f>+FData!L22</f>
        <v>0</v>
      </c>
      <c r="BY2" s="9" t="b">
        <f>+FData!O15</f>
        <v>0</v>
      </c>
      <c r="BZ2" s="9" t="b">
        <f>+FData!O16</f>
        <v>0</v>
      </c>
      <c r="CA2" s="9" t="b">
        <f>+FData!O17</f>
        <v>1</v>
      </c>
      <c r="CB2" s="9" t="b">
        <f>+FData!R16</f>
        <v>0</v>
      </c>
      <c r="CC2" s="9" t="b">
        <f>+FData!R17</f>
        <v>0</v>
      </c>
      <c r="CD2" s="9" t="b">
        <f>+FData!C30</f>
        <v>0</v>
      </c>
      <c r="CE2" s="9" t="b">
        <f>+FData!C31</f>
        <v>1</v>
      </c>
      <c r="CF2" s="9" t="b">
        <f>+FData!C32</f>
        <v>0</v>
      </c>
      <c r="CG2" s="9" t="b">
        <f>+FData!C33</f>
        <v>0</v>
      </c>
      <c r="CH2" s="9" t="b">
        <f>+FData!C34</f>
        <v>1</v>
      </c>
      <c r="CI2" s="9" t="b">
        <f>+FData!C35</f>
        <v>1</v>
      </c>
      <c r="CJ2" s="9" t="b">
        <f>+FData!C36</f>
        <v>0</v>
      </c>
      <c r="CK2" s="9" t="b">
        <f>+FData!C37</f>
        <v>0</v>
      </c>
      <c r="CL2" s="9" t="b">
        <f>+FData!C38</f>
        <v>0</v>
      </c>
      <c r="CM2" s="9" t="b">
        <f>+FData!C39</f>
        <v>1</v>
      </c>
      <c r="CN2" s="9" t="b">
        <f>+FData!C40</f>
        <v>0</v>
      </c>
      <c r="CO2" s="9" t="b">
        <f>+FData!C41</f>
        <v>0</v>
      </c>
      <c r="CP2" s="9" t="b">
        <f>+FData!C42</f>
        <v>0</v>
      </c>
      <c r="CQ2" s="9" t="b">
        <f>+FData!C43</f>
        <v>1</v>
      </c>
      <c r="CR2" s="9" t="b">
        <f>+FData!F30</f>
        <v>1</v>
      </c>
      <c r="CS2" s="9" t="b">
        <f>+FData!F31</f>
        <v>0</v>
      </c>
      <c r="CT2" s="9" t="b">
        <f>+FData!F32</f>
        <v>0</v>
      </c>
      <c r="CU2" s="9" t="b">
        <f>+FData!I30</f>
        <v>0</v>
      </c>
      <c r="CV2" s="9" t="b">
        <f>+FData!I31</f>
        <v>1</v>
      </c>
      <c r="CW2" s="9" t="b">
        <f>+FData!I32</f>
        <v>0</v>
      </c>
      <c r="CX2" s="9" t="b">
        <f>+FData!I33</f>
        <v>0</v>
      </c>
      <c r="CY2" s="9" t="b">
        <f>+FData!I34</f>
        <v>0</v>
      </c>
      <c r="CZ2" s="9" t="b">
        <f>FData!L30</f>
        <v>1</v>
      </c>
      <c r="DA2" s="9" t="b">
        <f>FData!L31</f>
        <v>0</v>
      </c>
      <c r="DB2" s="9" t="b">
        <f>FData!L32</f>
        <v>0</v>
      </c>
      <c r="DC2" s="9" t="b">
        <f>FData!L33</f>
        <v>1</v>
      </c>
      <c r="DD2" s="9" t="b">
        <f>FData!L34</f>
        <v>0</v>
      </c>
      <c r="DE2" s="9" t="b">
        <f>FData!L35</f>
        <v>1</v>
      </c>
      <c r="DF2" s="9" t="b">
        <f>FData!L36</f>
        <v>0</v>
      </c>
      <c r="DG2" s="9" t="b">
        <f>FData!L37</f>
        <v>0</v>
      </c>
      <c r="DH2" s="9" t="b">
        <f>FData!L38</f>
        <v>0</v>
      </c>
      <c r="DI2" s="9" t="b">
        <f>FData!O30</f>
        <v>1</v>
      </c>
      <c r="DJ2" s="9" t="b">
        <f>FData!O31</f>
        <v>0</v>
      </c>
      <c r="DK2" s="9" t="b">
        <f>FData!O32</f>
        <v>0</v>
      </c>
      <c r="DL2" s="9" t="b">
        <f>FData!O33</f>
        <v>0</v>
      </c>
      <c r="DM2" s="9" t="b">
        <f>FData!O34</f>
        <v>1</v>
      </c>
      <c r="DN2" s="9" t="b">
        <f>FData!O35</f>
        <v>1</v>
      </c>
      <c r="DO2" s="9" t="b">
        <f>FData!O36</f>
        <v>0</v>
      </c>
      <c r="DP2" s="9" t="b">
        <f>FData!O37</f>
        <v>0</v>
      </c>
      <c r="DQ2" s="9" t="b">
        <f>FData!R31</f>
        <v>1</v>
      </c>
      <c r="DR2" s="9" t="b">
        <f>FData!R32</f>
        <v>0</v>
      </c>
      <c r="DS2" s="9" t="b">
        <f>FData!F44</f>
        <v>0</v>
      </c>
      <c r="DT2" s="9" t="b">
        <f>FData!F45</f>
        <v>0</v>
      </c>
      <c r="DU2" s="9" t="b">
        <f>FData!F46</f>
        <v>0</v>
      </c>
      <c r="DV2" s="9" t="b">
        <f>FData!F47</f>
        <v>1</v>
      </c>
      <c r="DW2" s="9" t="b">
        <f>FData!I43</f>
        <v>0</v>
      </c>
      <c r="DX2" s="9" t="b">
        <f>FData!I44</f>
        <v>0</v>
      </c>
      <c r="DY2" s="9" t="b">
        <f>FData!I45</f>
        <v>0</v>
      </c>
      <c r="DZ2" s="9" t="b">
        <f>FData!I46</f>
        <v>0</v>
      </c>
      <c r="EA2" s="9" t="b">
        <f>FData!I47</f>
        <v>1</v>
      </c>
      <c r="EB2" s="9" t="b">
        <f>FData!L43</f>
        <v>0</v>
      </c>
      <c r="EC2" s="9" t="b">
        <f>FData!L44</f>
        <v>1</v>
      </c>
      <c r="ED2" s="9" t="b">
        <f>FData!O44</f>
        <v>0</v>
      </c>
      <c r="EE2" s="9" t="b">
        <f>FData!O45</f>
        <v>0</v>
      </c>
      <c r="EF2" s="9" t="b">
        <f>FData!O46</f>
        <v>1</v>
      </c>
      <c r="EG2" s="9" t="b">
        <f>FData!R43</f>
        <v>1</v>
      </c>
      <c r="EH2" s="9" t="b">
        <f>FData!R44</f>
        <v>0</v>
      </c>
      <c r="EI2" s="9" t="b">
        <f>FData!R45</f>
        <v>0</v>
      </c>
      <c r="EJ2" s="9" t="b">
        <f>FData!I51</f>
        <v>1</v>
      </c>
      <c r="EK2" s="9" t="b">
        <f>FData!I52</f>
        <v>1</v>
      </c>
      <c r="EL2" s="9" t="b">
        <f>FData!I53</f>
        <v>0</v>
      </c>
      <c r="EM2" s="9" t="b">
        <f>FData!I54</f>
        <v>0</v>
      </c>
      <c r="EN2" s="9" t="b">
        <f>FData!I55</f>
        <v>0</v>
      </c>
      <c r="EO2" s="9" t="b">
        <f>FData!I56</f>
        <v>0</v>
      </c>
      <c r="EP2" s="9" t="b">
        <f>FData!L51</f>
        <v>1</v>
      </c>
      <c r="EQ2" s="9" t="b">
        <f>FData!L52</f>
        <v>1</v>
      </c>
      <c r="ER2" s="9" t="b">
        <f>FData!L53</f>
        <v>0</v>
      </c>
      <c r="ES2" s="9" t="b">
        <f>FData!L54</f>
        <v>0</v>
      </c>
      <c r="ET2" s="9" t="b">
        <f>FData!L55</f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C170F-24CE-4694-AE5F-A1260F90820F}">
  <sheetPr codeName="Sheet4"/>
  <dimension ref="C1:G15"/>
  <sheetViews>
    <sheetView workbookViewId="0">
      <selection activeCell="F14" sqref="F14"/>
    </sheetView>
  </sheetViews>
  <sheetFormatPr defaultRowHeight="14.4" x14ac:dyDescent="0.3"/>
  <cols>
    <col min="3" max="3" width="25.109375" customWidth="1"/>
    <col min="4" max="4" width="28.77734375" customWidth="1"/>
    <col min="5" max="5" width="21" customWidth="1"/>
    <col min="6" max="6" width="32.6640625" customWidth="1"/>
    <col min="7" max="7" width="32.21875" customWidth="1"/>
  </cols>
  <sheetData>
    <row r="1" spans="3:7" x14ac:dyDescent="0.3">
      <c r="C1" s="2" t="s">
        <v>96</v>
      </c>
      <c r="D1" s="2" t="s">
        <v>53</v>
      </c>
      <c r="E1" s="2" t="s">
        <v>60</v>
      </c>
      <c r="F1" s="2" t="s">
        <v>69</v>
      </c>
      <c r="G1" s="2" t="s">
        <v>89</v>
      </c>
    </row>
    <row r="2" spans="3:7" x14ac:dyDescent="0.3">
      <c r="C2" t="s">
        <v>112</v>
      </c>
      <c r="D2" t="s">
        <v>45</v>
      </c>
      <c r="E2" t="s">
        <v>59</v>
      </c>
      <c r="F2" t="s">
        <v>99</v>
      </c>
      <c r="G2" t="s">
        <v>87</v>
      </c>
    </row>
    <row r="3" spans="3:7" x14ac:dyDescent="0.3">
      <c r="C3" t="s">
        <v>111</v>
      </c>
      <c r="D3" t="s">
        <v>46</v>
      </c>
      <c r="E3" t="s">
        <v>98</v>
      </c>
      <c r="F3" t="s">
        <v>70</v>
      </c>
      <c r="G3" t="s">
        <v>88</v>
      </c>
    </row>
    <row r="4" spans="3:7" x14ac:dyDescent="0.3">
      <c r="C4" t="s">
        <v>90</v>
      </c>
      <c r="D4" t="s">
        <v>47</v>
      </c>
      <c r="E4" t="s">
        <v>61</v>
      </c>
      <c r="F4" t="s">
        <v>71</v>
      </c>
      <c r="G4" t="s">
        <v>80</v>
      </c>
    </row>
    <row r="5" spans="3:7" x14ac:dyDescent="0.3">
      <c r="C5" t="s">
        <v>91</v>
      </c>
      <c r="D5" t="s">
        <v>48</v>
      </c>
      <c r="E5" t="s">
        <v>62</v>
      </c>
      <c r="F5" t="s">
        <v>72</v>
      </c>
      <c r="G5" t="s">
        <v>86</v>
      </c>
    </row>
    <row r="6" spans="3:7" x14ac:dyDescent="0.3">
      <c r="C6" t="s">
        <v>118</v>
      </c>
      <c r="D6" t="s">
        <v>49</v>
      </c>
      <c r="E6" t="s">
        <v>63</v>
      </c>
      <c r="F6" t="s">
        <v>73</v>
      </c>
      <c r="G6" t="s">
        <v>81</v>
      </c>
    </row>
    <row r="7" spans="3:7" x14ac:dyDescent="0.3">
      <c r="C7" t="s">
        <v>119</v>
      </c>
      <c r="D7" t="s">
        <v>50</v>
      </c>
      <c r="E7" t="s">
        <v>64</v>
      </c>
      <c r="F7" t="s">
        <v>74</v>
      </c>
      <c r="G7" t="s">
        <v>85</v>
      </c>
    </row>
    <row r="8" spans="3:7" x14ac:dyDescent="0.3">
      <c r="C8" t="s">
        <v>94</v>
      </c>
      <c r="D8" t="s">
        <v>51</v>
      </c>
      <c r="E8" t="s">
        <v>65</v>
      </c>
      <c r="F8" t="s">
        <v>75</v>
      </c>
      <c r="G8" t="s">
        <v>83</v>
      </c>
    </row>
    <row r="9" spans="3:7" x14ac:dyDescent="0.3">
      <c r="D9" t="s">
        <v>52</v>
      </c>
      <c r="E9" t="s">
        <v>66</v>
      </c>
      <c r="F9" t="s">
        <v>76</v>
      </c>
      <c r="G9" t="s">
        <v>82</v>
      </c>
    </row>
    <row r="10" spans="3:7" x14ac:dyDescent="0.3">
      <c r="D10" t="s">
        <v>97</v>
      </c>
      <c r="E10" t="s">
        <v>67</v>
      </c>
      <c r="F10" t="s">
        <v>77</v>
      </c>
      <c r="G10" t="s">
        <v>84</v>
      </c>
    </row>
    <row r="11" spans="3:7" x14ac:dyDescent="0.3">
      <c r="D11" t="s">
        <v>54</v>
      </c>
      <c r="E11" t="s">
        <v>68</v>
      </c>
      <c r="F11" t="s">
        <v>78</v>
      </c>
    </row>
    <row r="12" spans="3:7" x14ac:dyDescent="0.3">
      <c r="D12" t="s">
        <v>55</v>
      </c>
      <c r="F12" t="s">
        <v>79</v>
      </c>
    </row>
    <row r="13" spans="3:7" x14ac:dyDescent="0.3">
      <c r="D13" t="s">
        <v>56</v>
      </c>
    </row>
    <row r="14" spans="3:7" x14ac:dyDescent="0.3">
      <c r="D14" t="s">
        <v>57</v>
      </c>
    </row>
    <row r="15" spans="3:7" x14ac:dyDescent="0.3">
      <c r="D15" t="s">
        <v>58</v>
      </c>
    </row>
  </sheetData>
  <sortState xmlns:xlrd2="http://schemas.microsoft.com/office/spreadsheetml/2017/richdata2" ref="G2:G10">
    <sortCondition ref="G2:G10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88375-9DB3-499E-AA5F-828040B3A3B0}">
  <sheetPr codeName="Sheet3"/>
  <dimension ref="A1:A2"/>
  <sheetViews>
    <sheetView workbookViewId="0">
      <selection activeCell="A2" sqref="A2"/>
    </sheetView>
  </sheetViews>
  <sheetFormatPr defaultRowHeight="14.4" x14ac:dyDescent="0.3"/>
  <sheetData>
    <row r="1" spans="1:1" x14ac:dyDescent="0.3">
      <c r="A1" s="1" t="s">
        <v>38</v>
      </c>
    </row>
    <row r="2" spans="1:1" x14ac:dyDescent="0.3">
      <c r="A2" s="1" t="s">
        <v>39</v>
      </c>
    </row>
  </sheetData>
  <hyperlinks>
    <hyperlink ref="A2" r:id="rId1" xr:uid="{AA5E529A-3527-46BE-A3AB-4A4E045E0638}"/>
    <hyperlink ref="A1" r:id="rId2" xr:uid="{524527C2-6054-4F4C-9742-EA4159E4A3C1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F32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10" sqref="F10"/>
    </sheetView>
  </sheetViews>
  <sheetFormatPr defaultRowHeight="14.4" x14ac:dyDescent="0.3"/>
  <cols>
    <col min="2" max="2" width="16.44140625" style="76" customWidth="1"/>
    <col min="3" max="3" width="37.44140625" customWidth="1"/>
    <col min="4" max="4" width="6.5546875" customWidth="1"/>
    <col min="5" max="5" width="48.33203125" bestFit="1" customWidth="1"/>
    <col min="6" max="6" width="14.44140625" customWidth="1"/>
    <col min="9" max="9" width="15.109375" customWidth="1"/>
  </cols>
  <sheetData>
    <row r="1" spans="2:6" x14ac:dyDescent="0.3">
      <c r="C1" s="2" t="s">
        <v>290</v>
      </c>
      <c r="D1" s="2"/>
      <c r="E1" s="2" t="s">
        <v>291</v>
      </c>
    </row>
    <row r="2" spans="2:6" x14ac:dyDescent="0.3">
      <c r="B2" s="76" t="s">
        <v>0</v>
      </c>
      <c r="C2" t="s">
        <v>1</v>
      </c>
    </row>
    <row r="3" spans="2:6" x14ac:dyDescent="0.3">
      <c r="C3" t="s">
        <v>2</v>
      </c>
    </row>
    <row r="4" spans="2:6" x14ac:dyDescent="0.3">
      <c r="C4" t="s">
        <v>3</v>
      </c>
    </row>
    <row r="5" spans="2:6" x14ac:dyDescent="0.3">
      <c r="C5" t="s">
        <v>4</v>
      </c>
    </row>
    <row r="6" spans="2:6" x14ac:dyDescent="0.3">
      <c r="C6" t="s">
        <v>5</v>
      </c>
    </row>
    <row r="7" spans="2:6" x14ac:dyDescent="0.3">
      <c r="B7" s="76" t="s">
        <v>6</v>
      </c>
      <c r="C7" t="s">
        <v>7</v>
      </c>
    </row>
    <row r="8" spans="2:6" x14ac:dyDescent="0.3">
      <c r="C8" t="s">
        <v>8</v>
      </c>
    </row>
    <row r="9" spans="2:6" x14ac:dyDescent="0.3">
      <c r="C9" t="s">
        <v>9</v>
      </c>
    </row>
    <row r="10" spans="2:6" x14ac:dyDescent="0.3">
      <c r="C10" t="s">
        <v>10</v>
      </c>
    </row>
    <row r="11" spans="2:6" x14ac:dyDescent="0.3">
      <c r="C11" t="s">
        <v>11</v>
      </c>
    </row>
    <row r="12" spans="2:6" x14ac:dyDescent="0.3">
      <c r="B12" s="76" t="s">
        <v>12</v>
      </c>
      <c r="C12" t="s">
        <v>13</v>
      </c>
    </row>
    <row r="13" spans="2:6" x14ac:dyDescent="0.3">
      <c r="C13" s="2" t="s">
        <v>14</v>
      </c>
      <c r="E13" t="s">
        <v>297</v>
      </c>
      <c r="F13" t="s">
        <v>337</v>
      </c>
    </row>
    <row r="14" spans="2:6" x14ac:dyDescent="0.3">
      <c r="C14" t="s">
        <v>15</v>
      </c>
    </row>
    <row r="15" spans="2:6" x14ac:dyDescent="0.3">
      <c r="B15" s="76" t="s">
        <v>16</v>
      </c>
      <c r="C15" t="s">
        <v>17</v>
      </c>
    </row>
    <row r="16" spans="2:6" x14ac:dyDescent="0.3">
      <c r="C16" s="2" t="s">
        <v>18</v>
      </c>
      <c r="E16" t="s">
        <v>297</v>
      </c>
      <c r="F16" t="s">
        <v>338</v>
      </c>
    </row>
    <row r="17" spans="2:6" x14ac:dyDescent="0.3">
      <c r="C17" s="2" t="s">
        <v>19</v>
      </c>
      <c r="E17" t="s">
        <v>297</v>
      </c>
      <c r="F17" t="s">
        <v>338</v>
      </c>
    </row>
    <row r="18" spans="2:6" x14ac:dyDescent="0.3">
      <c r="C18" s="2" t="s">
        <v>20</v>
      </c>
      <c r="E18" t="s">
        <v>293</v>
      </c>
      <c r="F18" t="s">
        <v>337</v>
      </c>
    </row>
    <row r="19" spans="2:6" x14ac:dyDescent="0.3">
      <c r="C19" t="s">
        <v>21</v>
      </c>
    </row>
    <row r="20" spans="2:6" x14ac:dyDescent="0.3">
      <c r="C20" t="s">
        <v>22</v>
      </c>
    </row>
    <row r="21" spans="2:6" x14ac:dyDescent="0.3">
      <c r="C21" s="2" t="s">
        <v>23</v>
      </c>
      <c r="E21" t="s">
        <v>297</v>
      </c>
      <c r="F21" t="s">
        <v>338</v>
      </c>
    </row>
    <row r="22" spans="2:6" x14ac:dyDescent="0.3">
      <c r="C22" t="s">
        <v>24</v>
      </c>
    </row>
    <row r="23" spans="2:6" x14ac:dyDescent="0.3">
      <c r="B23" s="76" t="s">
        <v>25</v>
      </c>
      <c r="C23" t="s">
        <v>26</v>
      </c>
    </row>
    <row r="24" spans="2:6" x14ac:dyDescent="0.3">
      <c r="C24" t="s">
        <v>302</v>
      </c>
    </row>
    <row r="25" spans="2:6" x14ac:dyDescent="0.3">
      <c r="C25" s="2" t="s">
        <v>27</v>
      </c>
      <c r="E25" t="s">
        <v>305</v>
      </c>
      <c r="F25" t="s">
        <v>337</v>
      </c>
    </row>
    <row r="26" spans="2:6" x14ac:dyDescent="0.3">
      <c r="C26" t="s">
        <v>28</v>
      </c>
    </row>
    <row r="27" spans="2:6" x14ac:dyDescent="0.3">
      <c r="B27" s="76" t="s">
        <v>29</v>
      </c>
      <c r="C27" s="2" t="s">
        <v>30</v>
      </c>
      <c r="E27" t="s">
        <v>297</v>
      </c>
      <c r="F27" t="s">
        <v>337</v>
      </c>
    </row>
    <row r="28" spans="2:6" x14ac:dyDescent="0.3">
      <c r="C28" s="2" t="s">
        <v>31</v>
      </c>
      <c r="E28" t="s">
        <v>297</v>
      </c>
      <c r="F28" t="s">
        <v>337</v>
      </c>
    </row>
    <row r="29" spans="2:6" x14ac:dyDescent="0.3">
      <c r="B29" s="76" t="s">
        <v>32</v>
      </c>
      <c r="C29" s="2" t="s">
        <v>33</v>
      </c>
      <c r="E29" t="s">
        <v>229</v>
      </c>
      <c r="F29" t="s">
        <v>337</v>
      </c>
    </row>
    <row r="30" spans="2:6" x14ac:dyDescent="0.3">
      <c r="C30" t="s">
        <v>34</v>
      </c>
    </row>
    <row r="31" spans="2:6" x14ac:dyDescent="0.3">
      <c r="B31" s="76" t="s">
        <v>35</v>
      </c>
      <c r="C31" s="2" t="s">
        <v>36</v>
      </c>
      <c r="E31" t="s">
        <v>292</v>
      </c>
      <c r="F31" t="s">
        <v>337</v>
      </c>
    </row>
    <row r="32" spans="2:6" x14ac:dyDescent="0.3">
      <c r="C32" s="2" t="s">
        <v>37</v>
      </c>
      <c r="E32" t="s">
        <v>292</v>
      </c>
      <c r="F32" t="s">
        <v>337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7EBDB-0E7D-432B-B720-708534B8C110}">
  <sheetPr codeName="Sheet6"/>
  <dimension ref="B2:D17"/>
  <sheetViews>
    <sheetView workbookViewId="0">
      <selection activeCell="C23" sqref="C23"/>
    </sheetView>
  </sheetViews>
  <sheetFormatPr defaultRowHeight="14.4" x14ac:dyDescent="0.3"/>
  <cols>
    <col min="2" max="2" width="19.88671875" customWidth="1"/>
    <col min="3" max="3" width="28.88671875" customWidth="1"/>
    <col min="7" max="7" width="26.44140625" bestFit="1" customWidth="1"/>
    <col min="8" max="8" width="24.44140625" bestFit="1" customWidth="1"/>
  </cols>
  <sheetData>
    <row r="2" spans="2:4" x14ac:dyDescent="0.3">
      <c r="B2" s="2" t="s">
        <v>255</v>
      </c>
      <c r="C2" t="s">
        <v>247</v>
      </c>
      <c r="D2" t="s">
        <v>265</v>
      </c>
    </row>
    <row r="3" spans="2:4" x14ac:dyDescent="0.3">
      <c r="C3" t="s">
        <v>248</v>
      </c>
      <c r="D3" t="s">
        <v>265</v>
      </c>
    </row>
    <row r="4" spans="2:4" x14ac:dyDescent="0.3">
      <c r="C4" t="s">
        <v>257</v>
      </c>
      <c r="D4" t="s">
        <v>265</v>
      </c>
    </row>
    <row r="5" spans="2:4" x14ac:dyDescent="0.3">
      <c r="C5" t="s">
        <v>249</v>
      </c>
      <c r="D5" t="s">
        <v>265</v>
      </c>
    </row>
    <row r="6" spans="2:4" x14ac:dyDescent="0.3">
      <c r="C6" t="s">
        <v>258</v>
      </c>
      <c r="D6" t="s">
        <v>265</v>
      </c>
    </row>
    <row r="7" spans="2:4" x14ac:dyDescent="0.3">
      <c r="C7" t="s">
        <v>259</v>
      </c>
      <c r="D7" t="s">
        <v>264</v>
      </c>
    </row>
    <row r="8" spans="2:4" x14ac:dyDescent="0.3">
      <c r="C8" t="s">
        <v>266</v>
      </c>
      <c r="D8" t="s">
        <v>264</v>
      </c>
    </row>
    <row r="9" spans="2:4" x14ac:dyDescent="0.3">
      <c r="C9" t="s">
        <v>250</v>
      </c>
      <c r="D9" t="s">
        <v>264</v>
      </c>
    </row>
    <row r="10" spans="2:4" x14ac:dyDescent="0.3">
      <c r="C10" t="s">
        <v>251</v>
      </c>
      <c r="D10" t="s">
        <v>264</v>
      </c>
    </row>
    <row r="11" spans="2:4" x14ac:dyDescent="0.3">
      <c r="C11" t="s">
        <v>236</v>
      </c>
      <c r="D11" t="s">
        <v>264</v>
      </c>
    </row>
    <row r="13" spans="2:4" x14ac:dyDescent="0.3">
      <c r="B13" s="2" t="s">
        <v>256</v>
      </c>
      <c r="C13" t="s">
        <v>252</v>
      </c>
      <c r="D13" t="s">
        <v>265</v>
      </c>
    </row>
    <row r="14" spans="2:4" x14ac:dyDescent="0.3">
      <c r="C14" t="s">
        <v>253</v>
      </c>
      <c r="D14" t="s">
        <v>264</v>
      </c>
    </row>
    <row r="15" spans="2:4" x14ac:dyDescent="0.3">
      <c r="C15" t="s">
        <v>229</v>
      </c>
      <c r="D15" t="s">
        <v>264</v>
      </c>
    </row>
    <row r="16" spans="2:4" x14ac:dyDescent="0.3">
      <c r="C16" t="s">
        <v>238</v>
      </c>
      <c r="D16" t="s">
        <v>264</v>
      </c>
    </row>
    <row r="17" spans="3:4" x14ac:dyDescent="0.3">
      <c r="C17" t="s">
        <v>254</v>
      </c>
      <c r="D17" t="s">
        <v>264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A6C3D-9FA6-4FE4-8CBF-E0458902F05C}">
  <sheetPr codeName="Sheet8"/>
  <dimension ref="A1:Q25"/>
  <sheetViews>
    <sheetView workbookViewId="0">
      <selection activeCell="S63" sqref="S63"/>
    </sheetView>
  </sheetViews>
  <sheetFormatPr defaultRowHeight="14.4" x14ac:dyDescent="0.3"/>
  <sheetData>
    <row r="1" spans="1:17" x14ac:dyDescent="0.3">
      <c r="A1" s="1" t="s">
        <v>246</v>
      </c>
      <c r="Q1" s="1" t="s">
        <v>245</v>
      </c>
    </row>
    <row r="25" spans="17:17" x14ac:dyDescent="0.3">
      <c r="Q25" s="1" t="s">
        <v>262</v>
      </c>
    </row>
  </sheetData>
  <hyperlinks>
    <hyperlink ref="A1" r:id="rId1" display="https://ml.azure.com/experiments/id/5b7c635f-8ccf-4d00-980a-ec8bd039e743/runs/3c2f08d0-1e9a-4a24-af07-92b54ccdd99e?wsid=/subscriptions/69403112-e3c9-442d-bcb4-283e32740268/resourceGroups/hamdiozc-rg/providers/Microsoft.MachineLearningServices/workspaces/HMD1&amp;tid=bb921106-c510-4198-a2d7-c4509b08ed00#" xr:uid="{4F08CE7C-2A20-4D30-8300-FC6B11BF47A1}"/>
    <hyperlink ref="Q25" r:id="rId2" display="https://ml.azure.com/visualinterface/authoring/Normal/c52abdaf-2164-43af-b626-1eb60a120cbc?wsid=/subscriptions/69403112-e3c9-442d-bcb4-283e32740268/resourceGroups/hamdiozc-rg/providers/Microsoft.MachineLearningServices/workspaces/HMD1&amp;tid=bb921106-c510-4198-a2d7-c4509b08ed00" xr:uid="{18EB5C99-6254-44A0-959E-129FC6D09AF1}"/>
    <hyperlink ref="Q1" r:id="rId3" xr:uid="{7634B2B4-69D2-40C2-825F-CBAA0D193AF0}"/>
  </hyperlinks>
  <pageMargins left="0.7" right="0.7" top="0.75" bottom="0.75" header="0.3" footer="0.3"/>
  <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1D2F6-FD2F-4797-9E52-C52BCC63F7B3}">
  <sheetPr codeName="Sheet9"/>
  <dimension ref="A1"/>
  <sheetViews>
    <sheetView showGridLines="0" workbookViewId="0">
      <selection activeCell="O19" sqref="O19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53DCC-2E13-470B-8E4A-AE58D0B299C7}">
  <sheetPr codeName="Sheet12"/>
  <dimension ref="A1"/>
  <sheetViews>
    <sheetView showGridLines="0" workbookViewId="0">
      <selection activeCell="I24" sqref="I24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A185F-FFEF-4D48-B71E-E58A71192D20}">
  <dimension ref="A1:ES9"/>
  <sheetViews>
    <sheetView showGridLines="0" workbookViewId="0">
      <selection activeCell="C6" sqref="C6"/>
    </sheetView>
  </sheetViews>
  <sheetFormatPr defaultRowHeight="14.4" x14ac:dyDescent="0.3"/>
  <cols>
    <col min="1" max="1" width="39.44140625" bestFit="1" customWidth="1"/>
    <col min="2" max="2" width="14" customWidth="1"/>
    <col min="3" max="3" width="21.109375" bestFit="1" customWidth="1"/>
    <col min="4" max="4" width="13.21875" bestFit="1" customWidth="1"/>
    <col min="5" max="5" width="9" bestFit="1" customWidth="1"/>
    <col min="6" max="6" width="18.44140625" bestFit="1" customWidth="1"/>
    <col min="8" max="8" width="23.109375" bestFit="1" customWidth="1"/>
    <col min="9" max="9" width="11.77734375" bestFit="1" customWidth="1"/>
    <col min="10" max="10" width="17.44140625" bestFit="1" customWidth="1"/>
    <col min="11" max="11" width="7.5546875" bestFit="1" customWidth="1"/>
    <col min="12" max="12" width="26.5546875" bestFit="1" customWidth="1"/>
    <col min="13" max="13" width="20.44140625" bestFit="1" customWidth="1"/>
    <col min="14" max="14" width="9.33203125" bestFit="1" customWidth="1"/>
    <col min="15" max="15" width="21.44140625" bestFit="1" customWidth="1"/>
    <col min="16" max="16" width="18.21875" bestFit="1" customWidth="1"/>
    <col min="17" max="17" width="14.6640625" bestFit="1" customWidth="1"/>
    <col min="18" max="18" width="17.88671875" bestFit="1" customWidth="1"/>
    <col min="19" max="19" width="21.77734375" bestFit="1" customWidth="1"/>
    <col min="20" max="20" width="15" bestFit="1" customWidth="1"/>
    <col min="21" max="21" width="23.6640625" bestFit="1" customWidth="1"/>
    <col min="22" max="22" width="14.21875" bestFit="1" customWidth="1"/>
    <col min="23" max="23" width="14.44140625" bestFit="1" customWidth="1"/>
    <col min="24" max="24" width="5.6640625" bestFit="1" customWidth="1"/>
    <col min="25" max="25" width="16.33203125" bestFit="1" customWidth="1"/>
    <col min="26" max="26" width="16.21875" bestFit="1" customWidth="1"/>
    <col min="27" max="27" width="13.109375" bestFit="1" customWidth="1"/>
    <col min="28" max="28" width="14.6640625" bestFit="1" customWidth="1"/>
    <col min="29" max="29" width="16.88671875" bestFit="1" customWidth="1"/>
    <col min="30" max="30" width="12.33203125" bestFit="1" customWidth="1"/>
    <col min="31" max="31" width="14.88671875" bestFit="1" customWidth="1"/>
    <col min="32" max="32" width="18.6640625" bestFit="1" customWidth="1"/>
    <col min="33" max="33" width="20.21875" bestFit="1" customWidth="1"/>
    <col min="34" max="34" width="23.88671875" bestFit="1" customWidth="1"/>
    <col min="35" max="35" width="18" bestFit="1" customWidth="1"/>
    <col min="36" max="37" width="30" bestFit="1" customWidth="1"/>
    <col min="38" max="38" width="25" bestFit="1" customWidth="1"/>
    <col min="39" max="39" width="32.77734375" bestFit="1" customWidth="1"/>
    <col min="40" max="40" width="17.33203125" bestFit="1" customWidth="1"/>
    <col min="41" max="41" width="17" bestFit="1" customWidth="1"/>
    <col min="42" max="42" width="35.21875" bestFit="1" customWidth="1"/>
    <col min="43" max="43" width="23.109375" bestFit="1" customWidth="1"/>
    <col min="44" max="44" width="25.88671875" bestFit="1" customWidth="1"/>
    <col min="45" max="45" width="15.5546875" bestFit="1" customWidth="1"/>
    <col min="46" max="46" width="20.5546875" bestFit="1" customWidth="1"/>
    <col min="47" max="47" width="19.21875" bestFit="1" customWidth="1"/>
    <col min="48" max="48" width="14.77734375" bestFit="1" customWidth="1"/>
    <col min="49" max="49" width="15.33203125" bestFit="1" customWidth="1"/>
    <col min="50" max="50" width="10.88671875" bestFit="1" customWidth="1"/>
    <col min="51" max="51" width="17.88671875" bestFit="1" customWidth="1"/>
    <col min="52" max="53" width="7.21875" bestFit="1" customWidth="1"/>
    <col min="54" max="54" width="7.6640625" bestFit="1" customWidth="1"/>
    <col min="55" max="55" width="5.77734375" bestFit="1" customWidth="1"/>
    <col min="56" max="56" width="6.6640625" bestFit="1" customWidth="1"/>
    <col min="57" max="57" width="7.21875" bestFit="1" customWidth="1"/>
    <col min="58" max="58" width="7.109375" bestFit="1" customWidth="1"/>
    <col min="59" max="59" width="4.21875" bestFit="1" customWidth="1"/>
    <col min="60" max="60" width="2.109375" bestFit="1" customWidth="1"/>
    <col min="61" max="61" width="5.33203125" bestFit="1" customWidth="1"/>
    <col min="62" max="62" width="11.109375" bestFit="1" customWidth="1"/>
    <col min="63" max="63" width="2.109375" bestFit="1" customWidth="1"/>
    <col min="64" max="64" width="4.109375" bestFit="1" customWidth="1"/>
    <col min="65" max="65" width="4.6640625" bestFit="1" customWidth="1"/>
    <col min="66" max="66" width="9.88671875" bestFit="1" customWidth="1"/>
    <col min="67" max="67" width="5.77734375" bestFit="1" customWidth="1"/>
    <col min="68" max="68" width="13.77734375" bestFit="1" customWidth="1"/>
    <col min="69" max="69" width="14.5546875" bestFit="1" customWidth="1"/>
    <col min="70" max="70" width="17.77734375" bestFit="1" customWidth="1"/>
    <col min="71" max="71" width="9.33203125" bestFit="1" customWidth="1"/>
    <col min="72" max="72" width="22.77734375" bestFit="1" customWidth="1"/>
    <col min="73" max="73" width="17.44140625" bestFit="1" customWidth="1"/>
    <col min="74" max="74" width="16.33203125" bestFit="1" customWidth="1"/>
    <col min="75" max="75" width="17.21875" bestFit="1" customWidth="1"/>
    <col min="76" max="76" width="24.21875" bestFit="1" customWidth="1"/>
    <col min="77" max="77" width="28.88671875" bestFit="1" customWidth="1"/>
    <col min="78" max="78" width="32.109375" bestFit="1" customWidth="1"/>
    <col min="79" max="79" width="18.109375" bestFit="1" customWidth="1"/>
    <col min="80" max="80" width="28.88671875" bestFit="1" customWidth="1"/>
    <col min="81" max="81" width="15.6640625" bestFit="1" customWidth="1"/>
    <col min="82" max="82" width="17.6640625" bestFit="1" customWidth="1"/>
    <col min="83" max="83" width="20.109375" bestFit="1" customWidth="1"/>
    <col min="84" max="84" width="15.33203125" bestFit="1" customWidth="1"/>
    <col min="85" max="85" width="12.88671875" bestFit="1" customWidth="1"/>
    <col min="86" max="86" width="13.77734375" bestFit="1" customWidth="1"/>
    <col min="87" max="87" width="16.109375" bestFit="1" customWidth="1"/>
    <col min="88" max="88" width="8.109375" bestFit="1" customWidth="1"/>
    <col min="89" max="89" width="9.5546875" bestFit="1" customWidth="1"/>
    <col min="90" max="90" width="11.109375" bestFit="1" customWidth="1"/>
    <col min="91" max="91" width="16.88671875" bestFit="1" customWidth="1"/>
    <col min="92" max="93" width="22.6640625" bestFit="1" customWidth="1"/>
    <col min="94" max="95" width="15.44140625" bestFit="1" customWidth="1"/>
    <col min="96" max="96" width="17.77734375" bestFit="1" customWidth="1"/>
    <col min="97" max="97" width="16.77734375" bestFit="1" customWidth="1"/>
    <col min="98" max="98" width="12.5546875" bestFit="1" customWidth="1"/>
    <col min="99" max="99" width="13.88671875" bestFit="1" customWidth="1"/>
    <col min="100" max="100" width="16.44140625" bestFit="1" customWidth="1"/>
    <col min="101" max="101" width="16.77734375" bestFit="1" customWidth="1"/>
    <col min="102" max="102" width="11.44140625" bestFit="1" customWidth="1"/>
    <col min="103" max="103" width="22.44140625" bestFit="1" customWidth="1"/>
    <col min="104" max="104" width="32.5546875" bestFit="1" customWidth="1"/>
    <col min="105" max="105" width="24.6640625" bestFit="1" customWidth="1"/>
    <col min="106" max="106" width="32.44140625" bestFit="1" customWidth="1"/>
    <col min="107" max="107" width="7.33203125" bestFit="1" customWidth="1"/>
    <col min="108" max="108" width="19.33203125" bestFit="1" customWidth="1"/>
    <col min="109" max="109" width="10.21875" bestFit="1" customWidth="1"/>
    <col min="110" max="111" width="16.77734375" bestFit="1" customWidth="1"/>
    <col min="112" max="112" width="16.5546875" bestFit="1" customWidth="1"/>
    <col min="113" max="113" width="20.33203125" bestFit="1" customWidth="1"/>
    <col min="114" max="114" width="11.6640625" bestFit="1" customWidth="1"/>
    <col min="115" max="115" width="17.5546875" bestFit="1" customWidth="1"/>
    <col min="116" max="116" width="16" bestFit="1" customWidth="1"/>
    <col min="117" max="117" width="15.6640625" bestFit="1" customWidth="1"/>
    <col min="118" max="118" width="37" bestFit="1" customWidth="1"/>
    <col min="119" max="119" width="26.77734375" bestFit="1" customWidth="1"/>
    <col min="120" max="120" width="9.5546875" bestFit="1" customWidth="1"/>
    <col min="121" max="121" width="15.77734375" bestFit="1" customWidth="1"/>
    <col min="122" max="122" width="16.109375" bestFit="1" customWidth="1"/>
    <col min="123" max="123" width="16.88671875" bestFit="1" customWidth="1"/>
    <col min="124" max="124" width="19.88671875" bestFit="1" customWidth="1"/>
    <col min="125" max="125" width="20.33203125" bestFit="1" customWidth="1"/>
    <col min="126" max="126" width="12.5546875" bestFit="1" customWidth="1"/>
    <col min="127" max="127" width="8.5546875" bestFit="1" customWidth="1"/>
    <col min="128" max="128" width="15.33203125" bestFit="1" customWidth="1"/>
    <col min="129" max="129" width="12.21875" bestFit="1" customWidth="1"/>
    <col min="130" max="130" width="24.21875" bestFit="1" customWidth="1"/>
    <col min="131" max="131" width="23.77734375" bestFit="1" customWidth="1"/>
    <col min="132" max="132" width="26.44140625" bestFit="1" customWidth="1"/>
    <col min="133" max="133" width="14.109375" bestFit="1" customWidth="1"/>
    <col min="134" max="134" width="17.88671875" bestFit="1" customWidth="1"/>
    <col min="135" max="135" width="25.109375" bestFit="1" customWidth="1"/>
    <col min="136" max="136" width="10.5546875" bestFit="1" customWidth="1"/>
    <col min="137" max="137" width="14.33203125" bestFit="1" customWidth="1"/>
    <col min="138" max="138" width="19.88671875" bestFit="1" customWidth="1"/>
    <col min="139" max="139" width="13.88671875" bestFit="1" customWidth="1"/>
    <col min="140" max="140" width="14.5546875" bestFit="1" customWidth="1"/>
    <col min="141" max="141" width="11.33203125" bestFit="1" customWidth="1"/>
    <col min="142" max="142" width="17" bestFit="1" customWidth="1"/>
    <col min="143" max="143" width="27.6640625" bestFit="1" customWidth="1"/>
    <col min="144" max="144" width="10.109375" bestFit="1" customWidth="1"/>
    <col min="145" max="145" width="29" bestFit="1" customWidth="1"/>
    <col min="146" max="146" width="13.88671875" bestFit="1" customWidth="1"/>
    <col min="147" max="147" width="5.21875" bestFit="1" customWidth="1"/>
    <col min="148" max="148" width="28.33203125" bestFit="1" customWidth="1"/>
    <col min="149" max="149" width="39.5546875" bestFit="1" customWidth="1"/>
  </cols>
  <sheetData>
    <row r="1" spans="1:149" x14ac:dyDescent="0.3">
      <c r="A1" s="95" t="s">
        <v>348</v>
      </c>
    </row>
    <row r="2" spans="1:149" x14ac:dyDescent="0.3">
      <c r="A2" s="59" t="s">
        <v>349</v>
      </c>
      <c r="B2" s="9">
        <v>46.426844869634301</v>
      </c>
    </row>
    <row r="4" spans="1:149" x14ac:dyDescent="0.3">
      <c r="A4" s="89" t="s">
        <v>103</v>
      </c>
      <c r="B4" s="89" t="s">
        <v>92</v>
      </c>
      <c r="C4" s="89" t="s">
        <v>105</v>
      </c>
      <c r="D4" s="89" t="s">
        <v>104</v>
      </c>
      <c r="E4" s="89" t="s">
        <v>126</v>
      </c>
      <c r="F4" s="89" t="s">
        <v>122</v>
      </c>
      <c r="G4" s="89" t="s">
        <v>272</v>
      </c>
      <c r="H4" s="89" t="s">
        <v>283</v>
      </c>
      <c r="I4" s="89" t="s">
        <v>93</v>
      </c>
      <c r="J4" s="89" t="s">
        <v>115</v>
      </c>
      <c r="K4" s="89" t="s">
        <v>274</v>
      </c>
      <c r="L4" s="89" t="s">
        <v>113</v>
      </c>
      <c r="M4" s="89" t="s">
        <v>280</v>
      </c>
      <c r="N4" s="89" t="s">
        <v>346</v>
      </c>
      <c r="O4" s="74" t="s">
        <v>101</v>
      </c>
      <c r="P4" s="74" t="s">
        <v>102</v>
      </c>
      <c r="Q4" s="74" t="s">
        <v>268</v>
      </c>
      <c r="R4" s="74" t="s">
        <v>269</v>
      </c>
      <c r="S4" s="74" t="s">
        <v>270</v>
      </c>
      <c r="T4" s="73" t="s">
        <v>96</v>
      </c>
      <c r="U4" s="73" t="s">
        <v>107</v>
      </c>
      <c r="V4" s="73" t="s">
        <v>108</v>
      </c>
      <c r="W4" s="73" t="s">
        <v>109</v>
      </c>
      <c r="X4" s="73" t="s">
        <v>89</v>
      </c>
      <c r="Y4" s="73" t="s">
        <v>106</v>
      </c>
      <c r="Z4" s="74" t="s">
        <v>127</v>
      </c>
      <c r="AA4" s="73" t="s">
        <v>128</v>
      </c>
      <c r="AB4" s="73" t="s">
        <v>129</v>
      </c>
      <c r="AC4" s="74" t="s">
        <v>130</v>
      </c>
      <c r="AD4" s="73" t="s">
        <v>131</v>
      </c>
      <c r="AE4" s="73" t="s">
        <v>177</v>
      </c>
      <c r="AF4" s="74" t="s">
        <v>178</v>
      </c>
      <c r="AG4" s="74" t="s">
        <v>179</v>
      </c>
      <c r="AH4" s="74" t="s">
        <v>180</v>
      </c>
      <c r="AI4" s="74" t="s">
        <v>181</v>
      </c>
      <c r="AJ4" s="74" t="s">
        <v>182</v>
      </c>
      <c r="AK4" s="74" t="s">
        <v>183</v>
      </c>
      <c r="AL4" s="74" t="s">
        <v>184</v>
      </c>
      <c r="AM4" s="74" t="s">
        <v>185</v>
      </c>
      <c r="AN4" s="74" t="s">
        <v>186</v>
      </c>
      <c r="AO4" s="74" t="s">
        <v>170</v>
      </c>
      <c r="AP4" s="74" t="s">
        <v>171</v>
      </c>
      <c r="AQ4" s="74" t="s">
        <v>172</v>
      </c>
      <c r="AR4" s="74" t="s">
        <v>173</v>
      </c>
      <c r="AS4" s="74" t="s">
        <v>202</v>
      </c>
      <c r="AT4" s="74" t="s">
        <v>132</v>
      </c>
      <c r="AU4" s="74" t="s">
        <v>133</v>
      </c>
      <c r="AV4" s="74" t="s">
        <v>175</v>
      </c>
      <c r="AW4" s="74" t="s">
        <v>176</v>
      </c>
      <c r="AX4" s="74" t="s">
        <v>187</v>
      </c>
      <c r="AY4" s="74" t="s">
        <v>194</v>
      </c>
      <c r="AZ4" s="74" t="s">
        <v>162</v>
      </c>
      <c r="BA4" s="74" t="s">
        <v>163</v>
      </c>
      <c r="BB4" s="74" t="s">
        <v>164</v>
      </c>
      <c r="BC4" s="74" t="s">
        <v>165</v>
      </c>
      <c r="BD4" s="74" t="s">
        <v>166</v>
      </c>
      <c r="BE4" s="74" t="s">
        <v>167</v>
      </c>
      <c r="BF4" s="74" t="s">
        <v>153</v>
      </c>
      <c r="BG4" s="74" t="s">
        <v>154</v>
      </c>
      <c r="BH4" s="74" t="s">
        <v>155</v>
      </c>
      <c r="BI4" s="74" t="s">
        <v>156</v>
      </c>
      <c r="BJ4" s="74" t="s">
        <v>157</v>
      </c>
      <c r="BK4" s="74" t="s">
        <v>158</v>
      </c>
      <c r="BL4" s="74" t="s">
        <v>159</v>
      </c>
      <c r="BM4" s="74" t="s">
        <v>160</v>
      </c>
      <c r="BN4" s="74" t="s">
        <v>161</v>
      </c>
      <c r="BO4" s="74" t="s">
        <v>89</v>
      </c>
      <c r="BP4" s="74" t="s">
        <v>168</v>
      </c>
      <c r="BQ4" s="74" t="s">
        <v>169</v>
      </c>
      <c r="BR4" s="74" t="s">
        <v>134</v>
      </c>
      <c r="BS4" s="74" t="s">
        <v>120</v>
      </c>
      <c r="BT4" s="74" t="s">
        <v>135</v>
      </c>
      <c r="BU4" s="74" t="s">
        <v>136</v>
      </c>
      <c r="BV4" s="74" t="s">
        <v>137</v>
      </c>
      <c r="BW4" s="74" t="s">
        <v>174</v>
      </c>
      <c r="BX4" s="74" t="s">
        <v>214</v>
      </c>
      <c r="BY4" s="74" t="s">
        <v>215</v>
      </c>
      <c r="BZ4" s="74" t="s">
        <v>216</v>
      </c>
      <c r="CA4" s="74" t="s">
        <v>217</v>
      </c>
      <c r="CB4" s="74" t="s">
        <v>218</v>
      </c>
      <c r="CC4" s="74" t="s">
        <v>188</v>
      </c>
      <c r="CD4" s="74" t="s">
        <v>189</v>
      </c>
      <c r="CE4" s="74" t="s">
        <v>190</v>
      </c>
      <c r="CF4" s="74" t="s">
        <v>191</v>
      </c>
      <c r="CG4" s="74" t="s">
        <v>192</v>
      </c>
      <c r="CH4" s="74" t="s">
        <v>193</v>
      </c>
      <c r="CI4" s="74" t="s">
        <v>195</v>
      </c>
      <c r="CJ4" s="74" t="s">
        <v>196</v>
      </c>
      <c r="CK4" s="74" t="s">
        <v>197</v>
      </c>
      <c r="CL4" s="74" t="s">
        <v>198</v>
      </c>
      <c r="CM4" s="74" t="s">
        <v>199</v>
      </c>
      <c r="CN4" s="74" t="s">
        <v>200</v>
      </c>
      <c r="CO4" s="74" t="s">
        <v>201</v>
      </c>
      <c r="CP4" s="74" t="s">
        <v>314</v>
      </c>
      <c r="CQ4" s="74" t="s">
        <v>219</v>
      </c>
      <c r="CR4" s="74" t="s">
        <v>220</v>
      </c>
      <c r="CS4" s="74" t="s">
        <v>221</v>
      </c>
      <c r="CT4" s="74" t="s">
        <v>203</v>
      </c>
      <c r="CU4" s="74" t="s">
        <v>204</v>
      </c>
      <c r="CV4" s="74" t="s">
        <v>205</v>
      </c>
      <c r="CW4" s="74" t="s">
        <v>206</v>
      </c>
      <c r="CX4" s="74" t="s">
        <v>210</v>
      </c>
      <c r="CY4" s="74" t="s">
        <v>138</v>
      </c>
      <c r="CZ4" s="74" t="s">
        <v>139</v>
      </c>
      <c r="DA4" s="74" t="s">
        <v>140</v>
      </c>
      <c r="DB4" s="74" t="s">
        <v>141</v>
      </c>
      <c r="DC4" s="74" t="s">
        <v>142</v>
      </c>
      <c r="DD4" s="74" t="s">
        <v>143</v>
      </c>
      <c r="DE4" s="74" t="s">
        <v>149</v>
      </c>
      <c r="DF4" s="74" t="s">
        <v>260</v>
      </c>
      <c r="DG4" s="74" t="s">
        <v>282</v>
      </c>
      <c r="DH4" s="74" t="s">
        <v>144</v>
      </c>
      <c r="DI4" s="74" t="s">
        <v>145</v>
      </c>
      <c r="DJ4" s="74" t="s">
        <v>146</v>
      </c>
      <c r="DK4" s="74" t="s">
        <v>147</v>
      </c>
      <c r="DL4" s="74" t="s">
        <v>148</v>
      </c>
      <c r="DM4" s="74" t="s">
        <v>150</v>
      </c>
      <c r="DN4" s="74" t="s">
        <v>151</v>
      </c>
      <c r="DO4" s="74" t="s">
        <v>152</v>
      </c>
      <c r="DP4" s="74" t="s">
        <v>222</v>
      </c>
      <c r="DQ4" s="74" t="s">
        <v>315</v>
      </c>
      <c r="DR4" s="74" t="s">
        <v>316</v>
      </c>
      <c r="DS4" s="74" t="s">
        <v>212</v>
      </c>
      <c r="DT4" s="74" t="s">
        <v>317</v>
      </c>
      <c r="DU4" s="74" t="s">
        <v>213</v>
      </c>
      <c r="DV4" s="74" t="s">
        <v>327</v>
      </c>
      <c r="DW4" s="74" t="s">
        <v>328</v>
      </c>
      <c r="DX4" s="74" t="s">
        <v>329</v>
      </c>
      <c r="DY4" s="74" t="s">
        <v>330</v>
      </c>
      <c r="DZ4" s="74" t="s">
        <v>331</v>
      </c>
      <c r="EA4" s="74" t="s">
        <v>207</v>
      </c>
      <c r="EB4" s="74" t="s">
        <v>208</v>
      </c>
      <c r="EC4" s="74" t="s">
        <v>318</v>
      </c>
      <c r="ED4" s="74" t="s">
        <v>319</v>
      </c>
      <c r="EE4" s="74" t="s">
        <v>320</v>
      </c>
      <c r="EF4" s="74" t="s">
        <v>284</v>
      </c>
      <c r="EG4" s="74" t="s">
        <v>285</v>
      </c>
      <c r="EH4" s="74" t="s">
        <v>286</v>
      </c>
      <c r="EI4" s="74" t="s">
        <v>243</v>
      </c>
      <c r="EJ4" s="74" t="s">
        <v>244</v>
      </c>
      <c r="EK4" s="74" t="s">
        <v>332</v>
      </c>
      <c r="EL4" s="74" t="s">
        <v>321</v>
      </c>
      <c r="EM4" s="74" t="s">
        <v>322</v>
      </c>
      <c r="EN4" s="74" t="s">
        <v>323</v>
      </c>
      <c r="EO4" s="74" t="s">
        <v>277</v>
      </c>
      <c r="EP4" s="74" t="s">
        <v>261</v>
      </c>
      <c r="EQ4" s="74" t="s">
        <v>324</v>
      </c>
      <c r="ER4" s="74" t="s">
        <v>325</v>
      </c>
      <c r="ES4" s="74" t="s">
        <v>326</v>
      </c>
    </row>
    <row r="5" spans="1:149" x14ac:dyDescent="0.3">
      <c r="A5" s="90">
        <v>2.7966180175648532</v>
      </c>
      <c r="B5" s="90">
        <v>-0.47903745815177878</v>
      </c>
      <c r="C5" s="90">
        <v>7.2733198041245153</v>
      </c>
      <c r="D5" s="90">
        <v>0.36608963811294382</v>
      </c>
      <c r="E5" s="90">
        <v>0.23284370609698971</v>
      </c>
      <c r="F5" s="90">
        <v>1.1723746011488061</v>
      </c>
      <c r="G5" s="90">
        <v>-4.7773597556937109</v>
      </c>
      <c r="H5" s="90">
        <v>-5.3711645458965602</v>
      </c>
      <c r="I5" s="90">
        <v>1.653611510409593</v>
      </c>
      <c r="J5" s="90">
        <v>2.753114306031232</v>
      </c>
      <c r="K5" s="90">
        <v>-1.910943887720074</v>
      </c>
      <c r="L5" s="90">
        <v>-0.95547194138833214</v>
      </c>
      <c r="M5" s="90">
        <v>-1.910943895127845</v>
      </c>
      <c r="N5" s="91">
        <v>0.84305010014853021</v>
      </c>
      <c r="O5" s="75">
        <v>-1.762580185437185</v>
      </c>
      <c r="P5" s="75">
        <v>-0.4777359880193553</v>
      </c>
      <c r="Q5" s="75">
        <v>9.6137927012573954E-6</v>
      </c>
      <c r="R5" s="75">
        <v>-3.5629587639357307E-2</v>
      </c>
      <c r="S5" s="75">
        <v>-0.15449501430993759</v>
      </c>
      <c r="T5" s="9">
        <v>0.35590752750862931</v>
      </c>
      <c r="U5" s="9">
        <v>-0.35590753073450632</v>
      </c>
      <c r="V5" s="9">
        <v>-7.8381745538536052E-11</v>
      </c>
      <c r="W5" s="9">
        <v>-4.6685624255360381E-9</v>
      </c>
      <c r="X5" s="9">
        <v>7.3770671793482734E-9</v>
      </c>
      <c r="Y5" s="9">
        <v>-3.5843046308769999E-9</v>
      </c>
      <c r="Z5" s="9">
        <v>2.613088634362271E-9</v>
      </c>
      <c r="AA5" s="9">
        <v>4.3865355792149779E-11</v>
      </c>
      <c r="AB5" s="9">
        <v>-9.90867637939985E-10</v>
      </c>
      <c r="AC5" s="9">
        <v>-0.17207244282318329</v>
      </c>
      <c r="AD5" s="9">
        <v>-3.2373992375767102E-10</v>
      </c>
      <c r="AE5" s="9">
        <v>-0.35590752726853531</v>
      </c>
      <c r="AF5" s="9">
        <v>-1.783240888286741E-9</v>
      </c>
      <c r="AG5" s="9">
        <v>0.80953729399618202</v>
      </c>
      <c r="AH5" s="9">
        <v>0.74257711103355617</v>
      </c>
      <c r="AI5" s="9">
        <v>7.6912839432996574</v>
      </c>
      <c r="AJ5" s="9">
        <v>-8.8817841970012523E-16</v>
      </c>
      <c r="AK5" s="9">
        <v>4.6528909456107807E-24</v>
      </c>
      <c r="AL5" s="9">
        <v>1.8611563782443119E-24</v>
      </c>
      <c r="AM5" s="9">
        <v>-2.0624585351273339E-23</v>
      </c>
      <c r="AN5" s="9">
        <v>2.3697432079937129E-23</v>
      </c>
      <c r="AO5" s="9">
        <v>7.5035670324272541</v>
      </c>
      <c r="AP5" s="9">
        <v>-1.3427911339769789</v>
      </c>
      <c r="AQ5" s="9">
        <v>-6.0939946690430093E-24</v>
      </c>
      <c r="AR5" s="9">
        <v>4.9903444729782853</v>
      </c>
      <c r="AS5" s="9">
        <v>1.705900485141707</v>
      </c>
      <c r="AT5" s="9">
        <v>-0.46858559368422781</v>
      </c>
      <c r="AU5" s="9">
        <v>-0.46858559368422781</v>
      </c>
      <c r="AV5" s="9">
        <v>4.6625357465045747</v>
      </c>
      <c r="AW5" s="9">
        <v>0</v>
      </c>
      <c r="AX5" s="9">
        <v>-5.4909801251886412</v>
      </c>
      <c r="AY5" s="9">
        <v>-0.75373843482296721</v>
      </c>
      <c r="AZ5" s="9">
        <v>8.0153965828188252</v>
      </c>
      <c r="BA5" s="9">
        <v>-2.534183109801714</v>
      </c>
      <c r="BB5" s="9">
        <v>0</v>
      </c>
      <c r="BC5" s="9">
        <v>-0.57369785639883664</v>
      </c>
      <c r="BD5" s="9">
        <v>0</v>
      </c>
      <c r="BE5" s="9">
        <v>-6.318709396157332</v>
      </c>
      <c r="BF5" s="9">
        <v>-4.606795950936931</v>
      </c>
      <c r="BG5" s="9">
        <v>-0.95817501075147371</v>
      </c>
      <c r="BH5" s="9">
        <v>-4.0044690257218782</v>
      </c>
      <c r="BI5" s="9">
        <v>0</v>
      </c>
      <c r="BJ5" s="9">
        <v>0</v>
      </c>
      <c r="BK5" s="9">
        <v>0</v>
      </c>
      <c r="BL5" s="9">
        <v>0</v>
      </c>
      <c r="BM5" s="9">
        <v>-0.67597048677704874</v>
      </c>
      <c r="BN5" s="9">
        <v>0.80953729399618024</v>
      </c>
      <c r="BO5" s="9">
        <v>7.5813349807405253</v>
      </c>
      <c r="BP5" s="9">
        <v>1.0296545607712519</v>
      </c>
      <c r="BQ5" s="9">
        <v>0</v>
      </c>
      <c r="BR5" s="9">
        <v>-0.46858559368422781</v>
      </c>
      <c r="BS5" s="9">
        <v>2.067820971978624</v>
      </c>
      <c r="BT5" s="9">
        <v>0</v>
      </c>
      <c r="BU5" s="9">
        <v>0</v>
      </c>
      <c r="BV5" s="9">
        <v>0</v>
      </c>
      <c r="BW5" s="9">
        <v>0</v>
      </c>
      <c r="BX5" s="9">
        <v>-3.7737214564871069</v>
      </c>
      <c r="BY5" s="9">
        <v>0</v>
      </c>
      <c r="BZ5" s="9">
        <v>3.7737214559919678</v>
      </c>
      <c r="CA5" s="9">
        <v>0</v>
      </c>
      <c r="CB5" s="9">
        <v>1.705900485141707</v>
      </c>
      <c r="CC5" s="9">
        <v>2.9187992351679002</v>
      </c>
      <c r="CD5" s="9">
        <v>-1.0175145608703831</v>
      </c>
      <c r="CE5" s="9">
        <v>0</v>
      </c>
      <c r="CF5" s="9">
        <v>0</v>
      </c>
      <c r="CG5" s="9">
        <v>4.5574234833808189</v>
      </c>
      <c r="CH5" s="9">
        <v>2.986954464156423</v>
      </c>
      <c r="CI5" s="9">
        <v>4.6625357465045747</v>
      </c>
      <c r="CJ5" s="9">
        <v>1.6441633287448769</v>
      </c>
      <c r="CK5" s="9">
        <v>4.6625357465045747</v>
      </c>
      <c r="CL5" s="9">
        <v>4.6625357465045747</v>
      </c>
      <c r="CM5" s="9">
        <v>4.6625357465045747</v>
      </c>
      <c r="CN5" s="9">
        <v>4.6625357465045747</v>
      </c>
      <c r="CO5" s="9">
        <v>4.6625357465045747</v>
      </c>
      <c r="CP5" s="9">
        <v>6.3248349423346264</v>
      </c>
      <c r="CQ5" s="9">
        <v>-1.8150411762975509</v>
      </c>
      <c r="CR5" s="9">
        <v>0.109140691606448</v>
      </c>
      <c r="CS5" s="9">
        <v>1.705900485141707</v>
      </c>
      <c r="CT5" s="9">
        <v>0</v>
      </c>
      <c r="CU5" s="9">
        <v>1.1569715174093991</v>
      </c>
      <c r="CV5" s="9">
        <v>-2.8816173349365108</v>
      </c>
      <c r="CW5" s="9">
        <v>0</v>
      </c>
      <c r="CX5" s="9">
        <v>1.724645814612793</v>
      </c>
      <c r="CY5" s="9">
        <v>-1.7011056813866989</v>
      </c>
      <c r="CZ5" s="9">
        <v>0</v>
      </c>
      <c r="DA5" s="9">
        <v>4.517807622592561</v>
      </c>
      <c r="DB5" s="9">
        <v>5.0256450971829629</v>
      </c>
      <c r="DC5" s="9">
        <v>-0.1051122631713137</v>
      </c>
      <c r="DD5" s="9">
        <v>0.35085095569066749</v>
      </c>
      <c r="DE5" s="9">
        <v>-7.7767944753518559E-2</v>
      </c>
      <c r="DF5" s="9">
        <v>0.77234384214716612</v>
      </c>
      <c r="DG5" s="9">
        <v>-8.0471914721526154</v>
      </c>
      <c r="DH5" s="9">
        <v>-3.4753488292660748</v>
      </c>
      <c r="DI5" s="9">
        <v>1.938871509858656</v>
      </c>
      <c r="DJ5" s="9">
        <v>0</v>
      </c>
      <c r="DK5" s="9">
        <v>-1.109237116183484</v>
      </c>
      <c r="DL5" s="9">
        <v>-1.3427911339769789</v>
      </c>
      <c r="DM5" s="9">
        <v>-0.33054774026426709</v>
      </c>
      <c r="DN5" s="9">
        <v>1.638940305943184</v>
      </c>
      <c r="DO5" s="9">
        <v>5.0256450971829629</v>
      </c>
      <c r="DP5" s="9">
        <v>0.19224120268668771</v>
      </c>
      <c r="DQ5" s="9">
        <v>0.36310935087792928</v>
      </c>
      <c r="DR5" s="9">
        <v>-1.9366428655511589</v>
      </c>
      <c r="DS5" s="9">
        <v>-1.5166685481347559</v>
      </c>
      <c r="DT5" s="9">
        <v>3.9865652560712959</v>
      </c>
      <c r="DU5" s="9">
        <v>0</v>
      </c>
      <c r="DV5" s="9">
        <v>-2.7076789813173741</v>
      </c>
      <c r="DW5" s="9">
        <v>-1.6814061707689461</v>
      </c>
      <c r="DX5" s="9">
        <v>-4.4919139325018014</v>
      </c>
      <c r="DY5" s="9">
        <v>8.8809990857567822</v>
      </c>
      <c r="DZ5" s="9">
        <v>0</v>
      </c>
      <c r="EA5" s="9">
        <v>0</v>
      </c>
      <c r="EB5" s="9">
        <v>-0.54892896689859905</v>
      </c>
      <c r="EC5" s="9">
        <v>-9.829385095404005</v>
      </c>
      <c r="ED5" s="9">
        <v>9.1821232034791578</v>
      </c>
      <c r="EE5" s="9">
        <v>0</v>
      </c>
      <c r="EF5" s="9">
        <v>-1.75334922689637</v>
      </c>
      <c r="EG5" s="9">
        <v>0</v>
      </c>
      <c r="EH5" s="9">
        <v>-1.3427911339769789</v>
      </c>
      <c r="EI5" s="9">
        <v>0</v>
      </c>
      <c r="EJ5" s="9">
        <v>0</v>
      </c>
      <c r="EK5" s="9">
        <v>0</v>
      </c>
      <c r="EL5" s="9">
        <v>0</v>
      </c>
      <c r="EM5" s="9">
        <v>0</v>
      </c>
      <c r="EN5" s="9">
        <v>0</v>
      </c>
      <c r="EO5" s="9">
        <v>0</v>
      </c>
      <c r="EP5" s="9">
        <v>0</v>
      </c>
      <c r="EQ5" s="9">
        <v>0</v>
      </c>
      <c r="ER5" s="9">
        <v>0</v>
      </c>
      <c r="ES5" s="9">
        <v>0</v>
      </c>
    </row>
    <row r="7" spans="1:149" x14ac:dyDescent="0.3">
      <c r="A7" t="s">
        <v>350</v>
      </c>
    </row>
    <row r="8" spans="1:149" x14ac:dyDescent="0.3">
      <c r="A8" s="89" t="s">
        <v>103</v>
      </c>
      <c r="B8" s="89" t="s">
        <v>92</v>
      </c>
      <c r="C8" s="89" t="s">
        <v>105</v>
      </c>
      <c r="D8" s="89" t="s">
        <v>104</v>
      </c>
      <c r="E8" s="89" t="s">
        <v>126</v>
      </c>
      <c r="F8" s="89" t="s">
        <v>122</v>
      </c>
      <c r="G8" s="89" t="s">
        <v>272</v>
      </c>
      <c r="H8" s="89" t="s">
        <v>283</v>
      </c>
      <c r="I8" s="89" t="s">
        <v>93</v>
      </c>
      <c r="J8" s="89" t="s">
        <v>115</v>
      </c>
      <c r="K8" s="89" t="s">
        <v>274</v>
      </c>
      <c r="L8" s="89" t="s">
        <v>113</v>
      </c>
      <c r="M8" s="89" t="s">
        <v>280</v>
      </c>
      <c r="N8" s="89" t="s">
        <v>346</v>
      </c>
      <c r="O8" s="74" t="s">
        <v>101</v>
      </c>
      <c r="P8" s="74" t="s">
        <v>102</v>
      </c>
      <c r="Q8" s="74" t="s">
        <v>268</v>
      </c>
      <c r="R8" s="74" t="s">
        <v>269</v>
      </c>
      <c r="S8" s="74" t="s">
        <v>270</v>
      </c>
      <c r="T8" s="73" t="s">
        <v>96</v>
      </c>
      <c r="U8" s="73" t="s">
        <v>107</v>
      </c>
      <c r="V8" s="73" t="s">
        <v>108</v>
      </c>
      <c r="W8" s="73" t="s">
        <v>109</v>
      </c>
      <c r="X8" s="73" t="s">
        <v>89</v>
      </c>
      <c r="Y8" s="73" t="s">
        <v>106</v>
      </c>
      <c r="Z8" s="74" t="s">
        <v>127</v>
      </c>
      <c r="AA8" s="73" t="s">
        <v>128</v>
      </c>
      <c r="AB8" s="73" t="s">
        <v>129</v>
      </c>
      <c r="AC8" s="74" t="s">
        <v>130</v>
      </c>
      <c r="AD8" s="73" t="s">
        <v>131</v>
      </c>
      <c r="AE8" s="73" t="s">
        <v>177</v>
      </c>
      <c r="AF8" s="74" t="s">
        <v>178</v>
      </c>
      <c r="AG8" s="74" t="s">
        <v>179</v>
      </c>
      <c r="AH8" s="74" t="s">
        <v>180</v>
      </c>
      <c r="AI8" s="74" t="s">
        <v>181</v>
      </c>
      <c r="AJ8" s="74" t="s">
        <v>182</v>
      </c>
      <c r="AK8" s="74" t="s">
        <v>183</v>
      </c>
      <c r="AL8" s="74" t="s">
        <v>184</v>
      </c>
      <c r="AM8" s="74" t="s">
        <v>185</v>
      </c>
      <c r="AN8" s="74" t="s">
        <v>186</v>
      </c>
      <c r="AO8" s="74" t="s">
        <v>170</v>
      </c>
      <c r="AP8" s="74" t="s">
        <v>171</v>
      </c>
      <c r="AQ8" s="74" t="s">
        <v>172</v>
      </c>
      <c r="AR8" s="74" t="s">
        <v>173</v>
      </c>
      <c r="AS8" s="74" t="s">
        <v>202</v>
      </c>
      <c r="AT8" s="74" t="s">
        <v>132</v>
      </c>
      <c r="AU8" s="74" t="s">
        <v>133</v>
      </c>
      <c r="AV8" s="74" t="s">
        <v>175</v>
      </c>
      <c r="AW8" s="74" t="s">
        <v>176</v>
      </c>
      <c r="AX8" s="74" t="s">
        <v>187</v>
      </c>
      <c r="AY8" s="74" t="s">
        <v>194</v>
      </c>
      <c r="AZ8" s="74" t="s">
        <v>162</v>
      </c>
      <c r="BA8" s="74" t="s">
        <v>163</v>
      </c>
      <c r="BB8" s="74" t="s">
        <v>164</v>
      </c>
      <c r="BC8" s="74" t="s">
        <v>165</v>
      </c>
      <c r="BD8" s="74" t="s">
        <v>166</v>
      </c>
      <c r="BE8" s="74" t="s">
        <v>167</v>
      </c>
      <c r="BF8" s="74" t="s">
        <v>153</v>
      </c>
      <c r="BG8" s="74" t="s">
        <v>154</v>
      </c>
      <c r="BH8" s="74" t="s">
        <v>155</v>
      </c>
      <c r="BI8" s="74" t="s">
        <v>156</v>
      </c>
      <c r="BJ8" s="74" t="s">
        <v>157</v>
      </c>
      <c r="BK8" s="74" t="s">
        <v>158</v>
      </c>
      <c r="BL8" s="74" t="s">
        <v>159</v>
      </c>
      <c r="BM8" s="74" t="s">
        <v>160</v>
      </c>
      <c r="BN8" s="74" t="s">
        <v>161</v>
      </c>
      <c r="BO8" s="74" t="s">
        <v>89</v>
      </c>
      <c r="BP8" s="74" t="s">
        <v>168</v>
      </c>
      <c r="BQ8" s="74" t="s">
        <v>169</v>
      </c>
      <c r="BR8" s="74" t="s">
        <v>134</v>
      </c>
      <c r="BS8" s="74" t="s">
        <v>120</v>
      </c>
      <c r="BT8" s="74" t="s">
        <v>135</v>
      </c>
      <c r="BU8" s="74" t="s">
        <v>136</v>
      </c>
      <c r="BV8" s="74" t="s">
        <v>137</v>
      </c>
      <c r="BW8" s="74" t="s">
        <v>174</v>
      </c>
      <c r="BX8" s="74" t="s">
        <v>214</v>
      </c>
      <c r="BY8" s="74" t="s">
        <v>215</v>
      </c>
      <c r="BZ8" s="74" t="s">
        <v>216</v>
      </c>
      <c r="CA8" s="74" t="s">
        <v>217</v>
      </c>
      <c r="CB8" s="74" t="s">
        <v>218</v>
      </c>
      <c r="CC8" s="74" t="s">
        <v>188</v>
      </c>
      <c r="CD8" s="74" t="s">
        <v>189</v>
      </c>
      <c r="CE8" s="74" t="s">
        <v>190</v>
      </c>
      <c r="CF8" s="74" t="s">
        <v>191</v>
      </c>
      <c r="CG8" s="74" t="s">
        <v>192</v>
      </c>
      <c r="CH8" s="74" t="s">
        <v>193</v>
      </c>
      <c r="CI8" s="74" t="s">
        <v>195</v>
      </c>
      <c r="CJ8" s="74" t="s">
        <v>196</v>
      </c>
      <c r="CK8" s="74" t="s">
        <v>197</v>
      </c>
      <c r="CL8" s="74" t="s">
        <v>198</v>
      </c>
      <c r="CM8" s="74" t="s">
        <v>199</v>
      </c>
      <c r="CN8" s="74" t="s">
        <v>200</v>
      </c>
      <c r="CO8" s="74" t="s">
        <v>201</v>
      </c>
      <c r="CP8" s="74" t="s">
        <v>314</v>
      </c>
      <c r="CQ8" s="74" t="s">
        <v>219</v>
      </c>
      <c r="CR8" s="74" t="s">
        <v>220</v>
      </c>
      <c r="CS8" s="74" t="s">
        <v>221</v>
      </c>
      <c r="CT8" s="74" t="s">
        <v>203</v>
      </c>
      <c r="CU8" s="74" t="s">
        <v>204</v>
      </c>
      <c r="CV8" s="74" t="s">
        <v>205</v>
      </c>
      <c r="CW8" s="74" t="s">
        <v>206</v>
      </c>
      <c r="CX8" s="74" t="s">
        <v>210</v>
      </c>
      <c r="CY8" s="74" t="s">
        <v>138</v>
      </c>
      <c r="CZ8" s="74" t="s">
        <v>139</v>
      </c>
      <c r="DA8" s="74" t="s">
        <v>140</v>
      </c>
      <c r="DB8" s="74" t="s">
        <v>141</v>
      </c>
      <c r="DC8" s="74" t="s">
        <v>142</v>
      </c>
      <c r="DD8" s="74" t="s">
        <v>143</v>
      </c>
      <c r="DE8" s="74" t="s">
        <v>149</v>
      </c>
      <c r="DF8" s="74" t="s">
        <v>260</v>
      </c>
      <c r="DG8" s="74" t="s">
        <v>282</v>
      </c>
      <c r="DH8" s="74" t="s">
        <v>144</v>
      </c>
      <c r="DI8" s="74" t="s">
        <v>145</v>
      </c>
      <c r="DJ8" s="74" t="s">
        <v>146</v>
      </c>
      <c r="DK8" s="74" t="s">
        <v>147</v>
      </c>
      <c r="DL8" s="74" t="s">
        <v>148</v>
      </c>
      <c r="DM8" s="74" t="s">
        <v>150</v>
      </c>
      <c r="DN8" s="74" t="s">
        <v>151</v>
      </c>
      <c r="DO8" s="74" t="s">
        <v>152</v>
      </c>
      <c r="DP8" s="74" t="s">
        <v>222</v>
      </c>
      <c r="DQ8" s="74" t="s">
        <v>315</v>
      </c>
      <c r="DR8" s="74" t="s">
        <v>316</v>
      </c>
      <c r="DS8" s="74" t="s">
        <v>212</v>
      </c>
      <c r="DT8" s="74" t="s">
        <v>317</v>
      </c>
      <c r="DU8" s="74" t="s">
        <v>213</v>
      </c>
      <c r="DV8" s="74" t="s">
        <v>327</v>
      </c>
      <c r="DW8" s="74" t="s">
        <v>328</v>
      </c>
      <c r="DX8" s="74" t="s">
        <v>329</v>
      </c>
      <c r="DY8" s="74" t="s">
        <v>330</v>
      </c>
      <c r="DZ8" s="74" t="s">
        <v>331</v>
      </c>
      <c r="EA8" s="74" t="s">
        <v>207</v>
      </c>
      <c r="EB8" s="74" t="s">
        <v>208</v>
      </c>
      <c r="EC8" s="74" t="s">
        <v>318</v>
      </c>
      <c r="ED8" s="74" t="s">
        <v>319</v>
      </c>
      <c r="EE8" s="74" t="s">
        <v>320</v>
      </c>
      <c r="EF8" s="74" t="s">
        <v>284</v>
      </c>
      <c r="EG8" s="74" t="s">
        <v>285</v>
      </c>
      <c r="EH8" s="74" t="s">
        <v>286</v>
      </c>
      <c r="EI8" s="74" t="s">
        <v>243</v>
      </c>
      <c r="EJ8" s="74" t="s">
        <v>244</v>
      </c>
      <c r="EK8" s="74" t="s">
        <v>332</v>
      </c>
      <c r="EL8" s="74" t="s">
        <v>321</v>
      </c>
      <c r="EM8" s="74" t="s">
        <v>322</v>
      </c>
      <c r="EN8" s="74" t="s">
        <v>323</v>
      </c>
      <c r="EO8" s="74" t="s">
        <v>277</v>
      </c>
      <c r="EP8" s="74" t="s">
        <v>261</v>
      </c>
      <c r="EQ8" s="74" t="s">
        <v>324</v>
      </c>
      <c r="ER8" s="74" t="s">
        <v>325</v>
      </c>
      <c r="ES8" s="74" t="s">
        <v>326</v>
      </c>
    </row>
    <row r="9" spans="1:149" x14ac:dyDescent="0.3">
      <c r="A9" s="90">
        <f>IF(Data!A2=TRUE,1,IF(Data!A2=FALSE,0,Data!A2))</f>
        <v>2</v>
      </c>
      <c r="B9" s="90">
        <f>IF(Data!B2=TRUE,1,IF(Data!B2=FALSE,0,Data!B2))</f>
        <v>3</v>
      </c>
      <c r="C9" s="90">
        <f>IF(Data!C2=TRUE,1,IF(Data!C2=FALSE,0,Data!C2))</f>
        <v>4</v>
      </c>
      <c r="D9" s="90">
        <f>IF(Data!D2=TRUE,1,IF(Data!D2=FALSE,0,Data!D2))</f>
        <v>4</v>
      </c>
      <c r="E9" s="90">
        <f>IF(Data!E2=TRUE,1,IF(Data!E2=FALSE,0,Data!E2))</f>
        <v>3</v>
      </c>
      <c r="F9" s="90">
        <f>IF(Data!F2=TRUE,1,IF(Data!F2=FALSE,0,Data!F2))</f>
        <v>2</v>
      </c>
      <c r="G9" s="90">
        <f>IF(Data!G2=TRUE,1,IF(Data!G2=FALSE,0,Data!G2))</f>
        <v>10</v>
      </c>
      <c r="H9" s="90">
        <f>IF(Data!H2=TRUE,1,IF(Data!H2=FALSE,0,Data!H2))</f>
        <v>0</v>
      </c>
      <c r="I9" s="90">
        <f>IF(Data!I2=TRUE,1,IF(Data!I2=FALSE,0,Data!I2))</f>
        <v>2</v>
      </c>
      <c r="J9" s="90">
        <f>IF(Data!J2=TRUE,1,IF(Data!J2=FALSE,0,Data!J2))</f>
        <v>15</v>
      </c>
      <c r="K9" s="90">
        <f>IF(Data!K2=TRUE,1,IF(Data!K2=FALSE,0,Data!K2))</f>
        <v>4</v>
      </c>
      <c r="L9" s="90">
        <f>IF(Data!L2=TRUE,1,IF(Data!L2=FALSE,0,Data!L2))</f>
        <v>4</v>
      </c>
      <c r="M9" s="90">
        <f>IF(Data!M2=TRUE,1,IF(Data!M2=FALSE,0,Data!M2))</f>
        <v>4</v>
      </c>
      <c r="N9" s="90">
        <f>IF(Data!N2=TRUE,1,IF(Data!N2=FALSE,0,Data!N2))</f>
        <v>57</v>
      </c>
      <c r="O9" s="90">
        <f>IF(Data!O2=TRUE,1,IF(Data!O2=FALSE,0,Data!O2))</f>
        <v>30</v>
      </c>
      <c r="P9" s="90">
        <f>IF(Data!P2=TRUE,1,IF(Data!P2=FALSE,0,Data!P2))</f>
        <v>1</v>
      </c>
      <c r="Q9" s="90">
        <f>IF(Data!Q2=TRUE,1,IF(Data!Q2=FALSE,0,Data!Q2))</f>
        <v>1</v>
      </c>
      <c r="R9" s="90">
        <f>IF(Data!R2=TRUE,1,IF(Data!R2=FALSE,0,Data!R2))</f>
        <v>100</v>
      </c>
      <c r="S9" s="90">
        <f>IF(Data!S2=TRUE,1,IF(Data!S2=FALSE,0,Data!S2))</f>
        <v>1</v>
      </c>
      <c r="T9" s="90">
        <f>IF(Data!T2=TRUE,1,IF(Data!T2=FALSE,0,Data!T2))</f>
        <v>0</v>
      </c>
      <c r="U9" s="90">
        <f>IF(Data!U2=TRUE,1,IF(Data!U2=FALSE,0,Data!U2))</f>
        <v>1</v>
      </c>
      <c r="V9" s="90">
        <f>IF(Data!V2=TRUE,1,IF(Data!V2=FALSE,0,Data!V2))</f>
        <v>0</v>
      </c>
      <c r="W9" s="90">
        <f>IF(Data!W2=TRUE,1,IF(Data!W2=FALSE,0,Data!W2))</f>
        <v>0</v>
      </c>
      <c r="X9" s="90">
        <f>IF(Data!X2=TRUE,1,IF(Data!X2=FALSE,0,Data!X2))</f>
        <v>0</v>
      </c>
      <c r="Y9" s="90">
        <f>IF(Data!Y2=TRUE,1,IF(Data!Y2=FALSE,0,Data!Y2))</f>
        <v>0</v>
      </c>
      <c r="Z9" s="90">
        <f>IF(Data!Z2=TRUE,1,IF(Data!Z2=FALSE,0,Data!Z2))</f>
        <v>0</v>
      </c>
      <c r="AA9" s="90">
        <f>IF(Data!AA2=TRUE,1,IF(Data!AA2=FALSE,0,Data!AA2))</f>
        <v>0</v>
      </c>
      <c r="AB9" s="90">
        <f>IF(Data!AB2=TRUE,1,IF(Data!AB2=FALSE,0,Data!AB2))</f>
        <v>0</v>
      </c>
      <c r="AC9" s="90">
        <f>IF(Data!AC2=TRUE,1,IF(Data!AC2=FALSE,0,Data!AC2))</f>
        <v>0</v>
      </c>
      <c r="AD9" s="90">
        <f>IF(Data!AD2=TRUE,1,IF(Data!AD2=FALSE,0,Data!AD2))</f>
        <v>1</v>
      </c>
      <c r="AE9" s="90">
        <f>IF(Data!AE2=TRUE,1,IF(Data!AE2=FALSE,0,Data!AE2))</f>
        <v>0</v>
      </c>
      <c r="AF9" s="90">
        <f>IF(Data!AF2=TRUE,1,IF(Data!AF2=FALSE,0,Data!AF2))</f>
        <v>0</v>
      </c>
      <c r="AG9" s="90">
        <f>IF(Data!AG2=TRUE,1,IF(Data!AG2=FALSE,0,Data!AG2))</f>
        <v>0</v>
      </c>
      <c r="AH9" s="90">
        <f>IF(Data!AH2=TRUE,1,IF(Data!AH2=FALSE,0,Data!AH2))</f>
        <v>0</v>
      </c>
      <c r="AI9" s="90">
        <f>IF(Data!AI2=TRUE,1,IF(Data!AI2=FALSE,0,Data!AI2))</f>
        <v>0</v>
      </c>
      <c r="AJ9" s="90">
        <f>IF(Data!AJ2=TRUE,1,IF(Data!AJ2=FALSE,0,Data!AJ2))</f>
        <v>0</v>
      </c>
      <c r="AK9" s="90">
        <f>IF(Data!AK2=TRUE,1,IF(Data!AK2=FALSE,0,Data!AK2))</f>
        <v>0</v>
      </c>
      <c r="AL9" s="90">
        <f>IF(Data!AL2=TRUE,1,IF(Data!AL2=FALSE,0,Data!AL2))</f>
        <v>0</v>
      </c>
      <c r="AM9" s="90">
        <f>IF(Data!AM2=TRUE,1,IF(Data!AM2=FALSE,0,Data!AM2))</f>
        <v>0</v>
      </c>
      <c r="AN9" s="90">
        <f>IF(Data!AN2=TRUE,1,IF(Data!AN2=FALSE,0,Data!AN2))</f>
        <v>0</v>
      </c>
      <c r="AO9" s="90">
        <f>IF(Data!AO2=TRUE,1,IF(Data!AO2=FALSE,0,Data!AO2))</f>
        <v>0</v>
      </c>
      <c r="AP9" s="90">
        <f>IF(Data!AP2=TRUE,1,IF(Data!AP2=FALSE,0,Data!AP2))</f>
        <v>0</v>
      </c>
      <c r="AQ9" s="90">
        <f>IF(Data!AQ2=TRUE,1,IF(Data!AQ2=FALSE,0,Data!AQ2))</f>
        <v>1</v>
      </c>
      <c r="AR9" s="90">
        <f>IF(Data!AR2=TRUE,1,IF(Data!AR2=FALSE,0,Data!AR2))</f>
        <v>0</v>
      </c>
      <c r="AS9" s="90">
        <f>IF(Data!AS2=TRUE,1,IF(Data!AS2=FALSE,0,Data!AS2))</f>
        <v>1</v>
      </c>
      <c r="AT9" s="90">
        <f>IF(Data!AT2=TRUE,1,IF(Data!AT2=FALSE,0,Data!AT2))</f>
        <v>0</v>
      </c>
      <c r="AU9" s="90">
        <f>IF(Data!AU2=TRUE,1,IF(Data!AU2=FALSE,0,Data!AU2))</f>
        <v>0</v>
      </c>
      <c r="AV9" s="90">
        <f>IF(Data!AV2=TRUE,1,IF(Data!AV2=FALSE,0,Data!AV2))</f>
        <v>0</v>
      </c>
      <c r="AW9" s="90">
        <f>IF(Data!AW2=TRUE,1,IF(Data!AW2=FALSE,0,Data!AW2))</f>
        <v>0</v>
      </c>
      <c r="AX9" s="90">
        <f>IF(Data!AX2=TRUE,1,IF(Data!AX2=FALSE,0,Data!AX2))</f>
        <v>0</v>
      </c>
      <c r="AY9" s="90">
        <f>IF(Data!AY2=TRUE,1,IF(Data!AY2=FALSE,0,Data!AY2))</f>
        <v>0</v>
      </c>
      <c r="AZ9" s="90">
        <f>IF(Data!AZ2=TRUE,1,IF(Data!AZ2=FALSE,0,Data!AZ2))</f>
        <v>0</v>
      </c>
      <c r="BA9" s="90">
        <f>IF(Data!BA2=TRUE,1,IF(Data!BA2=FALSE,0,Data!BA2))</f>
        <v>0</v>
      </c>
      <c r="BB9" s="90">
        <f>IF(Data!BB2=TRUE,1,IF(Data!BB2=FALSE,0,Data!BB2))</f>
        <v>0</v>
      </c>
      <c r="BC9" s="90">
        <f>IF(Data!BC2=TRUE,1,IF(Data!BC2=FALSE,0,Data!BC2))</f>
        <v>1</v>
      </c>
      <c r="BD9" s="90">
        <f>IF(Data!BD2=TRUE,1,IF(Data!BD2=FALSE,0,Data!BD2))</f>
        <v>1</v>
      </c>
      <c r="BE9" s="90">
        <f>IF(Data!BE2=TRUE,1,IF(Data!BE2=FALSE,0,Data!BE2))</f>
        <v>1</v>
      </c>
      <c r="BF9" s="90">
        <f>IF(Data!BF2=TRUE,1,IF(Data!BF2=FALSE,0,Data!BF2))</f>
        <v>1</v>
      </c>
      <c r="BG9" s="90">
        <f>IF(Data!BG2=TRUE,1,IF(Data!BG2=FALSE,0,Data!BG2))</f>
        <v>1</v>
      </c>
      <c r="BH9" s="90">
        <f>IF(Data!BH2=TRUE,1,IF(Data!BH2=FALSE,0,Data!BH2))</f>
        <v>1</v>
      </c>
      <c r="BI9" s="90">
        <f>IF(Data!BI2=TRUE,1,IF(Data!BI2=FALSE,0,Data!BI2))</f>
        <v>0</v>
      </c>
      <c r="BJ9" s="90">
        <f>IF(Data!BJ2=TRUE,1,IF(Data!BJ2=FALSE,0,Data!BJ2))</f>
        <v>0</v>
      </c>
      <c r="BK9" s="90">
        <f>IF(Data!BK2=TRUE,1,IF(Data!BK2=FALSE,0,Data!BK2))</f>
        <v>0</v>
      </c>
      <c r="BL9" s="90">
        <f>IF(Data!BL2=TRUE,1,IF(Data!BL2=FALSE,0,Data!BL2))</f>
        <v>0</v>
      </c>
      <c r="BM9" s="90">
        <f>IF(Data!BM2=TRUE,1,IF(Data!BM2=FALSE,0,Data!BM2))</f>
        <v>0</v>
      </c>
      <c r="BN9" s="90">
        <f>IF(Data!BN2=TRUE,1,IF(Data!BN2=FALSE,0,Data!BN2))</f>
        <v>0</v>
      </c>
      <c r="BO9" s="90">
        <f>IF(Data!BO2=TRUE,1,IF(Data!BO2=FALSE,0,Data!BO2))</f>
        <v>0</v>
      </c>
      <c r="BP9" s="90">
        <f>IF(Data!BP2=TRUE,1,IF(Data!BP2=FALSE,0,Data!BP2))</f>
        <v>0</v>
      </c>
      <c r="BQ9" s="90">
        <f>IF(Data!BQ2=TRUE,1,IF(Data!BQ2=FALSE,0,Data!BQ2))</f>
        <v>1</v>
      </c>
      <c r="BR9" s="90">
        <f>IF(Data!BR2=TRUE,1,IF(Data!BR2=FALSE,0,Data!BR2))</f>
        <v>0</v>
      </c>
      <c r="BS9" s="90">
        <f>IF(Data!BS2=TRUE,1,IF(Data!BS2=FALSE,0,Data!BS2))</f>
        <v>0</v>
      </c>
      <c r="BT9" s="90">
        <f>IF(Data!BT2=TRUE,1,IF(Data!BT2=FALSE,0,Data!BT2))</f>
        <v>0</v>
      </c>
      <c r="BU9" s="90">
        <f>IF(Data!BU2=TRUE,1,IF(Data!BU2=FALSE,0,Data!BU2))</f>
        <v>0</v>
      </c>
      <c r="BV9" s="90">
        <f>IF(Data!BV2=TRUE,1,IF(Data!BV2=FALSE,0,Data!BV2))</f>
        <v>0</v>
      </c>
      <c r="BW9" s="90">
        <f>IF(Data!BW2=TRUE,1,IF(Data!BW2=FALSE,0,Data!BW2))</f>
        <v>0</v>
      </c>
      <c r="BX9" s="90">
        <f>IF(Data!BX2=TRUE,1,IF(Data!BX2=FALSE,0,Data!BX2))</f>
        <v>0</v>
      </c>
      <c r="BY9" s="90">
        <f>IF(Data!BY2=TRUE,1,IF(Data!BY2=FALSE,0,Data!BY2))</f>
        <v>0</v>
      </c>
      <c r="BZ9" s="90">
        <f>IF(Data!BZ2=TRUE,1,IF(Data!BZ2=FALSE,0,Data!BZ2))</f>
        <v>0</v>
      </c>
      <c r="CA9" s="90">
        <f>IF(Data!CA2=TRUE,1,IF(Data!CA2=FALSE,0,Data!CA2))</f>
        <v>1</v>
      </c>
      <c r="CB9" s="90">
        <f>IF(Data!CB2=TRUE,1,IF(Data!CB2=FALSE,0,Data!CB2))</f>
        <v>0</v>
      </c>
      <c r="CC9" s="90">
        <f>IF(Data!CC2=TRUE,1,IF(Data!CC2=FALSE,0,Data!CC2))</f>
        <v>0</v>
      </c>
      <c r="CD9" s="90">
        <f>IF(Data!CD2=TRUE,1,IF(Data!CD2=FALSE,0,Data!CD2))</f>
        <v>0</v>
      </c>
      <c r="CE9" s="90">
        <f>IF(Data!CE2=TRUE,1,IF(Data!CE2=FALSE,0,Data!CE2))</f>
        <v>1</v>
      </c>
      <c r="CF9" s="90">
        <f>IF(Data!CF2=TRUE,1,IF(Data!CF2=FALSE,0,Data!CF2))</f>
        <v>0</v>
      </c>
      <c r="CG9" s="90">
        <f>IF(Data!CG2=TRUE,1,IF(Data!CG2=FALSE,0,Data!CG2))</f>
        <v>0</v>
      </c>
      <c r="CH9" s="90">
        <f>IF(Data!CH2=TRUE,1,IF(Data!CH2=FALSE,0,Data!CH2))</f>
        <v>1</v>
      </c>
      <c r="CI9" s="90">
        <f>IF(Data!CI2=TRUE,1,IF(Data!CI2=FALSE,0,Data!CI2))</f>
        <v>1</v>
      </c>
      <c r="CJ9" s="90">
        <f>IF(Data!CJ2=TRUE,1,IF(Data!CJ2=FALSE,0,Data!CJ2))</f>
        <v>0</v>
      </c>
      <c r="CK9" s="90">
        <f>IF(Data!CK2=TRUE,1,IF(Data!CK2=FALSE,0,Data!CK2))</f>
        <v>0</v>
      </c>
      <c r="CL9" s="90">
        <f>IF(Data!CL2=TRUE,1,IF(Data!CL2=FALSE,0,Data!CL2))</f>
        <v>0</v>
      </c>
      <c r="CM9" s="90">
        <f>IF(Data!CM2=TRUE,1,IF(Data!CM2=FALSE,0,Data!CM2))</f>
        <v>1</v>
      </c>
      <c r="CN9" s="90">
        <f>IF(Data!CN2=TRUE,1,IF(Data!CN2=FALSE,0,Data!CN2))</f>
        <v>0</v>
      </c>
      <c r="CO9" s="90">
        <f>IF(Data!CO2=TRUE,1,IF(Data!CO2=FALSE,0,Data!CO2))</f>
        <v>0</v>
      </c>
      <c r="CP9" s="90">
        <f>IF(Data!CP2=TRUE,1,IF(Data!CP2=FALSE,0,Data!CP2))</f>
        <v>0</v>
      </c>
      <c r="CQ9" s="90">
        <f>IF(Data!CQ2=TRUE,1,IF(Data!CQ2=FALSE,0,Data!CQ2))</f>
        <v>1</v>
      </c>
      <c r="CR9" s="90">
        <f>IF(Data!CR2=TRUE,1,IF(Data!CR2=FALSE,0,Data!CR2))</f>
        <v>1</v>
      </c>
      <c r="CS9" s="90">
        <f>IF(Data!CS2=TRUE,1,IF(Data!CS2=FALSE,0,Data!CS2))</f>
        <v>0</v>
      </c>
      <c r="CT9" s="90">
        <f>IF(Data!CT2=TRUE,1,IF(Data!CT2=FALSE,0,Data!CT2))</f>
        <v>0</v>
      </c>
      <c r="CU9" s="90">
        <f>IF(Data!CU2=TRUE,1,IF(Data!CU2=FALSE,0,Data!CU2))</f>
        <v>0</v>
      </c>
      <c r="CV9" s="90">
        <f>IF(Data!CV2=TRUE,1,IF(Data!CV2=FALSE,0,Data!CV2))</f>
        <v>1</v>
      </c>
      <c r="CW9" s="90">
        <f>IF(Data!CW2=TRUE,1,IF(Data!CW2=FALSE,0,Data!CW2))</f>
        <v>0</v>
      </c>
      <c r="CX9" s="90">
        <f>IF(Data!CX2=TRUE,1,IF(Data!CX2=FALSE,0,Data!CX2))</f>
        <v>0</v>
      </c>
      <c r="CY9" s="90">
        <f>IF(Data!CY2=TRUE,1,IF(Data!CY2=FALSE,0,Data!CY2))</f>
        <v>0</v>
      </c>
      <c r="CZ9" s="90">
        <f>IF(Data!CZ2=TRUE,1,IF(Data!CZ2=FALSE,0,Data!CZ2))</f>
        <v>1</v>
      </c>
      <c r="DA9" s="90">
        <f>IF(Data!DA2=TRUE,1,IF(Data!DA2=FALSE,0,Data!DA2))</f>
        <v>0</v>
      </c>
      <c r="DB9" s="90">
        <f>IF(Data!DB2=TRUE,1,IF(Data!DB2=FALSE,0,Data!DB2))</f>
        <v>0</v>
      </c>
      <c r="DC9" s="90">
        <f>IF(Data!DC2=TRUE,1,IF(Data!DC2=FALSE,0,Data!DC2))</f>
        <v>1</v>
      </c>
      <c r="DD9" s="90">
        <f>IF(Data!DD2=TRUE,1,IF(Data!DD2=FALSE,0,Data!DD2))</f>
        <v>0</v>
      </c>
      <c r="DE9" s="90">
        <f>IF(Data!DE2=TRUE,1,IF(Data!DE2=FALSE,0,Data!DE2))</f>
        <v>1</v>
      </c>
      <c r="DF9" s="90">
        <f>IF(Data!DF2=TRUE,1,IF(Data!DF2=FALSE,0,Data!DF2))</f>
        <v>0</v>
      </c>
      <c r="DG9" s="90">
        <f>IF(Data!DG2=TRUE,1,IF(Data!DG2=FALSE,0,Data!DG2))</f>
        <v>0</v>
      </c>
      <c r="DH9" s="90">
        <f>IF(Data!DH2=TRUE,1,IF(Data!DH2=FALSE,0,Data!DH2))</f>
        <v>0</v>
      </c>
      <c r="DI9" s="90">
        <f>IF(Data!DI2=TRUE,1,IF(Data!DI2=FALSE,0,Data!DI2))</f>
        <v>1</v>
      </c>
      <c r="DJ9" s="90">
        <f>IF(Data!DJ2=TRUE,1,IF(Data!DJ2=FALSE,0,Data!DJ2))</f>
        <v>0</v>
      </c>
      <c r="DK9" s="90">
        <f>IF(Data!DK2=TRUE,1,IF(Data!DK2=FALSE,0,Data!DK2))</f>
        <v>0</v>
      </c>
      <c r="DL9" s="90">
        <f>IF(Data!DL2=TRUE,1,IF(Data!DL2=FALSE,0,Data!DL2))</f>
        <v>0</v>
      </c>
      <c r="DM9" s="90">
        <f>IF(Data!DM2=TRUE,1,IF(Data!DM2=FALSE,0,Data!DM2))</f>
        <v>1</v>
      </c>
      <c r="DN9" s="90">
        <f>IF(Data!DN2=TRUE,1,IF(Data!DN2=FALSE,0,Data!DN2))</f>
        <v>1</v>
      </c>
      <c r="DO9" s="90">
        <f>IF(Data!DO2=TRUE,1,IF(Data!DO2=FALSE,0,Data!DO2))</f>
        <v>0</v>
      </c>
      <c r="DP9" s="90">
        <f>IF(Data!DP2=TRUE,1,IF(Data!DP2=FALSE,0,Data!DP2))</f>
        <v>0</v>
      </c>
      <c r="DQ9" s="90">
        <f>IF(Data!DQ2=TRUE,1,IF(Data!DQ2=FALSE,0,Data!DQ2))</f>
        <v>1</v>
      </c>
      <c r="DR9" s="90">
        <f>IF(Data!DR2=TRUE,1,IF(Data!DR2=FALSE,0,Data!DR2))</f>
        <v>0</v>
      </c>
      <c r="DS9" s="90">
        <f>IF(Data!DS2=TRUE,1,IF(Data!DS2=FALSE,0,Data!DS2))</f>
        <v>0</v>
      </c>
      <c r="DT9" s="90">
        <f>IF(Data!DT2=TRUE,1,IF(Data!DT2=FALSE,0,Data!DT2))</f>
        <v>0</v>
      </c>
      <c r="DU9" s="90">
        <f>IF(Data!DU2=TRUE,1,IF(Data!DU2=FALSE,0,Data!DU2))</f>
        <v>0</v>
      </c>
      <c r="DV9" s="90">
        <f>IF(Data!DV2=TRUE,1,IF(Data!DV2=FALSE,0,Data!DV2))</f>
        <v>1</v>
      </c>
      <c r="DW9" s="90">
        <f>IF(Data!DW2=TRUE,1,IF(Data!DW2=FALSE,0,Data!DW2))</f>
        <v>0</v>
      </c>
      <c r="DX9" s="90">
        <f>IF(Data!DX2=TRUE,1,IF(Data!DX2=FALSE,0,Data!DX2))</f>
        <v>0</v>
      </c>
      <c r="DY9" s="90">
        <f>IF(Data!DY2=TRUE,1,IF(Data!DY2=FALSE,0,Data!DY2))</f>
        <v>0</v>
      </c>
      <c r="DZ9" s="90">
        <f>IF(Data!DZ2=TRUE,1,IF(Data!DZ2=FALSE,0,Data!DZ2))</f>
        <v>0</v>
      </c>
      <c r="EA9" s="90">
        <f>IF(Data!EA2=TRUE,1,IF(Data!EA2=FALSE,0,Data!EA2))</f>
        <v>1</v>
      </c>
      <c r="EB9" s="90">
        <f>IF(Data!EB2=TRUE,1,IF(Data!EB2=FALSE,0,Data!EB2))</f>
        <v>0</v>
      </c>
      <c r="EC9" s="90">
        <f>IF(Data!EC2=TRUE,1,IF(Data!EC2=FALSE,0,Data!EC2))</f>
        <v>1</v>
      </c>
      <c r="ED9" s="90">
        <f>IF(Data!ED2=TRUE,1,IF(Data!ED2=FALSE,0,Data!ED2))</f>
        <v>0</v>
      </c>
      <c r="EE9" s="90">
        <f>IF(Data!EE2=TRUE,1,IF(Data!EE2=FALSE,0,Data!EE2))</f>
        <v>0</v>
      </c>
      <c r="EF9" s="90">
        <f>IF(Data!EF2=TRUE,1,IF(Data!EF2=FALSE,0,Data!EF2))</f>
        <v>1</v>
      </c>
      <c r="EG9" s="90">
        <f>IF(Data!EG2=TRUE,1,IF(Data!EG2=FALSE,0,Data!EG2))</f>
        <v>1</v>
      </c>
      <c r="EH9" s="90">
        <f>IF(Data!EH2=TRUE,1,IF(Data!EH2=FALSE,0,Data!EH2))</f>
        <v>0</v>
      </c>
      <c r="EI9" s="90">
        <f>IF(Data!EI2=TRUE,1,IF(Data!EI2=FALSE,0,Data!EI2))</f>
        <v>0</v>
      </c>
      <c r="EJ9" s="90">
        <f>IF(Data!EJ2=TRUE,1,IF(Data!EJ2=FALSE,0,Data!EJ2))</f>
        <v>1</v>
      </c>
      <c r="EK9" s="90">
        <f>IF(Data!EK2=TRUE,1,IF(Data!EK2=FALSE,0,Data!EK2))</f>
        <v>1</v>
      </c>
      <c r="EL9" s="90">
        <f>IF(Data!EL2=TRUE,1,IF(Data!EL2=FALSE,0,Data!EL2))</f>
        <v>0</v>
      </c>
      <c r="EM9" s="90">
        <f>IF(Data!EM2=TRUE,1,IF(Data!EM2=FALSE,0,Data!EM2))</f>
        <v>0</v>
      </c>
      <c r="EN9" s="90">
        <f>IF(Data!EN2=TRUE,1,IF(Data!EN2=FALSE,0,Data!EN2))</f>
        <v>0</v>
      </c>
      <c r="EO9" s="90">
        <f>IF(Data!EO2=TRUE,1,IF(Data!EO2=FALSE,0,Data!EO2))</f>
        <v>0</v>
      </c>
      <c r="EP9" s="90">
        <f>IF(Data!EP2=TRUE,1,IF(Data!EP2=FALSE,0,Data!EP2))</f>
        <v>1</v>
      </c>
      <c r="EQ9" s="90">
        <f>IF(Data!EQ2=TRUE,1,IF(Data!EQ2=FALSE,0,Data!EQ2))</f>
        <v>1</v>
      </c>
      <c r="ER9" s="90">
        <f>IF(Data!ER2=TRUE,1,IF(Data!ER2=FALSE,0,Data!ER2))</f>
        <v>0</v>
      </c>
      <c r="ES9" s="90">
        <f>IF(Data!ES2=TRUE,1,IF(Data!ES2=FALSE,0,Data!ES2))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1. Functional</vt:lpstr>
      <vt:lpstr>2. CFP</vt:lpstr>
      <vt:lpstr>3. Cost Factors</vt:lpstr>
      <vt:lpstr>FData</vt:lpstr>
      <vt:lpstr>Data</vt:lpstr>
      <vt:lpstr>Lookups</vt:lpstr>
      <vt:lpstr>References</vt:lpstr>
      <vt:lpstr>Non Functional</vt:lpstr>
      <vt:lpstr>AI ERD</vt:lpstr>
      <vt:lpstr>AZURE pipelines</vt:lpstr>
      <vt:lpstr>KNIME Pipelines</vt:lpstr>
      <vt:lpstr>DWH örneği</vt:lpstr>
      <vt:lpstr>Coefficients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Hamdi Özçelik</dc:creator>
  <cp:lastModifiedBy>Hamdi Özçelik</cp:lastModifiedBy>
  <dcterms:created xsi:type="dcterms:W3CDTF">2015-06-05T18:17:20Z</dcterms:created>
  <dcterms:modified xsi:type="dcterms:W3CDTF">2023-09-15T08:40:11Z</dcterms:modified>
</cp:coreProperties>
</file>