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P\Desktop\MASTER1_SOFTWARE_ENGENIEERING-IFRI\Cours\4-Outils_de_résolution_de_problèmes_complexes_RO_et_IAs\Code_Machine_learning\K-Means\"/>
    </mc:Choice>
  </mc:AlternateContent>
  <xr:revisionPtr revIDLastSave="0" documentId="13_ncr:1_{0E524D55-15DA-4B34-BD36-0EAEE2832A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  <c r="E3" i="1"/>
  <c r="C3" i="1"/>
  <c r="D3" i="1"/>
  <c r="E8" i="1"/>
  <c r="E9" i="1"/>
  <c r="D4" i="1"/>
  <c r="D5" i="1"/>
  <c r="D6" i="1"/>
  <c r="D7" i="1"/>
  <c r="D8" i="1"/>
  <c r="D9" i="1"/>
  <c r="D10" i="1"/>
  <c r="C4" i="1"/>
  <c r="C5" i="1"/>
  <c r="E5" i="1" s="1"/>
  <c r="C6" i="1"/>
  <c r="E6" i="1" s="1"/>
  <c r="C7" i="1"/>
  <c r="E7" i="1" s="1"/>
  <c r="C8" i="1"/>
  <c r="C9" i="1"/>
  <c r="C10" i="1"/>
  <c r="P3" i="1" l="1"/>
  <c r="E4" i="1"/>
  <c r="E10" i="1"/>
  <c r="Q3" i="1"/>
  <c r="F5" i="1" l="1"/>
  <c r="F6" i="1"/>
  <c r="F7" i="1"/>
  <c r="F8" i="1"/>
  <c r="F9" i="1"/>
  <c r="F10" i="1"/>
  <c r="F3" i="1"/>
  <c r="F4" i="1"/>
  <c r="S3" i="1"/>
  <c r="R3" i="1"/>
  <c r="G6" i="1" l="1"/>
  <c r="G7" i="1"/>
  <c r="G8" i="1"/>
  <c r="G9" i="1"/>
  <c r="G10" i="1"/>
  <c r="G3" i="1"/>
  <c r="G4" i="1"/>
  <c r="G5" i="1"/>
</calcChain>
</file>

<file path=xl/sharedStrings.xml><?xml version="1.0" encoding="utf-8"?>
<sst xmlns="http://schemas.openxmlformats.org/spreadsheetml/2006/main" count="18" uniqueCount="10">
  <si>
    <t>x</t>
  </si>
  <si>
    <t>y</t>
  </si>
  <si>
    <t>C1</t>
  </si>
  <si>
    <t>C2</t>
  </si>
  <si>
    <t>Milles To C1</t>
  </si>
  <si>
    <t>Milles To C2</t>
  </si>
  <si>
    <t>C1-2</t>
  </si>
  <si>
    <t>C2-2</t>
  </si>
  <si>
    <t>Milles To C1-2</t>
  </si>
  <si>
    <t>Milles To C2-2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</si>
</sst>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N11" sqref="N11"/>
    </sheetView>
  </sheetViews>
  <sheetFormatPr baseColWidth="10" defaultColWidth="8.88671875" defaultRowHeight="14.4" x14ac:dyDescent="0.3"/>
  <cols>
    <col min="1" max="2" width="8.88671875" style="1"/>
    <col min="3" max="4" width="16.6640625" style="1" bestFit="1" customWidth="1"/>
    <col min="5" max="5" width="8.88671875" style="1"/>
    <col min="6" max="7" width="19.109375" style="1" bestFit="1" customWidth="1"/>
    <col min="8" max="16384" width="8.88671875" style="1"/>
  </cols>
  <sheetData>
    <row r="1" spans="1:19" customFormat="1" ht="15.6" x14ac:dyDescent="0.3">
      <c r="A1" s="1"/>
      <c r="B1" s="1"/>
      <c r="F1" s="1"/>
      <c r="G1" s="1"/>
      <c r="H1" s="1"/>
      <c r="I1" s="1"/>
      <c r="J1" s="1"/>
      <c r="K1" s="1"/>
      <c r="L1" s="4" t="s">
        <v>2</v>
      </c>
      <c r="M1" s="4"/>
      <c r="N1" s="4" t="s">
        <v>3</v>
      </c>
      <c r="O1" s="4"/>
      <c r="P1" s="4" t="s">
        <v>6</v>
      </c>
      <c r="Q1" s="4"/>
      <c r="R1" s="4" t="s">
        <v>7</v>
      </c>
      <c r="S1" s="4"/>
    </row>
    <row r="2" spans="1:19" s="3" customFormat="1" ht="21" x14ac:dyDescent="0.4">
      <c r="A2" s="2" t="s">
        <v>0</v>
      </c>
      <c r="B2" s="2" t="s">
        <v>1</v>
      </c>
      <c r="C2" s="3" t="s">
        <v>4</v>
      </c>
      <c r="D2" s="3" t="s">
        <v>5</v>
      </c>
      <c r="F2" s="3" t="s">
        <v>8</v>
      </c>
      <c r="G2" s="3" t="s">
        <v>9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</row>
    <row r="3" spans="1:19" x14ac:dyDescent="0.3">
      <c r="A3" s="1">
        <v>1</v>
      </c>
      <c r="B3" s="1">
        <v>1</v>
      </c>
      <c r="C3" s="1">
        <f>SQRT((A3-$L$3)^2 + (B3-$M$3)^2)</f>
        <v>3.6055512754639891</v>
      </c>
      <c r="D3" s="1">
        <f>SQRT((A3-$N$3)^2 + (B3-$O$3)^2)</f>
        <v>5.315072906367325</v>
      </c>
      <c r="E3" s="1" t="str">
        <f>IF(C3&lt;D3, "Cluster 1", "Cluster 2")</f>
        <v>Cluster 1</v>
      </c>
      <c r="F3" s="1">
        <f>SQRT((A3-$P$3)^2 + (B3-$Q$3)^2)</f>
        <v>2.6400757564888173</v>
      </c>
      <c r="G3" s="1">
        <f>SQRT((A3-$R$3)^2 + (B3-$S$3)^2)</f>
        <v>5.7348835113617511</v>
      </c>
      <c r="H3" s="1" t="str">
        <f>IF(F3&lt;G3, "Cluster 1", "Cluster 2")</f>
        <v>Cluster 1</v>
      </c>
      <c r="L3" s="1">
        <v>3</v>
      </c>
      <c r="M3" s="1">
        <v>4</v>
      </c>
      <c r="N3" s="1">
        <v>4.5</v>
      </c>
      <c r="O3" s="1">
        <v>5</v>
      </c>
      <c r="P3" s="1">
        <f>AVERAGEIF(E3:E10,"Cluster 1",A3:A10)</f>
        <v>2.6</v>
      </c>
      <c r="Q3" s="1">
        <f>AVERAGEIF(E3:E10,"Cluster 1",B3:B10)</f>
        <v>3.1</v>
      </c>
      <c r="R3" s="1">
        <f>AVERAGEIF(E3:E10,"Cluster 2",A3:A10)</f>
        <v>4.333333333333333</v>
      </c>
      <c r="S3" s="1">
        <f>AVERAGEIF(E3:E10,"Cluster 2",B3:B10)</f>
        <v>5.666666666666667</v>
      </c>
    </row>
    <row r="4" spans="1:19" x14ac:dyDescent="0.3">
      <c r="A4" s="1">
        <v>1.5</v>
      </c>
      <c r="B4" s="1">
        <v>2</v>
      </c>
      <c r="C4" s="1">
        <f>SQRT((A4-$L$3)^2 + (B4-$M$3)^2)</f>
        <v>2.5</v>
      </c>
      <c r="D4" s="1">
        <f>SQRT((A4-$N$3)^2 + (B4-$O$3)^2)</f>
        <v>4.2426406871192848</v>
      </c>
      <c r="E4" s="1" t="str">
        <f t="shared" ref="E4:E10" si="0">IF(C4&lt;D4, "Cluster 1", "Cluster 2")</f>
        <v>Cluster 1</v>
      </c>
      <c r="F4" s="1">
        <f t="shared" ref="F4:F10" si="1">SQRT((A4-$P$3)^2 + (B4-$Q$3)^2)</f>
        <v>1.5556349186104046</v>
      </c>
      <c r="G4" s="1">
        <f t="shared" ref="G4:G10" si="2">SQRT((A4-$R$3)^2 + (B4-$S$3)^2)</f>
        <v>4.6338129248192814</v>
      </c>
      <c r="H4" s="1" t="str">
        <f t="shared" ref="H4:H10" si="3">IF(F4&lt;G4, "Cluster 1", "Cluster 2")</f>
        <v>Cluster 1</v>
      </c>
    </row>
    <row r="5" spans="1:19" x14ac:dyDescent="0.3">
      <c r="A5" s="1">
        <v>3</v>
      </c>
      <c r="B5" s="1">
        <v>4</v>
      </c>
      <c r="C5" s="1">
        <f>SQRT((A5-$L$3)^2 + (B5-$M$3)^2)</f>
        <v>0</v>
      </c>
      <c r="D5" s="1">
        <f>SQRT((A5-$N$3)^2 + (B5-$O$3)^2)</f>
        <v>1.8027756377319946</v>
      </c>
      <c r="E5" s="1" t="str">
        <f t="shared" si="0"/>
        <v>Cluster 1</v>
      </c>
      <c r="F5" s="1">
        <f t="shared" si="1"/>
        <v>0.98488578017961037</v>
      </c>
      <c r="G5" s="1">
        <f t="shared" si="2"/>
        <v>2.1343747458109497</v>
      </c>
      <c r="H5" s="1" t="str">
        <f t="shared" si="3"/>
        <v>Cluster 1</v>
      </c>
    </row>
    <row r="6" spans="1:19" x14ac:dyDescent="0.3">
      <c r="A6" s="1">
        <v>5</v>
      </c>
      <c r="B6" s="1">
        <v>7</v>
      </c>
      <c r="C6" s="1">
        <f>SQRT((A6-$L$3)^2 + (B6-$M$3)^2)</f>
        <v>3.6055512754639891</v>
      </c>
      <c r="D6" s="1">
        <f>SQRT((A6-$N$3)^2 + (B6-$O$3)^2)</f>
        <v>2.0615528128088303</v>
      </c>
      <c r="E6" s="1" t="str">
        <f t="shared" si="0"/>
        <v>Cluster 2</v>
      </c>
      <c r="F6" s="1">
        <f t="shared" si="1"/>
        <v>4.5793012567421245</v>
      </c>
      <c r="G6" s="1">
        <f t="shared" si="2"/>
        <v>1.4907119849998596</v>
      </c>
      <c r="H6" s="1" t="str">
        <f t="shared" si="3"/>
        <v>Cluster 2</v>
      </c>
    </row>
    <row r="7" spans="1:19" x14ac:dyDescent="0.3">
      <c r="A7" s="1">
        <v>3.5</v>
      </c>
      <c r="B7" s="1">
        <v>5</v>
      </c>
      <c r="C7" s="1">
        <f>SQRT((A7-$L$3)^2 + (B7-$M$3)^2)</f>
        <v>1.1180339887498949</v>
      </c>
      <c r="D7" s="1">
        <f>SQRT((A7-$N$3)^2 + (B7-$O$3)^2)</f>
        <v>1</v>
      </c>
      <c r="E7" s="1" t="str">
        <f t="shared" si="0"/>
        <v>Cluster 2</v>
      </c>
      <c r="F7" s="1">
        <f t="shared" si="1"/>
        <v>2.1023796041628637</v>
      </c>
      <c r="G7" s="1">
        <f t="shared" si="2"/>
        <v>1.0671873729054748</v>
      </c>
      <c r="H7" s="1" t="str">
        <f t="shared" si="3"/>
        <v>Cluster 2</v>
      </c>
    </row>
    <row r="8" spans="1:19" x14ac:dyDescent="0.3">
      <c r="A8" s="1">
        <v>4.5</v>
      </c>
      <c r="B8" s="1">
        <v>5</v>
      </c>
      <c r="C8" s="1">
        <f>SQRT((A8-$L$3)^2 + (B8-$M$3)^2)</f>
        <v>1.8027756377319946</v>
      </c>
      <c r="D8" s="1">
        <f>SQRT((A8-$N$3)^2 + (B8-$O$3)^2)</f>
        <v>0</v>
      </c>
      <c r="E8" s="1" t="str">
        <f t="shared" si="0"/>
        <v>Cluster 2</v>
      </c>
      <c r="F8" s="1">
        <f t="shared" si="1"/>
        <v>2.6870057685088806</v>
      </c>
      <c r="G8" s="1">
        <f t="shared" si="2"/>
        <v>0.68718427093627721</v>
      </c>
      <c r="H8" s="1" t="str">
        <f t="shared" si="3"/>
        <v>Cluster 2</v>
      </c>
    </row>
    <row r="9" spans="1:19" x14ac:dyDescent="0.3">
      <c r="A9" s="1">
        <v>3.5</v>
      </c>
      <c r="B9" s="1">
        <v>4.5</v>
      </c>
      <c r="C9" s="1">
        <f>SQRT((A9-$L$3)^2 + (B9-$M$3)^2)</f>
        <v>0.70710678118654757</v>
      </c>
      <c r="D9" s="1">
        <f>SQRT((A9-$N$3)^2 + (B9-$O$3)^2)</f>
        <v>1.1180339887498949</v>
      </c>
      <c r="E9" s="1" t="str">
        <f t="shared" si="0"/>
        <v>Cluster 1</v>
      </c>
      <c r="F9" s="1">
        <f t="shared" si="1"/>
        <v>1.6643316977093237</v>
      </c>
      <c r="G9" s="1">
        <f t="shared" si="2"/>
        <v>1.4337208778404378</v>
      </c>
      <c r="H9" s="1" t="str">
        <f t="shared" si="3"/>
        <v>Cluster 2</v>
      </c>
    </row>
    <row r="10" spans="1:19" x14ac:dyDescent="0.3">
      <c r="A10" s="1">
        <v>4</v>
      </c>
      <c r="B10" s="1">
        <v>4</v>
      </c>
      <c r="C10" s="1">
        <f>SQRT((A10-$L$3)^2 + (B10-$M$3)^2)</f>
        <v>1</v>
      </c>
      <c r="D10" s="1">
        <f>SQRT((A10-$N$3)^2 + (B10-$O$3)^2)</f>
        <v>1.1180339887498949</v>
      </c>
      <c r="E10" s="1" t="str">
        <f t="shared" si="0"/>
        <v>Cluster 1</v>
      </c>
      <c r="F10" s="1">
        <f t="shared" si="1"/>
        <v>1.6643316977093237</v>
      </c>
      <c r="G10" s="1">
        <f t="shared" si="2"/>
        <v>1.699673171197595</v>
      </c>
      <c r="H10" s="1" t="str">
        <f t="shared" si="3"/>
        <v>Cluster 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Dossou Léopold TOTON</cp:lastModifiedBy>
  <dcterms:created xsi:type="dcterms:W3CDTF">2015-06-05T18:19:34Z</dcterms:created>
  <dcterms:modified xsi:type="dcterms:W3CDTF">2024-11-14T02:19:24Z</dcterms:modified>
</cp:coreProperties>
</file>