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EP_TY\A_SEM_6\SE-2\Project\SEMP-II\Documentation\"/>
    </mc:Choice>
  </mc:AlternateContent>
  <xr:revisionPtr revIDLastSave="0" documentId="13_ncr:1_{6C15ABEF-C417-4E16-A193-545D65741185}" xr6:coauthVersionLast="47" xr6:coauthVersionMax="47" xr10:uidLastSave="{00000000-0000-0000-0000-000000000000}"/>
  <bookViews>
    <workbookView xWindow="-108" yWindow="-108" windowWidth="23256" windowHeight="12576" xr2:uid="{F492882C-806F-48FA-9455-1D7CA2D98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3" i="1"/>
  <c r="C14" i="1"/>
  <c r="C13" i="1"/>
  <c r="B14" i="1" s="1"/>
  <c r="C12" i="1"/>
  <c r="C11" i="1"/>
  <c r="B12" i="1" s="1"/>
  <c r="C10" i="1"/>
  <c r="B11" i="1" s="1"/>
  <c r="C9" i="1"/>
  <c r="B10" i="1" s="1"/>
  <c r="C8" i="1"/>
  <c r="C7" i="1"/>
  <c r="B8" i="1" s="1"/>
  <c r="C6" i="1"/>
  <c r="B7" i="1" s="1"/>
  <c r="C5" i="1"/>
  <c r="B6" i="1" s="1"/>
  <c r="C3" i="1"/>
  <c r="B4" i="1" s="1"/>
  <c r="D4" i="1" l="1"/>
  <c r="D8" i="1"/>
  <c r="D12" i="1"/>
  <c r="D14" i="1"/>
  <c r="B13" i="1"/>
  <c r="D13" i="1" s="1"/>
  <c r="B9" i="1"/>
  <c r="D9" i="1" s="1"/>
  <c r="B5" i="1"/>
  <c r="D11" i="1"/>
  <c r="D7" i="1"/>
  <c r="D10" i="1"/>
  <c r="D6" i="1"/>
  <c r="D5" i="1"/>
  <c r="D3" i="1"/>
</calcChain>
</file>

<file path=xl/sharedStrings.xml><?xml version="1.0" encoding="utf-8"?>
<sst xmlns="http://schemas.openxmlformats.org/spreadsheetml/2006/main" count="30" uniqueCount="22">
  <si>
    <t>Task</t>
  </si>
  <si>
    <t>Start Date</t>
  </si>
  <si>
    <t>End Date</t>
  </si>
  <si>
    <t>Duration</t>
  </si>
  <si>
    <t>Deciding Process Model &amp; Timeline</t>
  </si>
  <si>
    <t>Registration Form of Students &amp; Mentors</t>
  </si>
  <si>
    <t xml:space="preserve">Email Verification &amp; Login </t>
  </si>
  <si>
    <t>Handling Profile options</t>
  </si>
  <si>
    <t>Student Dashboard</t>
  </si>
  <si>
    <t>Mentor Dashboard</t>
  </si>
  <si>
    <t>Testing Students &amp; Mentors Functionality</t>
  </si>
  <si>
    <t>Adding Resources Section</t>
  </si>
  <si>
    <t>Testing Resources Section</t>
  </si>
  <si>
    <t>Requirement Gathering</t>
  </si>
  <si>
    <t>Problem statement Analysis &amp; Design</t>
  </si>
  <si>
    <t>Learning technologies required for the project</t>
  </si>
  <si>
    <t>Online Mentorship Platform for College Students</t>
  </si>
  <si>
    <t>Assigned To</t>
  </si>
  <si>
    <t>Apurva &amp; Ashlesha</t>
  </si>
  <si>
    <t xml:space="preserve">Apurva  </t>
  </si>
  <si>
    <t>Ashlesha</t>
  </si>
  <si>
    <t>Apurva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</si>
</sst>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Software Engineering</a:t>
            </a:r>
            <a:r>
              <a:rPr lang="en-IN" baseline="0"/>
              <a:t> Mini Project Stage II - Online Mentorship Platform for College Students</a:t>
            </a:r>
          </a:p>
        </c:rich>
      </c:tx>
      <c:layout>
        <c:manualLayout>
          <c:xMode val="edge"/>
          <c:yMode val="edge"/>
          <c:x val="0.27647028081666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40790540717302E-2"/>
          <c:y val="0.15582100872203264"/>
          <c:w val="0.94094691651915607"/>
          <c:h val="0.7713755490461303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Sheet1!$B$3:$B$14</c:f>
              <c:numCache>
                <c:formatCode>[$-14009]d\ mmmm\ yyyy;@</c:formatCode>
                <c:ptCount val="12"/>
                <c:pt idx="0">
                  <c:v>44586</c:v>
                </c:pt>
                <c:pt idx="1">
                  <c:v>44590</c:v>
                </c:pt>
                <c:pt idx="2">
                  <c:v>44596</c:v>
                </c:pt>
                <c:pt idx="3">
                  <c:v>44604</c:v>
                </c:pt>
                <c:pt idx="4">
                  <c:v>44610</c:v>
                </c:pt>
                <c:pt idx="5">
                  <c:v>44614</c:v>
                </c:pt>
                <c:pt idx="6">
                  <c:v>44617</c:v>
                </c:pt>
                <c:pt idx="7">
                  <c:v>44620</c:v>
                </c:pt>
                <c:pt idx="8">
                  <c:v>44625</c:v>
                </c:pt>
                <c:pt idx="9">
                  <c:v>44631</c:v>
                </c:pt>
                <c:pt idx="10">
                  <c:v>44634</c:v>
                </c:pt>
                <c:pt idx="11">
                  <c:v>44637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A5E-9F69-1F66F8AF1A2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A5E-9F69-1F66F8AF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3875504"/>
        <c:axId val="333878832"/>
      </c:barChart>
      <c:catAx>
        <c:axId val="33387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8832"/>
        <c:crosses val="autoZero"/>
        <c:auto val="1"/>
        <c:lblAlgn val="ctr"/>
        <c:lblOffset val="100"/>
        <c:noMultiLvlLbl val="0"/>
      </c:catAx>
      <c:valAx>
        <c:axId val="333878832"/>
        <c:scaling>
          <c:orientation val="minMax"/>
          <c:min val="445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\ m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5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99060</xdr:rowOff>
    </xdr:from>
    <xdr:to>
      <xdr:col>14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A05C2-9760-40BC-ABD2-E9E25DC7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E8A2-BF32-4D0B-BCF4-FBF5DA80C814}">
  <dimension ref="A1:K20"/>
  <sheetViews>
    <sheetView tabSelected="1" workbookViewId="0">
      <selection activeCell="H4" sqref="H4"/>
    </sheetView>
  </sheetViews>
  <sheetFormatPr defaultRowHeight="14.4" x14ac:dyDescent="0.3"/>
  <cols>
    <col min="1" max="1" width="50.44140625" customWidth="1"/>
    <col min="2" max="2" width="20.33203125" customWidth="1"/>
    <col min="3" max="3" width="22.109375" customWidth="1"/>
    <col min="4" max="4" width="13.6640625" customWidth="1"/>
    <col min="5" max="5" width="16.21875" customWidth="1"/>
    <col min="6" max="6" width="8.88671875" customWidth="1"/>
  </cols>
  <sheetData>
    <row r="1" spans="1:11" ht="15" thickBot="1" x14ac:dyDescent="0.35">
      <c r="A1" s="8"/>
      <c r="B1" s="19" t="s">
        <v>16</v>
      </c>
      <c r="C1" s="9"/>
      <c r="D1" s="9"/>
      <c r="E1" s="10"/>
    </row>
    <row r="2" spans="1:11" ht="15" thickBot="1" x14ac:dyDescent="0.35">
      <c r="A2" s="20" t="s">
        <v>0</v>
      </c>
      <c r="B2" s="21" t="s">
        <v>1</v>
      </c>
      <c r="C2" s="22" t="s">
        <v>2</v>
      </c>
      <c r="D2" s="21" t="s">
        <v>3</v>
      </c>
      <c r="E2" s="21" t="s">
        <v>17</v>
      </c>
      <c r="F2" s="6"/>
      <c r="G2" s="6"/>
      <c r="H2" s="6"/>
      <c r="I2" s="6"/>
      <c r="J2" s="6"/>
      <c r="K2" s="5"/>
    </row>
    <row r="3" spans="1:11" x14ac:dyDescent="0.3">
      <c r="A3" s="3" t="s">
        <v>13</v>
      </c>
      <c r="B3" s="17">
        <f>DATE(2022, 1, 25)</f>
        <v>44586</v>
      </c>
      <c r="C3" s="15">
        <f>DATE(2022, 1, 28)</f>
        <v>44589</v>
      </c>
      <c r="D3" s="13">
        <f>C3-B3+1</f>
        <v>4</v>
      </c>
      <c r="E3" s="11" t="s">
        <v>18</v>
      </c>
      <c r="F3" s="6"/>
      <c r="G3" s="6"/>
      <c r="H3" s="6"/>
      <c r="I3" s="6"/>
      <c r="J3" s="6"/>
      <c r="K3" s="5"/>
    </row>
    <row r="4" spans="1:11" x14ac:dyDescent="0.3">
      <c r="A4" s="3" t="s">
        <v>14</v>
      </c>
      <c r="B4" s="17">
        <f>C3+1</f>
        <v>44590</v>
      </c>
      <c r="C4" s="15">
        <f>DATE(2022,2,3)</f>
        <v>44595</v>
      </c>
      <c r="D4" s="13">
        <f t="shared" ref="D4:D14" si="0">C4-B4+1</f>
        <v>6</v>
      </c>
      <c r="E4" s="11" t="s">
        <v>18</v>
      </c>
      <c r="F4" s="6"/>
      <c r="G4" s="6"/>
      <c r="H4" s="6"/>
      <c r="I4" s="6"/>
      <c r="J4" s="6"/>
      <c r="K4" s="5"/>
    </row>
    <row r="5" spans="1:11" x14ac:dyDescent="0.3">
      <c r="A5" s="3" t="s">
        <v>15</v>
      </c>
      <c r="B5" s="17">
        <f t="shared" ref="B5:B14" si="1">C4+1</f>
        <v>44596</v>
      </c>
      <c r="C5" s="15">
        <f>DATE(2022,2,11)</f>
        <v>44603</v>
      </c>
      <c r="D5" s="13">
        <f t="shared" si="0"/>
        <v>8</v>
      </c>
      <c r="E5" s="11" t="s">
        <v>18</v>
      </c>
      <c r="F5" s="7"/>
      <c r="G5" s="7"/>
      <c r="H5" s="7"/>
      <c r="I5" s="7"/>
      <c r="J5" s="7"/>
    </row>
    <row r="6" spans="1:11" x14ac:dyDescent="0.3">
      <c r="A6" s="3" t="s">
        <v>4</v>
      </c>
      <c r="B6" s="17">
        <f t="shared" si="1"/>
        <v>44604</v>
      </c>
      <c r="C6" s="15">
        <f>DATE(2022,2,17)</f>
        <v>44609</v>
      </c>
      <c r="D6" s="13">
        <f t="shared" si="0"/>
        <v>6</v>
      </c>
      <c r="E6" s="11" t="s">
        <v>18</v>
      </c>
    </row>
    <row r="7" spans="1:11" x14ac:dyDescent="0.3">
      <c r="A7" s="3" t="s">
        <v>5</v>
      </c>
      <c r="B7" s="17">
        <f t="shared" si="1"/>
        <v>44610</v>
      </c>
      <c r="C7" s="15">
        <f>DATE(2022,2,21)</f>
        <v>44613</v>
      </c>
      <c r="D7" s="13">
        <f t="shared" si="0"/>
        <v>4</v>
      </c>
      <c r="E7" s="11" t="s">
        <v>19</v>
      </c>
    </row>
    <row r="8" spans="1:11" x14ac:dyDescent="0.3">
      <c r="A8" s="3" t="s">
        <v>6</v>
      </c>
      <c r="B8" s="17">
        <f t="shared" si="1"/>
        <v>44614</v>
      </c>
      <c r="C8" s="15">
        <f>DATE(2022,2,24)</f>
        <v>44616</v>
      </c>
      <c r="D8" s="13">
        <f t="shared" si="0"/>
        <v>3</v>
      </c>
      <c r="E8" s="11" t="s">
        <v>20</v>
      </c>
    </row>
    <row r="9" spans="1:11" x14ac:dyDescent="0.3">
      <c r="A9" s="3" t="s">
        <v>7</v>
      </c>
      <c r="B9" s="17">
        <f t="shared" si="1"/>
        <v>44617</v>
      </c>
      <c r="C9" s="15">
        <f>DATE(2022, 2, 27)</f>
        <v>44619</v>
      </c>
      <c r="D9" s="13">
        <f t="shared" si="0"/>
        <v>3</v>
      </c>
      <c r="E9" s="11" t="s">
        <v>18</v>
      </c>
    </row>
    <row r="10" spans="1:11" x14ac:dyDescent="0.3">
      <c r="A10" s="3" t="s">
        <v>8</v>
      </c>
      <c r="B10" s="17">
        <f t="shared" si="1"/>
        <v>44620</v>
      </c>
      <c r="C10" s="15">
        <f>DATE(2022,3,4)</f>
        <v>44624</v>
      </c>
      <c r="D10" s="13">
        <f t="shared" si="0"/>
        <v>5</v>
      </c>
      <c r="E10" s="11" t="s">
        <v>21</v>
      </c>
    </row>
    <row r="11" spans="1:11" x14ac:dyDescent="0.3">
      <c r="A11" s="3" t="s">
        <v>9</v>
      </c>
      <c r="B11" s="17">
        <f t="shared" si="1"/>
        <v>44625</v>
      </c>
      <c r="C11" s="15">
        <f>DATE(2022,3,10)</f>
        <v>44630</v>
      </c>
      <c r="D11" s="13">
        <f t="shared" si="0"/>
        <v>6</v>
      </c>
      <c r="E11" s="11" t="s">
        <v>20</v>
      </c>
    </row>
    <row r="12" spans="1:11" x14ac:dyDescent="0.3">
      <c r="A12" s="3" t="s">
        <v>10</v>
      </c>
      <c r="B12" s="17">
        <f t="shared" si="1"/>
        <v>44631</v>
      </c>
      <c r="C12" s="15">
        <f>DATE(2022,3,13)</f>
        <v>44633</v>
      </c>
      <c r="D12" s="13">
        <f t="shared" si="0"/>
        <v>3</v>
      </c>
      <c r="E12" s="11" t="s">
        <v>18</v>
      </c>
    </row>
    <row r="13" spans="1:11" x14ac:dyDescent="0.3">
      <c r="A13" s="3" t="s">
        <v>11</v>
      </c>
      <c r="B13" s="17">
        <f t="shared" si="1"/>
        <v>44634</v>
      </c>
      <c r="C13" s="15">
        <f>DATE(2022,3,16)</f>
        <v>44636</v>
      </c>
      <c r="D13" s="13">
        <f t="shared" si="0"/>
        <v>3</v>
      </c>
      <c r="E13" s="11" t="s">
        <v>21</v>
      </c>
    </row>
    <row r="14" spans="1:11" ht="15" thickBot="1" x14ac:dyDescent="0.35">
      <c r="A14" s="4" t="s">
        <v>12</v>
      </c>
      <c r="B14" s="18">
        <f t="shared" si="1"/>
        <v>44637</v>
      </c>
      <c r="C14" s="16">
        <f>DATE(2022,3,18)</f>
        <v>44638</v>
      </c>
      <c r="D14" s="14">
        <f t="shared" si="0"/>
        <v>2</v>
      </c>
      <c r="E14" s="12" t="s">
        <v>20</v>
      </c>
      <c r="F14" s="2"/>
    </row>
    <row r="15" spans="1:11" x14ac:dyDescent="0.3">
      <c r="B15" s="1"/>
    </row>
    <row r="16" spans="1:11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Deshpande</dc:creator>
  <cp:lastModifiedBy>Apurva Deshpande</cp:lastModifiedBy>
  <dcterms:created xsi:type="dcterms:W3CDTF">2022-02-18T03:05:15Z</dcterms:created>
  <dcterms:modified xsi:type="dcterms:W3CDTF">2022-02-25T04:38:24Z</dcterms:modified>
</cp:coreProperties>
</file>