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\Documents\Investing\"/>
    </mc:Choice>
  </mc:AlternateContent>
  <xr:revisionPtr revIDLastSave="0" documentId="13_ncr:1_{F58869D4-B1EC-4D79-9448-208F0D838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X" sheetId="4" r:id="rId1"/>
    <sheet name="Stocks over $10" sheetId="8" r:id="rId2"/>
    <sheet name="Energy" sheetId="9" r:id="rId3"/>
    <sheet name="Retail" sheetId="3" r:id="rId4"/>
    <sheet name="Real Estate" sheetId="6" r:id="rId5"/>
    <sheet name="Semiconductors" sheetId="7" r:id="rId6"/>
    <sheet name="Pharm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  <c r="F23" i="9"/>
  <c r="E23" i="9"/>
  <c r="D23" i="9"/>
  <c r="I21" i="9"/>
  <c r="H21" i="9"/>
  <c r="G21" i="9"/>
  <c r="F21" i="9"/>
  <c r="E21" i="9"/>
  <c r="D21" i="9"/>
  <c r="C21" i="9"/>
  <c r="I20" i="9"/>
  <c r="H20" i="9"/>
  <c r="G20" i="9"/>
  <c r="F20" i="9"/>
  <c r="E20" i="9"/>
  <c r="D20" i="9"/>
  <c r="C20" i="9"/>
  <c r="F18" i="9"/>
  <c r="E18" i="9"/>
  <c r="D18" i="9"/>
  <c r="C18" i="9"/>
  <c r="F17" i="9"/>
  <c r="E17" i="9"/>
  <c r="D17" i="9"/>
  <c r="C17" i="9"/>
  <c r="I15" i="9"/>
  <c r="H15" i="9"/>
  <c r="G15" i="9"/>
  <c r="F15" i="9"/>
  <c r="E15" i="9"/>
  <c r="D15" i="9"/>
  <c r="C15" i="9"/>
  <c r="F14" i="9"/>
  <c r="E14" i="9"/>
  <c r="D14" i="9"/>
  <c r="C14" i="9"/>
  <c r="J12" i="9"/>
  <c r="I12" i="9"/>
  <c r="I24" i="9" s="1"/>
  <c r="H12" i="9"/>
  <c r="H24" i="9" s="1"/>
  <c r="G12" i="9"/>
  <c r="G24" i="9" s="1"/>
  <c r="F12" i="9"/>
  <c r="F24" i="9" s="1"/>
  <c r="E12" i="9"/>
  <c r="E24" i="9" s="1"/>
  <c r="D12" i="9"/>
  <c r="D24" i="9" s="1"/>
  <c r="C12" i="9"/>
  <c r="C24" i="9" s="1"/>
  <c r="C23" i="9" l="1"/>
  <c r="C12" i="7"/>
  <c r="D12" i="7"/>
  <c r="E12" i="7"/>
  <c r="F12" i="7"/>
  <c r="G12" i="7"/>
  <c r="H12" i="7"/>
  <c r="I12" i="7"/>
  <c r="J12" i="7"/>
  <c r="C14" i="7"/>
  <c r="D14" i="7"/>
  <c r="E14" i="7"/>
  <c r="F14" i="7"/>
  <c r="C15" i="7"/>
  <c r="D15" i="7"/>
  <c r="E15" i="7"/>
  <c r="F15" i="7"/>
  <c r="G15" i="7"/>
  <c r="H15" i="7"/>
  <c r="I15" i="7"/>
  <c r="C17" i="7"/>
  <c r="D17" i="7"/>
  <c r="E17" i="7"/>
  <c r="F17" i="7"/>
  <c r="C18" i="7"/>
  <c r="D18" i="7"/>
  <c r="E18" i="7"/>
  <c r="F18" i="7"/>
  <c r="C20" i="7"/>
  <c r="D20" i="7"/>
  <c r="E20" i="7"/>
  <c r="F20" i="7"/>
  <c r="G20" i="7"/>
  <c r="H20" i="7"/>
  <c r="I20" i="7"/>
  <c r="C21" i="7"/>
  <c r="D21" i="7"/>
  <c r="E21" i="7"/>
  <c r="F21" i="7"/>
  <c r="G21" i="7"/>
  <c r="H21" i="7"/>
  <c r="I21" i="7"/>
  <c r="C23" i="7"/>
  <c r="D23" i="7"/>
  <c r="E23" i="7"/>
  <c r="F23" i="7"/>
  <c r="C24" i="7"/>
  <c r="D24" i="7"/>
  <c r="E24" i="7"/>
  <c r="F24" i="7"/>
  <c r="G24" i="7"/>
  <c r="H24" i="7"/>
  <c r="I24" i="7"/>
  <c r="C26" i="7"/>
  <c r="C12" i="8"/>
  <c r="D12" i="8"/>
  <c r="E12" i="8"/>
  <c r="F12" i="8"/>
  <c r="G12" i="8"/>
  <c r="F24" i="8" s="1"/>
  <c r="H12" i="8"/>
  <c r="I12" i="8"/>
  <c r="H24" i="8" s="1"/>
  <c r="J12" i="8"/>
  <c r="C14" i="8"/>
  <c r="D14" i="8"/>
  <c r="E14" i="8"/>
  <c r="F14" i="8"/>
  <c r="C15" i="8"/>
  <c r="D15" i="8"/>
  <c r="E15" i="8"/>
  <c r="F15" i="8"/>
  <c r="G15" i="8"/>
  <c r="H15" i="8"/>
  <c r="I15" i="8"/>
  <c r="C17" i="8"/>
  <c r="D17" i="8"/>
  <c r="E17" i="8"/>
  <c r="F17" i="8"/>
  <c r="C18" i="8"/>
  <c r="D18" i="8"/>
  <c r="E18" i="8"/>
  <c r="F18" i="8"/>
  <c r="C20" i="8"/>
  <c r="D20" i="8"/>
  <c r="E20" i="8"/>
  <c r="F20" i="8"/>
  <c r="G20" i="8"/>
  <c r="H20" i="8"/>
  <c r="I20" i="8"/>
  <c r="C21" i="8"/>
  <c r="D21" i="8"/>
  <c r="E21" i="8"/>
  <c r="F21" i="8"/>
  <c r="G21" i="8"/>
  <c r="H21" i="8"/>
  <c r="I21" i="8"/>
  <c r="C23" i="8"/>
  <c r="D23" i="8"/>
  <c r="E23" i="8"/>
  <c r="F23" i="8"/>
  <c r="C24" i="8"/>
  <c r="D24" i="8"/>
  <c r="E24" i="8"/>
  <c r="I24" i="8"/>
  <c r="C26" i="8"/>
  <c r="C26" i="3"/>
  <c r="I24" i="3"/>
  <c r="H24" i="3"/>
  <c r="G24" i="3"/>
  <c r="F24" i="3"/>
  <c r="E24" i="3"/>
  <c r="D24" i="3"/>
  <c r="C24" i="3"/>
  <c r="F23" i="3"/>
  <c r="E23" i="3"/>
  <c r="D23" i="3"/>
  <c r="C23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F18" i="3"/>
  <c r="E18" i="3"/>
  <c r="D18" i="3"/>
  <c r="C18" i="3"/>
  <c r="F17" i="3"/>
  <c r="E17" i="3"/>
  <c r="D17" i="3"/>
  <c r="C17" i="3"/>
  <c r="I15" i="3"/>
  <c r="H15" i="3"/>
  <c r="G15" i="3"/>
  <c r="F15" i="3"/>
  <c r="E15" i="3"/>
  <c r="D15" i="3"/>
  <c r="C15" i="3"/>
  <c r="F14" i="3"/>
  <c r="E14" i="3"/>
  <c r="D14" i="3"/>
  <c r="C14" i="3"/>
  <c r="J12" i="3"/>
  <c r="I12" i="3"/>
  <c r="H12" i="3"/>
  <c r="G12" i="3"/>
  <c r="F12" i="3"/>
  <c r="E12" i="3"/>
  <c r="D12" i="3"/>
  <c r="C12" i="3"/>
  <c r="G24" i="8" l="1"/>
  <c r="C26" i="6"/>
  <c r="F23" i="6"/>
  <c r="E23" i="6"/>
  <c r="D23" i="6"/>
  <c r="I21" i="6"/>
  <c r="H21" i="6"/>
  <c r="G21" i="6"/>
  <c r="F21" i="6"/>
  <c r="E21" i="6"/>
  <c r="D21" i="6"/>
  <c r="C21" i="6"/>
  <c r="I20" i="6"/>
  <c r="H20" i="6"/>
  <c r="G20" i="6"/>
  <c r="F20" i="6"/>
  <c r="E20" i="6"/>
  <c r="D20" i="6"/>
  <c r="C20" i="6"/>
  <c r="F18" i="6"/>
  <c r="E18" i="6"/>
  <c r="D18" i="6"/>
  <c r="C18" i="6"/>
  <c r="F17" i="6"/>
  <c r="E17" i="6"/>
  <c r="D17" i="6"/>
  <c r="C17" i="6"/>
  <c r="I15" i="6"/>
  <c r="H15" i="6"/>
  <c r="G15" i="6"/>
  <c r="F15" i="6"/>
  <c r="E15" i="6"/>
  <c r="D15" i="6"/>
  <c r="C15" i="6"/>
  <c r="F14" i="6"/>
  <c r="E14" i="6"/>
  <c r="D14" i="6"/>
  <c r="C14" i="6"/>
  <c r="J12" i="6"/>
  <c r="I12" i="6"/>
  <c r="H12" i="6"/>
  <c r="H24" i="6" s="1"/>
  <c r="G12" i="6"/>
  <c r="F12" i="6"/>
  <c r="E12" i="6"/>
  <c r="E24" i="6" s="1"/>
  <c r="D12" i="6"/>
  <c r="C12" i="6"/>
  <c r="C24" i="6" s="1"/>
  <c r="C26" i="5"/>
  <c r="C26" i="4"/>
  <c r="F23" i="5"/>
  <c r="E23" i="5"/>
  <c r="D23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F18" i="5"/>
  <c r="E18" i="5"/>
  <c r="D18" i="5"/>
  <c r="C18" i="5"/>
  <c r="F17" i="5"/>
  <c r="E17" i="5"/>
  <c r="D17" i="5"/>
  <c r="C17" i="5"/>
  <c r="I15" i="5"/>
  <c r="H15" i="5"/>
  <c r="G15" i="5"/>
  <c r="F15" i="5"/>
  <c r="E15" i="5"/>
  <c r="D15" i="5"/>
  <c r="C15" i="5"/>
  <c r="F14" i="5"/>
  <c r="E14" i="5"/>
  <c r="D14" i="5"/>
  <c r="C14" i="5"/>
  <c r="J12" i="5"/>
  <c r="I12" i="5"/>
  <c r="I24" i="5" s="1"/>
  <c r="H12" i="5"/>
  <c r="H24" i="5" s="1"/>
  <c r="G12" i="5"/>
  <c r="F12" i="5"/>
  <c r="E12" i="5"/>
  <c r="D12" i="5"/>
  <c r="C12" i="5"/>
  <c r="C24" i="5" s="1"/>
  <c r="F23" i="4"/>
  <c r="E23" i="4"/>
  <c r="D23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F18" i="4"/>
  <c r="E18" i="4"/>
  <c r="D18" i="4"/>
  <c r="C18" i="4"/>
  <c r="F17" i="4"/>
  <c r="E17" i="4"/>
  <c r="D17" i="4"/>
  <c r="C17" i="4"/>
  <c r="I15" i="4"/>
  <c r="H15" i="4"/>
  <c r="G15" i="4"/>
  <c r="F15" i="4"/>
  <c r="E15" i="4"/>
  <c r="D15" i="4"/>
  <c r="C15" i="4"/>
  <c r="F14" i="4"/>
  <c r="E14" i="4"/>
  <c r="D14" i="4"/>
  <c r="C14" i="4"/>
  <c r="J12" i="4"/>
  <c r="I12" i="4"/>
  <c r="H12" i="4"/>
  <c r="H24" i="4" s="1"/>
  <c r="G12" i="4"/>
  <c r="F12" i="4"/>
  <c r="E12" i="4"/>
  <c r="D12" i="4"/>
  <c r="C12" i="4"/>
  <c r="D24" i="4" l="1"/>
  <c r="G24" i="5"/>
  <c r="D24" i="6"/>
  <c r="F24" i="6"/>
  <c r="I24" i="4"/>
  <c r="E24" i="4"/>
  <c r="F24" i="4"/>
  <c r="F24" i="5"/>
  <c r="C24" i="4"/>
  <c r="I24" i="6"/>
  <c r="C23" i="6"/>
  <c r="G24" i="6"/>
  <c r="D24" i="5"/>
  <c r="E24" i="5"/>
  <c r="C23" i="5"/>
  <c r="G24" i="4"/>
  <c r="C23" i="4"/>
</calcChain>
</file>

<file path=xl/sharedStrings.xml><?xml version="1.0" encoding="utf-8"?>
<sst xmlns="http://schemas.openxmlformats.org/spreadsheetml/2006/main" count="182" uniqueCount="32">
  <si>
    <t>Group : SPX  ::  Companies : 500</t>
  </si>
  <si>
    <t>Q1</t>
  </si>
  <si>
    <t>Q2</t>
  </si>
  <si>
    <t>Q3</t>
  </si>
  <si>
    <t>Q4</t>
  </si>
  <si>
    <t>Q5</t>
  </si>
  <si>
    <t>Q6</t>
  </si>
  <si>
    <t>Q7</t>
  </si>
  <si>
    <t>Q8</t>
  </si>
  <si>
    <t>Count</t>
  </si>
  <si>
    <t>Avg Shares (M)</t>
  </si>
  <si>
    <t>Shares (M)</t>
  </si>
  <si>
    <t>Sales ($M)</t>
  </si>
  <si>
    <t>Net Income ($M)</t>
  </si>
  <si>
    <t>Sales Per Share</t>
  </si>
  <si>
    <t>Net Income Per Share</t>
  </si>
  <si>
    <t>Income Per Share QoQ Change</t>
  </si>
  <si>
    <t>Income Per Share Sequential Change</t>
  </si>
  <si>
    <t>Sales Per Share Sequential Change</t>
  </si>
  <si>
    <t>Margin</t>
  </si>
  <si>
    <t>Margin Sequential Change</t>
  </si>
  <si>
    <t>Sales Per Share QoQ Change</t>
  </si>
  <si>
    <t>Group : Retail  ::  Companies : 93</t>
  </si>
  <si>
    <t>Margin QoQ Change</t>
  </si>
  <si>
    <t>Group : 60  - Real Estate  ::  Companies : 167</t>
  </si>
  <si>
    <t>Group : Semiconductors  ::  Companies : 72</t>
  </si>
  <si>
    <t>Shares QoQ Change [Q1 vs Q5]</t>
  </si>
  <si>
    <t>Shares Sequential Change [Q1 vs Q2]</t>
  </si>
  <si>
    <t>Next QoQ Analyst Estimates [Q0 vs Q4]</t>
  </si>
  <si>
    <t>Group : Over $10  ::  Companies : 2046</t>
  </si>
  <si>
    <t>Group : Pharm  ::  Companies : 65</t>
  </si>
  <si>
    <t>Group : 50  - Energy  ::  Companies : 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</si>
</sst>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#,##0.00%_);[Red]\(#,##0.00%\)"/>
    <numFmt numFmtId="166" formatCode="[$-409]d/mmm/yyyy;@"/>
    <numFmt numFmtId="167" formatCode="#,##0.000_);[Red]\(#,##0.000\)"/>
    <numFmt numFmtId="168" formatCode="#,##0.0%_);[Red]\(#,##0.0%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38" fontId="0" fillId="0" borderId="0" xfId="0" applyNumberFormat="1"/>
    <xf numFmtId="4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FD7D-8C77-4763-B5F5-626F6017A977}">
  <dimension ref="B2:N26"/>
  <sheetViews>
    <sheetView tabSelected="1" workbookViewId="0">
      <selection activeCell="F27" sqref="F27"/>
    </sheetView>
  </sheetViews>
  <sheetFormatPr defaultRowHeight="15" x14ac:dyDescent="0.25"/>
  <cols>
    <col min="2" max="2" width="35.7109375" customWidth="1"/>
    <col min="3" max="10" width="11.28515625" customWidth="1"/>
    <col min="11" max="11" width="15.5703125" bestFit="1" customWidth="1"/>
    <col min="12" max="12" width="11.7109375" customWidth="1"/>
    <col min="13" max="13" width="12" bestFit="1" customWidth="1"/>
  </cols>
  <sheetData>
    <row r="2" spans="2:14" x14ac:dyDescent="0.25">
      <c r="B2" s="4" t="s">
        <v>0</v>
      </c>
      <c r="K2" s="7">
        <v>44894.551388888889</v>
      </c>
    </row>
    <row r="3" spans="2:14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4" x14ac:dyDescent="0.25">
      <c r="B4" s="4" t="s">
        <v>9</v>
      </c>
      <c r="C4" s="10">
        <v>500</v>
      </c>
      <c r="D4" s="10">
        <v>500</v>
      </c>
      <c r="E4" s="10">
        <v>500</v>
      </c>
      <c r="F4" s="10">
        <v>500</v>
      </c>
      <c r="G4" s="10">
        <v>500</v>
      </c>
      <c r="H4" s="10">
        <v>499</v>
      </c>
      <c r="I4" s="10">
        <v>499</v>
      </c>
      <c r="J4" s="10">
        <v>498</v>
      </c>
    </row>
    <row r="5" spans="2:14" x14ac:dyDescent="0.25">
      <c r="B5" s="4" t="s">
        <v>10</v>
      </c>
      <c r="C5" s="1">
        <v>697.83502999999996</v>
      </c>
      <c r="D5" s="1">
        <v>700.12059799999997</v>
      </c>
      <c r="E5" s="1">
        <v>698.34698800000001</v>
      </c>
      <c r="F5" s="1">
        <v>699.91457800000001</v>
      </c>
      <c r="G5" s="1">
        <v>701.53824199999997</v>
      </c>
      <c r="H5" s="1">
        <v>703.26550299999997</v>
      </c>
      <c r="I5" s="1">
        <v>702.96611800000005</v>
      </c>
      <c r="J5" s="1">
        <v>702.62641399999995</v>
      </c>
    </row>
    <row r="6" spans="2:14" x14ac:dyDescent="0.25">
      <c r="B6" s="4" t="s">
        <v>11</v>
      </c>
      <c r="C6" s="2">
        <v>348917.51500000001</v>
      </c>
      <c r="D6" s="2">
        <v>350060.299</v>
      </c>
      <c r="E6" s="2">
        <v>349173.49400000001</v>
      </c>
      <c r="F6" s="2">
        <v>349957.28899999999</v>
      </c>
      <c r="G6" s="2">
        <v>350769.12099999998</v>
      </c>
      <c r="H6" s="2">
        <v>350929.48599999998</v>
      </c>
      <c r="I6" s="2">
        <v>350780.09299999999</v>
      </c>
      <c r="J6" s="2">
        <v>349907.95400000003</v>
      </c>
    </row>
    <row r="7" spans="2:14" x14ac:dyDescent="0.25">
      <c r="B7" s="4" t="s">
        <v>12</v>
      </c>
      <c r="C7" s="2">
        <v>3968076</v>
      </c>
      <c r="D7" s="2">
        <v>3933223</v>
      </c>
      <c r="E7" s="2">
        <v>3690869.8</v>
      </c>
      <c r="F7" s="2">
        <v>3778470.2</v>
      </c>
      <c r="G7" s="2">
        <v>3532228.2</v>
      </c>
      <c r="H7" s="2">
        <v>3418124.1</v>
      </c>
      <c r="I7" s="2">
        <v>3230844.4</v>
      </c>
      <c r="J7" s="2">
        <v>3268953</v>
      </c>
    </row>
    <row r="8" spans="2:14" x14ac:dyDescent="0.25">
      <c r="B8" s="4" t="s">
        <v>13</v>
      </c>
      <c r="C8" s="2">
        <v>419123.6</v>
      </c>
      <c r="D8" s="2">
        <v>435953.3</v>
      </c>
      <c r="E8" s="2">
        <v>426102.2</v>
      </c>
      <c r="F8" s="2">
        <v>481571.8</v>
      </c>
      <c r="G8" s="2">
        <v>461695.9</v>
      </c>
      <c r="H8" s="2">
        <v>456156.1</v>
      </c>
      <c r="I8" s="2">
        <v>412027.5</v>
      </c>
      <c r="J8" s="2">
        <v>275608.8</v>
      </c>
    </row>
    <row r="9" spans="2:14" x14ac:dyDescent="0.25">
      <c r="B9" s="4" t="s">
        <v>14</v>
      </c>
      <c r="C9" s="3">
        <v>11.372533000000001</v>
      </c>
      <c r="D9" s="3">
        <v>11.235844</v>
      </c>
      <c r="E9" s="3">
        <v>10.570302999999999</v>
      </c>
      <c r="F9" s="3">
        <v>10.796946999999999</v>
      </c>
      <c r="G9" s="3">
        <v>10.069952000000001</v>
      </c>
      <c r="H9" s="3">
        <v>9.740202</v>
      </c>
      <c r="I9" s="3">
        <v>9.2104549999999996</v>
      </c>
      <c r="J9" s="3">
        <v>9.3423230000000004</v>
      </c>
    </row>
    <row r="10" spans="2:14" x14ac:dyDescent="0.25">
      <c r="B10" s="4" t="s">
        <v>15</v>
      </c>
      <c r="C10" s="3">
        <v>1.201211</v>
      </c>
      <c r="D10" s="3">
        <v>1.245366</v>
      </c>
      <c r="E10" s="3">
        <v>1.2203170000000001</v>
      </c>
      <c r="F10" s="3">
        <v>1.3760870000000001</v>
      </c>
      <c r="G10" s="3">
        <v>1.3162389999999999</v>
      </c>
      <c r="H10" s="3">
        <v>1.2998510000000001</v>
      </c>
      <c r="I10" s="3">
        <v>1.1746030000000001</v>
      </c>
      <c r="J10" s="3">
        <v>0.78766099999999994</v>
      </c>
      <c r="L10" s="2">
        <v>481797.34695500002</v>
      </c>
      <c r="M10" s="2">
        <v>348499</v>
      </c>
      <c r="N10" s="3">
        <v>1.382493</v>
      </c>
    </row>
    <row r="11" spans="2:14" x14ac:dyDescent="0.25">
      <c r="B11" s="4"/>
      <c r="C11" s="3"/>
      <c r="D11" s="3"/>
      <c r="E11" s="3"/>
      <c r="F11" s="3"/>
      <c r="G11" s="3"/>
      <c r="H11" s="3"/>
      <c r="I11" s="3"/>
      <c r="J11" s="3"/>
      <c r="L11" s="9"/>
      <c r="M11" s="9"/>
    </row>
    <row r="12" spans="2:14" x14ac:dyDescent="0.25">
      <c r="B12" s="4" t="s">
        <v>19</v>
      </c>
      <c r="C12" s="8">
        <f>C8/C7</f>
        <v>0.1056238842199595</v>
      </c>
      <c r="D12" s="8">
        <f t="shared" ref="D12:J12" si="0">D8/D7</f>
        <v>0.11083869386505672</v>
      </c>
      <c r="E12" s="8">
        <f t="shared" si="0"/>
        <v>0.11544763784406592</v>
      </c>
      <c r="F12" s="8">
        <f t="shared" si="0"/>
        <v>0.12745152786966535</v>
      </c>
      <c r="G12" s="8">
        <f t="shared" si="0"/>
        <v>0.13070953343274933</v>
      </c>
      <c r="H12" s="8">
        <f t="shared" si="0"/>
        <v>0.13345217629751943</v>
      </c>
      <c r="I12" s="8">
        <f t="shared" si="0"/>
        <v>0.12752935424559597</v>
      </c>
      <c r="J12" s="8">
        <f t="shared" si="0"/>
        <v>8.4311031697304917E-2</v>
      </c>
    </row>
    <row r="13" spans="2:14" x14ac:dyDescent="0.25">
      <c r="B13" s="4"/>
      <c r="C13" s="3"/>
      <c r="D13" s="3"/>
      <c r="E13" s="3"/>
      <c r="F13" s="3"/>
      <c r="G13" s="3"/>
      <c r="H13" s="3"/>
      <c r="I13" s="3"/>
      <c r="J13" s="3"/>
    </row>
    <row r="14" spans="2:14" x14ac:dyDescent="0.25">
      <c r="B14" s="4" t="s">
        <v>26</v>
      </c>
      <c r="C14" s="6">
        <f>(C$5-G$5)/ABS(G$5)</f>
        <v>-5.278702967699383E-3</v>
      </c>
      <c r="D14" s="6">
        <f t="shared" ref="D14:F14" si="1">(D$5-H$5)/ABS(H$5)</f>
        <v>-4.471860181658867E-3</v>
      </c>
      <c r="E14" s="6">
        <f t="shared" si="1"/>
        <v>-6.5709141333039909E-3</v>
      </c>
      <c r="F14" s="6">
        <f t="shared" si="1"/>
        <v>-3.8595702438251182E-3</v>
      </c>
      <c r="G14" s="6"/>
      <c r="H14" s="6"/>
      <c r="I14" s="6"/>
    </row>
    <row r="15" spans="2:14" x14ac:dyDescent="0.25">
      <c r="B15" s="4" t="s">
        <v>27</v>
      </c>
      <c r="C15" s="6">
        <f>(C$5-D$5)/ABS(D$5)</f>
        <v>-3.2645347194884444E-3</v>
      </c>
      <c r="D15" s="6">
        <f t="shared" ref="D15:I15" si="2">(D$5-E$5)/ABS(E$5)</f>
        <v>2.539725996498409E-3</v>
      </c>
      <c r="E15" s="6">
        <f t="shared" si="2"/>
        <v>-2.2396875979914161E-3</v>
      </c>
      <c r="F15" s="6">
        <f t="shared" si="2"/>
        <v>-2.3144340576090254E-3</v>
      </c>
      <c r="G15" s="6">
        <f t="shared" si="2"/>
        <v>-2.4560581922927031E-3</v>
      </c>
      <c r="H15" s="6">
        <f t="shared" si="2"/>
        <v>4.2588823605281588E-4</v>
      </c>
      <c r="I15" s="6">
        <f t="shared" si="2"/>
        <v>4.834774116534951E-4</v>
      </c>
    </row>
    <row r="16" spans="2:14" x14ac:dyDescent="0.25">
      <c r="B16" s="4"/>
      <c r="C16" s="3"/>
      <c r="D16" s="3"/>
      <c r="E16" s="3"/>
      <c r="F16" s="3"/>
      <c r="G16" s="3"/>
      <c r="H16" s="3"/>
      <c r="I16" s="3"/>
      <c r="J16" s="3"/>
    </row>
    <row r="17" spans="2:9" x14ac:dyDescent="0.25">
      <c r="B17" s="4" t="s">
        <v>21</v>
      </c>
      <c r="C17" s="6">
        <f>(C$9-G$9)/ABS(G$9)</f>
        <v>0.12935324815848179</v>
      </c>
      <c r="D17" s="6">
        <f>(D$9-H$9)/ABS(H$9)</f>
        <v>0.15355348893174905</v>
      </c>
      <c r="E17" s="6">
        <f>(E$9-I$9)/ABS(I$9)</f>
        <v>0.14764178316923535</v>
      </c>
      <c r="F17" s="6">
        <f>(F$9-J$9)/ABS(J$9)</f>
        <v>0.15570260201879116</v>
      </c>
      <c r="G17" s="6"/>
      <c r="H17" s="6"/>
      <c r="I17" s="6"/>
    </row>
    <row r="18" spans="2:9" x14ac:dyDescent="0.25">
      <c r="B18" s="4" t="s">
        <v>16</v>
      </c>
      <c r="C18" s="6">
        <f>(C$10-G$10)/ABS(G$10)</f>
        <v>-8.7391423594043269E-2</v>
      </c>
      <c r="D18" s="6">
        <f>(D$10-H$10)/ABS(H$10)</f>
        <v>-4.1916342719280991E-2</v>
      </c>
      <c r="E18" s="6">
        <f>(E$10-I$10)/ABS(I$10)</f>
        <v>3.8918681460885104E-2</v>
      </c>
      <c r="F18" s="6">
        <f>(F$10-J$10)/ABS(J$10)</f>
        <v>0.74705488782610818</v>
      </c>
      <c r="G18" s="3"/>
      <c r="H18" s="3"/>
      <c r="I18" s="3"/>
    </row>
    <row r="20" spans="2:9" x14ac:dyDescent="0.25">
      <c r="B20" s="4" t="s">
        <v>18</v>
      </c>
      <c r="C20" s="6">
        <f>(C$9-D$9)/ABS(D$9)</f>
        <v>1.2165441243221293E-2</v>
      </c>
      <c r="D20" s="6">
        <f t="shared" ref="D20:I20" si="3">(D$9-E$9)/ABS(E$9)</f>
        <v>6.2963284969220004E-2</v>
      </c>
      <c r="E20" s="6">
        <f t="shared" si="3"/>
        <v>-2.0991489538663134E-2</v>
      </c>
      <c r="F20" s="6">
        <f t="shared" si="3"/>
        <v>7.2194485137565573E-2</v>
      </c>
      <c r="G20" s="6">
        <f t="shared" si="3"/>
        <v>3.3854534023011092E-2</v>
      </c>
      <c r="H20" s="6">
        <f t="shared" si="3"/>
        <v>5.7515833908314024E-2</v>
      </c>
      <c r="I20" s="6">
        <f t="shared" si="3"/>
        <v>-1.4115118905651277E-2</v>
      </c>
    </row>
    <row r="21" spans="2:9" x14ac:dyDescent="0.25">
      <c r="B21" s="4" t="s">
        <v>17</v>
      </c>
      <c r="C21" s="6">
        <f>(C$10-D$10)/ABS(D$10)</f>
        <v>-3.5455440408683023E-2</v>
      </c>
      <c r="D21" s="6">
        <f t="shared" ref="D21:I21" si="4">(D$10-E$10)/ABS(E$10)</f>
        <v>2.0526633653386681E-2</v>
      </c>
      <c r="E21" s="6">
        <f t="shared" si="4"/>
        <v>-0.11319778473308734</v>
      </c>
      <c r="F21" s="6">
        <f t="shared" si="4"/>
        <v>4.5468945989292311E-2</v>
      </c>
      <c r="G21" s="6">
        <f t="shared" si="4"/>
        <v>1.2607598870947399E-2</v>
      </c>
      <c r="H21" s="6">
        <f t="shared" si="4"/>
        <v>0.10663006990446987</v>
      </c>
      <c r="I21" s="6">
        <f t="shared" si="4"/>
        <v>0.49125448638437114</v>
      </c>
    </row>
    <row r="23" spans="2:9" x14ac:dyDescent="0.25">
      <c r="B23" s="4" t="s">
        <v>23</v>
      </c>
      <c r="C23" s="6">
        <f>(C$12-G$12)/ABS(G$12)</f>
        <v>-0.19191904793766643</v>
      </c>
      <c r="D23" s="6">
        <f>(D$9-H$9)/ABS(H$9)</f>
        <v>0.15355348893174905</v>
      </c>
      <c r="E23" s="6">
        <f>(E$9-I$9)/ABS(I$9)</f>
        <v>0.14764178316923535</v>
      </c>
      <c r="F23" s="6">
        <f>(F$9-J$9)/ABS(J$9)</f>
        <v>0.15570260201879116</v>
      </c>
      <c r="G23" s="6"/>
      <c r="H23" s="6"/>
      <c r="I23" s="6"/>
    </row>
    <row r="24" spans="2:9" x14ac:dyDescent="0.25">
      <c r="B24" s="4" t="s">
        <v>20</v>
      </c>
      <c r="C24" s="6">
        <f>(C$12-D$12)/ABS(D$12)</f>
        <v>-4.7048638550776539E-2</v>
      </c>
      <c r="D24" s="6">
        <f t="shared" ref="D24:I24" si="5">(D$12-E$12)/ABS(E$12)</f>
        <v>-3.9922375763412815E-2</v>
      </c>
      <c r="E24" s="6">
        <f t="shared" si="5"/>
        <v>-9.4183963317213917E-2</v>
      </c>
      <c r="F24" s="6">
        <f t="shared" si="5"/>
        <v>-2.4925538922225866E-2</v>
      </c>
      <c r="G24" s="6">
        <f t="shared" si="5"/>
        <v>-2.0551503473840955E-2</v>
      </c>
      <c r="H24" s="6">
        <f t="shared" si="5"/>
        <v>4.6442813789500506E-2</v>
      </c>
      <c r="I24" s="6">
        <f t="shared" si="5"/>
        <v>0.51260578453664651</v>
      </c>
    </row>
    <row r="26" spans="2:9" x14ac:dyDescent="0.25">
      <c r="B26" s="4" t="s">
        <v>28</v>
      </c>
      <c r="C26" s="6">
        <f>(L10-F8)/ABS(F8)</f>
        <v>4.683558194230374E-4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311A-7289-4C16-8013-1C3D22B0E323}">
  <dimension ref="B2:N26"/>
  <sheetViews>
    <sheetView workbookViewId="0">
      <selection activeCell="C31" sqref="C31"/>
    </sheetView>
  </sheetViews>
  <sheetFormatPr defaultRowHeight="15" x14ac:dyDescent="0.25"/>
  <cols>
    <col min="2" max="2" width="36" bestFit="1" customWidth="1"/>
    <col min="3" max="10" width="11.7109375" customWidth="1"/>
    <col min="11" max="11" width="15.5703125" bestFit="1" customWidth="1"/>
    <col min="12" max="12" width="11.7109375" customWidth="1"/>
    <col min="13" max="13" width="12" bestFit="1" customWidth="1"/>
  </cols>
  <sheetData>
    <row r="2" spans="2:14" x14ac:dyDescent="0.25">
      <c r="B2" s="4" t="s">
        <v>29</v>
      </c>
      <c r="K2" s="7">
        <v>44889.46597222222</v>
      </c>
    </row>
    <row r="3" spans="2:14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4" x14ac:dyDescent="0.25">
      <c r="B4" s="4" t="s">
        <v>9</v>
      </c>
      <c r="C4" s="10">
        <v>2014</v>
      </c>
      <c r="D4" s="10">
        <v>2033</v>
      </c>
      <c r="E4" s="10">
        <v>2029</v>
      </c>
      <c r="F4" s="10">
        <v>2022</v>
      </c>
      <c r="G4" s="10">
        <v>2016</v>
      </c>
      <c r="H4" s="10">
        <v>1990</v>
      </c>
      <c r="I4" s="10">
        <v>1942</v>
      </c>
      <c r="J4" s="10">
        <v>1828</v>
      </c>
    </row>
    <row r="5" spans="2:14" x14ac:dyDescent="0.25">
      <c r="B5" s="4" t="s">
        <v>10</v>
      </c>
      <c r="C5" s="1">
        <v>182.880155</v>
      </c>
      <c r="D5" s="1">
        <v>182.852464</v>
      </c>
      <c r="E5" s="1">
        <v>181.96292199999999</v>
      </c>
      <c r="F5" s="1">
        <v>181.439615</v>
      </c>
      <c r="G5" s="1">
        <v>180.214384</v>
      </c>
      <c r="H5" s="1">
        <v>181.01715799999999</v>
      </c>
      <c r="I5" s="1">
        <v>179.11648099999999</v>
      </c>
      <c r="J5" s="1">
        <v>183.53151</v>
      </c>
    </row>
    <row r="6" spans="2:14" x14ac:dyDescent="0.25">
      <c r="B6" s="4" t="s">
        <v>11</v>
      </c>
      <c r="C6" s="2">
        <v>368320.63199999998</v>
      </c>
      <c r="D6" s="2">
        <v>371739.06</v>
      </c>
      <c r="E6" s="2">
        <v>369202.76899999997</v>
      </c>
      <c r="F6" s="2">
        <v>366870.902</v>
      </c>
      <c r="G6" s="2">
        <v>363312.19799999997</v>
      </c>
      <c r="H6" s="2">
        <v>360224.14399999997</v>
      </c>
      <c r="I6" s="2">
        <v>347844.20699999999</v>
      </c>
      <c r="J6" s="2">
        <v>335495.60100000002</v>
      </c>
    </row>
    <row r="7" spans="2:14" x14ac:dyDescent="0.25">
      <c r="B7" s="4" t="s">
        <v>12</v>
      </c>
      <c r="C7" s="2">
        <v>2665178.6</v>
      </c>
      <c r="D7" s="2">
        <v>2788226.8</v>
      </c>
      <c r="E7" s="2">
        <v>2489414.9</v>
      </c>
      <c r="F7" s="2">
        <v>2591138.5</v>
      </c>
      <c r="G7" s="2">
        <v>2266195.9</v>
      </c>
      <c r="H7" s="2">
        <v>2294797.1</v>
      </c>
      <c r="I7" s="2">
        <v>2032973</v>
      </c>
      <c r="J7" s="2">
        <v>2052845</v>
      </c>
    </row>
    <row r="8" spans="2:14" x14ac:dyDescent="0.25">
      <c r="B8" s="4" t="s">
        <v>13</v>
      </c>
      <c r="C8" s="2">
        <v>242320.5</v>
      </c>
      <c r="D8" s="2">
        <v>289072.90000000002</v>
      </c>
      <c r="E8" s="2">
        <v>191689.3</v>
      </c>
      <c r="F8" s="2">
        <v>265076.40000000002</v>
      </c>
      <c r="G8" s="2">
        <v>187447.9</v>
      </c>
      <c r="H8" s="2">
        <v>228019.9</v>
      </c>
      <c r="I8" s="2">
        <v>181338.5</v>
      </c>
      <c r="J8" s="2">
        <v>157785.79999999999</v>
      </c>
    </row>
    <row r="9" spans="2:14" x14ac:dyDescent="0.25">
      <c r="B9" s="4" t="s">
        <v>14</v>
      </c>
      <c r="C9" s="3">
        <v>7.2360290000000003</v>
      </c>
      <c r="D9" s="3">
        <v>7.5004949999999999</v>
      </c>
      <c r="E9" s="3">
        <v>6.7426769999999996</v>
      </c>
      <c r="F9" s="3">
        <v>7.0628070000000003</v>
      </c>
      <c r="G9" s="3">
        <v>6.2375990000000003</v>
      </c>
      <c r="H9" s="3">
        <v>6.3704700000000001</v>
      </c>
      <c r="I9" s="3">
        <v>5.8444929999999999</v>
      </c>
      <c r="J9" s="3">
        <v>6.118843</v>
      </c>
    </row>
    <row r="10" spans="2:14" x14ac:dyDescent="0.25">
      <c r="B10" s="4" t="s">
        <v>15</v>
      </c>
      <c r="C10" s="3">
        <v>0.65790599999999999</v>
      </c>
      <c r="D10" s="3">
        <v>0.77762299999999995</v>
      </c>
      <c r="E10" s="3">
        <v>0.51919800000000005</v>
      </c>
      <c r="F10" s="3">
        <v>0.72253299999999998</v>
      </c>
      <c r="G10" s="3">
        <v>0.51594200000000001</v>
      </c>
      <c r="H10" s="3">
        <v>0.63299399999999995</v>
      </c>
      <c r="I10" s="3">
        <v>0.52132100000000003</v>
      </c>
      <c r="J10" s="3">
        <v>0.47030699999999998</v>
      </c>
      <c r="L10" s="2">
        <v>261265.30224700001</v>
      </c>
      <c r="M10" s="2">
        <v>288210</v>
      </c>
      <c r="N10" s="3">
        <v>0.90651000000000004</v>
      </c>
    </row>
    <row r="11" spans="2:14" x14ac:dyDescent="0.25">
      <c r="B11" s="4"/>
      <c r="C11" s="3"/>
      <c r="D11" s="3"/>
      <c r="E11" s="3"/>
      <c r="F11" s="3"/>
      <c r="G11" s="3"/>
      <c r="H11" s="3"/>
      <c r="I11" s="3"/>
      <c r="J11" s="3"/>
      <c r="L11" s="9"/>
      <c r="M11" s="9"/>
    </row>
    <row r="12" spans="2:14" x14ac:dyDescent="0.25">
      <c r="B12" s="4" t="s">
        <v>19</v>
      </c>
      <c r="C12" s="8">
        <f>C8/C7</f>
        <v>9.0920923648418903E-2</v>
      </c>
      <c r="D12" s="8">
        <f t="shared" ref="D12:J12" si="0">D8/D7</f>
        <v>0.10367625043988532</v>
      </c>
      <c r="E12" s="8">
        <f t="shared" si="0"/>
        <v>7.7001748483147586E-2</v>
      </c>
      <c r="F12" s="8">
        <f t="shared" si="0"/>
        <v>0.1023011313366692</v>
      </c>
      <c r="G12" s="8">
        <f t="shared" si="0"/>
        <v>8.2714782071576426E-2</v>
      </c>
      <c r="H12" s="8">
        <f t="shared" si="0"/>
        <v>9.9363860970540702E-2</v>
      </c>
      <c r="I12" s="8">
        <f t="shared" si="0"/>
        <v>8.9198676027669815E-2</v>
      </c>
      <c r="J12" s="8">
        <f t="shared" si="0"/>
        <v>7.6862013449627217E-2</v>
      </c>
    </row>
    <row r="13" spans="2:14" x14ac:dyDescent="0.25">
      <c r="B13" s="4"/>
      <c r="C13" s="3"/>
      <c r="D13" s="3"/>
      <c r="E13" s="3"/>
      <c r="F13" s="3"/>
      <c r="G13" s="3"/>
      <c r="H13" s="3"/>
      <c r="I13" s="3"/>
      <c r="J13" s="3"/>
    </row>
    <row r="14" spans="2:14" x14ac:dyDescent="0.25">
      <c r="B14" s="4" t="s">
        <v>26</v>
      </c>
      <c r="C14" s="6">
        <f>(C$5-G$5)/ABS(G$5)</f>
        <v>1.4792221024932209E-2</v>
      </c>
      <c r="D14" s="6">
        <f t="shared" ref="D14:F14" si="1">(D$5-H$5)/ABS(H$5)</f>
        <v>1.0138851036430497E-2</v>
      </c>
      <c r="E14" s="6">
        <f t="shared" si="1"/>
        <v>1.5891563881271199E-2</v>
      </c>
      <c r="F14" s="6">
        <f t="shared" si="1"/>
        <v>-1.1398015523328904E-2</v>
      </c>
      <c r="G14" s="6"/>
      <c r="H14" s="6"/>
      <c r="I14" s="6"/>
    </row>
    <row r="15" spans="2:14" x14ac:dyDescent="0.25">
      <c r="B15" s="4" t="s">
        <v>27</v>
      </c>
      <c r="C15" s="6">
        <f>(C$5-D$5)/ABS(D$5)</f>
        <v>1.5143903119623452E-4</v>
      </c>
      <c r="D15" s="6">
        <f t="shared" ref="D15:I15" si="2">(D$5-E$5)/ABS(E$5)</f>
        <v>4.8885893357988935E-3</v>
      </c>
      <c r="E15" s="6">
        <f t="shared" si="2"/>
        <v>2.8841937302390573E-3</v>
      </c>
      <c r="F15" s="6">
        <f t="shared" si="2"/>
        <v>6.7987414367546156E-3</v>
      </c>
      <c r="G15" s="6">
        <f t="shared" si="2"/>
        <v>-4.4347950706418639E-3</v>
      </c>
      <c r="H15" s="6">
        <f t="shared" si="2"/>
        <v>1.0611402085327936E-2</v>
      </c>
      <c r="I15" s="6">
        <f t="shared" si="2"/>
        <v>-2.4055972731875874E-2</v>
      </c>
    </row>
    <row r="16" spans="2:14" x14ac:dyDescent="0.25">
      <c r="B16" s="4"/>
      <c r="C16" s="3"/>
      <c r="D16" s="3"/>
      <c r="E16" s="3"/>
      <c r="F16" s="3"/>
      <c r="G16" s="3"/>
      <c r="H16" s="3"/>
      <c r="I16" s="3"/>
      <c r="J16" s="3"/>
    </row>
    <row r="17" spans="2:9" x14ac:dyDescent="0.25">
      <c r="B17" s="4" t="s">
        <v>21</v>
      </c>
      <c r="C17" s="6">
        <f>(C$9-G$9)/ABS(G$9)</f>
        <v>0.16006639734295197</v>
      </c>
      <c r="D17" s="6">
        <f>(D$9-H$9)/ABS(H$9)</f>
        <v>0.17738487113195728</v>
      </c>
      <c r="E17" s="6">
        <f>(E$9-I$9)/ABS(I$9)</f>
        <v>0.15368039622940768</v>
      </c>
      <c r="F17" s="6">
        <f>(F$9-J$9)/ABS(J$9)</f>
        <v>0.15427164906829613</v>
      </c>
      <c r="G17" s="6"/>
      <c r="H17" s="6"/>
      <c r="I17" s="6"/>
    </row>
    <row r="18" spans="2:9" x14ac:dyDescent="0.25">
      <c r="B18" s="4" t="s">
        <v>16</v>
      </c>
      <c r="C18" s="6">
        <f>(C$10-G$10)/ABS(G$10)</f>
        <v>0.27515495927836847</v>
      </c>
      <c r="D18" s="6">
        <f>(D$10-H$10)/ABS(H$10)</f>
        <v>0.22848399826854601</v>
      </c>
      <c r="E18" s="6">
        <f>(E$10-I$10)/ABS(I$10)</f>
        <v>-4.0723469800755885E-3</v>
      </c>
      <c r="F18" s="6">
        <f>(F$10-J$10)/ABS(J$10)</f>
        <v>0.53630075673974664</v>
      </c>
      <c r="G18" s="3"/>
      <c r="H18" s="3"/>
      <c r="I18" s="3"/>
    </row>
    <row r="20" spans="2:9" x14ac:dyDescent="0.25">
      <c r="B20" s="4" t="s">
        <v>18</v>
      </c>
      <c r="C20" s="6">
        <f>(C$9-D$9)/ABS(D$9)</f>
        <v>-3.5259806186125002E-2</v>
      </c>
      <c r="D20" s="6">
        <f t="shared" ref="D20:I20" si="3">(D$9-E$9)/ABS(E$9)</f>
        <v>0.11239126536833967</v>
      </c>
      <c r="E20" s="6">
        <f t="shared" si="3"/>
        <v>-4.5326171308376496E-2</v>
      </c>
      <c r="F20" s="6">
        <f t="shared" si="3"/>
        <v>0.13229577598688211</v>
      </c>
      <c r="G20" s="6">
        <f t="shared" si="3"/>
        <v>-2.0857330777791866E-2</v>
      </c>
      <c r="H20" s="6">
        <f t="shared" si="3"/>
        <v>8.9995316959058755E-2</v>
      </c>
      <c r="I20" s="6">
        <f t="shared" si="3"/>
        <v>-4.4836907892554213E-2</v>
      </c>
    </row>
    <row r="21" spans="2:9" x14ac:dyDescent="0.25">
      <c r="B21" s="4" t="s">
        <v>17</v>
      </c>
      <c r="C21" s="6">
        <f>(C$10-D$10)/ABS(D$10)</f>
        <v>-0.15395249368910124</v>
      </c>
      <c r="D21" s="6">
        <f t="shared" ref="D21:I21" si="4">(D$10-E$10)/ABS(E$10)</f>
        <v>0.49773882025739674</v>
      </c>
      <c r="E21" s="6">
        <f t="shared" si="4"/>
        <v>-0.2814196721810629</v>
      </c>
      <c r="F21" s="6">
        <f t="shared" si="4"/>
        <v>0.400415162944672</v>
      </c>
      <c r="G21" s="6">
        <f t="shared" si="4"/>
        <v>-0.18491802449944225</v>
      </c>
      <c r="H21" s="6">
        <f t="shared" si="4"/>
        <v>0.21421158940460849</v>
      </c>
      <c r="I21" s="6">
        <f t="shared" si="4"/>
        <v>0.10846957412923912</v>
      </c>
    </row>
    <row r="23" spans="2:9" x14ac:dyDescent="0.25">
      <c r="B23" s="4" t="s">
        <v>23</v>
      </c>
      <c r="C23" s="6">
        <f>(C$12-G$12)/ABS(G$12)</f>
        <v>9.9210097292420751E-2</v>
      </c>
      <c r="D23" s="6">
        <f>(D$9-H$9)/ABS(H$9)</f>
        <v>0.17738487113195728</v>
      </c>
      <c r="E23" s="6">
        <f>(E$9-I$9)/ABS(I$9)</f>
        <v>0.15368039622940768</v>
      </c>
      <c r="F23" s="6">
        <f>(F$9-J$9)/ABS(J$9)</f>
        <v>0.15427164906829613</v>
      </c>
      <c r="G23" s="6"/>
      <c r="H23" s="6"/>
      <c r="I23" s="6"/>
    </row>
    <row r="24" spans="2:9" x14ac:dyDescent="0.25">
      <c r="B24" s="4" t="s">
        <v>20</v>
      </c>
      <c r="C24" s="6">
        <f>(C$12-D$12)/ABS(D$12)</f>
        <v>-0.12303036363050522</v>
      </c>
      <c r="D24" s="6">
        <f t="shared" ref="D24:I24" si="5">(D$12-E$12)/ABS(E$12)</f>
        <v>0.34641423710755931</v>
      </c>
      <c r="E24" s="6">
        <f t="shared" si="5"/>
        <v>-0.24730306031770349</v>
      </c>
      <c r="F24" s="6">
        <f t="shared" si="5"/>
        <v>0.23679382057905823</v>
      </c>
      <c r="G24" s="6">
        <f t="shared" si="5"/>
        <v>-0.16755668244313068</v>
      </c>
      <c r="H24" s="6">
        <f t="shared" si="5"/>
        <v>0.11396116394953668</v>
      </c>
      <c r="I24" s="6">
        <f t="shared" si="5"/>
        <v>0.16050402564756688</v>
      </c>
    </row>
    <row r="26" spans="2:9" x14ac:dyDescent="0.25">
      <c r="B26" s="4" t="s">
        <v>28</v>
      </c>
      <c r="C26" s="6">
        <f>(L10-F8)/ABS(F8)</f>
        <v>-1.4377355935873614E-2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44E-04AB-4353-B66D-E59DF89CAF4C}">
  <dimension ref="B2:N26"/>
  <sheetViews>
    <sheetView workbookViewId="0">
      <selection activeCell="L20" sqref="L20"/>
    </sheetView>
  </sheetViews>
  <sheetFormatPr defaultRowHeight="15" x14ac:dyDescent="0.25"/>
  <cols>
    <col min="2" max="2" width="35.7109375" customWidth="1"/>
    <col min="3" max="10" width="11.28515625" customWidth="1"/>
    <col min="11" max="11" width="15.5703125" bestFit="1" customWidth="1"/>
    <col min="12" max="12" width="11.7109375" customWidth="1"/>
    <col min="13" max="13" width="12" bestFit="1" customWidth="1"/>
  </cols>
  <sheetData>
    <row r="2" spans="2:14" x14ac:dyDescent="0.25">
      <c r="B2" s="4" t="s">
        <v>31</v>
      </c>
      <c r="K2" s="7">
        <v>44894.551388888889</v>
      </c>
    </row>
    <row r="3" spans="2:14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4" x14ac:dyDescent="0.25">
      <c r="B4" s="4" t="s">
        <v>9</v>
      </c>
      <c r="C4" s="10">
        <v>174</v>
      </c>
      <c r="D4" s="10">
        <v>174</v>
      </c>
      <c r="E4" s="10">
        <v>174</v>
      </c>
      <c r="F4" s="10">
        <v>173</v>
      </c>
      <c r="G4" s="10">
        <v>173</v>
      </c>
      <c r="H4" s="10">
        <v>173</v>
      </c>
      <c r="I4" s="10">
        <v>171</v>
      </c>
      <c r="J4" s="10">
        <v>169</v>
      </c>
    </row>
    <row r="5" spans="2:14" x14ac:dyDescent="0.25">
      <c r="B5" s="4" t="s">
        <v>10</v>
      </c>
      <c r="C5" s="1">
        <v>429.150868</v>
      </c>
      <c r="D5" s="1">
        <v>432.28979900000002</v>
      </c>
      <c r="E5" s="1">
        <v>432.74610300000001</v>
      </c>
      <c r="F5" s="1">
        <v>433.25297699999999</v>
      </c>
      <c r="G5" s="1">
        <v>429.68656099999998</v>
      </c>
      <c r="H5" s="1">
        <v>429.85486700000001</v>
      </c>
      <c r="I5" s="1">
        <v>432.41333900000001</v>
      </c>
      <c r="J5" s="1">
        <v>425.15362699999997</v>
      </c>
    </row>
    <row r="6" spans="2:14" x14ac:dyDescent="0.25">
      <c r="B6" s="4" t="s">
        <v>11</v>
      </c>
      <c r="C6" s="2">
        <v>74672.251000000004</v>
      </c>
      <c r="D6" s="2">
        <v>75218.425000000003</v>
      </c>
      <c r="E6" s="2">
        <v>75297.822</v>
      </c>
      <c r="F6" s="2">
        <v>74952.764999999999</v>
      </c>
      <c r="G6" s="2">
        <v>74335.774999999994</v>
      </c>
      <c r="H6" s="2">
        <v>74364.892000000007</v>
      </c>
      <c r="I6" s="2">
        <v>73942.680999999997</v>
      </c>
      <c r="J6" s="2">
        <v>71850.963000000003</v>
      </c>
    </row>
    <row r="7" spans="2:14" x14ac:dyDescent="0.25">
      <c r="B7" s="4" t="s">
        <v>12</v>
      </c>
      <c r="C7" s="2">
        <v>1037082.3</v>
      </c>
      <c r="D7" s="2">
        <v>1140707.3999999999</v>
      </c>
      <c r="E7" s="2">
        <v>880123.8</v>
      </c>
      <c r="F7" s="2">
        <v>848553.5</v>
      </c>
      <c r="G7" s="2">
        <v>681416.1</v>
      </c>
      <c r="H7" s="2">
        <v>637557.6</v>
      </c>
      <c r="I7" s="2">
        <v>553100.9</v>
      </c>
      <c r="J7" s="2">
        <v>448444.6</v>
      </c>
    </row>
    <row r="8" spans="2:14" x14ac:dyDescent="0.25">
      <c r="B8" s="4" t="s">
        <v>13</v>
      </c>
      <c r="C8" s="2">
        <v>129198.1</v>
      </c>
      <c r="D8" s="2">
        <v>158587.9</v>
      </c>
      <c r="E8" s="2">
        <v>55744.4</v>
      </c>
      <c r="F8" s="2">
        <v>86458.8</v>
      </c>
      <c r="G8" s="2">
        <v>33861.300000000003</v>
      </c>
      <c r="H8" s="2">
        <v>44442.2</v>
      </c>
      <c r="I8" s="2">
        <v>36550.300000000003</v>
      </c>
      <c r="J8" s="2">
        <v>-16348.9</v>
      </c>
    </row>
    <row r="9" spans="2:14" x14ac:dyDescent="0.25">
      <c r="B9" s="4" t="s">
        <v>14</v>
      </c>
      <c r="C9" s="3">
        <v>13.888456</v>
      </c>
      <c r="D9" s="3">
        <v>15.165266000000001</v>
      </c>
      <c r="E9" s="3">
        <v>11.688568999999999</v>
      </c>
      <c r="F9" s="3">
        <v>11.321177</v>
      </c>
      <c r="G9" s="3">
        <v>9.1667319999999997</v>
      </c>
      <c r="H9" s="3">
        <v>8.5733680000000003</v>
      </c>
      <c r="I9" s="3">
        <v>7.4801299999999999</v>
      </c>
      <c r="J9" s="3">
        <v>6.2413160000000003</v>
      </c>
    </row>
    <row r="10" spans="2:14" x14ac:dyDescent="0.25">
      <c r="B10" s="4" t="s">
        <v>15</v>
      </c>
      <c r="C10" s="3">
        <v>1.730202</v>
      </c>
      <c r="D10" s="3">
        <v>2.108365</v>
      </c>
      <c r="E10" s="3">
        <v>0.74031899999999995</v>
      </c>
      <c r="F10" s="3">
        <v>1.15351</v>
      </c>
      <c r="G10" s="3">
        <v>0.45551799999999998</v>
      </c>
      <c r="H10" s="3">
        <v>0.59762300000000002</v>
      </c>
      <c r="I10" s="3">
        <v>0.49430600000000002</v>
      </c>
      <c r="J10" s="3">
        <v>-0.22753899999999999</v>
      </c>
      <c r="L10" s="2">
        <v>110413.97091800001</v>
      </c>
      <c r="M10" s="2">
        <v>69196</v>
      </c>
      <c r="N10" s="3">
        <v>1.5956699999999999</v>
      </c>
    </row>
    <row r="11" spans="2:14" x14ac:dyDescent="0.25">
      <c r="B11" s="4"/>
      <c r="C11" s="3"/>
      <c r="D11" s="3"/>
      <c r="E11" s="3"/>
      <c r="F11" s="3"/>
      <c r="G11" s="3"/>
      <c r="H11" s="3"/>
      <c r="I11" s="3"/>
      <c r="J11" s="3"/>
      <c r="L11" s="9"/>
      <c r="M11" s="9"/>
    </row>
    <row r="12" spans="2:14" x14ac:dyDescent="0.25">
      <c r="B12" s="4" t="s">
        <v>19</v>
      </c>
      <c r="C12" s="8">
        <f>C8/C7</f>
        <v>0.12457844473866732</v>
      </c>
      <c r="D12" s="8">
        <f t="shared" ref="D12:J12" si="0">D8/D7</f>
        <v>0.13902592373819966</v>
      </c>
      <c r="E12" s="8">
        <f t="shared" si="0"/>
        <v>6.3336998726770025E-2</v>
      </c>
      <c r="F12" s="8">
        <f t="shared" si="0"/>
        <v>0.10188962746603485</v>
      </c>
      <c r="G12" s="8">
        <f t="shared" si="0"/>
        <v>4.9692544687453093E-2</v>
      </c>
      <c r="H12" s="8">
        <f t="shared" si="0"/>
        <v>6.9706956673404874E-2</v>
      </c>
      <c r="I12" s="8">
        <f t="shared" si="0"/>
        <v>6.6082517674442412E-2</v>
      </c>
      <c r="J12" s="8">
        <f t="shared" si="0"/>
        <v>-3.6456900138835437E-2</v>
      </c>
    </row>
    <row r="13" spans="2:14" x14ac:dyDescent="0.25">
      <c r="B13" s="4"/>
      <c r="C13" s="3"/>
      <c r="D13" s="3"/>
      <c r="E13" s="3"/>
      <c r="F13" s="3"/>
      <c r="G13" s="3"/>
      <c r="H13" s="3"/>
      <c r="I13" s="3"/>
      <c r="J13" s="3"/>
    </row>
    <row r="14" spans="2:14" x14ac:dyDescent="0.25">
      <c r="B14" s="4" t="s">
        <v>26</v>
      </c>
      <c r="C14" s="6">
        <f>(C$5-G$5)/ABS(G$5)</f>
        <v>-1.246706433529767E-3</v>
      </c>
      <c r="D14" s="6">
        <f t="shared" ref="D14:F14" si="1">(D$5-H$5)/ABS(H$5)</f>
        <v>5.6645444472773719E-3</v>
      </c>
      <c r="E14" s="6">
        <f t="shared" si="1"/>
        <v>7.6955072840617753E-4</v>
      </c>
      <c r="F14" s="6">
        <f t="shared" si="1"/>
        <v>1.9050407865860722E-2</v>
      </c>
      <c r="G14" s="6"/>
      <c r="H14" s="6"/>
      <c r="I14" s="6"/>
    </row>
    <row r="15" spans="2:14" x14ac:dyDescent="0.25">
      <c r="B15" s="4" t="s">
        <v>27</v>
      </c>
      <c r="C15" s="6">
        <f>(C$5-D$5)/ABS(D$5)</f>
        <v>-7.2611729614281591E-3</v>
      </c>
      <c r="D15" s="6">
        <f t="shared" ref="D15:I15" si="2">(D$5-E$5)/ABS(E$5)</f>
        <v>-1.054438149382916E-3</v>
      </c>
      <c r="E15" s="6">
        <f t="shared" si="2"/>
        <v>-1.1699261791800269E-3</v>
      </c>
      <c r="F15" s="6">
        <f t="shared" si="2"/>
        <v>8.3000408290637793E-3</v>
      </c>
      <c r="G15" s="6">
        <f t="shared" si="2"/>
        <v>-3.9154145485115465E-4</v>
      </c>
      <c r="H15" s="6">
        <f t="shared" si="2"/>
        <v>-5.9167277446082545E-3</v>
      </c>
      <c r="I15" s="6">
        <f t="shared" si="2"/>
        <v>1.7075502921676911E-2</v>
      </c>
    </row>
    <row r="16" spans="2:14" x14ac:dyDescent="0.25">
      <c r="B16" s="4"/>
      <c r="C16" s="3"/>
      <c r="D16" s="3"/>
      <c r="E16" s="3"/>
      <c r="F16" s="3"/>
      <c r="G16" s="3"/>
      <c r="H16" s="3"/>
      <c r="I16" s="3"/>
      <c r="J16" s="3"/>
    </row>
    <row r="17" spans="2:9" x14ac:dyDescent="0.25">
      <c r="B17" s="4" t="s">
        <v>21</v>
      </c>
      <c r="C17" s="6">
        <f>(C$9-G$9)/ABS(G$9)</f>
        <v>0.51509349242456315</v>
      </c>
      <c r="D17" s="6">
        <f>(D$9-H$9)/ABS(H$9)</f>
        <v>0.76888079457221481</v>
      </c>
      <c r="E17" s="6">
        <f>(E$9-I$9)/ABS(I$9)</f>
        <v>0.56261575667802555</v>
      </c>
      <c r="F17" s="6">
        <f>(F$9-J$9)/ABS(J$9)</f>
        <v>0.81390863721689466</v>
      </c>
      <c r="G17" s="6"/>
      <c r="H17" s="6"/>
      <c r="I17" s="6"/>
    </row>
    <row r="18" spans="2:9" x14ac:dyDescent="0.25">
      <c r="B18" s="4" t="s">
        <v>16</v>
      </c>
      <c r="C18" s="6">
        <f>(C$10-G$10)/ABS(G$10)</f>
        <v>2.7983175198345625</v>
      </c>
      <c r="D18" s="6">
        <f>(D$10-H$10)/ABS(H$10)</f>
        <v>2.5279181022149415</v>
      </c>
      <c r="E18" s="6">
        <f>(E$10-I$10)/ABS(I$10)</f>
        <v>0.49769373626862695</v>
      </c>
      <c r="F18" s="6">
        <f>(F$10-J$10)/ABS(J$10)</f>
        <v>6.0695045684476066</v>
      </c>
      <c r="G18" s="3"/>
      <c r="H18" s="3"/>
      <c r="I18" s="3"/>
    </row>
    <row r="20" spans="2:9" x14ac:dyDescent="0.25">
      <c r="B20" s="4" t="s">
        <v>18</v>
      </c>
      <c r="C20" s="6">
        <f>(C$9-D$9)/ABS(D$9)</f>
        <v>-8.4193050092230562E-2</v>
      </c>
      <c r="D20" s="6">
        <f t="shared" ref="D20:I20" si="3">(D$9-E$9)/ABS(E$9)</f>
        <v>0.29744419526462151</v>
      </c>
      <c r="E20" s="6">
        <f t="shared" si="3"/>
        <v>3.2451749495657461E-2</v>
      </c>
      <c r="F20" s="6">
        <f t="shared" si="3"/>
        <v>0.2350286885228019</v>
      </c>
      <c r="G20" s="6">
        <f t="shared" si="3"/>
        <v>6.9210140052310756E-2</v>
      </c>
      <c r="H20" s="6">
        <f t="shared" si="3"/>
        <v>0.14615227275461795</v>
      </c>
      <c r="I20" s="6">
        <f t="shared" si="3"/>
        <v>0.19848602442177252</v>
      </c>
    </row>
    <row r="21" spans="2:9" x14ac:dyDescent="0.25">
      <c r="B21" s="4" t="s">
        <v>17</v>
      </c>
      <c r="C21" s="6">
        <f>(C$10-D$10)/ABS(D$10)</f>
        <v>-0.17936315581030798</v>
      </c>
      <c r="D21" s="6">
        <f t="shared" ref="D21:I21" si="4">(D$10-E$10)/ABS(E$10)</f>
        <v>1.8479142099554384</v>
      </c>
      <c r="E21" s="6">
        <f t="shared" si="4"/>
        <v>-0.35820322320569398</v>
      </c>
      <c r="F21" s="6">
        <f t="shared" si="4"/>
        <v>1.532303882612762</v>
      </c>
      <c r="G21" s="6">
        <f t="shared" si="4"/>
        <v>-0.23778368637083919</v>
      </c>
      <c r="H21" s="6">
        <f t="shared" si="4"/>
        <v>0.20901425432829054</v>
      </c>
      <c r="I21" s="6">
        <f t="shared" si="4"/>
        <v>3.1724012147368148</v>
      </c>
    </row>
    <row r="23" spans="2:9" x14ac:dyDescent="0.25">
      <c r="B23" s="4" t="s">
        <v>23</v>
      </c>
      <c r="C23" s="6">
        <f>(C$12-G$12)/ABS(G$12)</f>
        <v>1.5069846095066697</v>
      </c>
      <c r="D23" s="6">
        <f>(D$9-H$9)/ABS(H$9)</f>
        <v>0.76888079457221481</v>
      </c>
      <c r="E23" s="6">
        <f>(E$9-I$9)/ABS(I$9)</f>
        <v>0.56261575667802555</v>
      </c>
      <c r="F23" s="6">
        <f>(F$9-J$9)/ABS(J$9)</f>
        <v>0.81390863721689466</v>
      </c>
      <c r="G23" s="6"/>
      <c r="H23" s="6"/>
      <c r="I23" s="6"/>
    </row>
    <row r="24" spans="2:9" x14ac:dyDescent="0.25">
      <c r="B24" s="4" t="s">
        <v>20</v>
      </c>
      <c r="C24" s="6">
        <f>(C$12-D$12)/ABS(D$12)</f>
        <v>-0.10391931670771314</v>
      </c>
      <c r="D24" s="6">
        <f t="shared" ref="D24:I24" si="5">(D$12-E$12)/ABS(E$12)</f>
        <v>1.1950191283604183</v>
      </c>
      <c r="E24" s="6">
        <f t="shared" si="5"/>
        <v>-0.3783763833282876</v>
      </c>
      <c r="F24" s="6">
        <f t="shared" si="5"/>
        <v>1.0504006809649462</v>
      </c>
      <c r="G24" s="6">
        <f t="shared" si="5"/>
        <v>-0.28712216027052334</v>
      </c>
      <c r="H24" s="6">
        <f t="shared" si="5"/>
        <v>5.4847168759797775E-2</v>
      </c>
      <c r="I24" s="6">
        <f t="shared" si="5"/>
        <v>2.8126203111835206</v>
      </c>
    </row>
    <row r="26" spans="2:9" x14ac:dyDescent="0.25">
      <c r="B26" s="4" t="s">
        <v>28</v>
      </c>
      <c r="C26" s="6">
        <f>(L10-F8)/ABS(F8)</f>
        <v>0.2770703608886545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3D89-12B2-468B-B227-CD69EE5209EE}">
  <dimension ref="B2:N26"/>
  <sheetViews>
    <sheetView workbookViewId="0">
      <selection activeCell="C31" sqref="C31"/>
    </sheetView>
  </sheetViews>
  <sheetFormatPr defaultRowHeight="15" x14ac:dyDescent="0.25"/>
  <cols>
    <col min="2" max="2" width="36" bestFit="1" customWidth="1"/>
    <col min="3" max="10" width="11.7109375" customWidth="1"/>
    <col min="11" max="11" width="15.5703125" bestFit="1" customWidth="1"/>
    <col min="12" max="12" width="11.7109375" customWidth="1"/>
    <col min="13" max="13" width="12" bestFit="1" customWidth="1"/>
  </cols>
  <sheetData>
    <row r="2" spans="2:14" x14ac:dyDescent="0.25">
      <c r="B2" s="4" t="s">
        <v>22</v>
      </c>
      <c r="K2" s="7">
        <v>44888.467361111114</v>
      </c>
    </row>
    <row r="3" spans="2:14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4" x14ac:dyDescent="0.25">
      <c r="B4" s="4" t="s">
        <v>9</v>
      </c>
      <c r="C4" s="10">
        <v>92</v>
      </c>
      <c r="D4" s="10">
        <v>93</v>
      </c>
      <c r="E4" s="10">
        <v>93</v>
      </c>
      <c r="F4" s="10">
        <v>93</v>
      </c>
      <c r="G4" s="10">
        <v>93</v>
      </c>
      <c r="H4" s="10">
        <v>93</v>
      </c>
      <c r="I4" s="10">
        <v>93</v>
      </c>
      <c r="J4" s="10">
        <v>90</v>
      </c>
    </row>
    <row r="5" spans="2:14" x14ac:dyDescent="0.25">
      <c r="B5" s="4" t="s">
        <v>10</v>
      </c>
      <c r="C5" s="1">
        <v>274.96602200000001</v>
      </c>
      <c r="D5" s="1">
        <v>272.95618300000001</v>
      </c>
      <c r="E5" s="1">
        <v>274.51414</v>
      </c>
      <c r="F5" s="1">
        <v>276.32277399999998</v>
      </c>
      <c r="G5" s="1">
        <v>276.693602</v>
      </c>
      <c r="H5" s="1">
        <v>276.665753</v>
      </c>
      <c r="I5" s="1">
        <v>277.09604300000001</v>
      </c>
      <c r="J5" s="1">
        <v>264.97506700000002</v>
      </c>
    </row>
    <row r="6" spans="2:14" x14ac:dyDescent="0.25">
      <c r="B6" s="4" t="s">
        <v>11</v>
      </c>
      <c r="C6" s="2">
        <v>25296.874</v>
      </c>
      <c r="D6" s="2">
        <v>25384.924999999999</v>
      </c>
      <c r="E6" s="2">
        <v>25529.814999999999</v>
      </c>
      <c r="F6" s="2">
        <v>25698.018</v>
      </c>
      <c r="G6" s="2">
        <v>25732.505000000001</v>
      </c>
      <c r="H6" s="2">
        <v>25729.915000000001</v>
      </c>
      <c r="I6" s="2">
        <v>25769.932000000001</v>
      </c>
      <c r="J6" s="2">
        <v>23847.756000000001</v>
      </c>
    </row>
    <row r="7" spans="2:14" x14ac:dyDescent="0.25">
      <c r="B7" s="4" t="s">
        <v>12</v>
      </c>
      <c r="C7" s="2">
        <v>521902.8</v>
      </c>
      <c r="D7" s="2">
        <v>488406.5</v>
      </c>
      <c r="E7" s="2">
        <v>501951.6</v>
      </c>
      <c r="F7" s="2">
        <v>498183</v>
      </c>
      <c r="G7" s="2">
        <v>485604.9</v>
      </c>
      <c r="H7" s="2">
        <v>458653.6</v>
      </c>
      <c r="I7" s="2">
        <v>448889.1</v>
      </c>
      <c r="J7" s="2">
        <v>436760.2</v>
      </c>
    </row>
    <row r="8" spans="2:14" x14ac:dyDescent="0.25">
      <c r="B8" s="4" t="s">
        <v>13</v>
      </c>
      <c r="C8" s="2">
        <v>22060.5</v>
      </c>
      <c r="D8" s="2">
        <v>16535</v>
      </c>
      <c r="E8" s="2">
        <v>14582.2</v>
      </c>
      <c r="F8" s="2">
        <v>32059.9</v>
      </c>
      <c r="G8" s="2">
        <v>27193.1</v>
      </c>
      <c r="H8" s="2">
        <v>28286.5</v>
      </c>
      <c r="I8" s="2">
        <v>24176.2</v>
      </c>
      <c r="J8" s="2">
        <v>24351.4</v>
      </c>
    </row>
    <row r="9" spans="2:14" x14ac:dyDescent="0.25">
      <c r="B9" s="4" t="s">
        <v>14</v>
      </c>
      <c r="C9" s="3">
        <v>20.631118000000001</v>
      </c>
      <c r="D9" s="3">
        <v>19.240020999999999</v>
      </c>
      <c r="E9" s="3">
        <v>19.661387999999999</v>
      </c>
      <c r="F9" s="3">
        <v>19.386047999999999</v>
      </c>
      <c r="G9" s="3">
        <v>18.871264</v>
      </c>
      <c r="H9" s="3">
        <v>17.825693999999999</v>
      </c>
      <c r="I9" s="3">
        <v>17.419103</v>
      </c>
      <c r="J9" s="3">
        <v>18.314520000000002</v>
      </c>
    </row>
    <row r="10" spans="2:14" x14ac:dyDescent="0.25">
      <c r="B10" s="4" t="s">
        <v>15</v>
      </c>
      <c r="C10" s="3">
        <v>0.87206399999999995</v>
      </c>
      <c r="D10" s="3">
        <v>0.65137100000000003</v>
      </c>
      <c r="E10" s="3">
        <v>0.571183</v>
      </c>
      <c r="F10" s="3">
        <v>1.247563</v>
      </c>
      <c r="G10" s="3">
        <v>1.0567610000000001</v>
      </c>
      <c r="H10" s="3">
        <v>1.099362</v>
      </c>
      <c r="I10" s="3">
        <v>0.93815499999999996</v>
      </c>
      <c r="J10" s="3">
        <v>1.0211190000000001</v>
      </c>
      <c r="L10" s="2">
        <v>29166.987152999998</v>
      </c>
      <c r="M10" s="2">
        <v>25214</v>
      </c>
      <c r="N10" s="3">
        <v>1.1567769999999999</v>
      </c>
    </row>
    <row r="11" spans="2:14" x14ac:dyDescent="0.25">
      <c r="B11" s="4"/>
      <c r="C11" s="3"/>
      <c r="D11" s="3"/>
      <c r="E11" s="3"/>
      <c r="F11" s="3"/>
      <c r="G11" s="3"/>
      <c r="H11" s="3"/>
      <c r="I11" s="3"/>
      <c r="J11" s="3"/>
      <c r="L11" s="9"/>
      <c r="M11" s="9"/>
    </row>
    <row r="12" spans="2:14" x14ac:dyDescent="0.25">
      <c r="B12" s="4" t="s">
        <v>19</v>
      </c>
      <c r="C12" s="8">
        <f t="shared" ref="C12:J12" si="0">C8/C7</f>
        <v>4.2269365100168078E-2</v>
      </c>
      <c r="D12" s="8">
        <f t="shared" si="0"/>
        <v>3.3854995787320603E-2</v>
      </c>
      <c r="E12" s="8">
        <f t="shared" si="0"/>
        <v>2.9051008105163926E-2</v>
      </c>
      <c r="F12" s="8">
        <f t="shared" si="0"/>
        <v>6.4353661204818308E-2</v>
      </c>
      <c r="G12" s="8">
        <f t="shared" si="0"/>
        <v>5.5998405287920279E-2</v>
      </c>
      <c r="H12" s="8">
        <f t="shared" si="0"/>
        <v>6.1672905216485822E-2</v>
      </c>
      <c r="I12" s="8">
        <f t="shared" si="0"/>
        <v>5.385784595794374E-2</v>
      </c>
      <c r="J12" s="8">
        <f t="shared" si="0"/>
        <v>5.575462233051455E-2</v>
      </c>
    </row>
    <row r="13" spans="2:14" x14ac:dyDescent="0.25">
      <c r="B13" s="4"/>
      <c r="C13" s="3"/>
      <c r="D13" s="3"/>
      <c r="E13" s="3"/>
      <c r="F13" s="3"/>
      <c r="G13" s="3"/>
      <c r="H13" s="3"/>
      <c r="I13" s="3"/>
      <c r="J13" s="3"/>
    </row>
    <row r="14" spans="2:14" x14ac:dyDescent="0.25">
      <c r="B14" s="4" t="s">
        <v>26</v>
      </c>
      <c r="C14" s="6">
        <f>(C$5-G$5)/ABS(G$5)</f>
        <v>-6.2436571988389849E-3</v>
      </c>
      <c r="D14" s="6">
        <f>(D$5-H$5)/ABS(H$5)</f>
        <v>-1.3408128616482523E-2</v>
      </c>
      <c r="E14" s="6">
        <f>(E$5-I$5)/ABS(I$5)</f>
        <v>-9.3177187665578146E-3</v>
      </c>
      <c r="F14" s="6">
        <f>(F$5-J$5)/ABS(J$5)</f>
        <v>4.2825565169118181E-2</v>
      </c>
      <c r="G14" s="6"/>
      <c r="H14" s="6"/>
      <c r="I14" s="6"/>
    </row>
    <row r="15" spans="2:14" x14ac:dyDescent="0.25">
      <c r="B15" s="4" t="s">
        <v>27</v>
      </c>
      <c r="C15" s="6">
        <f t="shared" ref="C15:I15" si="1">(C$5-D$5)/ABS(D$5)</f>
        <v>7.3632294308570373E-3</v>
      </c>
      <c r="D15" s="6">
        <f t="shared" si="1"/>
        <v>-5.6753251398998523E-3</v>
      </c>
      <c r="E15" s="6">
        <f t="shared" si="1"/>
        <v>-6.5453671220019804E-3</v>
      </c>
      <c r="F15" s="6">
        <f t="shared" si="1"/>
        <v>-1.3402116901858007E-3</v>
      </c>
      <c r="G15" s="6">
        <f t="shared" si="1"/>
        <v>1.0065936856305936E-4</v>
      </c>
      <c r="H15" s="6">
        <f t="shared" si="1"/>
        <v>-1.5528550871439675E-3</v>
      </c>
      <c r="I15" s="6">
        <f t="shared" si="1"/>
        <v>4.5743835966272191E-2</v>
      </c>
    </row>
    <row r="16" spans="2:14" x14ac:dyDescent="0.25">
      <c r="B16" s="4"/>
      <c r="C16" s="3"/>
      <c r="D16" s="3"/>
      <c r="E16" s="3"/>
      <c r="F16" s="3"/>
      <c r="G16" s="3"/>
      <c r="H16" s="3"/>
      <c r="I16" s="3"/>
      <c r="J16" s="3"/>
    </row>
    <row r="17" spans="2:9" x14ac:dyDescent="0.25">
      <c r="B17" s="4" t="s">
        <v>21</v>
      </c>
      <c r="C17" s="6">
        <f>(C$9-G$9)/ABS(G$9)</f>
        <v>9.3255756477149634E-2</v>
      </c>
      <c r="D17" s="6">
        <f>(D$9-H$9)/ABS(H$9)</f>
        <v>7.9342044130231354E-2</v>
      </c>
      <c r="E17" s="6">
        <f>(E$9-I$9)/ABS(I$9)</f>
        <v>0.12872562955738875</v>
      </c>
      <c r="F17" s="6">
        <f>(F$9-J$9)/ABS(J$9)</f>
        <v>5.850702065901793E-2</v>
      </c>
      <c r="G17" s="6"/>
      <c r="H17" s="6"/>
      <c r="I17" s="6"/>
    </row>
    <row r="18" spans="2:9" x14ac:dyDescent="0.25">
      <c r="B18" s="4" t="s">
        <v>16</v>
      </c>
      <c r="C18" s="6">
        <f>(C$10-G$10)/ABS(G$10)</f>
        <v>-0.17477651048818049</v>
      </c>
      <c r="D18" s="6">
        <f>(D$10-H$10)/ABS(H$10)</f>
        <v>-0.40750089597421046</v>
      </c>
      <c r="E18" s="6">
        <f>(E$10-I$10)/ABS(I$10)</f>
        <v>-0.39116350709637532</v>
      </c>
      <c r="F18" s="6">
        <f>(F$10-J$10)/ABS(J$10)</f>
        <v>0.22176063710497979</v>
      </c>
      <c r="G18" s="3"/>
      <c r="H18" s="3"/>
      <c r="I18" s="3"/>
    </row>
    <row r="20" spans="2:9" x14ac:dyDescent="0.25">
      <c r="B20" s="4" t="s">
        <v>18</v>
      </c>
      <c r="C20" s="6">
        <f t="shared" ref="C20:I20" si="2">(C$9-D$9)/ABS(D$9)</f>
        <v>7.2302259961150875E-2</v>
      </c>
      <c r="D20" s="6">
        <f t="shared" si="2"/>
        <v>-2.1431192955451574E-2</v>
      </c>
      <c r="E20" s="6">
        <f t="shared" si="2"/>
        <v>1.4202997949865797E-2</v>
      </c>
      <c r="F20" s="6">
        <f t="shared" si="2"/>
        <v>2.7278723884102241E-2</v>
      </c>
      <c r="G20" s="6">
        <f t="shared" si="2"/>
        <v>5.865521981921161E-2</v>
      </c>
      <c r="H20" s="6">
        <f t="shared" si="2"/>
        <v>2.334167264525612E-2</v>
      </c>
      <c r="I20" s="6">
        <f t="shared" si="2"/>
        <v>-4.8891098429006158E-2</v>
      </c>
    </row>
    <row r="21" spans="2:9" x14ac:dyDescent="0.25">
      <c r="B21" s="4" t="s">
        <v>17</v>
      </c>
      <c r="C21" s="6">
        <f t="shared" ref="C21:I21" si="3">(C$10-D$10)/ABS(D$10)</f>
        <v>0.33881305738204481</v>
      </c>
      <c r="D21" s="6">
        <f t="shared" si="3"/>
        <v>0.14038933231556266</v>
      </c>
      <c r="E21" s="6">
        <f t="shared" si="3"/>
        <v>-0.54216099707990695</v>
      </c>
      <c r="F21" s="6">
        <f t="shared" si="3"/>
        <v>0.1805535972656068</v>
      </c>
      <c r="G21" s="6">
        <f t="shared" si="3"/>
        <v>-3.8750657199357344E-2</v>
      </c>
      <c r="H21" s="6">
        <f t="shared" si="3"/>
        <v>0.17183407859042482</v>
      </c>
      <c r="I21" s="6">
        <f t="shared" si="3"/>
        <v>-8.1248120933995097E-2</v>
      </c>
    </row>
    <row r="23" spans="2:9" x14ac:dyDescent="0.25">
      <c r="B23" s="4" t="s">
        <v>23</v>
      </c>
      <c r="C23" s="6">
        <f>(C$12-G$12)/ABS(G$12)</f>
        <v>-0.24516841358540914</v>
      </c>
      <c r="D23" s="6">
        <f>(D$9-H$9)/ABS(H$9)</f>
        <v>7.9342044130231354E-2</v>
      </c>
      <c r="E23" s="6">
        <f>(E$9-I$9)/ABS(I$9)</f>
        <v>0.12872562955738875</v>
      </c>
      <c r="F23" s="6">
        <f>(F$9-J$9)/ABS(J$9)</f>
        <v>5.850702065901793E-2</v>
      </c>
      <c r="G23" s="6"/>
      <c r="H23" s="6"/>
      <c r="I23" s="6"/>
    </row>
    <row r="24" spans="2:9" x14ac:dyDescent="0.25">
      <c r="B24" s="4" t="s">
        <v>20</v>
      </c>
      <c r="C24" s="6">
        <f t="shared" ref="C24:I24" si="4">(C$12-D$12)/ABS(D$12)</f>
        <v>0.24854143730240341</v>
      </c>
      <c r="D24" s="6">
        <f t="shared" si="4"/>
        <v>0.1653638890866149</v>
      </c>
      <c r="E24" s="6">
        <f t="shared" si="4"/>
        <v>-0.54857256663761023</v>
      </c>
      <c r="F24" s="6">
        <f t="shared" si="4"/>
        <v>0.14920524743407981</v>
      </c>
      <c r="G24" s="6">
        <f t="shared" si="4"/>
        <v>-9.2009609546473733E-2</v>
      </c>
      <c r="H24" s="6">
        <f t="shared" si="4"/>
        <v>0.14510530674852221</v>
      </c>
      <c r="I24" s="6">
        <f t="shared" si="4"/>
        <v>-3.4020073911122217E-2</v>
      </c>
    </row>
    <row r="26" spans="2:9" x14ac:dyDescent="0.25">
      <c r="B26" s="4" t="s">
        <v>28</v>
      </c>
      <c r="C26" s="6">
        <f>(L10-F8)/ABS(F8)</f>
        <v>-9.0234618542166481E-2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FD88-9840-42C4-8A46-E09C38A3DE5C}">
  <dimension ref="B2:N26"/>
  <sheetViews>
    <sheetView workbookViewId="0">
      <selection activeCell="C31" sqref="C31"/>
    </sheetView>
  </sheetViews>
  <sheetFormatPr defaultRowHeight="15" x14ac:dyDescent="0.25"/>
  <cols>
    <col min="2" max="2" width="35.28515625" customWidth="1"/>
    <col min="3" max="10" width="11.7109375" customWidth="1"/>
    <col min="11" max="11" width="15.5703125" bestFit="1" customWidth="1"/>
    <col min="12" max="12" width="11.7109375" customWidth="1"/>
    <col min="13" max="13" width="12" bestFit="1" customWidth="1"/>
  </cols>
  <sheetData>
    <row r="2" spans="2:14" x14ac:dyDescent="0.25">
      <c r="B2" s="4" t="s">
        <v>24</v>
      </c>
      <c r="K2" s="7">
        <v>44888.467361111114</v>
      </c>
    </row>
    <row r="3" spans="2:14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4" x14ac:dyDescent="0.25">
      <c r="B4" s="4" t="s">
        <v>9</v>
      </c>
      <c r="C4" s="10">
        <v>167</v>
      </c>
      <c r="D4" s="10">
        <v>167</v>
      </c>
      <c r="E4" s="10">
        <v>167</v>
      </c>
      <c r="F4" s="10">
        <v>167</v>
      </c>
      <c r="G4" s="10">
        <v>167</v>
      </c>
      <c r="H4" s="10">
        <v>166</v>
      </c>
      <c r="I4" s="10">
        <v>165</v>
      </c>
      <c r="J4" s="10">
        <v>165</v>
      </c>
    </row>
    <row r="5" spans="2:14" x14ac:dyDescent="0.25">
      <c r="B5" s="4" t="s">
        <v>10</v>
      </c>
      <c r="C5" s="1">
        <v>167.35629299999999</v>
      </c>
      <c r="D5" s="1">
        <v>164.93552099999999</v>
      </c>
      <c r="E5" s="1">
        <v>162.679599</v>
      </c>
      <c r="F5" s="1">
        <v>159.59156300000001</v>
      </c>
      <c r="G5" s="1">
        <v>156.808132</v>
      </c>
      <c r="H5" s="1">
        <v>154.98338000000001</v>
      </c>
      <c r="I5" s="1">
        <v>150.67148499999999</v>
      </c>
      <c r="J5" s="1">
        <v>151.279291</v>
      </c>
    </row>
    <row r="6" spans="2:14" x14ac:dyDescent="0.25">
      <c r="B6" s="4" t="s">
        <v>11</v>
      </c>
      <c r="C6" s="2">
        <v>27948.501</v>
      </c>
      <c r="D6" s="2">
        <v>27544.232</v>
      </c>
      <c r="E6" s="2">
        <v>27167.492999999999</v>
      </c>
      <c r="F6" s="2">
        <v>26651.791000000001</v>
      </c>
      <c r="G6" s="2">
        <v>26186.957999999999</v>
      </c>
      <c r="H6" s="2">
        <v>25727.241000000002</v>
      </c>
      <c r="I6" s="2">
        <v>24860.794999999998</v>
      </c>
      <c r="J6" s="2">
        <v>24961.082999999999</v>
      </c>
    </row>
    <row r="7" spans="2:14" x14ac:dyDescent="0.25">
      <c r="B7" s="4" t="s">
        <v>12</v>
      </c>
      <c r="C7" s="2">
        <v>71963.5</v>
      </c>
      <c r="D7" s="2">
        <v>78124.3</v>
      </c>
      <c r="E7" s="2">
        <v>72893</v>
      </c>
      <c r="F7" s="2">
        <v>72862.2</v>
      </c>
      <c r="G7" s="2">
        <v>64445.3</v>
      </c>
      <c r="H7" s="2">
        <v>66451.199999999997</v>
      </c>
      <c r="I7" s="2">
        <v>58746.9</v>
      </c>
      <c r="J7" s="2">
        <v>59912.7</v>
      </c>
    </row>
    <row r="8" spans="2:14" x14ac:dyDescent="0.25">
      <c r="B8" s="4" t="s">
        <v>13</v>
      </c>
      <c r="C8" s="2">
        <v>13708.9</v>
      </c>
      <c r="D8" s="2">
        <v>13130.3</v>
      </c>
      <c r="E8" s="2">
        <v>13114.4</v>
      </c>
      <c r="F8" s="2">
        <v>12676.9</v>
      </c>
      <c r="G8" s="2">
        <v>10738.5</v>
      </c>
      <c r="H8" s="2">
        <v>10542.3</v>
      </c>
      <c r="I8" s="2">
        <v>9243.9</v>
      </c>
      <c r="J8" s="2">
        <v>8744.1</v>
      </c>
    </row>
    <row r="9" spans="2:14" x14ac:dyDescent="0.25">
      <c r="B9" s="4" t="s">
        <v>14</v>
      </c>
      <c r="C9" s="3">
        <v>2.5748609999999998</v>
      </c>
      <c r="D9" s="3">
        <v>2.836322</v>
      </c>
      <c r="E9" s="3">
        <v>2.6830959999999999</v>
      </c>
      <c r="F9" s="3">
        <v>2.7338580000000001</v>
      </c>
      <c r="G9" s="3">
        <v>2.460969</v>
      </c>
      <c r="H9" s="3">
        <v>2.5829119999999999</v>
      </c>
      <c r="I9" s="3">
        <v>2.3630339999999999</v>
      </c>
      <c r="J9" s="3">
        <v>2.4002439999999998</v>
      </c>
    </row>
    <row r="10" spans="2:14" x14ac:dyDescent="0.25">
      <c r="B10" s="4" t="s">
        <v>15</v>
      </c>
      <c r="C10" s="3">
        <v>0.490506</v>
      </c>
      <c r="D10" s="3">
        <v>0.47669899999999998</v>
      </c>
      <c r="E10" s="3">
        <v>0.48272399999999999</v>
      </c>
      <c r="F10" s="3">
        <v>0.47564899999999999</v>
      </c>
      <c r="G10" s="3">
        <v>0.41007100000000002</v>
      </c>
      <c r="H10" s="3">
        <v>0.40977200000000003</v>
      </c>
      <c r="I10" s="3">
        <v>0.37182599999999999</v>
      </c>
      <c r="J10" s="3">
        <v>0.35030899999999998</v>
      </c>
      <c r="L10" s="2">
        <v>10643.287428</v>
      </c>
      <c r="M10" s="2">
        <v>25148</v>
      </c>
      <c r="N10" s="3">
        <v>0.42322599999999999</v>
      </c>
    </row>
    <row r="11" spans="2:14" x14ac:dyDescent="0.25">
      <c r="B11" s="4"/>
      <c r="C11" s="3"/>
      <c r="D11" s="3"/>
      <c r="E11" s="3"/>
      <c r="F11" s="3"/>
      <c r="G11" s="3"/>
      <c r="H11" s="3"/>
      <c r="I11" s="3"/>
      <c r="J11" s="3"/>
      <c r="L11" s="9"/>
      <c r="M11" s="9"/>
    </row>
    <row r="12" spans="2:14" x14ac:dyDescent="0.25">
      <c r="B12" s="4" t="s">
        <v>19</v>
      </c>
      <c r="C12" s="8">
        <f>C8/C7</f>
        <v>0.19049796077178013</v>
      </c>
      <c r="D12" s="8">
        <f t="shared" ref="D12:J12" si="0">D8/D7</f>
        <v>0.16806934590133926</v>
      </c>
      <c r="E12" s="8">
        <f t="shared" si="0"/>
        <v>0.17991302319838667</v>
      </c>
      <c r="F12" s="8">
        <f t="shared" si="0"/>
        <v>0.17398459008923695</v>
      </c>
      <c r="G12" s="8">
        <f t="shared" si="0"/>
        <v>0.16662968439901746</v>
      </c>
      <c r="H12" s="8">
        <f t="shared" si="0"/>
        <v>0.15864724790522969</v>
      </c>
      <c r="I12" s="8">
        <f t="shared" si="0"/>
        <v>0.15735128151442884</v>
      </c>
      <c r="J12" s="8">
        <f t="shared" si="0"/>
        <v>0.14594735339919584</v>
      </c>
    </row>
    <row r="13" spans="2:14" x14ac:dyDescent="0.25">
      <c r="B13" s="4"/>
      <c r="C13" s="3"/>
      <c r="D13" s="3"/>
      <c r="E13" s="3"/>
      <c r="F13" s="3"/>
      <c r="G13" s="3"/>
      <c r="H13" s="3"/>
      <c r="I13" s="3"/>
      <c r="J13" s="3"/>
    </row>
    <row r="14" spans="2:14" x14ac:dyDescent="0.25">
      <c r="B14" s="4" t="s">
        <v>26</v>
      </c>
      <c r="C14" s="6">
        <f>(C$5-G$5)/ABS(G$5)</f>
        <v>6.726794628227567E-2</v>
      </c>
      <c r="D14" s="6">
        <f t="shared" ref="D14:F14" si="1">(D$5-H$5)/ABS(H$5)</f>
        <v>6.4214246714712139E-2</v>
      </c>
      <c r="E14" s="6">
        <f t="shared" si="1"/>
        <v>7.9697322953975053E-2</v>
      </c>
      <c r="F14" s="6">
        <f t="shared" si="1"/>
        <v>5.4946529330310037E-2</v>
      </c>
      <c r="G14" s="6"/>
      <c r="H14" s="6"/>
      <c r="I14" s="6"/>
    </row>
    <row r="15" spans="2:14" x14ac:dyDescent="0.25">
      <c r="B15" s="4" t="s">
        <v>27</v>
      </c>
      <c r="C15" s="6">
        <f>(C$5-D$5)/ABS(D$5)</f>
        <v>1.4677080990940693E-2</v>
      </c>
      <c r="D15" s="6">
        <f t="shared" ref="D15:I15" si="2">(D$5-E$5)/ABS(E$5)</f>
        <v>1.3867270474400409E-2</v>
      </c>
      <c r="E15" s="6">
        <f t="shared" si="2"/>
        <v>1.934961937806191E-2</v>
      </c>
      <c r="F15" s="6">
        <f t="shared" si="2"/>
        <v>1.7750552630778148E-2</v>
      </c>
      <c r="G15" s="6">
        <f t="shared" si="2"/>
        <v>1.1773856009592703E-2</v>
      </c>
      <c r="H15" s="6">
        <f t="shared" si="2"/>
        <v>2.8617856922297017E-2</v>
      </c>
      <c r="I15" s="6">
        <f t="shared" si="2"/>
        <v>-4.0177739859979297E-3</v>
      </c>
    </row>
    <row r="16" spans="2:14" x14ac:dyDescent="0.25">
      <c r="B16" s="4"/>
      <c r="C16" s="3"/>
      <c r="D16" s="3"/>
      <c r="E16" s="3"/>
      <c r="F16" s="3"/>
      <c r="G16" s="3"/>
      <c r="H16" s="3"/>
      <c r="I16" s="3"/>
      <c r="J16" s="3"/>
    </row>
    <row r="17" spans="2:9" x14ac:dyDescent="0.25">
      <c r="B17" s="4" t="s">
        <v>21</v>
      </c>
      <c r="C17" s="6">
        <f>(C$9-G$9)/ABS(G$9)</f>
        <v>4.6279331434081403E-2</v>
      </c>
      <c r="D17" s="6">
        <f>(D$9-H$9)/ABS(H$9)</f>
        <v>9.8110195004707926E-2</v>
      </c>
      <c r="E17" s="6">
        <f>(E$9-I$9)/ABS(I$9)</f>
        <v>0.13544536388388828</v>
      </c>
      <c r="F17" s="6">
        <f>(F$9-J$9)/ABS(J$9)</f>
        <v>0.13899170251024492</v>
      </c>
      <c r="G17" s="6"/>
      <c r="H17" s="6"/>
      <c r="I17" s="6"/>
    </row>
    <row r="18" spans="2:9" x14ac:dyDescent="0.25">
      <c r="B18" s="4" t="s">
        <v>16</v>
      </c>
      <c r="C18" s="6">
        <f>(C$10-G$10)/ABS(G$10)</f>
        <v>0.19614895957041578</v>
      </c>
      <c r="D18" s="6">
        <f>(D$10-H$10)/ABS(H$10)</f>
        <v>0.1633274113409407</v>
      </c>
      <c r="E18" s="6">
        <f>(E$10-I$10)/ABS(I$10)</f>
        <v>0.29825240838456696</v>
      </c>
      <c r="F18" s="6">
        <f>(F$10-J$10)/ABS(J$10)</f>
        <v>0.35779840084040093</v>
      </c>
      <c r="G18" s="3"/>
      <c r="H18" s="3"/>
      <c r="I18" s="3"/>
    </row>
    <row r="20" spans="2:9" x14ac:dyDescent="0.25">
      <c r="B20" s="4" t="s">
        <v>18</v>
      </c>
      <c r="C20" s="6">
        <f>(C$9-D$9)/ABS(D$9)</f>
        <v>-9.2183116021382683E-2</v>
      </c>
      <c r="D20" s="6">
        <f t="shared" ref="D20:I20" si="3">(D$9-E$9)/ABS(E$9)</f>
        <v>5.7107908177717118E-2</v>
      </c>
      <c r="E20" s="6">
        <f t="shared" si="3"/>
        <v>-1.8567899283722926E-2</v>
      </c>
      <c r="F20" s="6">
        <f t="shared" si="3"/>
        <v>0.11088680922027062</v>
      </c>
      <c r="G20" s="6">
        <f t="shared" si="3"/>
        <v>-4.7211441969374067E-2</v>
      </c>
      <c r="H20" s="6">
        <f t="shared" si="3"/>
        <v>9.3049020877397456E-2</v>
      </c>
      <c r="I20" s="6">
        <f t="shared" si="3"/>
        <v>-1.5502590569958707E-2</v>
      </c>
    </row>
    <row r="21" spans="2:9" x14ac:dyDescent="0.25">
      <c r="B21" s="4" t="s">
        <v>17</v>
      </c>
      <c r="C21" s="6">
        <f>(C$10-D$10)/ABS(D$10)</f>
        <v>2.8963769590454384E-2</v>
      </c>
      <c r="D21" s="6">
        <f t="shared" ref="D21:I21" si="4">(D$10-E$10)/ABS(E$10)</f>
        <v>-1.2481252226945424E-2</v>
      </c>
      <c r="E21" s="6">
        <f t="shared" si="4"/>
        <v>1.4874413695813505E-2</v>
      </c>
      <c r="F21" s="6">
        <f t="shared" si="4"/>
        <v>0.15991864823408622</v>
      </c>
      <c r="G21" s="6">
        <f t="shared" si="4"/>
        <v>7.2967406264945803E-4</v>
      </c>
      <c r="H21" s="6">
        <f t="shared" si="4"/>
        <v>0.10205311086368365</v>
      </c>
      <c r="I21" s="6">
        <f t="shared" si="4"/>
        <v>6.1422915197725463E-2</v>
      </c>
    </row>
    <row r="23" spans="2:9" x14ac:dyDescent="0.25">
      <c r="B23" s="4" t="s">
        <v>23</v>
      </c>
      <c r="C23" s="6">
        <f>(C$12-G$12)/ABS(G$12)</f>
        <v>0.1432414425967875</v>
      </c>
      <c r="D23" s="6">
        <f>(D$9-H$9)/ABS(H$9)</f>
        <v>9.8110195004707926E-2</v>
      </c>
      <c r="E23" s="6">
        <f>(E$9-I$9)/ABS(I$9)</f>
        <v>0.13544536388388828</v>
      </c>
      <c r="F23" s="6">
        <f>(F$9-J$9)/ABS(J$9)</f>
        <v>0.13899170251024492</v>
      </c>
      <c r="G23" s="6"/>
      <c r="H23" s="6"/>
      <c r="I23" s="6"/>
    </row>
    <row r="24" spans="2:9" x14ac:dyDescent="0.25">
      <c r="B24" s="4" t="s">
        <v>20</v>
      </c>
      <c r="C24" s="6">
        <f>(C$12-D$12)/ABS(D$12)</f>
        <v>0.13344857594440218</v>
      </c>
      <c r="D24" s="6">
        <f t="shared" ref="D24:I24" si="5">(D$12-E$12)/ABS(E$12)</f>
        <v>-6.5830016562990076E-2</v>
      </c>
      <c r="E24" s="6">
        <f t="shared" si="5"/>
        <v>3.4074472377749236E-2</v>
      </c>
      <c r="F24" s="6">
        <f t="shared" si="5"/>
        <v>4.41392283538578E-2</v>
      </c>
      <c r="G24" s="6">
        <f t="shared" si="5"/>
        <v>5.0315631687202024E-2</v>
      </c>
      <c r="H24" s="6">
        <f t="shared" si="5"/>
        <v>8.2361349607566279E-3</v>
      </c>
      <c r="I24" s="6">
        <f t="shared" si="5"/>
        <v>7.8137272445365433E-2</v>
      </c>
    </row>
    <row r="26" spans="2:9" x14ac:dyDescent="0.25">
      <c r="B26" s="4" t="s">
        <v>28</v>
      </c>
      <c r="C26" s="6">
        <f>(L10-F8)/ABS(F8)</f>
        <v>-0.16041875947589712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0CC8-61D2-44A5-8C81-81B9DBBACA70}">
  <dimension ref="B2:N26"/>
  <sheetViews>
    <sheetView workbookViewId="0">
      <selection activeCell="D30" sqref="D30"/>
    </sheetView>
  </sheetViews>
  <sheetFormatPr defaultRowHeight="15" x14ac:dyDescent="0.25"/>
  <cols>
    <col min="2" max="2" width="35.85546875" customWidth="1"/>
    <col min="3" max="10" width="11.7109375" customWidth="1"/>
    <col min="11" max="11" width="15.5703125" bestFit="1" customWidth="1"/>
    <col min="12" max="12" width="11.7109375" customWidth="1"/>
    <col min="13" max="13" width="12" bestFit="1" customWidth="1"/>
  </cols>
  <sheetData>
    <row r="2" spans="2:14" x14ac:dyDescent="0.25">
      <c r="B2" s="4" t="s">
        <v>25</v>
      </c>
      <c r="K2" s="7">
        <v>44888.474999999999</v>
      </c>
    </row>
    <row r="3" spans="2:14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4" x14ac:dyDescent="0.25">
      <c r="B4" s="4" t="s">
        <v>9</v>
      </c>
      <c r="C4" s="10">
        <v>71</v>
      </c>
      <c r="D4" s="10">
        <v>71</v>
      </c>
      <c r="E4" s="10">
        <v>71</v>
      </c>
      <c r="F4" s="10">
        <v>71</v>
      </c>
      <c r="G4" s="10">
        <v>71</v>
      </c>
      <c r="H4" s="10">
        <v>69</v>
      </c>
      <c r="I4" s="10">
        <v>69</v>
      </c>
      <c r="J4" s="10">
        <v>69</v>
      </c>
    </row>
    <row r="5" spans="2:14" x14ac:dyDescent="0.25">
      <c r="B5" s="4" t="s">
        <v>10</v>
      </c>
      <c r="C5" s="1">
        <v>368.26454899999999</v>
      </c>
      <c r="D5" s="1">
        <v>369.31059199999999</v>
      </c>
      <c r="E5" s="1">
        <v>367.64973199999997</v>
      </c>
      <c r="F5" s="1">
        <v>363.49169000000001</v>
      </c>
      <c r="G5" s="1">
        <v>360.568127</v>
      </c>
      <c r="H5" s="1">
        <v>359.68471</v>
      </c>
      <c r="I5" s="1">
        <v>354.91553599999997</v>
      </c>
      <c r="J5" s="1">
        <v>358.90211599999998</v>
      </c>
    </row>
    <row r="6" spans="2:14" x14ac:dyDescent="0.25">
      <c r="B6" s="4" t="s">
        <v>11</v>
      </c>
      <c r="C6" s="2">
        <v>26146.782999999999</v>
      </c>
      <c r="D6" s="2">
        <v>26221.052</v>
      </c>
      <c r="E6" s="2">
        <v>26103.131000000001</v>
      </c>
      <c r="F6" s="2">
        <v>25807.91</v>
      </c>
      <c r="G6" s="2">
        <v>25600.337</v>
      </c>
      <c r="H6" s="2">
        <v>24818.244999999999</v>
      </c>
      <c r="I6" s="2">
        <v>24489.171999999999</v>
      </c>
      <c r="J6" s="2">
        <v>24764.245999999999</v>
      </c>
    </row>
    <row r="7" spans="2:14" x14ac:dyDescent="0.25">
      <c r="B7" s="4" t="s">
        <v>12</v>
      </c>
      <c r="C7" s="2">
        <v>146780.6</v>
      </c>
      <c r="D7" s="2">
        <v>143391.4</v>
      </c>
      <c r="E7" s="2">
        <v>140108.79999999999</v>
      </c>
      <c r="F7" s="2">
        <v>138354.79999999999</v>
      </c>
      <c r="G7" s="2">
        <v>130845.3</v>
      </c>
      <c r="H7" s="2">
        <v>122473.5</v>
      </c>
      <c r="I7" s="2">
        <v>117166.5</v>
      </c>
      <c r="J7" s="2">
        <v>113741</v>
      </c>
    </row>
    <row r="8" spans="2:14" x14ac:dyDescent="0.25">
      <c r="B8" s="4" t="s">
        <v>13</v>
      </c>
      <c r="C8" s="2">
        <v>32807.5</v>
      </c>
      <c r="D8" s="2">
        <v>30390.3</v>
      </c>
      <c r="E8" s="2">
        <v>36611.4</v>
      </c>
      <c r="F8" s="2">
        <v>34447.699999999997</v>
      </c>
      <c r="G8" s="2">
        <v>36709.300000000003</v>
      </c>
      <c r="H8" s="2">
        <v>27590.2</v>
      </c>
      <c r="I8" s="2">
        <v>23293.1</v>
      </c>
      <c r="J8" s="2">
        <v>27031.200000000001</v>
      </c>
    </row>
    <row r="9" spans="2:14" x14ac:dyDescent="0.25">
      <c r="B9" s="4" t="s">
        <v>14</v>
      </c>
      <c r="C9" s="3">
        <v>5.613715</v>
      </c>
      <c r="D9" s="3">
        <v>5.4685600000000001</v>
      </c>
      <c r="E9" s="3">
        <v>5.3675090000000001</v>
      </c>
      <c r="F9" s="3">
        <v>5.3609460000000002</v>
      </c>
      <c r="G9" s="3">
        <v>5.1110769999999999</v>
      </c>
      <c r="H9" s="3">
        <v>4.9348169999999998</v>
      </c>
      <c r="I9" s="3">
        <v>4.784421</v>
      </c>
      <c r="J9" s="3">
        <v>4.5929520000000004</v>
      </c>
    </row>
    <row r="10" spans="2:14" x14ac:dyDescent="0.25">
      <c r="B10" s="4" t="s">
        <v>15</v>
      </c>
      <c r="C10" s="3">
        <v>1.2547429999999999</v>
      </c>
      <c r="D10" s="3">
        <v>1.1590039999999999</v>
      </c>
      <c r="E10" s="3">
        <v>1.4025669999999999</v>
      </c>
      <c r="F10" s="3">
        <v>1.334773</v>
      </c>
      <c r="G10" s="3">
        <v>1.4339379999999999</v>
      </c>
      <c r="H10" s="3">
        <v>1.1116900000000001</v>
      </c>
      <c r="I10" s="3">
        <v>0.95115899999999998</v>
      </c>
      <c r="J10" s="3">
        <v>1.0915410000000001</v>
      </c>
      <c r="L10" s="2">
        <v>32755.071968</v>
      </c>
      <c r="M10" s="2">
        <v>26098</v>
      </c>
      <c r="N10" s="3">
        <v>1.25508</v>
      </c>
    </row>
    <row r="11" spans="2:14" x14ac:dyDescent="0.25">
      <c r="B11" s="4"/>
      <c r="C11" s="3"/>
      <c r="D11" s="3"/>
      <c r="E11" s="3"/>
      <c r="F11" s="3"/>
      <c r="G11" s="3"/>
      <c r="H11" s="3"/>
      <c r="I11" s="3"/>
      <c r="J11" s="3"/>
      <c r="L11" s="9"/>
      <c r="M11" s="9"/>
    </row>
    <row r="12" spans="2:14" x14ac:dyDescent="0.25">
      <c r="B12" s="4" t="s">
        <v>19</v>
      </c>
      <c r="C12" s="8">
        <f>C8/C7</f>
        <v>0.22351387036161455</v>
      </c>
      <c r="D12" s="8">
        <f t="shared" ref="D12:J12" si="0">D8/D7</f>
        <v>0.21193948870015916</v>
      </c>
      <c r="E12" s="8">
        <f t="shared" si="0"/>
        <v>0.2613069271880139</v>
      </c>
      <c r="F12" s="8">
        <f t="shared" si="0"/>
        <v>0.24898088103918331</v>
      </c>
      <c r="G12" s="8">
        <f t="shared" si="0"/>
        <v>0.28055497599073104</v>
      </c>
      <c r="H12" s="8">
        <f t="shared" si="0"/>
        <v>0.22527485537687744</v>
      </c>
      <c r="I12" s="8">
        <f t="shared" si="0"/>
        <v>0.19880341223813972</v>
      </c>
      <c r="J12" s="8">
        <f t="shared" si="0"/>
        <v>0.23765572660694034</v>
      </c>
    </row>
    <row r="13" spans="2:14" x14ac:dyDescent="0.25">
      <c r="B13" s="4"/>
      <c r="C13" s="3"/>
      <c r="D13" s="3"/>
      <c r="E13" s="3"/>
      <c r="F13" s="3"/>
      <c r="G13" s="3"/>
      <c r="H13" s="3"/>
      <c r="I13" s="3"/>
      <c r="J13" s="3"/>
    </row>
    <row r="14" spans="2:14" x14ac:dyDescent="0.25">
      <c r="B14" s="4" t="s">
        <v>26</v>
      </c>
      <c r="C14" s="6">
        <f>(C$5-G$5)/ABS(G$5)</f>
        <v>2.1345264386055909E-2</v>
      </c>
      <c r="D14" s="6">
        <f t="shared" ref="D14:F14" si="1">(D$5-H$5)/ABS(H$5)</f>
        <v>2.6761999418879915E-2</v>
      </c>
      <c r="E14" s="6">
        <f t="shared" si="1"/>
        <v>3.5879511343791942E-2</v>
      </c>
      <c r="F14" s="6">
        <f t="shared" si="1"/>
        <v>1.2787815383066807E-2</v>
      </c>
      <c r="G14" s="6"/>
      <c r="H14" s="6"/>
      <c r="I14" s="6"/>
    </row>
    <row r="15" spans="2:14" x14ac:dyDescent="0.25">
      <c r="B15" s="4" t="s">
        <v>27</v>
      </c>
      <c r="C15" s="6">
        <f>(C$5-D$5)/ABS(D$5)</f>
        <v>-2.8324207933900728E-3</v>
      </c>
      <c r="D15" s="6">
        <f t="shared" ref="D15:I15" si="2">(D$5-E$5)/ABS(E$5)</f>
        <v>4.5175063530306448E-3</v>
      </c>
      <c r="E15" s="6">
        <f t="shared" si="2"/>
        <v>1.1439166601030044E-2</v>
      </c>
      <c r="F15" s="6">
        <f t="shared" si="2"/>
        <v>8.1082125154118279E-3</v>
      </c>
      <c r="G15" s="6">
        <f t="shared" si="2"/>
        <v>2.4560871658959554E-3</v>
      </c>
      <c r="H15" s="6">
        <f t="shared" si="2"/>
        <v>1.3437490096235238E-2</v>
      </c>
      <c r="I15" s="6">
        <f t="shared" si="2"/>
        <v>-1.1107708264389291E-2</v>
      </c>
    </row>
    <row r="16" spans="2:14" x14ac:dyDescent="0.25">
      <c r="B16" s="4"/>
      <c r="C16" s="3"/>
      <c r="D16" s="3"/>
      <c r="E16" s="3"/>
      <c r="F16" s="3"/>
      <c r="G16" s="3"/>
      <c r="H16" s="3"/>
      <c r="I16" s="3"/>
      <c r="J16" s="3"/>
    </row>
    <row r="17" spans="2:9" x14ac:dyDescent="0.25">
      <c r="B17" s="4" t="s">
        <v>21</v>
      </c>
      <c r="C17" s="6">
        <f>(C$9-G$9)/ABS(G$9)</f>
        <v>9.8342873723092056E-2</v>
      </c>
      <c r="D17" s="6">
        <f>(D$9-H$9)/ABS(H$9)</f>
        <v>0.10815862067428242</v>
      </c>
      <c r="E17" s="6">
        <f>(E$9-I$9)/ABS(I$9)</f>
        <v>0.12187221818481275</v>
      </c>
      <c r="F17" s="6">
        <f>(F$9-J$9)/ABS(J$9)</f>
        <v>0.16721141435834727</v>
      </c>
      <c r="G17" s="6"/>
      <c r="H17" s="6"/>
      <c r="I17" s="6"/>
    </row>
    <row r="18" spans="2:9" x14ac:dyDescent="0.25">
      <c r="B18" s="4" t="s">
        <v>16</v>
      </c>
      <c r="C18" s="6">
        <f>(C$10-G$10)/ABS(G$10)</f>
        <v>-0.12496704878453602</v>
      </c>
      <c r="D18" s="6">
        <f>(D$10-H$10)/ABS(H$10)</f>
        <v>4.2560426018044467E-2</v>
      </c>
      <c r="E18" s="6">
        <f>(E$10-I$10)/ABS(I$10)</f>
        <v>0.47458731925997644</v>
      </c>
      <c r="F18" s="6">
        <f>(F$10-J$10)/ABS(J$10)</f>
        <v>0.22283359030947977</v>
      </c>
      <c r="G18" s="3"/>
      <c r="H18" s="3"/>
      <c r="I18" s="3"/>
    </row>
    <row r="20" spans="2:9" x14ac:dyDescent="0.25">
      <c r="B20" s="4" t="s">
        <v>18</v>
      </c>
      <c r="C20" s="6">
        <f>(C$9-D$9)/ABS(D$9)</f>
        <v>2.6543550770221032E-2</v>
      </c>
      <c r="D20" s="6">
        <f t="shared" ref="D20:I20" si="3">(D$9-E$9)/ABS(E$9)</f>
        <v>1.8826423951967292E-2</v>
      </c>
      <c r="E20" s="6">
        <f t="shared" si="3"/>
        <v>1.2242242320664812E-3</v>
      </c>
      <c r="F20" s="6">
        <f t="shared" si="3"/>
        <v>4.8887739315999414E-2</v>
      </c>
      <c r="G20" s="6">
        <f t="shared" si="3"/>
        <v>3.5717636540524213E-2</v>
      </c>
      <c r="H20" s="6">
        <f t="shared" si="3"/>
        <v>3.1434524679161753E-2</v>
      </c>
      <c r="I20" s="6">
        <f t="shared" si="3"/>
        <v>4.1687568256755056E-2</v>
      </c>
    </row>
    <row r="21" spans="2:9" x14ac:dyDescent="0.25">
      <c r="B21" s="4" t="s">
        <v>17</v>
      </c>
      <c r="C21" s="6">
        <f>(C$10-D$10)/ABS(D$10)</f>
        <v>8.2604546662479184E-2</v>
      </c>
      <c r="D21" s="6">
        <f t="shared" ref="D21:I21" si="4">(D$10-E$10)/ABS(E$10)</f>
        <v>-0.17365516228458247</v>
      </c>
      <c r="E21" s="6">
        <f t="shared" si="4"/>
        <v>5.0790658786175558E-2</v>
      </c>
      <c r="F21" s="6">
        <f t="shared" si="4"/>
        <v>-6.9155709661087125E-2</v>
      </c>
      <c r="G21" s="6">
        <f t="shared" si="4"/>
        <v>0.28987217659599335</v>
      </c>
      <c r="H21" s="6">
        <f t="shared" si="4"/>
        <v>0.16877409560336398</v>
      </c>
      <c r="I21" s="6">
        <f t="shared" si="4"/>
        <v>-0.12860900323487628</v>
      </c>
    </row>
    <row r="23" spans="2:9" x14ac:dyDescent="0.25">
      <c r="B23" s="4" t="s">
        <v>23</v>
      </c>
      <c r="C23" s="6">
        <f>(C$12-G$12)/ABS(G$12)</f>
        <v>-0.20331525194905475</v>
      </c>
      <c r="D23" s="6">
        <f>(D$9-H$9)/ABS(H$9)</f>
        <v>0.10815862067428242</v>
      </c>
      <c r="E23" s="6">
        <f>(E$9-I$9)/ABS(I$9)</f>
        <v>0.12187221818481275</v>
      </c>
      <c r="F23" s="6">
        <f>(F$9-J$9)/ABS(J$9)</f>
        <v>0.16721141435834727</v>
      </c>
      <c r="G23" s="6"/>
      <c r="H23" s="6"/>
      <c r="I23" s="6"/>
    </row>
    <row r="24" spans="2:9" x14ac:dyDescent="0.25">
      <c r="B24" s="4" t="s">
        <v>20</v>
      </c>
      <c r="C24" s="6">
        <f>(C$12-D$12)/ABS(D$12)</f>
        <v>5.4611727774007288E-2</v>
      </c>
      <c r="D24" s="6">
        <f t="shared" ref="D24:I24" si="5">(D$12-E$12)/ABS(E$12)</f>
        <v>-0.18892510435566906</v>
      </c>
      <c r="E24" s="6">
        <f t="shared" si="5"/>
        <v>4.9505994586350528E-2</v>
      </c>
      <c r="F24" s="6">
        <f t="shared" si="5"/>
        <v>-0.11254156102578224</v>
      </c>
      <c r="G24" s="6">
        <f t="shared" si="5"/>
        <v>0.24538966198145712</v>
      </c>
      <c r="H24" s="6">
        <f t="shared" si="5"/>
        <v>0.13315386713296704</v>
      </c>
      <c r="I24" s="6">
        <f t="shared" si="5"/>
        <v>-0.16348149873560006</v>
      </c>
    </row>
    <row r="26" spans="2:9" x14ac:dyDescent="0.25">
      <c r="B26" s="4" t="s">
        <v>28</v>
      </c>
      <c r="C26" s="6">
        <f>(L10-F8)/ABS(F8)</f>
        <v>-4.9136169671705136E-2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4635-981A-497B-AB19-0AD879F7EB64}">
  <dimension ref="B2:N26"/>
  <sheetViews>
    <sheetView workbookViewId="0">
      <selection activeCell="D30" sqref="D30"/>
    </sheetView>
  </sheetViews>
  <sheetFormatPr defaultRowHeight="15" x14ac:dyDescent="0.25"/>
  <cols>
    <col min="2" max="2" width="36" bestFit="1" customWidth="1"/>
    <col min="3" max="10" width="11.7109375" customWidth="1"/>
    <col min="11" max="11" width="19.42578125" customWidth="1"/>
    <col min="12" max="12" width="11.7109375" customWidth="1"/>
    <col min="13" max="13" width="12" bestFit="1" customWidth="1"/>
  </cols>
  <sheetData>
    <row r="2" spans="2:14" x14ac:dyDescent="0.25">
      <c r="B2" s="4" t="s">
        <v>30</v>
      </c>
      <c r="K2" s="7">
        <v>44891.539583333331</v>
      </c>
    </row>
    <row r="3" spans="2:14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4" x14ac:dyDescent="0.25">
      <c r="B4" s="4" t="s">
        <v>9</v>
      </c>
      <c r="C4" s="10">
        <v>64</v>
      </c>
      <c r="D4" s="10">
        <v>65</v>
      </c>
      <c r="E4" s="10">
        <v>64</v>
      </c>
      <c r="F4" s="10">
        <v>65</v>
      </c>
      <c r="G4" s="10">
        <v>64</v>
      </c>
      <c r="H4" s="10">
        <v>64</v>
      </c>
      <c r="I4" s="10">
        <v>62</v>
      </c>
      <c r="J4" s="10">
        <v>62</v>
      </c>
    </row>
    <row r="5" spans="2:14" x14ac:dyDescent="0.25">
      <c r="B5" s="4" t="s">
        <v>10</v>
      </c>
      <c r="C5" s="1">
        <v>574.90342199999998</v>
      </c>
      <c r="D5" s="1">
        <v>597.51867700000003</v>
      </c>
      <c r="E5" s="1">
        <v>568.38334399999997</v>
      </c>
      <c r="F5" s="1">
        <v>606.50315399999999</v>
      </c>
      <c r="G5" s="1">
        <v>573.62256300000001</v>
      </c>
      <c r="H5" s="1">
        <v>599.53245300000003</v>
      </c>
      <c r="I5" s="1">
        <v>577.37493500000005</v>
      </c>
      <c r="J5" s="1">
        <v>613.94769399999996</v>
      </c>
    </row>
    <row r="6" spans="2:14" x14ac:dyDescent="0.25">
      <c r="B6" s="4" t="s">
        <v>11</v>
      </c>
      <c r="C6" s="2">
        <v>36793.819000000003</v>
      </c>
      <c r="D6" s="2">
        <v>38838.714</v>
      </c>
      <c r="E6" s="2">
        <v>36376.534</v>
      </c>
      <c r="F6" s="2">
        <v>39422.705000000002</v>
      </c>
      <c r="G6" s="2">
        <v>36711.843999999997</v>
      </c>
      <c r="H6" s="2">
        <v>38370.076999999997</v>
      </c>
      <c r="I6" s="2">
        <v>35797.245999999999</v>
      </c>
      <c r="J6" s="2">
        <v>38064.756999999998</v>
      </c>
    </row>
    <row r="7" spans="2:14" x14ac:dyDescent="0.25">
      <c r="B7" s="4" t="s">
        <v>12</v>
      </c>
      <c r="C7" s="2">
        <v>308413.2</v>
      </c>
      <c r="D7" s="2">
        <v>313888.59999999998</v>
      </c>
      <c r="E7" s="2">
        <v>297730.7</v>
      </c>
      <c r="F7" s="2">
        <v>317325.8</v>
      </c>
      <c r="G7" s="2">
        <v>291711.7</v>
      </c>
      <c r="H7" s="2">
        <v>282598.09999999998</v>
      </c>
      <c r="I7" s="2">
        <v>254246.1</v>
      </c>
      <c r="J7" s="2">
        <v>276329</v>
      </c>
    </row>
    <row r="8" spans="2:14" x14ac:dyDescent="0.25">
      <c r="B8" s="4" t="s">
        <v>13</v>
      </c>
      <c r="C8" s="2">
        <v>51187</v>
      </c>
      <c r="D8" s="2">
        <v>36575.4</v>
      </c>
      <c r="E8" s="2">
        <v>35741.4</v>
      </c>
      <c r="F8" s="2">
        <v>45982.9</v>
      </c>
      <c r="G8" s="2">
        <v>35274.199999999997</v>
      </c>
      <c r="H8" s="2">
        <v>30457.4</v>
      </c>
      <c r="I8" s="2">
        <v>35178.300000000003</v>
      </c>
      <c r="J8" s="2">
        <v>-198.4</v>
      </c>
    </row>
    <row r="9" spans="2:14" x14ac:dyDescent="0.25">
      <c r="B9" s="4" t="s">
        <v>14</v>
      </c>
      <c r="C9" s="3">
        <v>8.3822010000000002</v>
      </c>
      <c r="D9" s="3">
        <v>8.0818480000000008</v>
      </c>
      <c r="E9" s="3">
        <v>8.1846910000000008</v>
      </c>
      <c r="F9" s="3">
        <v>8.0493159999999992</v>
      </c>
      <c r="G9" s="3">
        <v>7.945983</v>
      </c>
      <c r="H9" s="3">
        <v>7.3650650000000004</v>
      </c>
      <c r="I9" s="3">
        <v>7.1023930000000002</v>
      </c>
      <c r="J9" s="3">
        <v>7.2594450000000004</v>
      </c>
    </row>
    <row r="10" spans="2:14" x14ac:dyDescent="0.25">
      <c r="B10" s="4" t="s">
        <v>15</v>
      </c>
      <c r="C10" s="3">
        <v>1.3911849999999999</v>
      </c>
      <c r="D10" s="3">
        <v>0.94172500000000003</v>
      </c>
      <c r="E10" s="3">
        <v>0.98253999999999997</v>
      </c>
      <c r="F10" s="3">
        <v>1.166407</v>
      </c>
      <c r="G10" s="3">
        <v>0.96084000000000003</v>
      </c>
      <c r="H10" s="3">
        <v>0.79378000000000004</v>
      </c>
      <c r="I10" s="3">
        <v>0.98270999999999997</v>
      </c>
      <c r="J10" s="3">
        <v>-5.2119999999999996E-3</v>
      </c>
      <c r="L10" s="2">
        <v>61090.665530999999</v>
      </c>
      <c r="M10" s="2">
        <v>27922</v>
      </c>
      <c r="N10" s="3">
        <v>2.1879040000000001</v>
      </c>
    </row>
    <row r="11" spans="2:14" x14ac:dyDescent="0.25">
      <c r="B11" s="4"/>
      <c r="C11" s="3"/>
      <c r="D11" s="3"/>
      <c r="E11" s="3"/>
      <c r="F11" s="3"/>
      <c r="G11" s="3"/>
      <c r="H11" s="3"/>
      <c r="I11" s="3"/>
      <c r="J11" s="3"/>
      <c r="L11" s="9"/>
      <c r="M11" s="9"/>
    </row>
    <row r="12" spans="2:14" x14ac:dyDescent="0.25">
      <c r="B12" s="4" t="s">
        <v>19</v>
      </c>
      <c r="C12" s="8">
        <f>C8/C7</f>
        <v>0.16596890146076757</v>
      </c>
      <c r="D12" s="8">
        <f t="shared" ref="D12:J12" si="0">D8/D7</f>
        <v>0.11652350547296081</v>
      </c>
      <c r="E12" s="8">
        <f t="shared" si="0"/>
        <v>0.12004606847731859</v>
      </c>
      <c r="F12" s="8">
        <f t="shared" si="0"/>
        <v>0.1449075366705134</v>
      </c>
      <c r="G12" s="8">
        <f t="shared" si="0"/>
        <v>0.12092144401475839</v>
      </c>
      <c r="H12" s="8">
        <f t="shared" si="0"/>
        <v>0.10777637924671116</v>
      </c>
      <c r="I12" s="8">
        <f t="shared" si="0"/>
        <v>0.13836318433203107</v>
      </c>
      <c r="J12" s="8">
        <f t="shared" si="0"/>
        <v>-7.1798472111142878E-4</v>
      </c>
    </row>
    <row r="13" spans="2:14" x14ac:dyDescent="0.25">
      <c r="B13" s="4"/>
      <c r="C13" s="3"/>
      <c r="D13" s="3"/>
      <c r="E13" s="3"/>
      <c r="F13" s="3"/>
      <c r="G13" s="3"/>
      <c r="H13" s="3"/>
      <c r="I13" s="3"/>
      <c r="J13" s="3"/>
    </row>
    <row r="14" spans="2:14" x14ac:dyDescent="0.25">
      <c r="B14" s="4" t="s">
        <v>26</v>
      </c>
      <c r="C14" s="6">
        <f>(C$5-G$5)/ABS(G$5)</f>
        <v>2.2329299483987764E-3</v>
      </c>
      <c r="D14" s="6">
        <f t="shared" ref="D14:F14" si="1">(D$5-H$5)/ABS(H$5)</f>
        <v>-3.3589107477389668E-3</v>
      </c>
      <c r="E14" s="6">
        <f t="shared" si="1"/>
        <v>-1.5573227126667845E-2</v>
      </c>
      <c r="F14" s="6">
        <f t="shared" si="1"/>
        <v>-1.2125690955034293E-2</v>
      </c>
      <c r="G14" s="6"/>
      <c r="H14" s="6"/>
      <c r="I14" s="6"/>
    </row>
    <row r="15" spans="2:14" x14ac:dyDescent="0.25">
      <c r="B15" s="4" t="s">
        <v>27</v>
      </c>
      <c r="C15" s="6">
        <f>(C$5-D$5)/ABS(D$5)</f>
        <v>-3.7848616069284885E-2</v>
      </c>
      <c r="D15" s="6">
        <f t="shared" ref="D15:I15" si="2">(D$5-E$5)/ABS(E$5)</f>
        <v>5.1260004902606827E-2</v>
      </c>
      <c r="E15" s="6">
        <f t="shared" si="2"/>
        <v>-6.2851791863888687E-2</v>
      </c>
      <c r="F15" s="6">
        <f t="shared" si="2"/>
        <v>5.7320951302956294E-2</v>
      </c>
      <c r="G15" s="6">
        <f t="shared" si="2"/>
        <v>-4.3216826495962875E-2</v>
      </c>
      <c r="H15" s="6">
        <f t="shared" si="2"/>
        <v>3.8376307416254536E-2</v>
      </c>
      <c r="I15" s="6">
        <f t="shared" si="2"/>
        <v>-5.9569828761340551E-2</v>
      </c>
    </row>
    <row r="16" spans="2:14" x14ac:dyDescent="0.25">
      <c r="B16" s="4"/>
      <c r="C16" s="3"/>
      <c r="D16" s="3"/>
      <c r="E16" s="3"/>
      <c r="F16" s="3"/>
      <c r="G16" s="3"/>
      <c r="H16" s="3"/>
      <c r="I16" s="3"/>
      <c r="J16" s="3"/>
    </row>
    <row r="17" spans="2:9" x14ac:dyDescent="0.25">
      <c r="B17" s="4" t="s">
        <v>21</v>
      </c>
      <c r="C17" s="6">
        <f>(C$9-G$9)/ABS(G$9)</f>
        <v>5.4897927669867931E-2</v>
      </c>
      <c r="D17" s="6">
        <f>(D$9-H$9)/ABS(H$9)</f>
        <v>9.7322019561266654E-2</v>
      </c>
      <c r="E17" s="6">
        <f>(E$9-I$9)/ABS(I$9)</f>
        <v>0.15238497785183117</v>
      </c>
      <c r="F17" s="6">
        <f>(F$9-J$9)/ABS(J$9)</f>
        <v>0.10880597621443497</v>
      </c>
      <c r="G17" s="6"/>
      <c r="H17" s="6"/>
      <c r="I17" s="6"/>
    </row>
    <row r="18" spans="2:9" x14ac:dyDescent="0.25">
      <c r="B18" s="4" t="s">
        <v>16</v>
      </c>
      <c r="C18" s="6">
        <f>(C$10-G$10)/ABS(G$10)</f>
        <v>0.4478841430415052</v>
      </c>
      <c r="D18" s="6">
        <f>(D$10-H$10)/ABS(H$10)</f>
        <v>0.18638035727783514</v>
      </c>
      <c r="E18" s="6">
        <f>(E$10-I$10)/ABS(I$10)</f>
        <v>-1.7299101464318415E-4</v>
      </c>
      <c r="F18" s="6">
        <f>(F$10-J$10)/ABS(J$10)</f>
        <v>224.79259401381429</v>
      </c>
      <c r="G18" s="3"/>
      <c r="H18" s="3"/>
      <c r="I18" s="3"/>
    </row>
    <row r="20" spans="2:9" x14ac:dyDescent="0.25">
      <c r="B20" s="4" t="s">
        <v>18</v>
      </c>
      <c r="C20" s="6">
        <f>(C$9-D$9)/ABS(D$9)</f>
        <v>3.716390112756382E-2</v>
      </c>
      <c r="D20" s="6">
        <f t="shared" ref="D20:I20" si="3">(D$9-E$9)/ABS(E$9)</f>
        <v>-1.2565288048137677E-2</v>
      </c>
      <c r="E20" s="6">
        <f t="shared" si="3"/>
        <v>1.681819921096421E-2</v>
      </c>
      <c r="F20" s="6">
        <f t="shared" si="3"/>
        <v>1.3004432554159659E-2</v>
      </c>
      <c r="G20" s="6">
        <f t="shared" si="3"/>
        <v>7.8874796081229367E-2</v>
      </c>
      <c r="H20" s="6">
        <f t="shared" si="3"/>
        <v>3.6983591305071437E-2</v>
      </c>
      <c r="I20" s="6">
        <f t="shared" si="3"/>
        <v>-2.1634160738183177E-2</v>
      </c>
    </row>
    <row r="21" spans="2:9" x14ac:dyDescent="0.25">
      <c r="B21" s="4" t="s">
        <v>17</v>
      </c>
      <c r="C21" s="6">
        <f>(C$10-D$10)/ABS(D$10)</f>
        <v>0.47727308927765522</v>
      </c>
      <c r="D21" s="6">
        <f t="shared" ref="D21:I21" si="4">(D$10-E$10)/ABS(E$10)</f>
        <v>-4.1540293524945482E-2</v>
      </c>
      <c r="E21" s="6">
        <f t="shared" si="4"/>
        <v>-0.15763537084396784</v>
      </c>
      <c r="F21" s="6">
        <f t="shared" si="4"/>
        <v>0.21394508971316759</v>
      </c>
      <c r="G21" s="6">
        <f t="shared" si="4"/>
        <v>0.21046133689435356</v>
      </c>
      <c r="H21" s="6">
        <f t="shared" si="4"/>
        <v>-0.19225407292080057</v>
      </c>
      <c r="I21" s="6">
        <f t="shared" si="4"/>
        <v>189.54758250191867</v>
      </c>
    </row>
    <row r="23" spans="2:9" x14ac:dyDescent="0.25">
      <c r="B23" s="4" t="s">
        <v>23</v>
      </c>
      <c r="C23" s="6">
        <f>(C$12-G$12)/ABS(G$12)</f>
        <v>0.37253489497289793</v>
      </c>
      <c r="D23" s="6">
        <f>(D$9-H$9)/ABS(H$9)</f>
        <v>9.7322019561266654E-2</v>
      </c>
      <c r="E23" s="6">
        <f>(E$9-I$9)/ABS(I$9)</f>
        <v>0.15238497785183117</v>
      </c>
      <c r="F23" s="6">
        <f>(F$9-J$9)/ABS(J$9)</f>
        <v>0.10880597621443497</v>
      </c>
      <c r="G23" s="6"/>
      <c r="H23" s="6"/>
      <c r="I23" s="6"/>
    </row>
    <row r="24" spans="2:9" x14ac:dyDescent="0.25">
      <c r="B24" s="4" t="s">
        <v>20</v>
      </c>
      <c r="C24" s="6">
        <f>(C$12-D$12)/ABS(D$12)</f>
        <v>0.42433838380600836</v>
      </c>
      <c r="D24" s="6">
        <f t="shared" ref="D24:I24" si="5">(D$12-E$12)/ABS(E$12)</f>
        <v>-2.934342664477458E-2</v>
      </c>
      <c r="E24" s="6">
        <f t="shared" si="5"/>
        <v>-0.17156780637106611</v>
      </c>
      <c r="F24" s="6">
        <f t="shared" si="5"/>
        <v>0.19836095120421748</v>
      </c>
      <c r="G24" s="6">
        <f t="shared" si="5"/>
        <v>0.12196610110603955</v>
      </c>
      <c r="H24" s="6">
        <f t="shared" si="5"/>
        <v>-0.22106173136287866</v>
      </c>
      <c r="I24" s="6">
        <f t="shared" si="5"/>
        <v>193.71048570204542</v>
      </c>
    </row>
    <row r="26" spans="2:9" x14ac:dyDescent="0.25">
      <c r="B26" s="4" t="s">
        <v>28</v>
      </c>
      <c r="C26" s="6">
        <f>(L10-F8)/ABS(F8)</f>
        <v>0.32855182102477221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SPX</vt:lpstr>
      <vt:lpstr>Stocks over $10</vt:lpstr>
      <vt:lpstr>Energy</vt:lpstr>
      <vt:lpstr>Retail</vt:lpstr>
      <vt:lpstr>Real Estate</vt:lpstr>
      <vt:lpstr>Semiconductors</vt:lpstr>
      <vt:lpstr>Pharm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2022-11-23T14:06:37Z</dcterms:created>
  <dcterms:modified xsi:type="dcterms:W3CDTF">2022-11-29T18:17:51Z</dcterms:modified>
</cp:coreProperties>
</file>