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PTV-Investing\excel\"/>
    </mc:Choice>
  </mc:AlternateContent>
  <xr:revisionPtr revIDLastSave="0" documentId="13_ncr:1_{E0480887-0C54-4C70-A6F0-F23EF94C304E}" xr6:coauthVersionLast="32" xr6:coauthVersionMax="32" xr10:uidLastSave="{00000000-0000-0000-0000-000000000000}"/>
  <bookViews>
    <workbookView xWindow="0" yWindow="0" windowWidth="24390" windowHeight="7305" activeTab="3" xr2:uid="{00000000-000D-0000-FFFF-FFFF00000000}"/>
  </bookViews>
  <sheets>
    <sheet name="SPX-Q4-EARNINGS" sheetId="2" r:id="rId1"/>
    <sheet name="SPX-Q1-EARNINGS" sheetId="5" r:id="rId2"/>
    <sheet name="SPX-Q2-EARNINGS" sheetId="6" r:id="rId3"/>
    <sheet name="Summary" sheetId="4" r:id="rId4"/>
  </sheets>
  <calcPr calcId="179017"/>
</workbook>
</file>

<file path=xl/calcChain.xml><?xml version="1.0" encoding="utf-8"?>
<calcChain xmlns="http://schemas.openxmlformats.org/spreadsheetml/2006/main">
  <c r="Y173" i="5" l="1"/>
  <c r="Y377" i="5"/>
  <c r="V377" i="5"/>
  <c r="V173" i="5"/>
  <c r="E22" i="4" l="1"/>
  <c r="E19" i="4"/>
  <c r="E18" i="4"/>
  <c r="E15" i="4"/>
  <c r="E10" i="4"/>
  <c r="E4" i="4"/>
  <c r="E3" i="4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D3" i="6"/>
  <c r="AC3" i="6"/>
  <c r="E21" i="4" s="1"/>
  <c r="Z3" i="6"/>
  <c r="AA3" i="6" s="1"/>
  <c r="Y3" i="6"/>
  <c r="W3" i="6"/>
  <c r="V3" i="6"/>
  <c r="T3" i="6"/>
  <c r="U3" i="6" s="1"/>
  <c r="E20" i="4" s="1"/>
  <c r="S3" i="6"/>
  <c r="Q3" i="6"/>
  <c r="E17" i="4" s="1"/>
  <c r="P3" i="6"/>
  <c r="E16" i="4" s="1"/>
  <c r="O3" i="6"/>
  <c r="M3" i="6"/>
  <c r="E13" i="4" s="1"/>
  <c r="L3" i="6"/>
  <c r="E12" i="4" s="1"/>
  <c r="J3" i="6"/>
  <c r="I3" i="6"/>
  <c r="E9" i="4" s="1"/>
  <c r="G3" i="6"/>
  <c r="E7" i="4" s="1"/>
  <c r="F3" i="6"/>
  <c r="E6" i="4" s="1"/>
  <c r="D3" i="6"/>
  <c r="E3" i="6" s="1"/>
  <c r="E5" i="4" s="1"/>
  <c r="C3" i="6"/>
  <c r="R3" i="6" l="1"/>
  <c r="H3" i="6"/>
  <c r="E8" i="4" s="1"/>
  <c r="N3" i="6"/>
  <c r="E14" i="4" s="1"/>
  <c r="X3" i="6"/>
  <c r="K3" i="6"/>
  <c r="E11" i="4" s="1"/>
  <c r="AE3" i="6"/>
  <c r="V3" i="5" l="1"/>
  <c r="W3" i="5"/>
  <c r="X3" i="5" l="1"/>
  <c r="G3" i="5"/>
  <c r="F3" i="5"/>
  <c r="D6" i="4" s="1"/>
  <c r="H3" i="5" l="1"/>
  <c r="D8" i="4" s="1"/>
  <c r="D7" i="4"/>
  <c r="S430" i="2"/>
  <c r="C415" i="2"/>
  <c r="A501" i="5" l="1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D3" i="5"/>
  <c r="D22" i="4" s="1"/>
  <c r="AC3" i="5"/>
  <c r="D21" i="4" s="1"/>
  <c r="Z3" i="5"/>
  <c r="Y3" i="5"/>
  <c r="T3" i="5"/>
  <c r="D19" i="4" s="1"/>
  <c r="S3" i="5"/>
  <c r="D18" i="4" s="1"/>
  <c r="P3" i="5"/>
  <c r="D16" i="4" s="1"/>
  <c r="O3" i="5"/>
  <c r="D15" i="4" s="1"/>
  <c r="M3" i="5"/>
  <c r="D13" i="4" s="1"/>
  <c r="L3" i="5"/>
  <c r="D12" i="4" s="1"/>
  <c r="J3" i="5"/>
  <c r="D10" i="4" s="1"/>
  <c r="I3" i="5"/>
  <c r="D9" i="4" s="1"/>
  <c r="D3" i="5"/>
  <c r="D4" i="4" s="1"/>
  <c r="C3" i="5"/>
  <c r="D3" i="4" s="1"/>
  <c r="U3" i="5" l="1"/>
  <c r="D20" i="4" s="1"/>
  <c r="AA3" i="5"/>
  <c r="E3" i="5"/>
  <c r="D5" i="4" s="1"/>
  <c r="N3" i="5"/>
  <c r="D14" i="4" s="1"/>
  <c r="R3" i="5"/>
  <c r="K3" i="5"/>
  <c r="D11" i="4" s="1"/>
  <c r="Q3" i="5"/>
  <c r="D17" i="4" s="1"/>
  <c r="AE3" i="5"/>
  <c r="X3" i="2"/>
  <c r="C22" i="4" s="1"/>
  <c r="W3" i="2"/>
  <c r="C21" i="4" s="1"/>
  <c r="J3" i="2" l="1"/>
  <c r="C13" i="4" s="1"/>
  <c r="I3" i="2"/>
  <c r="C12" i="4" s="1"/>
  <c r="K3" i="2" l="1"/>
  <c r="C14" i="4" s="1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G3" i="2" l="1"/>
  <c r="C10" i="4" s="1"/>
  <c r="F3" i="2"/>
  <c r="C9" i="4" s="1"/>
  <c r="H3" i="2" l="1"/>
  <c r="C11" i="4" s="1"/>
  <c r="T3" i="2" l="1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S3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P3" i="2"/>
  <c r="C18" i="4" s="1"/>
  <c r="M3" i="2"/>
  <c r="C16" i="4" s="1"/>
  <c r="L3" i="2"/>
  <c r="C15" i="4" s="1"/>
  <c r="D3" i="2"/>
  <c r="C4" i="4" s="1"/>
  <c r="C3" i="2"/>
  <c r="C3" i="4" s="1"/>
  <c r="Y3" i="2" l="1"/>
  <c r="Q3" i="2"/>
  <c r="C19" i="4" s="1"/>
  <c r="E3" i="2"/>
  <c r="C5" i="4" s="1"/>
  <c r="U3" i="2"/>
  <c r="N3" i="2"/>
  <c r="C17" i="4" s="1"/>
  <c r="O3" i="2"/>
  <c r="R3" i="2" l="1"/>
  <c r="C20" i="4" s="1"/>
</calcChain>
</file>

<file path=xl/sharedStrings.xml><?xml version="1.0" encoding="utf-8"?>
<sst xmlns="http://schemas.openxmlformats.org/spreadsheetml/2006/main" count="2037" uniqueCount="583">
  <si>
    <t>ADBE</t>
  </si>
  <si>
    <t>COST</t>
  </si>
  <si>
    <t>CSX</t>
  </si>
  <si>
    <t>DHR</t>
  </si>
  <si>
    <t>DAL</t>
  </si>
  <si>
    <t>DOV</t>
  </si>
  <si>
    <t>EBAY</t>
  </si>
  <si>
    <t>FAST</t>
  </si>
  <si>
    <t>HON</t>
  </si>
  <si>
    <t>KSU</t>
  </si>
  <si>
    <t>NFLX</t>
  </si>
  <si>
    <t>OMC</t>
  </si>
  <si>
    <t>PEP</t>
  </si>
  <si>
    <t>PG</t>
  </si>
  <si>
    <t>DGX</t>
  </si>
  <si>
    <t>SNA</t>
  </si>
  <si>
    <t>TRV</t>
  </si>
  <si>
    <t>UAL</t>
  </si>
  <si>
    <t>URI</t>
  </si>
  <si>
    <t>Ticker</t>
  </si>
  <si>
    <t>Sales Q5</t>
  </si>
  <si>
    <t>Sales Q1</t>
  </si>
  <si>
    <t>EPS-Dil Cont Q5</t>
  </si>
  <si>
    <t>EPS-Dil Cont Q1</t>
  </si>
  <si>
    <t>Income for EPS Q5</t>
  </si>
  <si>
    <t>Income for EPS Q1</t>
  </si>
  <si>
    <t>Income for EPS over Sales</t>
  </si>
  <si>
    <t>ALLE</t>
  </si>
  <si>
    <t>AXP</t>
  </si>
  <si>
    <t>ANTM</t>
  </si>
  <si>
    <t>BIIB</t>
  </si>
  <si>
    <t>BA</t>
  </si>
  <si>
    <t>CNC</t>
  </si>
  <si>
    <t>CMG</t>
  </si>
  <si>
    <t>DPS</t>
  </si>
  <si>
    <t>DTE</t>
  </si>
  <si>
    <t>ESRX</t>
  </si>
  <si>
    <t>GD</t>
  </si>
  <si>
    <t>GM</t>
  </si>
  <si>
    <t>ILMN</t>
  </si>
  <si>
    <t>IR</t>
  </si>
  <si>
    <t>ISRG</t>
  </si>
  <si>
    <t>KMB</t>
  </si>
  <si>
    <t>KMI</t>
  </si>
  <si>
    <t>LRCX</t>
  </si>
  <si>
    <t>MAS</t>
  </si>
  <si>
    <t>MAA</t>
  </si>
  <si>
    <t>NLSN</t>
  </si>
  <si>
    <t>NOC</t>
  </si>
  <si>
    <t>PYPL</t>
  </si>
  <si>
    <t>PNR</t>
  </si>
  <si>
    <t>PPG</t>
  </si>
  <si>
    <t>PHM</t>
  </si>
  <si>
    <t>RRC</t>
  </si>
  <si>
    <t>SLB</t>
  </si>
  <si>
    <t>SHW</t>
  </si>
  <si>
    <t>SWK</t>
  </si>
  <si>
    <t>TSS</t>
  </si>
  <si>
    <t>WHR</t>
  </si>
  <si>
    <t>WYN</t>
  </si>
  <si>
    <t>Total</t>
  </si>
  <si>
    <t>Income For EPS Growth</t>
  </si>
  <si>
    <t>Sales Growth</t>
  </si>
  <si>
    <t>EPS Dil Cont Growth</t>
  </si>
  <si>
    <t>Quarter Ending Date</t>
  </si>
  <si>
    <t>MAT</t>
  </si>
  <si>
    <t>CHTR</t>
  </si>
  <si>
    <t>LLL</t>
  </si>
  <si>
    <t>GT</t>
  </si>
  <si>
    <t>EQT</t>
  </si>
  <si>
    <t>GPC</t>
  </si>
  <si>
    <t>F</t>
  </si>
  <si>
    <t>HIG</t>
  </si>
  <si>
    <t>GWW</t>
  </si>
  <si>
    <t>CINF</t>
  </si>
  <si>
    <t>BWA</t>
  </si>
  <si>
    <t>IPG</t>
  </si>
  <si>
    <t>LMT</t>
  </si>
  <si>
    <t>ALXN</t>
  </si>
  <si>
    <t>RTN</t>
  </si>
  <si>
    <t>WM</t>
  </si>
  <si>
    <t>FE</t>
  </si>
  <si>
    <t>CMS</t>
  </si>
  <si>
    <t>NEM</t>
  </si>
  <si>
    <t>VZ</t>
  </si>
  <si>
    <t>CMCSA</t>
  </si>
  <si>
    <t>SYF</t>
  </si>
  <si>
    <t>GLW</t>
  </si>
  <si>
    <t>PX</t>
  </si>
  <si>
    <t>KO</t>
  </si>
  <si>
    <t>BMY</t>
  </si>
  <si>
    <t>CA</t>
  </si>
  <si>
    <t>NEE</t>
  </si>
  <si>
    <t>TWX</t>
  </si>
  <si>
    <t>NTRS</t>
  </si>
  <si>
    <t>IVZ</t>
  </si>
  <si>
    <t>GOOGL</t>
  </si>
  <si>
    <t>PM</t>
  </si>
  <si>
    <t>MSFT</t>
  </si>
  <si>
    <t>XLNX</t>
  </si>
  <si>
    <t>SPGI</t>
  </si>
  <si>
    <t>MO</t>
  </si>
  <si>
    <t>INTC</t>
  </si>
  <si>
    <t>O</t>
  </si>
  <si>
    <t>CELG</t>
  </si>
  <si>
    <t>TROW</t>
  </si>
  <si>
    <t>AMGN</t>
  </si>
  <si>
    <t>VRSN</t>
  </si>
  <si>
    <t>APC</t>
  </si>
  <si>
    <t>VRTX</t>
  </si>
  <si>
    <t>NBL</t>
  </si>
  <si>
    <t>NOV</t>
  </si>
  <si>
    <t>MCK</t>
  </si>
  <si>
    <t>AMZN</t>
  </si>
  <si>
    <t>SRE</t>
  </si>
  <si>
    <t>IRM</t>
  </si>
  <si>
    <t>PSX</t>
  </si>
  <si>
    <t>VNO</t>
  </si>
  <si>
    <t>L</t>
  </si>
  <si>
    <t>TXT</t>
  </si>
  <si>
    <t>COG</t>
  </si>
  <si>
    <t>MPC</t>
  </si>
  <si>
    <t>LKQ</t>
  </si>
  <si>
    <t>JBHT</t>
  </si>
  <si>
    <t>GE</t>
  </si>
  <si>
    <t>AAL</t>
  </si>
  <si>
    <t>COP</t>
  </si>
  <si>
    <t>AVY</t>
  </si>
  <si>
    <t>HAL</t>
  </si>
  <si>
    <t>STX</t>
  </si>
  <si>
    <t>XRX</t>
  </si>
  <si>
    <t>WY</t>
  </si>
  <si>
    <t>MAC</t>
  </si>
  <si>
    <t>HLT</t>
  </si>
  <si>
    <t>AON</t>
  </si>
  <si>
    <t>AJG</t>
  </si>
  <si>
    <t>CMI</t>
  </si>
  <si>
    <t>XYL</t>
  </si>
  <si>
    <t>UTX</t>
  </si>
  <si>
    <t>UNM</t>
  </si>
  <si>
    <t>INCY</t>
  </si>
  <si>
    <t>FBHS</t>
  </si>
  <si>
    <t>LLY</t>
  </si>
  <si>
    <t>MMC</t>
  </si>
  <si>
    <t>EXPE</t>
  </si>
  <si>
    <t>LYB</t>
  </si>
  <si>
    <t>EIX</t>
  </si>
  <si>
    <t>AEP</t>
  </si>
  <si>
    <t>HSY</t>
  </si>
  <si>
    <t>FLIR</t>
  </si>
  <si>
    <t>CERN</t>
  </si>
  <si>
    <t>IDXX</t>
  </si>
  <si>
    <t>SYK</t>
  </si>
  <si>
    <t>MDLZ</t>
  </si>
  <si>
    <t>FTV</t>
  </si>
  <si>
    <t>XEL</t>
  </si>
  <si>
    <t>RMD</t>
  </si>
  <si>
    <t>CDNS</t>
  </si>
  <si>
    <t>VTR</t>
  </si>
  <si>
    <t>ITW</t>
  </si>
  <si>
    <t>AMT</t>
  </si>
  <si>
    <t>NSC</t>
  </si>
  <si>
    <t>KIM</t>
  </si>
  <si>
    <t>EW</t>
  </si>
  <si>
    <t>DRE</t>
  </si>
  <si>
    <t>UNP</t>
  </si>
  <si>
    <t>KLAC</t>
  </si>
  <si>
    <t>HBAN</t>
  </si>
  <si>
    <t>BBT</t>
  </si>
  <si>
    <t>BAC</t>
  </si>
  <si>
    <t>SPG</t>
  </si>
  <si>
    <t>PNC</t>
  </si>
  <si>
    <t>CMA</t>
  </si>
  <si>
    <t>MA</t>
  </si>
  <si>
    <t>NAVI</t>
  </si>
  <si>
    <t>PLD</t>
  </si>
  <si>
    <t>Shares Q5</t>
  </si>
  <si>
    <t>Shares Q1</t>
  </si>
  <si>
    <t>Share Change</t>
  </si>
  <si>
    <t>CXO</t>
  </si>
  <si>
    <t>IT</t>
  </si>
  <si>
    <t>WLTW</t>
  </si>
  <si>
    <t>BHGE</t>
  </si>
  <si>
    <t>HCP</t>
  </si>
  <si>
    <t>ADM</t>
  </si>
  <si>
    <t>NI</t>
  </si>
  <si>
    <t>FIS</t>
  </si>
  <si>
    <t>QCOM</t>
  </si>
  <si>
    <t>LUK</t>
  </si>
  <si>
    <t>AET</t>
  </si>
  <si>
    <t>OKE</t>
  </si>
  <si>
    <t>UDR</t>
  </si>
  <si>
    <t>OXY</t>
  </si>
  <si>
    <t>XOM</t>
  </si>
  <si>
    <t>ALL</t>
  </si>
  <si>
    <t>AIV</t>
  </si>
  <si>
    <t>CAT</t>
  </si>
  <si>
    <t>LUV</t>
  </si>
  <si>
    <t>TAP</t>
  </si>
  <si>
    <t>HRS</t>
  </si>
  <si>
    <t>CLX</t>
  </si>
  <si>
    <t>EL</t>
  </si>
  <si>
    <t>EMN</t>
  </si>
  <si>
    <t>CTSH</t>
  </si>
  <si>
    <t>IBM</t>
  </si>
  <si>
    <t>FISV</t>
  </si>
  <si>
    <t>COF</t>
  </si>
  <si>
    <t>AMP</t>
  </si>
  <si>
    <t>SO</t>
  </si>
  <si>
    <t>PFG</t>
  </si>
  <si>
    <t>PEG</t>
  </si>
  <si>
    <t>MMM</t>
  </si>
  <si>
    <t>BXP</t>
  </si>
  <si>
    <t>ARE</t>
  </si>
  <si>
    <t>NFX</t>
  </si>
  <si>
    <t>GRMN</t>
  </si>
  <si>
    <t>D</t>
  </si>
  <si>
    <t>AWK</t>
  </si>
  <si>
    <t>VRSK</t>
  </si>
  <si>
    <t>EQR</t>
  </si>
  <si>
    <t>C</t>
  </si>
  <si>
    <t>FRT</t>
  </si>
  <si>
    <t>ANSS</t>
  </si>
  <si>
    <t>ETN</t>
  </si>
  <si>
    <t>ICE</t>
  </si>
  <si>
    <t>EXR</t>
  </si>
  <si>
    <t>JPM</t>
  </si>
  <si>
    <t>GGP</t>
  </si>
  <si>
    <t>PSA</t>
  </si>
  <si>
    <t>STT</t>
  </si>
  <si>
    <t>AGN</t>
  </si>
  <si>
    <t>MRO</t>
  </si>
  <si>
    <t>CB</t>
  </si>
  <si>
    <t>WMB</t>
  </si>
  <si>
    <t>FLR</t>
  </si>
  <si>
    <t>EOG</t>
  </si>
  <si>
    <t>AES</t>
  </si>
  <si>
    <t>AMD</t>
  </si>
  <si>
    <t>CI</t>
  </si>
  <si>
    <t>FLS</t>
  </si>
  <si>
    <t>CVX</t>
  </si>
  <si>
    <t>HOG</t>
  </si>
  <si>
    <t>NRG</t>
  </si>
  <si>
    <t>LH</t>
  </si>
  <si>
    <t>UPS</t>
  </si>
  <si>
    <t>ABT</t>
  </si>
  <si>
    <t>HST</t>
  </si>
  <si>
    <t>PKG</t>
  </si>
  <si>
    <t>BAX</t>
  </si>
  <si>
    <t>EXC</t>
  </si>
  <si>
    <t>ECL</t>
  </si>
  <si>
    <t>VFC</t>
  </si>
  <si>
    <t>HBI</t>
  </si>
  <si>
    <t>ATVI</t>
  </si>
  <si>
    <t>LNC</t>
  </si>
  <si>
    <t>ALK</t>
  </si>
  <si>
    <t>BSX</t>
  </si>
  <si>
    <t>MSI</t>
  </si>
  <si>
    <t>AFL</t>
  </si>
  <si>
    <t>ADP</t>
  </si>
  <si>
    <t>CHD</t>
  </si>
  <si>
    <t>MLM</t>
  </si>
  <si>
    <t>AME</t>
  </si>
  <si>
    <t>ED</t>
  </si>
  <si>
    <t>APH</t>
  </si>
  <si>
    <t>MS</t>
  </si>
  <si>
    <t>WU</t>
  </si>
  <si>
    <t>CTXS</t>
  </si>
  <si>
    <t>JNJ</t>
  </si>
  <si>
    <t>PPL</t>
  </si>
  <si>
    <t>AAPL</t>
  </si>
  <si>
    <t>ALGN</t>
  </si>
  <si>
    <t>AMG</t>
  </si>
  <si>
    <t>ZTS</t>
  </si>
  <si>
    <t>ETFC</t>
  </si>
  <si>
    <t>PNW</t>
  </si>
  <si>
    <t>DFS</t>
  </si>
  <si>
    <t>WAT</t>
  </si>
  <si>
    <t>TXN</t>
  </si>
  <si>
    <t>KEY</t>
  </si>
  <si>
    <t>MCD</t>
  </si>
  <si>
    <t>CME</t>
  </si>
  <si>
    <t>FB</t>
  </si>
  <si>
    <t>HES</t>
  </si>
  <si>
    <t>RE</t>
  </si>
  <si>
    <t>XL</t>
  </si>
  <si>
    <t>AIG</t>
  </si>
  <si>
    <t>CF</t>
  </si>
  <si>
    <t>DVA</t>
  </si>
  <si>
    <t>AIZ</t>
  </si>
  <si>
    <t>EA</t>
  </si>
  <si>
    <t>PXD</t>
  </si>
  <si>
    <t>TPR</t>
  </si>
  <si>
    <t>SYMC</t>
  </si>
  <si>
    <t>COTY</t>
  </si>
  <si>
    <t>DLR</t>
  </si>
  <si>
    <t>MRK</t>
  </si>
  <si>
    <t>CAH</t>
  </si>
  <si>
    <t>BLL</t>
  </si>
  <si>
    <t>EVHC</t>
  </si>
  <si>
    <t>CTL</t>
  </si>
  <si>
    <t>SYY</t>
  </si>
  <si>
    <t>CVS</t>
  </si>
  <si>
    <t>MYL</t>
  </si>
  <si>
    <t>ARNC</t>
  </si>
  <si>
    <t>CHRW</t>
  </si>
  <si>
    <t>SCG</t>
  </si>
  <si>
    <t>PWR</t>
  </si>
  <si>
    <t>VLO</t>
  </si>
  <si>
    <t>PRGO</t>
  </si>
  <si>
    <t>HUM</t>
  </si>
  <si>
    <t>UAA</t>
  </si>
  <si>
    <t>HCA</t>
  </si>
  <si>
    <t>SRCL</t>
  </si>
  <si>
    <t>HSIC</t>
  </si>
  <si>
    <t>QRVO</t>
  </si>
  <si>
    <t>NUE</t>
  </si>
  <si>
    <t>APA</t>
  </si>
  <si>
    <t>UNH</t>
  </si>
  <si>
    <t>WYNN</t>
  </si>
  <si>
    <t>SEE</t>
  </si>
  <si>
    <t>MGM</t>
  </si>
  <si>
    <t>TSCO</t>
  </si>
  <si>
    <t>ZBH</t>
  </si>
  <si>
    <t>MET</t>
  </si>
  <si>
    <t>UHS</t>
  </si>
  <si>
    <t>ANDV</t>
  </si>
  <si>
    <t>TRIP</t>
  </si>
  <si>
    <t>CSRA</t>
  </si>
  <si>
    <t>FCX</t>
  </si>
  <si>
    <t>NWL</t>
  </si>
  <si>
    <t>RHI</t>
  </si>
  <si>
    <t>EXPD</t>
  </si>
  <si>
    <t>IP</t>
  </si>
  <si>
    <t>MAR</t>
  </si>
  <si>
    <t>EQIX</t>
  </si>
  <si>
    <t>DVN</t>
  </si>
  <si>
    <t>T</t>
  </si>
  <si>
    <t>PCAR</t>
  </si>
  <si>
    <t>CCI</t>
  </si>
  <si>
    <t>CNP</t>
  </si>
  <si>
    <t>LEG</t>
  </si>
  <si>
    <t>DISH</t>
  </si>
  <si>
    <t>PH</t>
  </si>
  <si>
    <t>RL</t>
  </si>
  <si>
    <t>RSG</t>
  </si>
  <si>
    <t>DISCA</t>
  </si>
  <si>
    <t>XRAY</t>
  </si>
  <si>
    <t>K</t>
  </si>
  <si>
    <t>AKAM</t>
  </si>
  <si>
    <t>CBOE</t>
  </si>
  <si>
    <t>VMC</t>
  </si>
  <si>
    <t>SLG</t>
  </si>
  <si>
    <t>TMO</t>
  </si>
  <si>
    <t>GPN</t>
  </si>
  <si>
    <t>FMC</t>
  </si>
  <si>
    <t>MHK</t>
  </si>
  <si>
    <t>SBAC</t>
  </si>
  <si>
    <t>MOS</t>
  </si>
  <si>
    <t>EFX</t>
  </si>
  <si>
    <t>FOXA</t>
  </si>
  <si>
    <t>ORLY</t>
  </si>
  <si>
    <t>PCG</t>
  </si>
  <si>
    <t>ADS</t>
  </si>
  <si>
    <t>ETR</t>
  </si>
  <si>
    <t>AOS</t>
  </si>
  <si>
    <t>IFF</t>
  </si>
  <si>
    <t>WEC</t>
  </si>
  <si>
    <t>ES</t>
  </si>
  <si>
    <t>WDC</t>
  </si>
  <si>
    <t>JNPR</t>
  </si>
  <si>
    <t>CBS</t>
  </si>
  <si>
    <t>PRU</t>
  </si>
  <si>
    <t>TMK</t>
  </si>
  <si>
    <t>DUK</t>
  </si>
  <si>
    <t>HAS</t>
  </si>
  <si>
    <t>KHC</t>
  </si>
  <si>
    <t>MTD</t>
  </si>
  <si>
    <t>ALB</t>
  </si>
  <si>
    <t>ROP</t>
  </si>
  <si>
    <t>AEE</t>
  </si>
  <si>
    <t>PKI</t>
  </si>
  <si>
    <t>NDAQ</t>
  </si>
  <si>
    <t>KORS</t>
  </si>
  <si>
    <t>GS</t>
  </si>
  <si>
    <t>LNT</t>
  </si>
  <si>
    <t>MCHP</t>
  </si>
  <si>
    <t>XEC</t>
  </si>
  <si>
    <t>PFE</t>
  </si>
  <si>
    <t>REG</t>
  </si>
  <si>
    <t>ESS</t>
  </si>
  <si>
    <t>ABBV</t>
  </si>
  <si>
    <t>MNST</t>
  </si>
  <si>
    <t>NCLH</t>
  </si>
  <si>
    <t>FFIV</t>
  </si>
  <si>
    <t>SCHW</t>
  </si>
  <si>
    <t>PBCT</t>
  </si>
  <si>
    <t>REGN</t>
  </si>
  <si>
    <t>CFG</t>
  </si>
  <si>
    <t>ZION</t>
  </si>
  <si>
    <t>WFC</t>
  </si>
  <si>
    <t>YUM</t>
  </si>
  <si>
    <t>RF</t>
  </si>
  <si>
    <t>BLK</t>
  </si>
  <si>
    <t>RCL</t>
  </si>
  <si>
    <t>MCO</t>
  </si>
  <si>
    <t>STI</t>
  </si>
  <si>
    <t>MTB</t>
  </si>
  <si>
    <t>USB</t>
  </si>
  <si>
    <t>GILD</t>
  </si>
  <si>
    <t>AVB</t>
  </si>
  <si>
    <t>FITB</t>
  </si>
  <si>
    <t>BHF</t>
  </si>
  <si>
    <t>NWSA</t>
  </si>
  <si>
    <t>IQV</t>
  </si>
  <si>
    <t>DWDP</t>
  </si>
  <si>
    <t>TSN</t>
  </si>
  <si>
    <t>AAP</t>
  </si>
  <si>
    <t>DHI</t>
  </si>
  <si>
    <t>COL</t>
  </si>
  <si>
    <t>ROK</t>
  </si>
  <si>
    <t>TEL</t>
  </si>
  <si>
    <t>TDG</t>
  </si>
  <si>
    <t>VIAB</t>
  </si>
  <si>
    <t>APD</t>
  </si>
  <si>
    <t>BEN</t>
  </si>
  <si>
    <t>SWKS</t>
  </si>
  <si>
    <t>V</t>
  </si>
  <si>
    <t>INTU</t>
  </si>
  <si>
    <t>31-Oct-17</t>
  </si>
  <si>
    <t>ABC</t>
  </si>
  <si>
    <t>TGT</t>
  </si>
  <si>
    <t>28-Oct-17</t>
  </si>
  <si>
    <t>JEC</t>
  </si>
  <si>
    <t>DLTR</t>
  </si>
  <si>
    <t>WRK</t>
  </si>
  <si>
    <t>HD</t>
  </si>
  <si>
    <t>29-Oct-17</t>
  </si>
  <si>
    <t>SJM</t>
  </si>
  <si>
    <t>HOLX</t>
  </si>
  <si>
    <t>EMR</t>
  </si>
  <si>
    <t>SBUX</t>
  </si>
  <si>
    <t>CSCO</t>
  </si>
  <si>
    <t>NVDA</t>
  </si>
  <si>
    <t>HP</t>
  </si>
  <si>
    <t>CRM</t>
  </si>
  <si>
    <t>GPS</t>
  </si>
  <si>
    <t>BDX</t>
  </si>
  <si>
    <t>JCI</t>
  </si>
  <si>
    <t>RJF</t>
  </si>
  <si>
    <t>DIS</t>
  </si>
  <si>
    <t>ADI</t>
  </si>
  <si>
    <t>JWN</t>
  </si>
  <si>
    <t>TJX</t>
  </si>
  <si>
    <t>ULTA</t>
  </si>
  <si>
    <t>TIF</t>
  </si>
  <si>
    <t>VAR</t>
  </si>
  <si>
    <t>NTAP</t>
  </si>
  <si>
    <t>ADSK</t>
  </si>
  <si>
    <t>M</t>
  </si>
  <si>
    <t>WMT</t>
  </si>
  <si>
    <t>BBY</t>
  </si>
  <si>
    <t>KSS</t>
  </si>
  <si>
    <t>LB</t>
  </si>
  <si>
    <t>DG</t>
  </si>
  <si>
    <t>03-Nov-17</t>
  </si>
  <si>
    <t>LOW</t>
  </si>
  <si>
    <t>FL</t>
  </si>
  <si>
    <t>ROST</t>
  </si>
  <si>
    <t>APTV</t>
  </si>
  <si>
    <t>PVH</t>
  </si>
  <si>
    <t>CL</t>
  </si>
  <si>
    <t>BF.B</t>
  </si>
  <si>
    <t>MDT</t>
  </si>
  <si>
    <t>HRB</t>
  </si>
  <si>
    <t>SNPS</t>
  </si>
  <si>
    <t>KR</t>
  </si>
  <si>
    <t>04-Nov-17</t>
  </si>
  <si>
    <t>DXC</t>
  </si>
  <si>
    <t>HPQ</t>
  </si>
  <si>
    <t>HPE</t>
  </si>
  <si>
    <t>HRL</t>
  </si>
  <si>
    <t>CPB</t>
  </si>
  <si>
    <t>AVGO</t>
  </si>
  <si>
    <t>ORCL</t>
  </si>
  <si>
    <t>30-Nov-17</t>
  </si>
  <si>
    <t>AMAT</t>
  </si>
  <si>
    <t>BK</t>
  </si>
  <si>
    <t>26-Nov-17</t>
  </si>
  <si>
    <t>FDX</t>
  </si>
  <si>
    <t>CTAS</t>
  </si>
  <si>
    <t>GIS</t>
  </si>
  <si>
    <t>AZO</t>
  </si>
  <si>
    <t>ACN</t>
  </si>
  <si>
    <t>CCL</t>
  </si>
  <si>
    <t>A</t>
  </si>
  <si>
    <t>PAYX</t>
  </si>
  <si>
    <t>MU</t>
  </si>
  <si>
    <t>DE</t>
  </si>
  <si>
    <t>COO</t>
  </si>
  <si>
    <t>31-Dec-17</t>
  </si>
  <si>
    <t>29-Dec-17</t>
  </si>
  <si>
    <t>30-Dec-17</t>
  </si>
  <si>
    <t>PGR</t>
  </si>
  <si>
    <t>24-Dec-17</t>
  </si>
  <si>
    <t>Income Tax Q1</t>
  </si>
  <si>
    <t>Income Tax Growth</t>
  </si>
  <si>
    <t>Income Tax Q5</t>
  </si>
  <si>
    <t>WBA</t>
  </si>
  <si>
    <t>KMX</t>
  </si>
  <si>
    <t>DRI</t>
  </si>
  <si>
    <t>MON</t>
  </si>
  <si>
    <t>HII</t>
  </si>
  <si>
    <t>LEN</t>
  </si>
  <si>
    <t>AYI</t>
  </si>
  <si>
    <t>NKE</t>
  </si>
  <si>
    <t>CAG</t>
  </si>
  <si>
    <t>INFO</t>
  </si>
  <si>
    <t>MKC</t>
  </si>
  <si>
    <t>RHT</t>
  </si>
  <si>
    <t>STZ</t>
  </si>
  <si>
    <t>Interest Q5</t>
  </si>
  <si>
    <t>Interest Q1</t>
  </si>
  <si>
    <t>Interest Growth</t>
  </si>
  <si>
    <t>31-Jan-18</t>
  </si>
  <si>
    <t>27-Jan-18</t>
  </si>
  <si>
    <t>28-Jan-18</t>
  </si>
  <si>
    <t>26-Jan-18</t>
  </si>
  <si>
    <t>EPS Average</t>
  </si>
  <si>
    <t>EPS Median</t>
  </si>
  <si>
    <t>PE Average</t>
  </si>
  <si>
    <t>PE Median</t>
  </si>
  <si>
    <t>BKNG</t>
  </si>
  <si>
    <t>WELL</t>
  </si>
  <si>
    <t>03-Feb-18</t>
  </si>
  <si>
    <t>IPGP</t>
  </si>
  <si>
    <t>BRK.A</t>
  </si>
  <si>
    <t>18-Feb-18</t>
  </si>
  <si>
    <t>04-Feb-18</t>
  </si>
  <si>
    <t>AAII Stock Investor Pro SP500 Company Export</t>
  </si>
  <si>
    <t>Thomson Reuters and I/B/E/S, Inc Data</t>
  </si>
  <si>
    <t>SIVB</t>
  </si>
  <si>
    <t>10-Feb-18</t>
  </si>
  <si>
    <t>CBRE</t>
  </si>
  <si>
    <t>TTWO</t>
  </si>
  <si>
    <t>NKTR</t>
  </si>
  <si>
    <t>28-Feb-18</t>
  </si>
  <si>
    <t>25-Feb-18</t>
  </si>
  <si>
    <t>01-Mar-18</t>
  </si>
  <si>
    <t>02-Feb-18</t>
  </si>
  <si>
    <t>Q4</t>
  </si>
  <si>
    <t>Q1</t>
  </si>
  <si>
    <t>Company Count</t>
  </si>
  <si>
    <t>Q4
Sep 01 to Dec 31</t>
  </si>
  <si>
    <t>02-Mar-18</t>
  </si>
  <si>
    <t>31-Mar-18</t>
  </si>
  <si>
    <t>30-Mar-18</t>
  </si>
  <si>
    <t>25-Mar-18</t>
  </si>
  <si>
    <t>24-Mar-18</t>
  </si>
  <si>
    <t>EBIT Q5</t>
  </si>
  <si>
    <t>EBIT Q1</t>
  </si>
  <si>
    <t>EBIT Growth</t>
  </si>
  <si>
    <t>Liabilities Q5</t>
  </si>
  <si>
    <t>Liabilities Q1</t>
  </si>
  <si>
    <t>Liabilities Growth</t>
  </si>
  <si>
    <t>Sales Current Qtr</t>
  </si>
  <si>
    <t>EBIT Current Qtr</t>
  </si>
  <si>
    <t>Income Tax Current Qtr</t>
  </si>
  <si>
    <t>Interest Current Qtr</t>
  </si>
  <si>
    <t>Income for EPS Current Qtr</t>
  </si>
  <si>
    <t>EPS-Dil Cont Current Qtr</t>
  </si>
  <si>
    <t>Sales Year Ago Qtr</t>
  </si>
  <si>
    <t>EBIT Year Ago Qtr</t>
  </si>
  <si>
    <t>Income Tax Year Ago Qtr</t>
  </si>
  <si>
    <t>Interest Year Ago Qtr</t>
  </si>
  <si>
    <t>Income for EPS Year Ago Qtr</t>
  </si>
  <si>
    <t>EPS-Dil Cont Year Ago Qtr</t>
  </si>
  <si>
    <t>MSCI</t>
  </si>
  <si>
    <t>Q1
Jan 01 to Mar 31</t>
  </si>
  <si>
    <t>Q2
Apr 01 to Jun 30</t>
  </si>
  <si>
    <t>01-Apr-18</t>
  </si>
  <si>
    <t>Q2</t>
  </si>
  <si>
    <t>FTI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</si>
</sst>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_);[Red]\(#,##0.0\)"/>
    <numFmt numFmtId="165" formatCode="0.0%"/>
    <numFmt numFmtId="166" formatCode="[$-409]d/mmm/yyyy;@"/>
    <numFmt numFmtId="167" formatCode="0.00%_);[Red]\(0.00%\)"/>
    <numFmt numFmtId="168" formatCode="0.00_);[Red]\(0.00\)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rebuchet MS"/>
      <family val="2"/>
    </font>
    <font>
      <b/>
      <sz val="12"/>
      <color theme="1"/>
      <name val="Trebuchet MS"/>
      <family val="2"/>
    </font>
    <font>
      <sz val="12"/>
      <color theme="1"/>
      <name val="Times New Roman"/>
      <family val="1"/>
    </font>
    <font>
      <b/>
      <sz val="11"/>
      <color theme="1"/>
      <name val="Trebuchet MS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40" fontId="0" fillId="0" borderId="0" xfId="0" applyNumberFormat="1"/>
    <xf numFmtId="164" fontId="1" fillId="0" borderId="11" xfId="0" applyNumberFormat="1" applyFont="1" applyBorder="1" applyAlignment="1">
      <alignment horizontal="center" vertical="center" wrapText="1"/>
    </xf>
    <xf numFmtId="164" fontId="1" fillId="0" borderId="12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right" indent="1"/>
    </xf>
    <xf numFmtId="40" fontId="1" fillId="0" borderId="1" xfId="0" applyNumberFormat="1" applyFont="1" applyBorder="1" applyAlignment="1">
      <alignment horizontal="right" indent="1"/>
    </xf>
    <xf numFmtId="40" fontId="1" fillId="0" borderId="13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right" indent="1"/>
    </xf>
    <xf numFmtId="164" fontId="1" fillId="0" borderId="14" xfId="0" applyNumberFormat="1" applyFont="1" applyBorder="1" applyAlignment="1">
      <alignment horizontal="right" indent="1"/>
    </xf>
    <xf numFmtId="164" fontId="1" fillId="0" borderId="16" xfId="0" applyNumberFormat="1" applyFont="1" applyBorder="1" applyAlignment="1">
      <alignment horizontal="center"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0" fontId="0" fillId="0" borderId="0" xfId="0" applyAlignment="1"/>
    <xf numFmtId="164" fontId="1" fillId="0" borderId="1" xfId="0" applyNumberFormat="1" applyFont="1" applyBorder="1" applyAlignment="1"/>
    <xf numFmtId="0" fontId="1" fillId="0" borderId="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right" indent="1"/>
    </xf>
    <xf numFmtId="167" fontId="2" fillId="0" borderId="6" xfId="0" applyNumberFormat="1" applyFont="1" applyBorder="1" applyAlignment="1">
      <alignment horizontal="right" indent="1"/>
    </xf>
    <xf numFmtId="164" fontId="2" fillId="0" borderId="17" xfId="0" applyNumberFormat="1" applyFont="1" applyBorder="1" applyAlignment="1">
      <alignment horizontal="right" indent="1"/>
    </xf>
    <xf numFmtId="167" fontId="2" fillId="0" borderId="17" xfId="0" applyNumberFormat="1" applyFont="1" applyBorder="1" applyAlignment="1">
      <alignment horizontal="right" indent="1"/>
    </xf>
    <xf numFmtId="165" fontId="2" fillId="0" borderId="6" xfId="0" applyNumberFormat="1" applyFont="1" applyBorder="1" applyAlignment="1">
      <alignment horizontal="right" indent="1"/>
    </xf>
    <xf numFmtId="167" fontId="2" fillId="0" borderId="15" xfId="0" applyNumberFormat="1" applyFont="1" applyBorder="1" applyAlignment="1">
      <alignment horizontal="right" indent="1"/>
    </xf>
    <xf numFmtId="164" fontId="2" fillId="0" borderId="12" xfId="0" applyNumberFormat="1" applyFont="1" applyBorder="1" applyAlignment="1">
      <alignment horizontal="right" indent="1"/>
    </xf>
    <xf numFmtId="40" fontId="0" fillId="0" borderId="0" xfId="0" applyNumberFormat="1" applyFont="1" applyAlignment="1">
      <alignment horizontal="right" indent="1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/>
    <xf numFmtId="164" fontId="0" fillId="0" borderId="1" xfId="0" applyNumberFormat="1" applyBorder="1"/>
    <xf numFmtId="40" fontId="0" fillId="0" borderId="1" xfId="0" applyNumberFormat="1" applyBorder="1"/>
    <xf numFmtId="2" fontId="0" fillId="0" borderId="0" xfId="0" applyNumberFormat="1"/>
    <xf numFmtId="164" fontId="1" fillId="0" borderId="15" xfId="0" applyNumberFormat="1" applyFont="1" applyBorder="1" applyAlignment="1">
      <alignment horizontal="center" vertical="center" wrapText="1"/>
    </xf>
    <xf numFmtId="0" fontId="0" fillId="0" borderId="1" xfId="0" applyBorder="1"/>
    <xf numFmtId="165" fontId="0" fillId="2" borderId="1" xfId="0" applyNumberFormat="1" applyFill="1" applyBorder="1"/>
    <xf numFmtId="0" fontId="0" fillId="0" borderId="0" xfId="0" applyBorder="1"/>
    <xf numFmtId="40" fontId="0" fillId="0" borderId="14" xfId="0" applyNumberFormat="1" applyBorder="1"/>
    <xf numFmtId="166" fontId="1" fillId="0" borderId="0" xfId="0" applyNumberFormat="1" applyFont="1" applyBorder="1" applyAlignment="1">
      <alignment horizontal="center"/>
    </xf>
    <xf numFmtId="0" fontId="0" fillId="3" borderId="0" xfId="0" applyFill="1" applyAlignment="1"/>
    <xf numFmtId="40" fontId="0" fillId="3" borderId="0" xfId="0" applyNumberFormat="1" applyFill="1"/>
    <xf numFmtId="0" fontId="0" fillId="3" borderId="0" xfId="0" applyFill="1"/>
    <xf numFmtId="166" fontId="0" fillId="0" borderId="13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 indent="1"/>
    </xf>
    <xf numFmtId="164" fontId="0" fillId="3" borderId="0" xfId="0" applyNumberFormat="1" applyFill="1"/>
    <xf numFmtId="40" fontId="0" fillId="3" borderId="0" xfId="0" applyNumberFormat="1" applyFont="1" applyFill="1" applyAlignment="1">
      <alignment horizontal="right" indent="1"/>
    </xf>
    <xf numFmtId="2" fontId="0" fillId="3" borderId="0" xfId="0" applyNumberFormat="1" applyFill="1"/>
    <xf numFmtId="0" fontId="0" fillId="3" borderId="0" xfId="0" applyFill="1" applyAlignment="1">
      <alignment horizontal="right" vertical="center" wrapText="1" indent="1"/>
    </xf>
    <xf numFmtId="2" fontId="0" fillId="3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4" fillId="3" borderId="0" xfId="0" applyNumberFormat="1" applyFont="1" applyFill="1" applyAlignment="1">
      <alignment horizontal="center" vertical="center" wrapText="1"/>
    </xf>
    <xf numFmtId="168" fontId="1" fillId="0" borderId="19" xfId="0" applyNumberFormat="1" applyFont="1" applyBorder="1" applyAlignment="1">
      <alignment horizontal="right" indent="1"/>
    </xf>
    <xf numFmtId="40" fontId="0" fillId="0" borderId="19" xfId="0" applyNumberFormat="1" applyFont="1" applyBorder="1" applyAlignment="1">
      <alignment horizontal="right" inden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4" xfId="0" applyFont="1" applyBorder="1" applyAlignment="1">
      <alignment horizontal="center"/>
    </xf>
    <xf numFmtId="166" fontId="2" fillId="0" borderId="20" xfId="0" applyNumberFormat="1" applyFont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38" fontId="0" fillId="0" borderId="1" xfId="0" applyNumberFormat="1" applyBorder="1"/>
    <xf numFmtId="166" fontId="0" fillId="0" borderId="0" xfId="0" applyNumberFormat="1"/>
    <xf numFmtId="165" fontId="0" fillId="0" borderId="0" xfId="0" applyNumberFormat="1"/>
    <xf numFmtId="38" fontId="0" fillId="0" borderId="0" xfId="0" applyNumberFormat="1"/>
    <xf numFmtId="40" fontId="5" fillId="3" borderId="0" xfId="0" applyNumberFormat="1" applyFont="1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4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5" fontId="3" fillId="0" borderId="1" xfId="0" applyNumberFormat="1" applyFont="1" applyBorder="1" applyAlignment="1">
      <alignment horizontal="center"/>
    </xf>
    <xf numFmtId="164" fontId="1" fillId="0" borderId="21" xfId="0" applyNumberFormat="1" applyFont="1" applyBorder="1" applyAlignment="1">
      <alignment horizontal="center" vertical="center" wrapText="1"/>
    </xf>
    <xf numFmtId="165" fontId="0" fillId="2" borderId="14" xfId="0" applyNumberFormat="1" applyFill="1" applyBorder="1"/>
    <xf numFmtId="165" fontId="0" fillId="0" borderId="14" xfId="0" applyNumberFormat="1" applyFill="1" applyBorder="1"/>
    <xf numFmtId="4" fontId="0" fillId="0" borderId="14" xfId="0" applyNumberFormat="1" applyFill="1" applyBorder="1"/>
    <xf numFmtId="164" fontId="1" fillId="0" borderId="22" xfId="0" applyNumberFormat="1" applyFont="1" applyBorder="1" applyAlignment="1">
      <alignment horizontal="right" indent="1"/>
    </xf>
    <xf numFmtId="164" fontId="1" fillId="0" borderId="10" xfId="0" applyNumberFormat="1" applyFont="1" applyBorder="1" applyAlignment="1">
      <alignment horizontal="center" vertical="center" wrapText="1"/>
    </xf>
    <xf numFmtId="164" fontId="1" fillId="0" borderId="23" xfId="0" applyNumberFormat="1" applyFont="1" applyBorder="1" applyAlignment="1">
      <alignment horizontal="center" vertical="center" wrapText="1"/>
    </xf>
    <xf numFmtId="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C66C3-4302-4DEC-85EB-7B5479BB205A}">
  <dimension ref="A1:AA501"/>
  <sheetViews>
    <sheetView zoomScale="80" zoomScaleNormal="80" workbookViewId="0">
      <pane ySplit="3" topLeftCell="A4" activePane="bottomLeft" state="frozen"/>
      <selection pane="bottomLeft" activeCell="V454" sqref="V454"/>
    </sheetView>
  </sheetViews>
  <sheetFormatPr defaultRowHeight="15" x14ac:dyDescent="0.25"/>
  <cols>
    <col min="1" max="1" width="5.85546875" style="48" customWidth="1"/>
    <col min="2" max="2" width="8.42578125" style="19" bestFit="1" customWidth="1"/>
    <col min="3" max="4" width="17.7109375" style="1" bestFit="1" customWidth="1"/>
    <col min="5" max="11" width="14.5703125" style="1" customWidth="1"/>
    <col min="12" max="13" width="15.28515625" style="1" bestFit="1" customWidth="1"/>
    <col min="14" max="18" width="14.5703125" style="1" customWidth="1"/>
    <col min="19" max="20" width="15.28515625" style="1" bestFit="1" customWidth="1"/>
    <col min="21" max="21" width="13.42578125" style="30" customWidth="1"/>
    <col min="22" max="22" width="16.5703125" style="59" bestFit="1" customWidth="1"/>
    <col min="23" max="23" width="10.42578125" style="51" customWidth="1"/>
    <col min="24" max="24" width="9.140625" style="45"/>
  </cols>
  <sheetData>
    <row r="1" spans="1:26" s="45" customFormat="1" ht="9" customHeight="1" thickBot="1" x14ac:dyDescent="0.3">
      <c r="A1" s="48"/>
      <c r="B1" s="43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50"/>
      <c r="V1" s="47"/>
      <c r="W1" s="51"/>
    </row>
    <row r="2" spans="1:26" s="2" customFormat="1" ht="54.75" thickBot="1" x14ac:dyDescent="0.3">
      <c r="A2" s="52"/>
      <c r="B2" s="21" t="s">
        <v>19</v>
      </c>
      <c r="C2" s="3" t="s">
        <v>20</v>
      </c>
      <c r="D2" s="4" t="s">
        <v>21</v>
      </c>
      <c r="E2" s="9" t="s">
        <v>62</v>
      </c>
      <c r="F2" s="10" t="s">
        <v>507</v>
      </c>
      <c r="G2" s="11" t="s">
        <v>505</v>
      </c>
      <c r="H2" s="37" t="s">
        <v>506</v>
      </c>
      <c r="I2" s="10" t="s">
        <v>521</v>
      </c>
      <c r="J2" s="11" t="s">
        <v>522</v>
      </c>
      <c r="K2" s="18" t="s">
        <v>523</v>
      </c>
      <c r="L2" s="17" t="s">
        <v>24</v>
      </c>
      <c r="M2" s="4" t="s">
        <v>25</v>
      </c>
      <c r="N2" s="5" t="s">
        <v>61</v>
      </c>
      <c r="O2" s="6" t="s">
        <v>26</v>
      </c>
      <c r="P2" s="3" t="s">
        <v>22</v>
      </c>
      <c r="Q2" s="4" t="s">
        <v>23</v>
      </c>
      <c r="R2" s="9" t="s">
        <v>63</v>
      </c>
      <c r="S2" s="10" t="s">
        <v>176</v>
      </c>
      <c r="T2" s="11" t="s">
        <v>177</v>
      </c>
      <c r="U2" s="14" t="s">
        <v>178</v>
      </c>
      <c r="V2" s="7" t="s">
        <v>64</v>
      </c>
      <c r="W2" s="53" t="s">
        <v>530</v>
      </c>
      <c r="X2" s="54" t="s">
        <v>531</v>
      </c>
    </row>
    <row r="3" spans="1:26" s="2" customFormat="1" ht="18.75" thickBot="1" x14ac:dyDescent="0.4">
      <c r="A3" s="52"/>
      <c r="B3" s="22" t="s">
        <v>60</v>
      </c>
      <c r="C3" s="23">
        <f>SUM(C4:C498)</f>
        <v>2467469.3000000003</v>
      </c>
      <c r="D3" s="23">
        <f>SUM(D4:D498)</f>
        <v>2709109.2000000007</v>
      </c>
      <c r="E3" s="24">
        <f>(D3-C3)/C3</f>
        <v>9.7930255910377628E-2</v>
      </c>
      <c r="F3" s="25">
        <f>SUM(F4:F498)</f>
        <v>75974.900000000067</v>
      </c>
      <c r="G3" s="25">
        <f>SUM(G4:G498)</f>
        <v>71096.900000000009</v>
      </c>
      <c r="H3" s="26">
        <f>(G3-F3)/F3</f>
        <v>-6.4205415209497532E-2</v>
      </c>
      <c r="I3" s="25">
        <f>SUM(I4:I498)</f>
        <v>52552.400000000016</v>
      </c>
      <c r="J3" s="25">
        <f>SUM(J4:J498)</f>
        <v>63527.5</v>
      </c>
      <c r="K3" s="26">
        <f>(J3-I3)/I3</f>
        <v>0.20884108052153624</v>
      </c>
      <c r="L3" s="23">
        <f>SUM(L4:L498)</f>
        <v>199107.60000000015</v>
      </c>
      <c r="M3" s="23">
        <f>SUM(M4:M498)</f>
        <v>207651.69999999984</v>
      </c>
      <c r="N3" s="24">
        <f>(M3-L3)/L3</f>
        <v>4.291197322452623E-2</v>
      </c>
      <c r="O3" s="27">
        <f>M3/D3</f>
        <v>7.6649438863520075E-2</v>
      </c>
      <c r="P3" s="23">
        <f>SUM(P4:P498)</f>
        <v>316.35000000000002</v>
      </c>
      <c r="Q3" s="23">
        <f>SUM(Q4:Q498)</f>
        <v>477.12000000000052</v>
      </c>
      <c r="R3" s="28">
        <f>(Q3-P3)/ABS(P3)</f>
        <v>0.50820293978188869</v>
      </c>
      <c r="S3" s="29">
        <f>SUM(S4:S498)</f>
        <v>286846.41000000015</v>
      </c>
      <c r="T3" s="23">
        <f>SUM(T4:T498)</f>
        <v>282260.42600000009</v>
      </c>
      <c r="U3" s="28">
        <f>(T3-S3)/ABS(S3)</f>
        <v>-1.5987594197187451E-2</v>
      </c>
      <c r="V3" s="61"/>
      <c r="W3" s="55">
        <f>AVERAGE(W4:W498)</f>
        <v>50.108026030368762</v>
      </c>
      <c r="X3" s="55">
        <f>MEDIAN(W4:W498)</f>
        <v>24.9</v>
      </c>
      <c r="Y3" s="8">
        <f>(M3*4)/T3*40</f>
        <v>117.7078645803502</v>
      </c>
    </row>
    <row r="4" spans="1:26" ht="18" x14ac:dyDescent="0.35">
      <c r="A4" s="48">
        <f>ROW()-3</f>
        <v>1</v>
      </c>
      <c r="B4" s="20" t="s">
        <v>263</v>
      </c>
      <c r="C4" s="12">
        <v>2707</v>
      </c>
      <c r="D4" s="12">
        <v>2961</v>
      </c>
      <c r="E4" s="12">
        <v>9.4</v>
      </c>
      <c r="F4" s="12">
        <v>96</v>
      </c>
      <c r="G4" s="12">
        <v>-5439</v>
      </c>
      <c r="H4" s="12">
        <v>-5765.63</v>
      </c>
      <c r="I4" s="12">
        <v>172</v>
      </c>
      <c r="J4" s="12">
        <v>184</v>
      </c>
      <c r="K4" s="12">
        <v>6.98</v>
      </c>
      <c r="L4" s="12">
        <v>206</v>
      </c>
      <c r="M4" s="12">
        <v>5817</v>
      </c>
      <c r="N4" s="12">
        <v>2723.79</v>
      </c>
      <c r="O4" s="12">
        <v>196.45</v>
      </c>
      <c r="P4" s="13">
        <v>0.67</v>
      </c>
      <c r="Q4" s="13">
        <v>18.64</v>
      </c>
      <c r="R4" s="12"/>
      <c r="S4" s="15">
        <v>306.10000000000002</v>
      </c>
      <c r="T4" s="12">
        <v>312.10000000000002</v>
      </c>
      <c r="U4" s="56">
        <v>1.96</v>
      </c>
      <c r="V4" s="60" t="s">
        <v>500</v>
      </c>
      <c r="W4" s="51">
        <v>3.6</v>
      </c>
    </row>
    <row r="5" spans="1:26" ht="18" x14ac:dyDescent="0.35">
      <c r="A5" s="48">
        <f t="shared" ref="A5:A68" si="0">ROW()-3</f>
        <v>2</v>
      </c>
      <c r="B5" s="20" t="s">
        <v>373</v>
      </c>
      <c r="C5" s="12">
        <v>975.3</v>
      </c>
      <c r="D5" s="12">
        <v>1056.9000000000001</v>
      </c>
      <c r="E5" s="12">
        <v>8.4</v>
      </c>
      <c r="F5" s="12">
        <v>51.2</v>
      </c>
      <c r="G5" s="12">
        <v>-1688</v>
      </c>
      <c r="H5" s="12">
        <v>-3396.88</v>
      </c>
      <c r="I5" s="12">
        <v>20.5</v>
      </c>
      <c r="J5" s="12">
        <v>21.7</v>
      </c>
      <c r="K5" s="12">
        <v>5.85</v>
      </c>
      <c r="L5" s="12">
        <v>124.8</v>
      </c>
      <c r="M5" s="12">
        <v>1904.4</v>
      </c>
      <c r="N5" s="12">
        <v>1425.96</v>
      </c>
      <c r="O5" s="12">
        <v>180.19</v>
      </c>
      <c r="P5" s="13">
        <v>1.03</v>
      </c>
      <c r="Q5" s="13">
        <v>16.14</v>
      </c>
      <c r="R5" s="12"/>
      <c r="S5" s="15">
        <v>121.23699999999999</v>
      </c>
      <c r="T5" s="12">
        <v>117.99299999999999</v>
      </c>
      <c r="U5" s="56">
        <v>-2.68</v>
      </c>
      <c r="V5" s="58" t="s">
        <v>500</v>
      </c>
      <c r="W5" s="51">
        <v>4.3</v>
      </c>
    </row>
    <row r="6" spans="1:26" ht="18" x14ac:dyDescent="0.35">
      <c r="A6" s="48">
        <f t="shared" si="0"/>
        <v>3</v>
      </c>
      <c r="B6" s="20" t="s">
        <v>444</v>
      </c>
      <c r="C6" s="12">
        <v>368.6</v>
      </c>
      <c r="D6" s="12">
        <v>564.1</v>
      </c>
      <c r="E6" s="12">
        <v>53</v>
      </c>
      <c r="F6" s="12">
        <v>-18.3</v>
      </c>
      <c r="G6" s="12">
        <v>-1001</v>
      </c>
      <c r="H6" s="12">
        <v>-5369.95</v>
      </c>
      <c r="I6" s="12">
        <v>5.0999999999999996</v>
      </c>
      <c r="J6" s="12">
        <v>5.8</v>
      </c>
      <c r="K6" s="12">
        <v>13.73</v>
      </c>
      <c r="L6" s="12">
        <v>-35</v>
      </c>
      <c r="M6" s="12">
        <v>997.5</v>
      </c>
      <c r="N6" s="12">
        <v>2950</v>
      </c>
      <c r="O6" s="12">
        <v>176.83</v>
      </c>
      <c r="P6" s="13">
        <v>-0.32</v>
      </c>
      <c r="Q6" s="13">
        <v>9.14</v>
      </c>
      <c r="R6" s="12"/>
      <c r="S6" s="15">
        <v>108.276</v>
      </c>
      <c r="T6" s="12">
        <v>109.095</v>
      </c>
      <c r="U6" s="56">
        <v>0.76</v>
      </c>
      <c r="V6" s="58" t="s">
        <v>500</v>
      </c>
      <c r="W6" s="51">
        <v>8</v>
      </c>
    </row>
    <row r="7" spans="1:26" ht="18" x14ac:dyDescent="0.35">
      <c r="A7" s="48">
        <f t="shared" si="0"/>
        <v>4</v>
      </c>
      <c r="B7" s="20" t="s">
        <v>287</v>
      </c>
      <c r="C7" s="12">
        <v>867</v>
      </c>
      <c r="D7" s="12">
        <v>1099</v>
      </c>
      <c r="E7" s="12">
        <v>26.8</v>
      </c>
      <c r="F7" s="12">
        <v>-47</v>
      </c>
      <c r="G7" s="12">
        <v>-1011</v>
      </c>
      <c r="H7" s="12">
        <v>-2051.06</v>
      </c>
      <c r="I7" s="12">
        <v>53</v>
      </c>
      <c r="J7" s="12">
        <v>72</v>
      </c>
      <c r="K7" s="12">
        <v>35.85</v>
      </c>
      <c r="L7" s="12">
        <v>-320</v>
      </c>
      <c r="M7" s="12">
        <v>956</v>
      </c>
      <c r="N7" s="12">
        <v>398.75</v>
      </c>
      <c r="O7" s="12">
        <v>86.99</v>
      </c>
      <c r="P7" s="13">
        <v>-1.38</v>
      </c>
      <c r="Q7" s="13">
        <v>4.05</v>
      </c>
      <c r="R7" s="12">
        <v>394.7</v>
      </c>
      <c r="S7" s="15">
        <v>232.8</v>
      </c>
      <c r="T7" s="12">
        <v>236</v>
      </c>
      <c r="U7" s="56">
        <v>1.37</v>
      </c>
      <c r="V7" s="58" t="s">
        <v>500</v>
      </c>
      <c r="W7" s="51">
        <v>10.5</v>
      </c>
    </row>
    <row r="8" spans="1:26" ht="18" x14ac:dyDescent="0.35">
      <c r="A8" s="48">
        <f t="shared" si="0"/>
        <v>5</v>
      </c>
      <c r="B8" s="20" t="s">
        <v>229</v>
      </c>
      <c r="C8" s="12">
        <v>618</v>
      </c>
      <c r="D8" s="12">
        <v>797</v>
      </c>
      <c r="E8" s="12">
        <v>29</v>
      </c>
      <c r="F8" s="12">
        <v>-248</v>
      </c>
      <c r="G8" s="12">
        <v>90</v>
      </c>
      <c r="H8" s="12">
        <v>136.29</v>
      </c>
      <c r="I8" s="12">
        <v>102</v>
      </c>
      <c r="J8" s="12">
        <v>181</v>
      </c>
      <c r="K8" s="12">
        <v>77.45</v>
      </c>
      <c r="L8" s="12">
        <v>557</v>
      </c>
      <c r="M8" s="12">
        <v>591</v>
      </c>
      <c r="N8" s="12">
        <v>6.1</v>
      </c>
      <c r="O8" s="12">
        <v>74.150000000000006</v>
      </c>
      <c r="P8" s="13">
        <v>1.43</v>
      </c>
      <c r="Q8" s="13">
        <v>1.57</v>
      </c>
      <c r="R8" s="12">
        <v>9.9</v>
      </c>
      <c r="S8" s="15">
        <v>389.12099999999998</v>
      </c>
      <c r="T8" s="12">
        <v>375.51499999999999</v>
      </c>
      <c r="U8" s="56">
        <v>-3.5</v>
      </c>
      <c r="V8" s="58" t="s">
        <v>500</v>
      </c>
      <c r="W8" s="51">
        <v>16.8</v>
      </c>
    </row>
    <row r="9" spans="1:26" ht="18" x14ac:dyDescent="0.35">
      <c r="A9" s="48">
        <f t="shared" si="0"/>
        <v>6</v>
      </c>
      <c r="B9" s="20" t="s">
        <v>225</v>
      </c>
      <c r="C9" s="12">
        <v>261</v>
      </c>
      <c r="D9" s="12">
        <v>281.8</v>
      </c>
      <c r="E9" s="12">
        <v>8</v>
      </c>
      <c r="F9" s="12">
        <v>4.8</v>
      </c>
      <c r="G9" s="12">
        <v>3.1</v>
      </c>
      <c r="H9" s="12">
        <v>-35.42</v>
      </c>
      <c r="I9" s="12">
        <v>37.1</v>
      </c>
      <c r="J9" s="12">
        <v>41.6</v>
      </c>
      <c r="K9" s="12">
        <v>12.13</v>
      </c>
      <c r="L9" s="12">
        <v>82.2</v>
      </c>
      <c r="M9" s="12">
        <v>207</v>
      </c>
      <c r="N9" s="12">
        <v>151.82</v>
      </c>
      <c r="O9" s="12">
        <v>73.459999999999994</v>
      </c>
      <c r="P9" s="13">
        <v>0.66</v>
      </c>
      <c r="Q9" s="13">
        <v>1.6</v>
      </c>
      <c r="R9" s="12">
        <v>142.80000000000001</v>
      </c>
      <c r="S9" s="15">
        <v>124.616</v>
      </c>
      <c r="T9" s="12">
        <v>137.59700000000001</v>
      </c>
      <c r="U9" s="56">
        <v>10.42</v>
      </c>
      <c r="V9" s="58" t="s">
        <v>500</v>
      </c>
      <c r="W9" s="51">
        <v>23.8</v>
      </c>
    </row>
    <row r="10" spans="1:26" ht="18" x14ac:dyDescent="0.35">
      <c r="A10" s="48">
        <f t="shared" si="0"/>
        <v>7</v>
      </c>
      <c r="B10" s="20" t="s">
        <v>401</v>
      </c>
      <c r="C10" s="12">
        <v>6356</v>
      </c>
      <c r="D10" s="12">
        <v>1577</v>
      </c>
      <c r="E10" s="12">
        <v>-75.2</v>
      </c>
      <c r="F10" s="12">
        <v>327</v>
      </c>
      <c r="G10" s="12">
        <v>222</v>
      </c>
      <c r="H10" s="12">
        <v>-32.11</v>
      </c>
      <c r="I10" s="12">
        <v>0</v>
      </c>
      <c r="J10" s="12">
        <v>0</v>
      </c>
      <c r="K10" s="12"/>
      <c r="L10" s="12">
        <v>1018</v>
      </c>
      <c r="M10" s="12">
        <v>870</v>
      </c>
      <c r="N10" s="12">
        <v>-14.54</v>
      </c>
      <c r="O10" s="12">
        <v>55.17</v>
      </c>
      <c r="P10" s="13">
        <v>2.5499999999999998</v>
      </c>
      <c r="Q10" s="13">
        <v>2.5099999999999998</v>
      </c>
      <c r="R10" s="12">
        <v>-1.2</v>
      </c>
      <c r="S10" s="15">
        <v>400</v>
      </c>
      <c r="T10" s="12">
        <v>346</v>
      </c>
      <c r="U10" s="56">
        <v>-13.5</v>
      </c>
      <c r="V10" s="58" t="s">
        <v>500</v>
      </c>
      <c r="W10" s="51">
        <v>16.899999999999999</v>
      </c>
    </row>
    <row r="11" spans="1:26" ht="18" x14ac:dyDescent="0.35">
      <c r="A11" s="48">
        <f t="shared" si="0"/>
        <v>8</v>
      </c>
      <c r="B11" s="20" t="s">
        <v>282</v>
      </c>
      <c r="C11" s="12">
        <v>8809</v>
      </c>
      <c r="D11" s="12">
        <v>12972</v>
      </c>
      <c r="E11" s="12">
        <v>47.3</v>
      </c>
      <c r="F11" s="12">
        <v>244</v>
      </c>
      <c r="G11" s="12">
        <v>920</v>
      </c>
      <c r="H11" s="12">
        <v>277.05</v>
      </c>
      <c r="I11" s="12">
        <v>10</v>
      </c>
      <c r="J11" s="12">
        <v>6</v>
      </c>
      <c r="K11" s="12">
        <v>-40</v>
      </c>
      <c r="L11" s="12">
        <v>4262</v>
      </c>
      <c r="M11" s="12">
        <v>6541</v>
      </c>
      <c r="N11" s="12">
        <v>53.47</v>
      </c>
      <c r="O11" s="12">
        <v>50.42</v>
      </c>
      <c r="P11" s="13">
        <v>1.43</v>
      </c>
      <c r="Q11" s="13">
        <v>2.21</v>
      </c>
      <c r="R11" s="12">
        <v>54.8</v>
      </c>
      <c r="S11" s="15">
        <v>2994</v>
      </c>
      <c r="T11" s="12">
        <v>2962</v>
      </c>
      <c r="U11" s="56">
        <v>-1.07</v>
      </c>
      <c r="V11" s="58" t="s">
        <v>500</v>
      </c>
      <c r="W11" s="51">
        <v>25.9</v>
      </c>
    </row>
    <row r="12" spans="1:26" ht="18" x14ac:dyDescent="0.35">
      <c r="A12" s="48">
        <f t="shared" si="0"/>
        <v>9</v>
      </c>
      <c r="B12" s="20" t="s">
        <v>228</v>
      </c>
      <c r="C12" s="12">
        <v>651.4</v>
      </c>
      <c r="D12" s="12">
        <v>672.3</v>
      </c>
      <c r="E12" s="12">
        <v>3.2</v>
      </c>
      <c r="F12" s="12">
        <v>0</v>
      </c>
      <c r="G12" s="12">
        <v>0</v>
      </c>
      <c r="H12" s="12"/>
      <c r="I12" s="12">
        <v>0.9</v>
      </c>
      <c r="J12" s="12">
        <v>8.1</v>
      </c>
      <c r="K12" s="12">
        <v>800</v>
      </c>
      <c r="L12" s="12">
        <v>352.8</v>
      </c>
      <c r="M12" s="12">
        <v>334.1</v>
      </c>
      <c r="N12" s="12">
        <v>-5.3</v>
      </c>
      <c r="O12" s="12">
        <v>49.7</v>
      </c>
      <c r="P12" s="13">
        <v>2.0299999999999998</v>
      </c>
      <c r="Q12" s="13">
        <v>1.92</v>
      </c>
      <c r="R12" s="12">
        <v>-5.5</v>
      </c>
      <c r="S12" s="15">
        <v>173.815</v>
      </c>
      <c r="T12" s="12">
        <v>174.22</v>
      </c>
      <c r="U12" s="56">
        <v>0.23</v>
      </c>
      <c r="V12" s="58" t="s">
        <v>500</v>
      </c>
      <c r="W12" s="51">
        <v>29.8</v>
      </c>
    </row>
    <row r="13" spans="1:26" ht="18" x14ac:dyDescent="0.35">
      <c r="A13" s="48">
        <f t="shared" si="0"/>
        <v>10</v>
      </c>
      <c r="B13" s="20" t="s">
        <v>175</v>
      </c>
      <c r="C13" s="12">
        <v>620.1</v>
      </c>
      <c r="D13" s="12">
        <v>619.9</v>
      </c>
      <c r="E13" s="12">
        <v>0</v>
      </c>
      <c r="F13" s="12">
        <v>18</v>
      </c>
      <c r="G13" s="12">
        <v>12.3</v>
      </c>
      <c r="H13" s="12">
        <v>-31.67</v>
      </c>
      <c r="I13" s="12">
        <v>70.599999999999994</v>
      </c>
      <c r="J13" s="12">
        <v>62</v>
      </c>
      <c r="K13" s="12">
        <v>-12.18</v>
      </c>
      <c r="L13" s="12">
        <v>453.1</v>
      </c>
      <c r="M13" s="12">
        <v>295.5</v>
      </c>
      <c r="N13" s="12">
        <v>-34.78</v>
      </c>
      <c r="O13" s="12">
        <v>47.67</v>
      </c>
      <c r="P13" s="13">
        <v>0.82</v>
      </c>
      <c r="Q13" s="13">
        <v>0.55000000000000004</v>
      </c>
      <c r="R13" s="12">
        <v>-33.4</v>
      </c>
      <c r="S13" s="15">
        <v>550.98</v>
      </c>
      <c r="T13" s="12">
        <v>554.346</v>
      </c>
      <c r="U13" s="56">
        <v>0.61</v>
      </c>
      <c r="V13" s="58" t="s">
        <v>500</v>
      </c>
      <c r="W13" s="51">
        <v>20.6</v>
      </c>
    </row>
    <row r="14" spans="1:26" ht="18" x14ac:dyDescent="0.35">
      <c r="A14" s="48">
        <f t="shared" si="0"/>
        <v>11</v>
      </c>
      <c r="B14" s="20" t="s">
        <v>391</v>
      </c>
      <c r="C14" s="12">
        <v>6796</v>
      </c>
      <c r="D14" s="12">
        <v>7739</v>
      </c>
      <c r="E14" s="12">
        <v>13.9</v>
      </c>
      <c r="F14" s="12">
        <v>607</v>
      </c>
      <c r="G14" s="12">
        <v>-2459</v>
      </c>
      <c r="H14" s="12">
        <v>-505.11</v>
      </c>
      <c r="I14" s="12">
        <v>316</v>
      </c>
      <c r="J14" s="12">
        <v>299</v>
      </c>
      <c r="K14" s="12">
        <v>-5.38</v>
      </c>
      <c r="L14" s="12">
        <v>1384</v>
      </c>
      <c r="M14" s="12">
        <v>3652</v>
      </c>
      <c r="N14" s="12">
        <v>163.87</v>
      </c>
      <c r="O14" s="12">
        <v>47.19</v>
      </c>
      <c r="P14" s="13">
        <v>0.85</v>
      </c>
      <c r="Q14" s="13">
        <v>2.27</v>
      </c>
      <c r="R14" s="12">
        <v>167</v>
      </c>
      <c r="S14" s="15">
        <v>1625</v>
      </c>
      <c r="T14" s="12">
        <v>1606</v>
      </c>
      <c r="U14" s="56">
        <v>-1.17</v>
      </c>
      <c r="V14" s="58" t="s">
        <v>500</v>
      </c>
      <c r="W14" s="51">
        <v>17.100000000000001</v>
      </c>
    </row>
    <row r="15" spans="1:26" ht="18" x14ac:dyDescent="0.35">
      <c r="A15" s="48">
        <f t="shared" si="0"/>
        <v>12</v>
      </c>
      <c r="B15" s="20" t="s">
        <v>410</v>
      </c>
      <c r="C15" s="12">
        <v>518.20000000000005</v>
      </c>
      <c r="D15" s="12">
        <v>555.29999999999995</v>
      </c>
      <c r="E15" s="12">
        <v>7.2</v>
      </c>
      <c r="F15" s="12">
        <v>0.2</v>
      </c>
      <c r="G15" s="12">
        <v>0</v>
      </c>
      <c r="H15" s="12">
        <v>-100</v>
      </c>
      <c r="I15" s="12">
        <v>68</v>
      </c>
      <c r="J15" s="12">
        <v>65.599999999999994</v>
      </c>
      <c r="K15" s="12">
        <v>-3.53</v>
      </c>
      <c r="L15" s="12">
        <v>241.7</v>
      </c>
      <c r="M15" s="12">
        <v>236.9</v>
      </c>
      <c r="N15" s="12">
        <v>-1.99</v>
      </c>
      <c r="O15" s="12">
        <v>42.66</v>
      </c>
      <c r="P15" s="13">
        <v>1.76</v>
      </c>
      <c r="Q15" s="13">
        <v>1.71</v>
      </c>
      <c r="R15" s="12">
        <v>-2.5</v>
      </c>
      <c r="S15" s="15">
        <v>137.52000000000001</v>
      </c>
      <c r="T15" s="12">
        <v>138.24799999999999</v>
      </c>
      <c r="U15" s="56">
        <v>0.53</v>
      </c>
      <c r="V15" s="58" t="s">
        <v>500</v>
      </c>
      <c r="W15" s="51">
        <v>26</v>
      </c>
    </row>
    <row r="16" spans="1:26" ht="18" x14ac:dyDescent="0.35">
      <c r="A16" s="48">
        <f t="shared" si="0"/>
        <v>13</v>
      </c>
      <c r="B16" s="20" t="s">
        <v>293</v>
      </c>
      <c r="C16" s="12">
        <v>1041</v>
      </c>
      <c r="D16" s="12">
        <v>1209</v>
      </c>
      <c r="E16" s="12">
        <v>16.100000000000001</v>
      </c>
      <c r="F16" s="12">
        <v>-5</v>
      </c>
      <c r="G16" s="12">
        <v>204</v>
      </c>
      <c r="H16" s="12">
        <v>4180</v>
      </c>
      <c r="I16" s="12">
        <v>55</v>
      </c>
      <c r="J16" s="12">
        <v>58</v>
      </c>
      <c r="K16" s="12">
        <v>5.45</v>
      </c>
      <c r="L16" s="12">
        <v>-56</v>
      </c>
      <c r="M16" s="12">
        <v>501</v>
      </c>
      <c r="N16" s="12">
        <v>994.64</v>
      </c>
      <c r="O16" s="12">
        <v>41.44</v>
      </c>
      <c r="P16" s="13">
        <v>-0.09</v>
      </c>
      <c r="Q16" s="13">
        <v>0.75</v>
      </c>
      <c r="R16" s="12">
        <v>931.6</v>
      </c>
      <c r="S16" s="15">
        <v>620</v>
      </c>
      <c r="T16" s="12">
        <v>667</v>
      </c>
      <c r="U16" s="56">
        <v>7.58</v>
      </c>
      <c r="V16" s="58" t="s">
        <v>501</v>
      </c>
      <c r="W16" s="51">
        <v>100.2</v>
      </c>
      <c r="Z16" s="42"/>
    </row>
    <row r="17" spans="1:23" ht="18" x14ac:dyDescent="0.35">
      <c r="A17" s="48">
        <f t="shared" si="0"/>
        <v>14</v>
      </c>
      <c r="B17" s="20" t="s">
        <v>80</v>
      </c>
      <c r="C17" s="12">
        <v>3460</v>
      </c>
      <c r="D17" s="12">
        <v>3652</v>
      </c>
      <c r="E17" s="12">
        <v>5.5</v>
      </c>
      <c r="F17" s="12">
        <v>176</v>
      </c>
      <c r="G17" s="12">
        <v>-914</v>
      </c>
      <c r="H17" s="12">
        <v>-619.32000000000005</v>
      </c>
      <c r="I17" s="12">
        <v>92</v>
      </c>
      <c r="J17" s="12">
        <v>88</v>
      </c>
      <c r="K17" s="12">
        <v>-4.3499999999999996</v>
      </c>
      <c r="L17" s="12">
        <v>335</v>
      </c>
      <c r="M17" s="12">
        <v>1498</v>
      </c>
      <c r="N17" s="12">
        <v>347.16</v>
      </c>
      <c r="O17" s="12">
        <v>41.02</v>
      </c>
      <c r="P17" s="13">
        <v>0.75</v>
      </c>
      <c r="Q17" s="13">
        <v>3.42</v>
      </c>
      <c r="R17" s="12">
        <v>354.3</v>
      </c>
      <c r="S17" s="15">
        <v>444.7</v>
      </c>
      <c r="T17" s="12">
        <v>437.7</v>
      </c>
      <c r="U17" s="56">
        <v>-1.57</v>
      </c>
      <c r="V17" s="58" t="s">
        <v>500</v>
      </c>
      <c r="W17" s="51">
        <v>14.5</v>
      </c>
    </row>
    <row r="18" spans="1:23" ht="18" x14ac:dyDescent="0.35">
      <c r="A18" s="48">
        <f t="shared" si="0"/>
        <v>15</v>
      </c>
      <c r="B18" s="20" t="s">
        <v>224</v>
      </c>
      <c r="C18" s="12">
        <v>1138</v>
      </c>
      <c r="D18" s="12">
        <v>1144</v>
      </c>
      <c r="E18" s="12">
        <v>0.5</v>
      </c>
      <c r="F18" s="12">
        <v>171</v>
      </c>
      <c r="G18" s="12">
        <v>202</v>
      </c>
      <c r="H18" s="12">
        <v>18.13</v>
      </c>
      <c r="I18" s="12">
        <v>44</v>
      </c>
      <c r="J18" s="12">
        <v>50</v>
      </c>
      <c r="K18" s="12">
        <v>13.64</v>
      </c>
      <c r="L18" s="12">
        <v>352</v>
      </c>
      <c r="M18" s="12">
        <v>461</v>
      </c>
      <c r="N18" s="12">
        <v>30.97</v>
      </c>
      <c r="O18" s="12">
        <v>40.299999999999997</v>
      </c>
      <c r="P18" s="13">
        <v>0.59</v>
      </c>
      <c r="Q18" s="13">
        <v>0.78</v>
      </c>
      <c r="R18" s="12">
        <v>32.1</v>
      </c>
      <c r="S18" s="15">
        <v>596</v>
      </c>
      <c r="T18" s="12">
        <v>591</v>
      </c>
      <c r="U18" s="56">
        <v>-0.84</v>
      </c>
      <c r="V18" s="58" t="s">
        <v>500</v>
      </c>
      <c r="W18" s="51">
        <v>24.6</v>
      </c>
    </row>
    <row r="19" spans="1:23" ht="18" x14ac:dyDescent="0.35">
      <c r="A19" s="48">
        <f t="shared" si="0"/>
        <v>16</v>
      </c>
      <c r="B19" s="20" t="s">
        <v>170</v>
      </c>
      <c r="C19" s="12">
        <v>1426</v>
      </c>
      <c r="D19" s="12">
        <v>1427.7</v>
      </c>
      <c r="E19" s="12">
        <v>0.1</v>
      </c>
      <c r="F19" s="12">
        <v>0</v>
      </c>
      <c r="G19" s="12">
        <v>0</v>
      </c>
      <c r="H19" s="12"/>
      <c r="I19" s="12">
        <v>209.5</v>
      </c>
      <c r="J19" s="12">
        <v>205</v>
      </c>
      <c r="K19" s="12">
        <v>-2.15</v>
      </c>
      <c r="L19" s="12">
        <v>394.4</v>
      </c>
      <c r="M19" s="12">
        <v>571.1</v>
      </c>
      <c r="N19" s="12">
        <v>44.8</v>
      </c>
      <c r="O19" s="12">
        <v>40</v>
      </c>
      <c r="P19" s="13">
        <v>1.26</v>
      </c>
      <c r="Q19" s="13">
        <v>1.84</v>
      </c>
      <c r="R19" s="12">
        <v>46.1</v>
      </c>
      <c r="S19" s="15">
        <v>313.69200000000001</v>
      </c>
      <c r="T19" s="12">
        <v>310.84800000000001</v>
      </c>
      <c r="U19" s="56">
        <v>-0.91</v>
      </c>
      <c r="V19" s="58" t="s">
        <v>500</v>
      </c>
      <c r="W19" s="51">
        <v>24.7</v>
      </c>
    </row>
    <row r="20" spans="1:23" ht="18" x14ac:dyDescent="0.35">
      <c r="A20" s="48">
        <f t="shared" si="0"/>
        <v>17</v>
      </c>
      <c r="B20" s="20" t="s">
        <v>441</v>
      </c>
      <c r="C20" s="12">
        <v>5732.9</v>
      </c>
      <c r="D20" s="12">
        <v>6073.7</v>
      </c>
      <c r="E20" s="12">
        <v>5.9</v>
      </c>
      <c r="F20" s="12">
        <v>381.4</v>
      </c>
      <c r="G20" s="12">
        <v>620.79999999999995</v>
      </c>
      <c r="H20" s="12">
        <v>62.77</v>
      </c>
      <c r="I20" s="12">
        <v>23.8</v>
      </c>
      <c r="J20" s="12">
        <v>25.9</v>
      </c>
      <c r="K20" s="12">
        <v>8.82</v>
      </c>
      <c r="L20" s="12">
        <v>751.8</v>
      </c>
      <c r="M20" s="12">
        <v>2385.1999999999998</v>
      </c>
      <c r="N20" s="12">
        <v>217.27</v>
      </c>
      <c r="O20" s="12">
        <v>39.270000000000003</v>
      </c>
      <c r="P20" s="13">
        <v>0.51</v>
      </c>
      <c r="Q20" s="13">
        <v>1.66</v>
      </c>
      <c r="R20" s="12">
        <v>225.2</v>
      </c>
      <c r="S20" s="15">
        <v>1470.5</v>
      </c>
      <c r="T20" s="12">
        <v>1434.6</v>
      </c>
      <c r="U20" s="56">
        <v>-2.44</v>
      </c>
      <c r="V20" s="58" t="s">
        <v>500</v>
      </c>
      <c r="W20" s="51">
        <v>18.5</v>
      </c>
    </row>
    <row r="21" spans="1:23" ht="18" x14ac:dyDescent="0.35">
      <c r="A21" s="48">
        <f t="shared" si="0"/>
        <v>18</v>
      </c>
      <c r="B21" s="20" t="s">
        <v>172</v>
      </c>
      <c r="C21" s="12">
        <v>484</v>
      </c>
      <c r="D21" s="12">
        <v>578</v>
      </c>
      <c r="E21" s="12">
        <v>19.399999999999999</v>
      </c>
      <c r="F21" s="12">
        <v>62</v>
      </c>
      <c r="G21" s="12">
        <v>111</v>
      </c>
      <c r="H21" s="12">
        <v>79.03</v>
      </c>
      <c r="I21" s="12">
        <v>29</v>
      </c>
      <c r="J21" s="12">
        <v>33</v>
      </c>
      <c r="K21" s="12">
        <v>13.79</v>
      </c>
      <c r="L21" s="12">
        <v>163</v>
      </c>
      <c r="M21" s="12">
        <v>219</v>
      </c>
      <c r="N21" s="12">
        <v>34.36</v>
      </c>
      <c r="O21" s="12">
        <v>37.89</v>
      </c>
      <c r="P21" s="13">
        <v>0.91</v>
      </c>
      <c r="Q21" s="13">
        <v>1.25</v>
      </c>
      <c r="R21" s="12">
        <v>38.200000000000003</v>
      </c>
      <c r="S21" s="15">
        <v>180</v>
      </c>
      <c r="T21" s="12">
        <v>175</v>
      </c>
      <c r="U21" s="56">
        <v>-2.78</v>
      </c>
      <c r="V21" s="58" t="s">
        <v>500</v>
      </c>
      <c r="W21" s="51">
        <v>20.2</v>
      </c>
    </row>
    <row r="22" spans="1:23" ht="18" x14ac:dyDescent="0.35">
      <c r="A22" s="48">
        <f t="shared" si="0"/>
        <v>19</v>
      </c>
      <c r="B22" s="20" t="s">
        <v>107</v>
      </c>
      <c r="C22" s="12">
        <v>286.3</v>
      </c>
      <c r="D22" s="12">
        <v>295.5</v>
      </c>
      <c r="E22" s="12">
        <v>3.2</v>
      </c>
      <c r="F22" s="12">
        <v>36.299999999999997</v>
      </c>
      <c r="G22" s="12">
        <v>30.2</v>
      </c>
      <c r="H22" s="12">
        <v>-16.8</v>
      </c>
      <c r="I22" s="12">
        <v>34.299999999999997</v>
      </c>
      <c r="J22" s="12">
        <v>46.1</v>
      </c>
      <c r="K22" s="12">
        <v>34.4</v>
      </c>
      <c r="L22" s="12">
        <v>105.6</v>
      </c>
      <c r="M22" s="12">
        <v>111.8</v>
      </c>
      <c r="N22" s="12">
        <v>5.87</v>
      </c>
      <c r="O22" s="12">
        <v>37.83</v>
      </c>
      <c r="P22" s="13">
        <v>0.84</v>
      </c>
      <c r="Q22" s="13">
        <v>0.9</v>
      </c>
      <c r="R22" s="12">
        <v>7</v>
      </c>
      <c r="S22" s="15">
        <v>125.431</v>
      </c>
      <c r="T22" s="12">
        <v>124.23399999999999</v>
      </c>
      <c r="U22" s="56">
        <v>-0.95</v>
      </c>
      <c r="V22" s="58" t="s">
        <v>500</v>
      </c>
      <c r="W22" s="51">
        <v>31.6</v>
      </c>
    </row>
    <row r="23" spans="1:23" ht="18" x14ac:dyDescent="0.35">
      <c r="A23" s="48">
        <f t="shared" si="0"/>
        <v>20</v>
      </c>
      <c r="B23" s="20" t="s">
        <v>281</v>
      </c>
      <c r="C23" s="12">
        <v>912.9</v>
      </c>
      <c r="D23" s="12">
        <v>900</v>
      </c>
      <c r="E23" s="12">
        <v>-1.4</v>
      </c>
      <c r="F23" s="12">
        <v>220.8</v>
      </c>
      <c r="G23" s="12">
        <v>235.5</v>
      </c>
      <c r="H23" s="12">
        <v>6.66</v>
      </c>
      <c r="I23" s="12">
        <v>31.6</v>
      </c>
      <c r="J23" s="12">
        <v>29.1</v>
      </c>
      <c r="K23" s="12">
        <v>-7.91</v>
      </c>
      <c r="L23" s="12">
        <v>373.4</v>
      </c>
      <c r="M23" s="12">
        <v>339.2</v>
      </c>
      <c r="N23" s="12">
        <v>-9.16</v>
      </c>
      <c r="O23" s="12">
        <v>37.69</v>
      </c>
      <c r="P23" s="13">
        <v>1.1000000000000001</v>
      </c>
      <c r="Q23" s="13">
        <v>1</v>
      </c>
      <c r="R23" s="12">
        <v>-9.5</v>
      </c>
      <c r="S23" s="15">
        <v>339.36200000000002</v>
      </c>
      <c r="T23" s="12">
        <v>340.56200000000001</v>
      </c>
      <c r="U23" s="56">
        <v>0.35</v>
      </c>
      <c r="V23" s="58" t="s">
        <v>500</v>
      </c>
      <c r="W23" s="51">
        <v>37.6</v>
      </c>
    </row>
    <row r="24" spans="1:23" ht="18" x14ac:dyDescent="0.35">
      <c r="A24" s="48">
        <f t="shared" si="0"/>
        <v>21</v>
      </c>
      <c r="B24" s="20" t="s">
        <v>386</v>
      </c>
      <c r="C24" s="12">
        <v>834.4</v>
      </c>
      <c r="D24" s="12">
        <v>994.2</v>
      </c>
      <c r="E24" s="12">
        <v>19.2</v>
      </c>
      <c r="F24" s="12">
        <v>-23.8</v>
      </c>
      <c r="G24" s="12">
        <v>-174.5</v>
      </c>
      <c r="H24" s="12">
        <v>-633.19000000000005</v>
      </c>
      <c r="I24" s="12">
        <v>35.1</v>
      </c>
      <c r="J24" s="12">
        <v>49.7</v>
      </c>
      <c r="K24" s="12">
        <v>41.6</v>
      </c>
      <c r="L24" s="12">
        <v>107.3</v>
      </c>
      <c r="M24" s="12">
        <v>371.1</v>
      </c>
      <c r="N24" s="12">
        <v>245.85</v>
      </c>
      <c r="O24" s="12">
        <v>37.33</v>
      </c>
      <c r="P24" s="13">
        <v>0.46</v>
      </c>
      <c r="Q24" s="13">
        <v>1.59</v>
      </c>
      <c r="R24" s="12">
        <v>247.7</v>
      </c>
      <c r="S24" s="15">
        <v>235.42400000000001</v>
      </c>
      <c r="T24" s="12">
        <v>234.10599999999999</v>
      </c>
      <c r="U24" s="56">
        <v>-0.56000000000000005</v>
      </c>
      <c r="V24" s="58" t="s">
        <v>500</v>
      </c>
      <c r="W24" s="51">
        <v>25.1</v>
      </c>
    </row>
    <row r="25" spans="1:23" ht="18" x14ac:dyDescent="0.35">
      <c r="A25" s="48">
        <f t="shared" si="0"/>
        <v>22</v>
      </c>
      <c r="B25" s="20" t="s">
        <v>317</v>
      </c>
      <c r="C25" s="12">
        <v>1451</v>
      </c>
      <c r="D25" s="12">
        <v>1575</v>
      </c>
      <c r="E25" s="12">
        <v>8.5</v>
      </c>
      <c r="F25" s="12">
        <v>29</v>
      </c>
      <c r="G25" s="12">
        <v>-353</v>
      </c>
      <c r="H25" s="12">
        <v>-1317.24</v>
      </c>
      <c r="I25" s="12">
        <v>119</v>
      </c>
      <c r="J25" s="12">
        <v>115</v>
      </c>
      <c r="K25" s="12">
        <v>-3.36</v>
      </c>
      <c r="L25" s="12">
        <v>-182</v>
      </c>
      <c r="M25" s="12">
        <v>569</v>
      </c>
      <c r="N25" s="12">
        <v>412.64</v>
      </c>
      <c r="O25" s="12">
        <v>36.130000000000003</v>
      </c>
      <c r="P25" s="13">
        <v>-0.48</v>
      </c>
      <c r="Q25" s="13">
        <v>1.49</v>
      </c>
      <c r="R25" s="12">
        <v>409.4</v>
      </c>
      <c r="S25" s="15">
        <v>379</v>
      </c>
      <c r="T25" s="12">
        <v>383</v>
      </c>
      <c r="U25" s="56">
        <v>1.06</v>
      </c>
      <c r="V25" s="58" t="s">
        <v>500</v>
      </c>
      <c r="W25" s="51">
        <v>10.4</v>
      </c>
    </row>
    <row r="26" spans="1:23" ht="18" x14ac:dyDescent="0.35">
      <c r="A26" s="48">
        <f t="shared" si="0"/>
        <v>23</v>
      </c>
      <c r="B26" s="20" t="s">
        <v>407</v>
      </c>
      <c r="C26" s="12">
        <v>982.9</v>
      </c>
      <c r="D26" s="12">
        <v>1074.0999999999999</v>
      </c>
      <c r="E26" s="12">
        <v>9.3000000000000007</v>
      </c>
      <c r="F26" s="12">
        <v>179.5</v>
      </c>
      <c r="G26" s="12">
        <v>220.9</v>
      </c>
      <c r="H26" s="12">
        <v>23.06</v>
      </c>
      <c r="I26" s="12">
        <v>107.1</v>
      </c>
      <c r="J26" s="12">
        <v>102.7</v>
      </c>
      <c r="K26" s="12">
        <v>-4.1100000000000003</v>
      </c>
      <c r="L26" s="12">
        <v>307.8</v>
      </c>
      <c r="M26" s="12">
        <v>387.9</v>
      </c>
      <c r="N26" s="12">
        <v>26.02</v>
      </c>
      <c r="O26" s="12">
        <v>36.11</v>
      </c>
      <c r="P26" s="13">
        <v>1.98</v>
      </c>
      <c r="Q26" s="13">
        <v>2.58</v>
      </c>
      <c r="R26" s="12">
        <v>30.5</v>
      </c>
      <c r="S26" s="15">
        <v>155.68700000000001</v>
      </c>
      <c r="T26" s="12">
        <v>150.32499999999999</v>
      </c>
      <c r="U26" s="56">
        <v>-3.44</v>
      </c>
      <c r="V26" s="58" t="s">
        <v>500</v>
      </c>
      <c r="W26" s="51">
        <v>19.899999999999999</v>
      </c>
    </row>
    <row r="27" spans="1:23" ht="18" x14ac:dyDescent="0.35">
      <c r="A27" s="48">
        <f t="shared" si="0"/>
        <v>24</v>
      </c>
      <c r="B27" s="20" t="s">
        <v>402</v>
      </c>
      <c r="C27" s="12">
        <v>957</v>
      </c>
      <c r="D27" s="12">
        <v>1020</v>
      </c>
      <c r="E27" s="12">
        <v>6.6</v>
      </c>
      <c r="F27" s="12">
        <v>134</v>
      </c>
      <c r="G27" s="12">
        <v>170</v>
      </c>
      <c r="H27" s="12">
        <v>26.87</v>
      </c>
      <c r="I27" s="12">
        <v>79</v>
      </c>
      <c r="J27" s="12">
        <v>102</v>
      </c>
      <c r="K27" s="12">
        <v>29.11</v>
      </c>
      <c r="L27" s="12">
        <v>278</v>
      </c>
      <c r="M27" s="12">
        <v>362</v>
      </c>
      <c r="N27" s="12">
        <v>30.22</v>
      </c>
      <c r="O27" s="12">
        <v>35.49</v>
      </c>
      <c r="P27" s="13">
        <v>0.23</v>
      </c>
      <c r="Q27" s="13">
        <v>0.31</v>
      </c>
      <c r="R27" s="12">
        <v>37.9</v>
      </c>
      <c r="S27" s="15">
        <v>1234</v>
      </c>
      <c r="T27" s="12">
        <v>1165</v>
      </c>
      <c r="U27" s="56">
        <v>-5.59</v>
      </c>
      <c r="V27" s="58" t="s">
        <v>500</v>
      </c>
      <c r="W27" s="51">
        <v>18</v>
      </c>
    </row>
    <row r="28" spans="1:23" ht="18" x14ac:dyDescent="0.35">
      <c r="A28" s="48">
        <f t="shared" si="0"/>
        <v>25</v>
      </c>
      <c r="B28" s="20" t="s">
        <v>104</v>
      </c>
      <c r="C28" s="12">
        <v>2980.5</v>
      </c>
      <c r="D28" s="12">
        <v>3483</v>
      </c>
      <c r="E28" s="12">
        <v>16.899999999999999</v>
      </c>
      <c r="F28" s="12">
        <v>70.099999999999994</v>
      </c>
      <c r="G28" s="12">
        <v>-57</v>
      </c>
      <c r="H28" s="12">
        <v>-181.31</v>
      </c>
      <c r="I28" s="12">
        <v>136.4</v>
      </c>
      <c r="J28" s="12">
        <v>147</v>
      </c>
      <c r="K28" s="12">
        <v>7.77</v>
      </c>
      <c r="L28" s="12">
        <v>428.9</v>
      </c>
      <c r="M28" s="12">
        <v>1188</v>
      </c>
      <c r="N28" s="12">
        <v>176.99</v>
      </c>
      <c r="O28" s="12">
        <v>34.11</v>
      </c>
      <c r="P28" s="13">
        <v>0.54</v>
      </c>
      <c r="Q28" s="13">
        <v>1.54</v>
      </c>
      <c r="R28" s="12">
        <v>187.2</v>
      </c>
      <c r="S28" s="15">
        <v>802.1</v>
      </c>
      <c r="T28" s="12">
        <v>773.5</v>
      </c>
      <c r="U28" s="56">
        <v>-3.57</v>
      </c>
      <c r="V28" s="58" t="s">
        <v>500</v>
      </c>
      <c r="W28" s="51">
        <v>17</v>
      </c>
    </row>
    <row r="29" spans="1:23" ht="18" x14ac:dyDescent="0.35">
      <c r="A29" s="48">
        <f t="shared" si="0"/>
        <v>26</v>
      </c>
      <c r="B29" s="20" t="s">
        <v>541</v>
      </c>
      <c r="C29" s="12">
        <v>307.3</v>
      </c>
      <c r="D29" s="12">
        <v>405</v>
      </c>
      <c r="E29" s="12">
        <v>31.8</v>
      </c>
      <c r="F29" s="12">
        <v>54.8</v>
      </c>
      <c r="G29" s="12">
        <v>115.5</v>
      </c>
      <c r="H29" s="12">
        <v>110.77</v>
      </c>
      <c r="I29" s="12">
        <v>10.7</v>
      </c>
      <c r="J29" s="12">
        <v>11.3</v>
      </c>
      <c r="K29" s="12">
        <v>5.61</v>
      </c>
      <c r="L29" s="12">
        <v>99.5</v>
      </c>
      <c r="M29" s="12">
        <v>136.80000000000001</v>
      </c>
      <c r="N29" s="12">
        <v>37.49</v>
      </c>
      <c r="O29" s="12">
        <v>33.78</v>
      </c>
      <c r="P29" s="13">
        <v>1.89</v>
      </c>
      <c r="Q29" s="13">
        <v>2.56</v>
      </c>
      <c r="R29" s="12">
        <v>35.4</v>
      </c>
      <c r="S29" s="15">
        <v>52.709000000000003</v>
      </c>
      <c r="T29" s="12">
        <v>53.533999999999999</v>
      </c>
      <c r="U29" s="56">
        <v>1.57</v>
      </c>
      <c r="V29" s="58" t="s">
        <v>500</v>
      </c>
      <c r="W29" s="51">
        <v>25.1</v>
      </c>
    </row>
    <row r="30" spans="1:23" ht="18" x14ac:dyDescent="0.35">
      <c r="A30" s="48">
        <f t="shared" si="0"/>
        <v>27</v>
      </c>
      <c r="B30" s="20" t="s">
        <v>487</v>
      </c>
      <c r="C30" s="12">
        <v>928</v>
      </c>
      <c r="D30" s="12">
        <v>1219</v>
      </c>
      <c r="E30" s="12">
        <v>31.4</v>
      </c>
      <c r="F30" s="12">
        <v>280</v>
      </c>
      <c r="G30" s="12">
        <v>257</v>
      </c>
      <c r="H30" s="12">
        <v>-8.2100000000000009</v>
      </c>
      <c r="I30" s="12">
        <v>97</v>
      </c>
      <c r="J30" s="12">
        <v>368</v>
      </c>
      <c r="K30" s="12">
        <v>279.38</v>
      </c>
      <c r="L30" s="12">
        <v>809</v>
      </c>
      <c r="M30" s="12">
        <v>408</v>
      </c>
      <c r="N30" s="12">
        <v>-49.57</v>
      </c>
      <c r="O30" s="12">
        <v>33.47</v>
      </c>
      <c r="P30" s="13">
        <v>0.77</v>
      </c>
      <c r="Q30" s="13">
        <v>0.4</v>
      </c>
      <c r="R30" s="12">
        <v>-48.3</v>
      </c>
      <c r="S30" s="15">
        <v>1056.6020000000001</v>
      </c>
      <c r="T30" s="12">
        <v>1030.405</v>
      </c>
      <c r="U30" s="56">
        <v>-2.48</v>
      </c>
      <c r="V30" s="58" t="s">
        <v>500</v>
      </c>
      <c r="W30" s="51">
        <v>17</v>
      </c>
    </row>
    <row r="31" spans="1:23" ht="18" x14ac:dyDescent="0.35">
      <c r="A31" s="48">
        <f t="shared" si="0"/>
        <v>28</v>
      </c>
      <c r="B31" s="20" t="s">
        <v>226</v>
      </c>
      <c r="C31" s="12">
        <v>14466</v>
      </c>
      <c r="D31" s="12">
        <v>16993</v>
      </c>
      <c r="E31" s="12">
        <v>17.5</v>
      </c>
      <c r="F31" s="12">
        <v>1952</v>
      </c>
      <c r="G31" s="12">
        <v>2122</v>
      </c>
      <c r="H31" s="12">
        <v>8.7100000000000009</v>
      </c>
      <c r="I31" s="12">
        <v>2713</v>
      </c>
      <c r="J31" s="12">
        <v>3966</v>
      </c>
      <c r="K31" s="12">
        <v>46.19</v>
      </c>
      <c r="L31" s="12">
        <v>6250</v>
      </c>
      <c r="M31" s="12">
        <v>5681</v>
      </c>
      <c r="N31" s="12">
        <v>-9.1</v>
      </c>
      <c r="O31" s="12">
        <v>33.43</v>
      </c>
      <c r="P31" s="13">
        <v>1.71</v>
      </c>
      <c r="Q31" s="13">
        <v>1.62</v>
      </c>
      <c r="R31" s="12">
        <v>-5.7</v>
      </c>
      <c r="S31" s="15">
        <v>3646.5</v>
      </c>
      <c r="T31" s="12">
        <v>3516.2</v>
      </c>
      <c r="U31" s="56">
        <v>-3.57</v>
      </c>
      <c r="V31" s="58" t="s">
        <v>500</v>
      </c>
      <c r="W31" s="51">
        <v>16</v>
      </c>
    </row>
    <row r="32" spans="1:23" ht="18" x14ac:dyDescent="0.35">
      <c r="A32" s="48">
        <f t="shared" si="0"/>
        <v>29</v>
      </c>
      <c r="B32" s="20" t="s">
        <v>425</v>
      </c>
      <c r="C32" s="12">
        <v>1560.8</v>
      </c>
      <c r="D32" s="12">
        <v>1615.5</v>
      </c>
      <c r="E32" s="12">
        <v>3.5</v>
      </c>
      <c r="F32" s="12">
        <v>200.9</v>
      </c>
      <c r="G32" s="12">
        <v>102.8</v>
      </c>
      <c r="H32" s="12">
        <v>-48.83</v>
      </c>
      <c r="I32" s="12">
        <v>13.3</v>
      </c>
      <c r="J32" s="12">
        <v>10.8</v>
      </c>
      <c r="K32" s="12">
        <v>-18.8</v>
      </c>
      <c r="L32" s="12">
        <v>437.2</v>
      </c>
      <c r="M32" s="12">
        <v>536.4</v>
      </c>
      <c r="N32" s="12">
        <v>22.69</v>
      </c>
      <c r="O32" s="12">
        <v>33.200000000000003</v>
      </c>
      <c r="P32" s="13">
        <v>0.77</v>
      </c>
      <c r="Q32" s="13">
        <v>0.97</v>
      </c>
      <c r="R32" s="12">
        <v>25.9</v>
      </c>
      <c r="S32" s="15">
        <v>565.20000000000005</v>
      </c>
      <c r="T32" s="12">
        <v>550.70000000000005</v>
      </c>
      <c r="U32" s="56">
        <v>-2.57</v>
      </c>
      <c r="V32" s="58" t="s">
        <v>500</v>
      </c>
      <c r="W32" s="51">
        <v>10.8</v>
      </c>
    </row>
    <row r="33" spans="1:27" ht="18" x14ac:dyDescent="0.35">
      <c r="A33" s="48">
        <f t="shared" si="0"/>
        <v>30</v>
      </c>
      <c r="B33" s="20" t="s">
        <v>426</v>
      </c>
      <c r="C33" s="12">
        <v>914.3</v>
      </c>
      <c r="D33" s="12">
        <v>1051.9000000000001</v>
      </c>
      <c r="E33" s="12">
        <v>15</v>
      </c>
      <c r="F33" s="12">
        <v>63.3</v>
      </c>
      <c r="G33" s="12">
        <v>38.9</v>
      </c>
      <c r="H33" s="12">
        <v>-38.549999999999997</v>
      </c>
      <c r="I33" s="12">
        <v>0</v>
      </c>
      <c r="J33" s="12">
        <v>0</v>
      </c>
      <c r="K33" s="12"/>
      <c r="L33" s="12">
        <v>257.8</v>
      </c>
      <c r="M33" s="12">
        <v>346.7</v>
      </c>
      <c r="N33" s="12">
        <v>34.479999999999997</v>
      </c>
      <c r="O33" s="12">
        <v>32.96</v>
      </c>
      <c r="P33" s="13">
        <v>1.38</v>
      </c>
      <c r="Q33" s="13">
        <v>1.87</v>
      </c>
      <c r="R33" s="12">
        <v>35.799999999999997</v>
      </c>
      <c r="S33" s="15">
        <v>187.3</v>
      </c>
      <c r="T33" s="12">
        <v>185.5</v>
      </c>
      <c r="U33" s="56">
        <v>-0.96</v>
      </c>
      <c r="V33" s="58" t="s">
        <v>501</v>
      </c>
      <c r="W33" s="51">
        <v>17</v>
      </c>
    </row>
    <row r="34" spans="1:27" ht="18" x14ac:dyDescent="0.35">
      <c r="A34" s="48">
        <f t="shared" si="0"/>
        <v>31</v>
      </c>
      <c r="B34" s="20" t="s">
        <v>163</v>
      </c>
      <c r="C34" s="12">
        <v>767.7</v>
      </c>
      <c r="D34" s="12">
        <v>888.5</v>
      </c>
      <c r="E34" s="12">
        <v>15.7</v>
      </c>
      <c r="F34" s="12">
        <v>41.9</v>
      </c>
      <c r="G34" s="12">
        <v>32.6</v>
      </c>
      <c r="H34" s="12">
        <v>-22.2</v>
      </c>
      <c r="I34" s="12">
        <v>0</v>
      </c>
      <c r="J34" s="12">
        <v>0</v>
      </c>
      <c r="K34" s="12"/>
      <c r="L34" s="12">
        <v>158.5</v>
      </c>
      <c r="M34" s="12">
        <v>291.3</v>
      </c>
      <c r="N34" s="12">
        <v>83.79</v>
      </c>
      <c r="O34" s="12">
        <v>32.79</v>
      </c>
      <c r="P34" s="13">
        <v>0.73</v>
      </c>
      <c r="Q34" s="13">
        <v>1.38</v>
      </c>
      <c r="R34" s="12">
        <v>90.3</v>
      </c>
      <c r="S34" s="15">
        <v>218.1</v>
      </c>
      <c r="T34" s="12">
        <v>210.6</v>
      </c>
      <c r="U34" s="56">
        <v>-3.44</v>
      </c>
      <c r="V34" s="58" t="s">
        <v>500</v>
      </c>
      <c r="W34" s="51">
        <v>34.1</v>
      </c>
    </row>
    <row r="35" spans="1:27" ht="18" x14ac:dyDescent="0.35">
      <c r="A35" s="48">
        <f t="shared" si="0"/>
        <v>32</v>
      </c>
      <c r="B35" s="20" t="s">
        <v>403</v>
      </c>
      <c r="C35" s="12">
        <v>2890</v>
      </c>
      <c r="D35" s="12">
        <v>3469</v>
      </c>
      <c r="E35" s="12">
        <v>20</v>
      </c>
      <c r="F35" s="12">
        <v>336</v>
      </c>
      <c r="G35" s="12">
        <v>355</v>
      </c>
      <c r="H35" s="12">
        <v>5.65</v>
      </c>
      <c r="I35" s="12">
        <v>51</v>
      </c>
      <c r="J35" s="12">
        <v>46</v>
      </c>
      <c r="K35" s="12">
        <v>-9.8000000000000007</v>
      </c>
      <c r="L35" s="12">
        <v>851</v>
      </c>
      <c r="M35" s="12">
        <v>1129</v>
      </c>
      <c r="N35" s="12">
        <v>32.67</v>
      </c>
      <c r="O35" s="12">
        <v>32.549999999999997</v>
      </c>
      <c r="P35" s="13">
        <v>5.13</v>
      </c>
      <c r="Q35" s="13">
        <v>6.85</v>
      </c>
      <c r="R35" s="12">
        <v>33.700000000000003</v>
      </c>
      <c r="S35" s="15">
        <v>166.036</v>
      </c>
      <c r="T35" s="12">
        <v>164.79300000000001</v>
      </c>
      <c r="U35" s="56">
        <v>-0.75</v>
      </c>
      <c r="V35" s="58" t="s">
        <v>500</v>
      </c>
      <c r="W35" s="51">
        <v>23.5</v>
      </c>
    </row>
    <row r="36" spans="1:27" ht="18" x14ac:dyDescent="0.35">
      <c r="A36" s="48">
        <f t="shared" si="0"/>
        <v>33</v>
      </c>
      <c r="B36" s="20" t="s">
        <v>167</v>
      </c>
      <c r="C36" s="12">
        <v>814.9</v>
      </c>
      <c r="D36" s="12">
        <v>893.2</v>
      </c>
      <c r="E36" s="12">
        <v>9.6</v>
      </c>
      <c r="F36" s="12">
        <v>74</v>
      </c>
      <c r="G36" s="12">
        <v>103.1</v>
      </c>
      <c r="H36" s="12">
        <v>39.32</v>
      </c>
      <c r="I36" s="12">
        <v>79.900000000000006</v>
      </c>
      <c r="J36" s="12">
        <v>124.1</v>
      </c>
      <c r="K36" s="12">
        <v>55.32</v>
      </c>
      <c r="L36" s="12">
        <v>220.1</v>
      </c>
      <c r="M36" s="12">
        <v>289.3</v>
      </c>
      <c r="N36" s="12">
        <v>31.44</v>
      </c>
      <c r="O36" s="12">
        <v>32.39</v>
      </c>
      <c r="P36" s="13">
        <v>0.2</v>
      </c>
      <c r="Q36" s="13">
        <v>0.24</v>
      </c>
      <c r="R36" s="12">
        <v>18.899999999999999</v>
      </c>
      <c r="S36" s="15">
        <v>1104.3579999999999</v>
      </c>
      <c r="T36" s="12">
        <v>1221.1099999999999</v>
      </c>
      <c r="U36" s="56">
        <v>10.57</v>
      </c>
      <c r="V36" s="58" t="s">
        <v>500</v>
      </c>
      <c r="W36" s="51">
        <v>17.399999999999999</v>
      </c>
    </row>
    <row r="37" spans="1:27" ht="18" x14ac:dyDescent="0.35">
      <c r="A37" s="48">
        <f t="shared" si="0"/>
        <v>34</v>
      </c>
      <c r="B37" s="20" t="s">
        <v>46</v>
      </c>
      <c r="C37" s="12">
        <v>307.2</v>
      </c>
      <c r="D37" s="12">
        <v>382.7</v>
      </c>
      <c r="E37" s="12">
        <v>24.6</v>
      </c>
      <c r="F37" s="12">
        <v>0.5</v>
      </c>
      <c r="G37" s="12">
        <v>0.7</v>
      </c>
      <c r="H37" s="12">
        <v>40</v>
      </c>
      <c r="I37" s="12">
        <v>33.5</v>
      </c>
      <c r="J37" s="12">
        <v>39.700000000000003</v>
      </c>
      <c r="K37" s="12">
        <v>18.510000000000002</v>
      </c>
      <c r="L37" s="12">
        <v>39</v>
      </c>
      <c r="M37" s="12">
        <v>122.3</v>
      </c>
      <c r="N37" s="12">
        <v>213.59</v>
      </c>
      <c r="O37" s="12">
        <v>31.96</v>
      </c>
      <c r="P37" s="13">
        <v>0.44</v>
      </c>
      <c r="Q37" s="13">
        <v>1.08</v>
      </c>
      <c r="R37" s="12">
        <v>143.80000000000001</v>
      </c>
      <c r="S37" s="15">
        <v>88.391999999999996</v>
      </c>
      <c r="T37" s="12">
        <v>113.762</v>
      </c>
      <c r="U37" s="56">
        <v>28.7</v>
      </c>
      <c r="V37" s="58" t="s">
        <v>500</v>
      </c>
      <c r="W37" s="51">
        <v>32</v>
      </c>
    </row>
    <row r="38" spans="1:27" ht="18" x14ac:dyDescent="0.35">
      <c r="A38" s="48">
        <f t="shared" si="0"/>
        <v>35</v>
      </c>
      <c r="B38" s="20" t="s">
        <v>105</v>
      </c>
      <c r="C38" s="12">
        <v>1091.2</v>
      </c>
      <c r="D38" s="12">
        <v>1286.0999999999999</v>
      </c>
      <c r="E38" s="12">
        <v>17.899999999999999</v>
      </c>
      <c r="F38" s="12">
        <v>208.7</v>
      </c>
      <c r="G38" s="12">
        <v>175.3</v>
      </c>
      <c r="H38" s="12">
        <v>-16</v>
      </c>
      <c r="I38" s="12">
        <v>0</v>
      </c>
      <c r="J38" s="12">
        <v>0</v>
      </c>
      <c r="K38" s="12"/>
      <c r="L38" s="12">
        <v>371.4</v>
      </c>
      <c r="M38" s="12">
        <v>410.3</v>
      </c>
      <c r="N38" s="12">
        <v>10.47</v>
      </c>
      <c r="O38" s="12">
        <v>31.9</v>
      </c>
      <c r="P38" s="13">
        <v>1.51</v>
      </c>
      <c r="Q38" s="13">
        <v>1.66</v>
      </c>
      <c r="R38" s="12">
        <v>10.1</v>
      </c>
      <c r="S38" s="15">
        <v>246.7</v>
      </c>
      <c r="T38" s="12">
        <v>247.5</v>
      </c>
      <c r="U38" s="56">
        <v>0.32</v>
      </c>
      <c r="V38" s="58" t="s">
        <v>500</v>
      </c>
      <c r="W38" s="51">
        <v>17.2</v>
      </c>
    </row>
    <row r="39" spans="1:27" ht="18" x14ac:dyDescent="0.35">
      <c r="A39" s="48">
        <f t="shared" si="0"/>
        <v>36</v>
      </c>
      <c r="B39" s="20" t="s">
        <v>106</v>
      </c>
      <c r="C39" s="12">
        <v>5965</v>
      </c>
      <c r="D39" s="12">
        <v>5802</v>
      </c>
      <c r="E39" s="12">
        <v>-2.7</v>
      </c>
      <c r="F39" s="12">
        <v>348</v>
      </c>
      <c r="G39" s="12">
        <v>378</v>
      </c>
      <c r="H39" s="12">
        <v>8.6199999999999992</v>
      </c>
      <c r="I39" s="12">
        <v>328</v>
      </c>
      <c r="J39" s="12">
        <v>332</v>
      </c>
      <c r="K39" s="12">
        <v>1.22</v>
      </c>
      <c r="L39" s="12">
        <v>1935</v>
      </c>
      <c r="M39" s="12">
        <v>1836</v>
      </c>
      <c r="N39" s="12">
        <v>-5.12</v>
      </c>
      <c r="O39" s="12">
        <v>31.64</v>
      </c>
      <c r="P39" s="13">
        <v>2.61</v>
      </c>
      <c r="Q39" s="13">
        <v>2.5299999999999998</v>
      </c>
      <c r="R39" s="12">
        <v>-2.9</v>
      </c>
      <c r="S39" s="15">
        <v>742</v>
      </c>
      <c r="T39" s="12">
        <v>725</v>
      </c>
      <c r="U39" s="56">
        <v>-2.29</v>
      </c>
      <c r="V39" s="58" t="s">
        <v>500</v>
      </c>
      <c r="W39" s="51">
        <v>15.5</v>
      </c>
    </row>
    <row r="40" spans="1:27" ht="18" x14ac:dyDescent="0.35">
      <c r="A40" s="48">
        <f t="shared" si="0"/>
        <v>37</v>
      </c>
      <c r="B40" s="20" t="s">
        <v>397</v>
      </c>
      <c r="C40" s="12">
        <v>1226.8</v>
      </c>
      <c r="D40" s="12">
        <v>1582.4</v>
      </c>
      <c r="E40" s="12">
        <v>29</v>
      </c>
      <c r="F40" s="12">
        <v>88.4</v>
      </c>
      <c r="G40" s="12">
        <v>55</v>
      </c>
      <c r="H40" s="12">
        <v>-37.78</v>
      </c>
      <c r="I40" s="12">
        <v>0</v>
      </c>
      <c r="J40" s="12">
        <v>6</v>
      </c>
      <c r="K40" s="12"/>
      <c r="L40" s="12">
        <v>253.1</v>
      </c>
      <c r="M40" s="12">
        <v>499.7</v>
      </c>
      <c r="N40" s="12">
        <v>97.43</v>
      </c>
      <c r="O40" s="12">
        <v>31.58</v>
      </c>
      <c r="P40" s="13">
        <v>2.19</v>
      </c>
      <c r="Q40" s="13">
        <v>4.32</v>
      </c>
      <c r="R40" s="12">
        <v>97.4</v>
      </c>
      <c r="S40" s="15">
        <v>115.767</v>
      </c>
      <c r="T40" s="12">
        <v>115.834</v>
      </c>
      <c r="U40" s="56">
        <v>0.06</v>
      </c>
      <c r="V40" s="58" t="s">
        <v>500</v>
      </c>
      <c r="W40" s="51">
        <v>26.2</v>
      </c>
    </row>
    <row r="41" spans="1:27" ht="18" x14ac:dyDescent="0.35">
      <c r="A41" s="48">
        <f t="shared" si="0"/>
        <v>38</v>
      </c>
      <c r="B41" s="20" t="s">
        <v>166</v>
      </c>
      <c r="C41" s="12">
        <v>876.9</v>
      </c>
      <c r="D41" s="12">
        <v>975.8</v>
      </c>
      <c r="E41" s="12">
        <v>11.3</v>
      </c>
      <c r="F41" s="12">
        <v>68.599999999999994</v>
      </c>
      <c r="G41" s="12">
        <v>39.6</v>
      </c>
      <c r="H41" s="12">
        <v>-42.27</v>
      </c>
      <c r="I41" s="12">
        <v>30.6</v>
      </c>
      <c r="J41" s="12">
        <v>27.4</v>
      </c>
      <c r="K41" s="12">
        <v>-10.46</v>
      </c>
      <c r="L41" s="12">
        <v>238.3</v>
      </c>
      <c r="M41" s="12">
        <v>307.7</v>
      </c>
      <c r="N41" s="12">
        <v>29.12</v>
      </c>
      <c r="O41" s="12">
        <v>31.53</v>
      </c>
      <c r="P41" s="13">
        <v>1.52</v>
      </c>
      <c r="Q41" s="13">
        <v>1.97</v>
      </c>
      <c r="R41" s="12">
        <v>29.6</v>
      </c>
      <c r="S41" s="15">
        <v>157.12299999999999</v>
      </c>
      <c r="T41" s="12">
        <v>156.58699999999999</v>
      </c>
      <c r="U41" s="56">
        <v>-0.34</v>
      </c>
      <c r="V41" s="58" t="s">
        <v>500</v>
      </c>
      <c r="W41" s="51">
        <v>15.6</v>
      </c>
      <c r="AA41" s="40"/>
    </row>
    <row r="42" spans="1:27" ht="18" x14ac:dyDescent="0.35">
      <c r="A42" s="48">
        <f t="shared" si="0"/>
        <v>39</v>
      </c>
      <c r="B42" s="20" t="s">
        <v>41</v>
      </c>
      <c r="C42" s="12">
        <v>756.9</v>
      </c>
      <c r="D42" s="12">
        <v>892.4</v>
      </c>
      <c r="E42" s="12">
        <v>17.899999999999999</v>
      </c>
      <c r="F42" s="12">
        <v>72.099999999999994</v>
      </c>
      <c r="G42" s="12">
        <v>60.3</v>
      </c>
      <c r="H42" s="12">
        <v>-16.37</v>
      </c>
      <c r="I42" s="12">
        <v>0</v>
      </c>
      <c r="J42" s="12">
        <v>0</v>
      </c>
      <c r="K42" s="12"/>
      <c r="L42" s="12">
        <v>204</v>
      </c>
      <c r="M42" s="12">
        <v>279</v>
      </c>
      <c r="N42" s="12">
        <v>36.76</v>
      </c>
      <c r="O42" s="12">
        <v>31.26</v>
      </c>
      <c r="P42" s="13">
        <v>1.72</v>
      </c>
      <c r="Q42" s="13">
        <v>2.4900000000000002</v>
      </c>
      <c r="R42" s="12">
        <v>45.1</v>
      </c>
      <c r="S42" s="15">
        <v>118.801</v>
      </c>
      <c r="T42" s="12">
        <v>112</v>
      </c>
      <c r="U42" s="56">
        <v>-5.72</v>
      </c>
      <c r="V42" s="58" t="s">
        <v>500</v>
      </c>
      <c r="W42" s="51">
        <v>48.5</v>
      </c>
      <c r="AA42" s="40"/>
    </row>
    <row r="43" spans="1:27" ht="18" x14ac:dyDescent="0.35">
      <c r="A43" s="48">
        <f t="shared" si="0"/>
        <v>40</v>
      </c>
      <c r="B43" s="20" t="s">
        <v>284</v>
      </c>
      <c r="C43" s="12">
        <v>1614.4</v>
      </c>
      <c r="D43" s="12">
        <v>1869.1</v>
      </c>
      <c r="E43" s="12">
        <v>15.8</v>
      </c>
      <c r="F43" s="12">
        <v>42</v>
      </c>
      <c r="G43" s="12">
        <v>116</v>
      </c>
      <c r="H43" s="12">
        <v>176.19</v>
      </c>
      <c r="I43" s="12">
        <v>9</v>
      </c>
      <c r="J43" s="12">
        <v>7.3</v>
      </c>
      <c r="K43" s="12">
        <v>-18.89</v>
      </c>
      <c r="L43" s="12">
        <v>369.6</v>
      </c>
      <c r="M43" s="12">
        <v>574.4</v>
      </c>
      <c r="N43" s="12">
        <v>55.41</v>
      </c>
      <c r="O43" s="12">
        <v>30.73</v>
      </c>
      <c r="P43" s="13">
        <v>9.08</v>
      </c>
      <c r="Q43" s="13">
        <v>13.82</v>
      </c>
      <c r="R43" s="12">
        <v>52.2</v>
      </c>
      <c r="S43" s="15">
        <v>40.719000000000001</v>
      </c>
      <c r="T43" s="12">
        <v>41.581000000000003</v>
      </c>
      <c r="U43" s="56">
        <v>2.12</v>
      </c>
      <c r="V43" s="58" t="s">
        <v>500</v>
      </c>
      <c r="W43" s="51">
        <v>22.7</v>
      </c>
      <c r="AA43" s="40"/>
    </row>
    <row r="44" spans="1:27" ht="18" x14ac:dyDescent="0.35">
      <c r="A44" s="48">
        <f t="shared" si="0"/>
        <v>41</v>
      </c>
      <c r="B44" s="20" t="s">
        <v>173</v>
      </c>
      <c r="C44" s="12">
        <v>2756</v>
      </c>
      <c r="D44" s="12">
        <v>3312</v>
      </c>
      <c r="E44" s="12">
        <v>20.2</v>
      </c>
      <c r="F44" s="12">
        <v>378</v>
      </c>
      <c r="G44" s="12">
        <v>480</v>
      </c>
      <c r="H44" s="12">
        <v>26.98</v>
      </c>
      <c r="I44" s="12">
        <v>30</v>
      </c>
      <c r="J44" s="12">
        <v>41</v>
      </c>
      <c r="K44" s="12">
        <v>36.67</v>
      </c>
      <c r="L44" s="12">
        <v>933</v>
      </c>
      <c r="M44" s="12">
        <v>1004</v>
      </c>
      <c r="N44" s="12">
        <v>7.61</v>
      </c>
      <c r="O44" s="12">
        <v>30.31</v>
      </c>
      <c r="P44" s="13">
        <v>0.85</v>
      </c>
      <c r="Q44" s="13">
        <v>0.95</v>
      </c>
      <c r="R44" s="12">
        <v>10.5</v>
      </c>
      <c r="S44" s="15">
        <v>1092</v>
      </c>
      <c r="T44" s="12">
        <v>1063</v>
      </c>
      <c r="U44" s="56">
        <v>-2.66</v>
      </c>
      <c r="V44" s="58" t="s">
        <v>500</v>
      </c>
      <c r="W44" s="51">
        <v>40</v>
      </c>
      <c r="AA44" s="42"/>
    </row>
    <row r="45" spans="1:27" ht="18" x14ac:dyDescent="0.35">
      <c r="A45" s="48">
        <f t="shared" si="0"/>
        <v>42</v>
      </c>
      <c r="B45" s="20" t="s">
        <v>168</v>
      </c>
      <c r="C45" s="12">
        <v>1745</v>
      </c>
      <c r="D45" s="12">
        <v>1898</v>
      </c>
      <c r="E45" s="12">
        <v>8.8000000000000007</v>
      </c>
      <c r="F45" s="12">
        <v>287</v>
      </c>
      <c r="G45" s="12">
        <v>252</v>
      </c>
      <c r="H45" s="12">
        <v>-12.2</v>
      </c>
      <c r="I45" s="12">
        <v>180</v>
      </c>
      <c r="J45" s="12">
        <v>254</v>
      </c>
      <c r="K45" s="12">
        <v>41.11</v>
      </c>
      <c r="L45" s="12">
        <v>592</v>
      </c>
      <c r="M45" s="12">
        <v>571</v>
      </c>
      <c r="N45" s="12">
        <v>-3.55</v>
      </c>
      <c r="O45" s="12">
        <v>30.08</v>
      </c>
      <c r="P45" s="13">
        <v>0.72</v>
      </c>
      <c r="Q45" s="13">
        <v>0.72</v>
      </c>
      <c r="R45" s="12">
        <v>-0.3</v>
      </c>
      <c r="S45" s="15">
        <v>822.44299999999998</v>
      </c>
      <c r="T45" s="12">
        <v>795.82100000000003</v>
      </c>
      <c r="U45" s="56">
        <v>-3.24</v>
      </c>
      <c r="V45" s="58" t="s">
        <v>500</v>
      </c>
      <c r="W45" s="51">
        <v>19.399999999999999</v>
      </c>
      <c r="AA45" s="42"/>
    </row>
    <row r="46" spans="1:27" ht="18" x14ac:dyDescent="0.35">
      <c r="A46" s="48">
        <f t="shared" si="0"/>
        <v>43</v>
      </c>
      <c r="B46" s="20" t="s">
        <v>392</v>
      </c>
      <c r="C46" s="12">
        <v>753.8</v>
      </c>
      <c r="D46" s="12">
        <v>810.4</v>
      </c>
      <c r="E46" s="12">
        <v>7.5</v>
      </c>
      <c r="F46" s="12">
        <v>73.8</v>
      </c>
      <c r="G46" s="12">
        <v>24.6</v>
      </c>
      <c r="H46" s="12">
        <v>-66.67</v>
      </c>
      <c r="I46" s="12">
        <v>0</v>
      </c>
      <c r="J46" s="12">
        <v>0</v>
      </c>
      <c r="K46" s="12"/>
      <c r="L46" s="12">
        <v>172.9</v>
      </c>
      <c r="M46" s="12">
        <v>243.2</v>
      </c>
      <c r="N46" s="12">
        <v>40.659999999999997</v>
      </c>
      <c r="O46" s="12">
        <v>30.01</v>
      </c>
      <c r="P46" s="13">
        <v>0.3</v>
      </c>
      <c r="Q46" s="13">
        <v>0.42</v>
      </c>
      <c r="R46" s="12">
        <v>42</v>
      </c>
      <c r="S46" s="15">
        <v>580.42100000000005</v>
      </c>
      <c r="T46" s="12">
        <v>574.67200000000003</v>
      </c>
      <c r="U46" s="56">
        <v>-0.99</v>
      </c>
      <c r="V46" s="58" t="s">
        <v>500</v>
      </c>
      <c r="W46" s="51">
        <v>38.299999999999997</v>
      </c>
      <c r="AA46" s="40"/>
    </row>
    <row r="47" spans="1:27" ht="18" x14ac:dyDescent="0.35">
      <c r="A47" s="48">
        <f t="shared" si="0"/>
        <v>44</v>
      </c>
      <c r="B47" s="20" t="s">
        <v>227</v>
      </c>
      <c r="C47" s="12">
        <v>610.29999999999995</v>
      </c>
      <c r="D47" s="12">
        <v>627.4</v>
      </c>
      <c r="E47" s="12">
        <v>2.8</v>
      </c>
      <c r="F47" s="12">
        <v>0.2</v>
      </c>
      <c r="G47" s="12">
        <v>-14.4</v>
      </c>
      <c r="H47" s="12">
        <v>-7300</v>
      </c>
      <c r="I47" s="12">
        <v>133.9</v>
      </c>
      <c r="J47" s="12">
        <v>139.4</v>
      </c>
      <c r="K47" s="12">
        <v>4.1100000000000003</v>
      </c>
      <c r="L47" s="12">
        <v>232.5</v>
      </c>
      <c r="M47" s="12">
        <v>185.7</v>
      </c>
      <c r="N47" s="12">
        <v>-20.13</v>
      </c>
      <c r="O47" s="12">
        <v>29.6</v>
      </c>
      <c r="P47" s="13">
        <v>0.24</v>
      </c>
      <c r="Q47" s="13">
        <v>0.19</v>
      </c>
      <c r="R47" s="12">
        <v>-20.5</v>
      </c>
      <c r="S47" s="15">
        <v>950.90200000000004</v>
      </c>
      <c r="T47" s="12">
        <v>955.25699999999995</v>
      </c>
      <c r="U47" s="56">
        <v>0.46</v>
      </c>
      <c r="V47" s="58" t="s">
        <v>500</v>
      </c>
      <c r="W47" s="51">
        <v>30.8</v>
      </c>
      <c r="AA47" s="40"/>
    </row>
    <row r="48" spans="1:27" ht="18" x14ac:dyDescent="0.35">
      <c r="A48" s="48">
        <f t="shared" si="0"/>
        <v>45</v>
      </c>
      <c r="B48" s="20" t="s">
        <v>390</v>
      </c>
      <c r="C48" s="12">
        <v>329</v>
      </c>
      <c r="D48" s="12">
        <v>345.1</v>
      </c>
      <c r="E48" s="12">
        <v>4.9000000000000004</v>
      </c>
      <c r="F48" s="12">
        <v>0.1</v>
      </c>
      <c r="G48" s="12">
        <v>1.5</v>
      </c>
      <c r="H48" s="12">
        <v>1400</v>
      </c>
      <c r="I48" s="12">
        <v>54.9</v>
      </c>
      <c r="J48" s="12">
        <v>55.6</v>
      </c>
      <c r="K48" s="12">
        <v>1.28</v>
      </c>
      <c r="L48" s="12">
        <v>195.6</v>
      </c>
      <c r="M48" s="12">
        <v>102.1</v>
      </c>
      <c r="N48" s="12">
        <v>-47.8</v>
      </c>
      <c r="O48" s="12">
        <v>29.59</v>
      </c>
      <c r="P48" s="13">
        <v>2.98</v>
      </c>
      <c r="Q48" s="13">
        <v>1.55</v>
      </c>
      <c r="R48" s="12">
        <v>-48.2</v>
      </c>
      <c r="S48" s="15">
        <v>65.614999999999995</v>
      </c>
      <c r="T48" s="12">
        <v>66.081999999999994</v>
      </c>
      <c r="U48" s="56">
        <v>0.71</v>
      </c>
      <c r="V48" s="58" t="s">
        <v>500</v>
      </c>
      <c r="W48" s="51">
        <v>36.799999999999997</v>
      </c>
      <c r="AA48" s="40"/>
    </row>
    <row r="49" spans="1:23" ht="18" x14ac:dyDescent="0.35">
      <c r="A49" s="48">
        <f t="shared" si="0"/>
        <v>46</v>
      </c>
      <c r="B49" s="20" t="s">
        <v>532</v>
      </c>
      <c r="C49" s="12">
        <v>2348.4</v>
      </c>
      <c r="D49" s="12">
        <v>2803.1</v>
      </c>
      <c r="E49" s="12">
        <v>19.399999999999999</v>
      </c>
      <c r="F49" s="12">
        <v>88.8</v>
      </c>
      <c r="G49" s="12">
        <v>113.2</v>
      </c>
      <c r="H49" s="12">
        <v>27.48</v>
      </c>
      <c r="I49" s="12">
        <v>55.2</v>
      </c>
      <c r="J49" s="12">
        <v>71</v>
      </c>
      <c r="K49" s="12">
        <v>28.62</v>
      </c>
      <c r="L49" s="12">
        <v>673.9</v>
      </c>
      <c r="M49" s="12">
        <v>827.5</v>
      </c>
      <c r="N49" s="12">
        <v>22.79</v>
      </c>
      <c r="O49" s="12">
        <v>29.52</v>
      </c>
      <c r="P49" s="13">
        <v>13.45</v>
      </c>
      <c r="Q49" s="13">
        <v>17</v>
      </c>
      <c r="R49" s="12">
        <v>26.4</v>
      </c>
      <c r="S49" s="15">
        <v>50.107999999999997</v>
      </c>
      <c r="T49" s="12">
        <v>48.676000000000002</v>
      </c>
      <c r="U49" s="56">
        <v>-2.86</v>
      </c>
      <c r="V49" s="58" t="s">
        <v>500</v>
      </c>
      <c r="W49" s="51">
        <v>27.8</v>
      </c>
    </row>
    <row r="50" spans="1:23" ht="18" x14ac:dyDescent="0.35">
      <c r="A50" s="48">
        <f t="shared" si="0"/>
        <v>47</v>
      </c>
      <c r="B50" s="20" t="s">
        <v>279</v>
      </c>
      <c r="C50" s="12">
        <v>1062</v>
      </c>
      <c r="D50" s="12">
        <v>1114</v>
      </c>
      <c r="E50" s="12">
        <v>4.9000000000000004</v>
      </c>
      <c r="F50" s="12">
        <v>38</v>
      </c>
      <c r="G50" s="12">
        <v>104</v>
      </c>
      <c r="H50" s="12">
        <v>173.68</v>
      </c>
      <c r="I50" s="12">
        <v>124</v>
      </c>
      <c r="J50" s="12">
        <v>176</v>
      </c>
      <c r="K50" s="12">
        <v>41.94</v>
      </c>
      <c r="L50" s="12">
        <v>213</v>
      </c>
      <c r="M50" s="12">
        <v>328</v>
      </c>
      <c r="N50" s="12">
        <v>53.99</v>
      </c>
      <c r="O50" s="12">
        <v>29.44</v>
      </c>
      <c r="P50" s="13">
        <v>0.2</v>
      </c>
      <c r="Q50" s="13">
        <v>0.3</v>
      </c>
      <c r="R50" s="12">
        <v>54.8</v>
      </c>
      <c r="S50" s="15">
        <v>1084.777</v>
      </c>
      <c r="T50" s="12">
        <v>1079.4069999999999</v>
      </c>
      <c r="U50" s="56">
        <v>-0.5</v>
      </c>
      <c r="V50" s="58" t="s">
        <v>500</v>
      </c>
      <c r="W50" s="51">
        <v>15.6</v>
      </c>
    </row>
    <row r="51" spans="1:23" ht="18" x14ac:dyDescent="0.35">
      <c r="A51" s="48">
        <f t="shared" si="0"/>
        <v>48</v>
      </c>
      <c r="B51" s="20" t="s">
        <v>171</v>
      </c>
      <c r="C51" s="12">
        <v>2455</v>
      </c>
      <c r="D51" s="12">
        <v>2828</v>
      </c>
      <c r="E51" s="12">
        <v>15.2</v>
      </c>
      <c r="F51" s="12">
        <v>319</v>
      </c>
      <c r="G51" s="12">
        <v>183</v>
      </c>
      <c r="H51" s="12">
        <v>-42.63</v>
      </c>
      <c r="I51" s="12">
        <v>317</v>
      </c>
      <c r="J51" s="12">
        <v>487</v>
      </c>
      <c r="K51" s="12">
        <v>53.63</v>
      </c>
      <c r="L51" s="12">
        <v>975</v>
      </c>
      <c r="M51" s="12">
        <v>815</v>
      </c>
      <c r="N51" s="12">
        <v>-16.41</v>
      </c>
      <c r="O51" s="12">
        <v>28.82</v>
      </c>
      <c r="P51" s="13">
        <v>1.97</v>
      </c>
      <c r="Q51" s="13">
        <v>1.7</v>
      </c>
      <c r="R51" s="12">
        <v>-14</v>
      </c>
      <c r="S51" s="15">
        <v>494</v>
      </c>
      <c r="T51" s="12">
        <v>480</v>
      </c>
      <c r="U51" s="56">
        <v>-2.83</v>
      </c>
      <c r="V51" s="58" t="s">
        <v>500</v>
      </c>
      <c r="W51" s="51">
        <v>19.100000000000001</v>
      </c>
    </row>
    <row r="52" spans="1:23" ht="18" x14ac:dyDescent="0.35">
      <c r="A52" s="48">
        <f t="shared" si="0"/>
        <v>49</v>
      </c>
      <c r="B52" s="20" t="s">
        <v>399</v>
      </c>
      <c r="C52" s="12">
        <v>501.8</v>
      </c>
      <c r="D52" s="12">
        <v>562</v>
      </c>
      <c r="E52" s="12">
        <v>12</v>
      </c>
      <c r="F52" s="12">
        <v>69.5</v>
      </c>
      <c r="G52" s="12">
        <v>90</v>
      </c>
      <c r="H52" s="12">
        <v>29.5</v>
      </c>
      <c r="I52" s="12">
        <v>21.3</v>
      </c>
      <c r="J52" s="12">
        <v>36</v>
      </c>
      <c r="K52" s="12">
        <v>69.010000000000005</v>
      </c>
      <c r="L52" s="12">
        <v>120.7</v>
      </c>
      <c r="M52" s="12">
        <v>161</v>
      </c>
      <c r="N52" s="12">
        <v>33.39</v>
      </c>
      <c r="O52" s="12">
        <v>28.65</v>
      </c>
      <c r="P52" s="13">
        <v>0.59</v>
      </c>
      <c r="Q52" s="13">
        <v>0.77</v>
      </c>
      <c r="R52" s="12">
        <v>29.1</v>
      </c>
      <c r="S52" s="15">
        <v>203.80099999999999</v>
      </c>
      <c r="T52" s="12">
        <v>210.51400000000001</v>
      </c>
      <c r="U52" s="56">
        <v>3.29</v>
      </c>
      <c r="V52" s="58" t="s">
        <v>500</v>
      </c>
      <c r="W52" s="51">
        <v>18.5</v>
      </c>
    </row>
    <row r="53" spans="1:23" ht="18" x14ac:dyDescent="0.35">
      <c r="A53" s="48">
        <f t="shared" si="0"/>
        <v>50</v>
      </c>
      <c r="B53" s="20" t="s">
        <v>277</v>
      </c>
      <c r="C53" s="12">
        <v>628.79999999999995</v>
      </c>
      <c r="D53" s="12">
        <v>687.3</v>
      </c>
      <c r="E53" s="12">
        <v>9.3000000000000007</v>
      </c>
      <c r="F53" s="12">
        <v>28.2</v>
      </c>
      <c r="G53" s="12">
        <v>28.9</v>
      </c>
      <c r="H53" s="12">
        <v>2.48</v>
      </c>
      <c r="I53" s="12">
        <v>12.1</v>
      </c>
      <c r="J53" s="12">
        <v>15.3</v>
      </c>
      <c r="K53" s="12">
        <v>26.45</v>
      </c>
      <c r="L53" s="12">
        <v>174.4</v>
      </c>
      <c r="M53" s="12">
        <v>196.8</v>
      </c>
      <c r="N53" s="12">
        <v>12.84</v>
      </c>
      <c r="O53" s="12">
        <v>28.63</v>
      </c>
      <c r="P53" s="13">
        <v>2.15</v>
      </c>
      <c r="Q53" s="13">
        <v>2.48</v>
      </c>
      <c r="R53" s="12">
        <v>15</v>
      </c>
      <c r="S53" s="15">
        <v>80.948999999999998</v>
      </c>
      <c r="T53" s="12">
        <v>79.447999999999993</v>
      </c>
      <c r="U53" s="56">
        <v>-1.85</v>
      </c>
      <c r="V53" s="58" t="s">
        <v>500</v>
      </c>
      <c r="W53" s="51">
        <v>28</v>
      </c>
    </row>
    <row r="54" spans="1:23" ht="18" x14ac:dyDescent="0.35">
      <c r="A54" s="48">
        <f t="shared" si="0"/>
        <v>51</v>
      </c>
      <c r="B54" s="20" t="s">
        <v>389</v>
      </c>
      <c r="C54" s="12">
        <v>159.6</v>
      </c>
      <c r="D54" s="12">
        <v>264.8</v>
      </c>
      <c r="E54" s="12">
        <v>65.900000000000006</v>
      </c>
      <c r="F54" s="12">
        <v>0</v>
      </c>
      <c r="G54" s="12">
        <v>0</v>
      </c>
      <c r="H54" s="12"/>
      <c r="I54" s="12">
        <v>18.399999999999999</v>
      </c>
      <c r="J54" s="12">
        <v>33.6</v>
      </c>
      <c r="K54" s="12">
        <v>82.61</v>
      </c>
      <c r="L54" s="12">
        <v>55.9</v>
      </c>
      <c r="M54" s="12">
        <v>75.400000000000006</v>
      </c>
      <c r="N54" s="12">
        <v>34.880000000000003</v>
      </c>
      <c r="O54" s="12">
        <v>28.47</v>
      </c>
      <c r="P54" s="13">
        <v>0.53</v>
      </c>
      <c r="Q54" s="13">
        <v>0.44</v>
      </c>
      <c r="R54" s="12">
        <v>-17.5</v>
      </c>
      <c r="S54" s="15">
        <v>104.756</v>
      </c>
      <c r="T54" s="12">
        <v>171.27</v>
      </c>
      <c r="U54" s="56">
        <v>63.49</v>
      </c>
      <c r="V54" s="58" t="s">
        <v>500</v>
      </c>
      <c r="W54" s="51">
        <v>72.7</v>
      </c>
    </row>
    <row r="55" spans="1:23" ht="18" x14ac:dyDescent="0.35">
      <c r="A55" s="48">
        <f t="shared" si="0"/>
        <v>52</v>
      </c>
      <c r="B55" s="20" t="s">
        <v>274</v>
      </c>
      <c r="C55" s="12">
        <v>531</v>
      </c>
      <c r="D55" s="12">
        <v>657</v>
      </c>
      <c r="E55" s="12">
        <v>23.7</v>
      </c>
      <c r="F55" s="12">
        <v>78</v>
      </c>
      <c r="G55" s="12">
        <v>112</v>
      </c>
      <c r="H55" s="12">
        <v>43.59</v>
      </c>
      <c r="I55" s="12">
        <v>0</v>
      </c>
      <c r="J55" s="12">
        <v>0</v>
      </c>
      <c r="K55" s="12"/>
      <c r="L55" s="12">
        <v>127</v>
      </c>
      <c r="M55" s="12">
        <v>187</v>
      </c>
      <c r="N55" s="12">
        <v>47.24</v>
      </c>
      <c r="O55" s="12">
        <v>28.46</v>
      </c>
      <c r="P55" s="13">
        <v>0.46</v>
      </c>
      <c r="Q55" s="13">
        <v>0.69</v>
      </c>
      <c r="R55" s="12">
        <v>50.2</v>
      </c>
      <c r="S55" s="15">
        <v>275.78399999999999</v>
      </c>
      <c r="T55" s="12">
        <v>270.29899999999998</v>
      </c>
      <c r="U55" s="56">
        <v>-1.99</v>
      </c>
      <c r="V55" s="58" t="s">
        <v>500</v>
      </c>
      <c r="W55" s="51">
        <v>23.5</v>
      </c>
    </row>
    <row r="56" spans="1:23" ht="18" x14ac:dyDescent="0.35">
      <c r="A56" s="48">
        <f t="shared" si="0"/>
        <v>53</v>
      </c>
      <c r="B56" s="20" t="s">
        <v>535</v>
      </c>
      <c r="C56" s="12">
        <v>280.10000000000002</v>
      </c>
      <c r="D56" s="12">
        <v>361.1</v>
      </c>
      <c r="E56" s="12">
        <v>28.9</v>
      </c>
      <c r="F56" s="12">
        <v>31.1</v>
      </c>
      <c r="G56" s="12">
        <v>46.1</v>
      </c>
      <c r="H56" s="12">
        <v>48.23</v>
      </c>
      <c r="I56" s="12">
        <v>0</v>
      </c>
      <c r="J56" s="12">
        <v>0</v>
      </c>
      <c r="K56" s="12"/>
      <c r="L56" s="12">
        <v>75.099999999999994</v>
      </c>
      <c r="M56" s="12">
        <v>102.4</v>
      </c>
      <c r="N56" s="12">
        <v>36.35</v>
      </c>
      <c r="O56" s="12">
        <v>28.36</v>
      </c>
      <c r="P56" s="13">
        <v>1.39</v>
      </c>
      <c r="Q56" s="13">
        <v>1.86</v>
      </c>
      <c r="R56" s="12">
        <v>33.4</v>
      </c>
      <c r="S56" s="15">
        <v>53.932000000000002</v>
      </c>
      <c r="T56" s="12">
        <v>55.085999999999999</v>
      </c>
      <c r="U56" s="56">
        <v>2.14</v>
      </c>
      <c r="V56" s="58" t="s">
        <v>500</v>
      </c>
      <c r="W56" s="51">
        <v>32.1</v>
      </c>
    </row>
    <row r="57" spans="1:23" ht="18" x14ac:dyDescent="0.35">
      <c r="A57" s="48">
        <f t="shared" si="0"/>
        <v>54</v>
      </c>
      <c r="B57" s="20" t="s">
        <v>39</v>
      </c>
      <c r="C57" s="12">
        <v>619.29999999999995</v>
      </c>
      <c r="D57" s="12">
        <v>777</v>
      </c>
      <c r="E57" s="12">
        <v>25.5</v>
      </c>
      <c r="F57" s="12">
        <v>26.7</v>
      </c>
      <c r="G57" s="12">
        <v>16</v>
      </c>
      <c r="H57" s="12">
        <v>-40.07</v>
      </c>
      <c r="I57" s="12">
        <v>8.3000000000000007</v>
      </c>
      <c r="J57" s="12">
        <v>11</v>
      </c>
      <c r="K57" s="12">
        <v>32.53</v>
      </c>
      <c r="L57" s="12">
        <v>123.8</v>
      </c>
      <c r="M57" s="12">
        <v>218</v>
      </c>
      <c r="N57" s="12">
        <v>76.09</v>
      </c>
      <c r="O57" s="12">
        <v>28.06</v>
      </c>
      <c r="P57" s="13">
        <v>0.84</v>
      </c>
      <c r="Q57" s="13">
        <v>1.47</v>
      </c>
      <c r="R57" s="12">
        <v>76.2</v>
      </c>
      <c r="S57" s="15">
        <v>148.01300000000001</v>
      </c>
      <c r="T57" s="12">
        <v>148</v>
      </c>
      <c r="U57" s="56">
        <v>-0.01</v>
      </c>
      <c r="V57" s="58" t="s">
        <v>500</v>
      </c>
      <c r="W57" s="51">
        <v>39.799999999999997</v>
      </c>
    </row>
    <row r="58" spans="1:23" ht="18" x14ac:dyDescent="0.35">
      <c r="A58" s="48">
        <f t="shared" si="0"/>
        <v>55</v>
      </c>
      <c r="B58" s="20" t="s">
        <v>169</v>
      </c>
      <c r="C58" s="12">
        <v>12865</v>
      </c>
      <c r="D58" s="12">
        <v>15066</v>
      </c>
      <c r="E58" s="12">
        <v>17.100000000000001</v>
      </c>
      <c r="F58" s="12">
        <v>1311</v>
      </c>
      <c r="G58" s="12">
        <v>1932</v>
      </c>
      <c r="H58" s="12">
        <v>47.37</v>
      </c>
      <c r="I58" s="12">
        <v>2573</v>
      </c>
      <c r="J58" s="12">
        <v>3604</v>
      </c>
      <c r="K58" s="12">
        <v>40.07</v>
      </c>
      <c r="L58" s="12">
        <v>4251</v>
      </c>
      <c r="M58" s="12">
        <v>4187</v>
      </c>
      <c r="N58" s="12">
        <v>-1.51</v>
      </c>
      <c r="O58" s="12">
        <v>27.79</v>
      </c>
      <c r="P58" s="13">
        <v>0.39</v>
      </c>
      <c r="Q58" s="13">
        <v>0.39</v>
      </c>
      <c r="R58" s="12">
        <v>0.4</v>
      </c>
      <c r="S58" s="15">
        <v>11046.8</v>
      </c>
      <c r="T58" s="12">
        <v>10652.44</v>
      </c>
      <c r="U58" s="56">
        <v>-3.57</v>
      </c>
      <c r="V58" s="58" t="s">
        <v>500</v>
      </c>
      <c r="W58" s="51">
        <v>17.2</v>
      </c>
    </row>
    <row r="59" spans="1:23" ht="18" x14ac:dyDescent="0.35">
      <c r="A59" s="48">
        <f t="shared" si="0"/>
        <v>56</v>
      </c>
      <c r="B59" s="20" t="s">
        <v>102</v>
      </c>
      <c r="C59" s="12">
        <v>16374</v>
      </c>
      <c r="D59" s="12">
        <v>17053</v>
      </c>
      <c r="E59" s="12">
        <v>4.0999999999999996</v>
      </c>
      <c r="F59" s="12">
        <v>878</v>
      </c>
      <c r="G59" s="12">
        <v>1322</v>
      </c>
      <c r="H59" s="12">
        <v>50.57</v>
      </c>
      <c r="I59" s="12">
        <v>158</v>
      </c>
      <c r="J59" s="12">
        <v>153</v>
      </c>
      <c r="K59" s="12">
        <v>-3.16</v>
      </c>
      <c r="L59" s="12">
        <v>3562</v>
      </c>
      <c r="M59" s="12">
        <v>4713</v>
      </c>
      <c r="N59" s="12">
        <v>32.31</v>
      </c>
      <c r="O59" s="12">
        <v>27.64</v>
      </c>
      <c r="P59" s="13">
        <v>0.73</v>
      </c>
      <c r="Q59" s="13">
        <v>1.01</v>
      </c>
      <c r="R59" s="12">
        <v>37.9</v>
      </c>
      <c r="S59" s="15">
        <v>4884</v>
      </c>
      <c r="T59" s="12">
        <v>4683</v>
      </c>
      <c r="U59" s="56">
        <v>-4.12</v>
      </c>
      <c r="V59" s="58" t="s">
        <v>502</v>
      </c>
      <c r="W59" s="51">
        <v>16.600000000000001</v>
      </c>
    </row>
    <row r="60" spans="1:23" ht="18" x14ac:dyDescent="0.35">
      <c r="A60" s="48">
        <f t="shared" si="0"/>
        <v>57</v>
      </c>
      <c r="B60" s="20" t="s">
        <v>97</v>
      </c>
      <c r="C60" s="12">
        <v>6971</v>
      </c>
      <c r="D60" s="12">
        <v>8294</v>
      </c>
      <c r="E60" s="12">
        <v>19</v>
      </c>
      <c r="F60" s="12">
        <v>658</v>
      </c>
      <c r="G60" s="12">
        <v>665</v>
      </c>
      <c r="H60" s="12">
        <v>1.06</v>
      </c>
      <c r="I60" s="12">
        <v>0</v>
      </c>
      <c r="J60" s="12">
        <v>0</v>
      </c>
      <c r="K60" s="12"/>
      <c r="L60" s="12">
        <v>1707</v>
      </c>
      <c r="M60" s="12">
        <v>2292</v>
      </c>
      <c r="N60" s="12">
        <v>34.270000000000003</v>
      </c>
      <c r="O60" s="12">
        <v>27.63</v>
      </c>
      <c r="P60" s="13">
        <v>1.1000000000000001</v>
      </c>
      <c r="Q60" s="13">
        <v>1.48</v>
      </c>
      <c r="R60" s="12">
        <v>34.1</v>
      </c>
      <c r="S60" s="15">
        <v>1551</v>
      </c>
      <c r="T60" s="12">
        <v>1553</v>
      </c>
      <c r="U60" s="56">
        <v>0.13</v>
      </c>
      <c r="V60" s="58" t="s">
        <v>500</v>
      </c>
      <c r="W60" s="51">
        <v>20.3</v>
      </c>
    </row>
    <row r="61" spans="1:23" ht="18" x14ac:dyDescent="0.35">
      <c r="A61" s="48">
        <f t="shared" si="0"/>
        <v>58</v>
      </c>
      <c r="B61" s="20" t="s">
        <v>427</v>
      </c>
      <c r="C61" s="12">
        <v>4461</v>
      </c>
      <c r="D61" s="12">
        <v>4862</v>
      </c>
      <c r="E61" s="12">
        <v>9</v>
      </c>
      <c r="F61" s="12">
        <v>909</v>
      </c>
      <c r="G61" s="12">
        <v>1817</v>
      </c>
      <c r="H61" s="12">
        <v>99.89</v>
      </c>
      <c r="I61" s="12">
        <v>140</v>
      </c>
      <c r="J61" s="12">
        <v>154</v>
      </c>
      <c r="K61" s="12">
        <v>10</v>
      </c>
      <c r="L61" s="12">
        <v>1998</v>
      </c>
      <c r="M61" s="12">
        <v>1334</v>
      </c>
      <c r="N61" s="12">
        <v>-33.229999999999997</v>
      </c>
      <c r="O61" s="12">
        <v>27.44</v>
      </c>
      <c r="P61" s="13">
        <v>0.86</v>
      </c>
      <c r="Q61" s="13">
        <v>0.6</v>
      </c>
      <c r="R61" s="12">
        <v>-29.3</v>
      </c>
      <c r="S61" s="15">
        <v>2421</v>
      </c>
      <c r="T61" s="12">
        <v>2353</v>
      </c>
      <c r="U61" s="56">
        <v>-2.81</v>
      </c>
      <c r="V61" s="58" t="s">
        <v>500</v>
      </c>
      <c r="W61" s="51">
        <v>46.9</v>
      </c>
    </row>
    <row r="62" spans="1:23" ht="18" x14ac:dyDescent="0.35">
      <c r="A62" s="48">
        <f t="shared" si="0"/>
        <v>59</v>
      </c>
      <c r="B62" s="20" t="s">
        <v>396</v>
      </c>
      <c r="C62" s="12">
        <v>286.3</v>
      </c>
      <c r="D62" s="12">
        <v>350.7</v>
      </c>
      <c r="E62" s="12">
        <v>22.5</v>
      </c>
      <c r="F62" s="12">
        <v>30.2</v>
      </c>
      <c r="G62" s="12">
        <v>32.6</v>
      </c>
      <c r="H62" s="12">
        <v>7.95</v>
      </c>
      <c r="I62" s="12">
        <v>39.5</v>
      </c>
      <c r="J62" s="12">
        <v>58.3</v>
      </c>
      <c r="K62" s="12">
        <v>47.59</v>
      </c>
      <c r="L62" s="12">
        <v>74.099999999999994</v>
      </c>
      <c r="M62" s="12">
        <v>96.1</v>
      </c>
      <c r="N62" s="12">
        <v>29.69</v>
      </c>
      <c r="O62" s="12">
        <v>27.4</v>
      </c>
      <c r="P62" s="13">
        <v>0.24</v>
      </c>
      <c r="Q62" s="13">
        <v>0.28000000000000003</v>
      </c>
      <c r="R62" s="12">
        <v>16.399999999999999</v>
      </c>
      <c r="S62" s="15">
        <v>307.60000000000002</v>
      </c>
      <c r="T62" s="12">
        <v>342.8</v>
      </c>
      <c r="U62" s="56">
        <v>11.44</v>
      </c>
      <c r="V62" s="58" t="s">
        <v>500</v>
      </c>
      <c r="W62" s="51">
        <v>19.7</v>
      </c>
    </row>
    <row r="63" spans="1:23" ht="18" x14ac:dyDescent="0.35">
      <c r="A63" s="48">
        <f t="shared" si="0"/>
        <v>60</v>
      </c>
      <c r="B63" s="20" t="s">
        <v>409</v>
      </c>
      <c r="C63" s="12">
        <v>7320</v>
      </c>
      <c r="D63" s="12">
        <v>5949</v>
      </c>
      <c r="E63" s="12">
        <v>-18.7</v>
      </c>
      <c r="F63" s="12">
        <v>821</v>
      </c>
      <c r="G63" s="12">
        <v>470</v>
      </c>
      <c r="H63" s="12">
        <v>-42.75</v>
      </c>
      <c r="I63" s="12">
        <v>265</v>
      </c>
      <c r="J63" s="12">
        <v>297</v>
      </c>
      <c r="K63" s="12">
        <v>12.08</v>
      </c>
      <c r="L63" s="12">
        <v>3108</v>
      </c>
      <c r="M63" s="12">
        <v>1627</v>
      </c>
      <c r="N63" s="12">
        <v>-47.65</v>
      </c>
      <c r="O63" s="12">
        <v>27.35</v>
      </c>
      <c r="P63" s="13">
        <v>2.35</v>
      </c>
      <c r="Q63" s="13">
        <v>1.25</v>
      </c>
      <c r="R63" s="12">
        <v>-46.9</v>
      </c>
      <c r="S63" s="15">
        <v>1325</v>
      </c>
      <c r="T63" s="12">
        <v>1307</v>
      </c>
      <c r="U63" s="56">
        <v>-1.36</v>
      </c>
      <c r="V63" s="58" t="s">
        <v>500</v>
      </c>
      <c r="W63" s="51">
        <v>9.8000000000000007</v>
      </c>
    </row>
    <row r="64" spans="1:23" ht="18" x14ac:dyDescent="0.35">
      <c r="A64" s="48">
        <f t="shared" si="0"/>
        <v>61</v>
      </c>
      <c r="B64" s="20" t="s">
        <v>520</v>
      </c>
      <c r="C64" s="12">
        <v>1810.5</v>
      </c>
      <c r="D64" s="12">
        <v>1799.1</v>
      </c>
      <c r="E64" s="12">
        <v>-0.6</v>
      </c>
      <c r="F64" s="12">
        <v>78.900000000000006</v>
      </c>
      <c r="G64" s="12">
        <v>149.5</v>
      </c>
      <c r="H64" s="12">
        <v>89.48</v>
      </c>
      <c r="I64" s="12">
        <v>77.599999999999994</v>
      </c>
      <c r="J64" s="12">
        <v>81.400000000000006</v>
      </c>
      <c r="K64" s="12">
        <v>4.9000000000000004</v>
      </c>
      <c r="L64" s="12">
        <v>405.9</v>
      </c>
      <c r="M64" s="12">
        <v>491.1</v>
      </c>
      <c r="N64" s="12">
        <v>20.99</v>
      </c>
      <c r="O64" s="12">
        <v>27.3</v>
      </c>
      <c r="P64" s="13">
        <v>1.77</v>
      </c>
      <c r="Q64" s="13">
        <v>2.19</v>
      </c>
      <c r="R64" s="12">
        <v>23.3</v>
      </c>
      <c r="S64" s="15">
        <v>228.80799999999999</v>
      </c>
      <c r="T64" s="12">
        <v>224.51</v>
      </c>
      <c r="U64" s="56">
        <v>-1.88</v>
      </c>
      <c r="V64" s="58" t="s">
        <v>485</v>
      </c>
      <c r="W64" s="51">
        <v>27.7</v>
      </c>
    </row>
    <row r="65" spans="1:23" ht="18" x14ac:dyDescent="0.35">
      <c r="A65" s="48">
        <f t="shared" si="0"/>
        <v>62</v>
      </c>
      <c r="B65" s="20" t="s">
        <v>164</v>
      </c>
      <c r="C65" s="12">
        <v>181.1</v>
      </c>
      <c r="D65" s="12">
        <v>215.6</v>
      </c>
      <c r="E65" s="12">
        <v>19.100000000000001</v>
      </c>
      <c r="F65" s="12">
        <v>-0.4</v>
      </c>
      <c r="G65" s="12">
        <v>-8.3000000000000007</v>
      </c>
      <c r="H65" s="12">
        <v>-1975</v>
      </c>
      <c r="I65" s="12">
        <v>25.5</v>
      </c>
      <c r="J65" s="12">
        <v>21.6</v>
      </c>
      <c r="K65" s="12">
        <v>-15.29</v>
      </c>
      <c r="L65" s="12">
        <v>39.799999999999997</v>
      </c>
      <c r="M65" s="12">
        <v>58.5</v>
      </c>
      <c r="N65" s="12">
        <v>46.98</v>
      </c>
      <c r="O65" s="12">
        <v>27.13</v>
      </c>
      <c r="P65" s="13">
        <v>0.11</v>
      </c>
      <c r="Q65" s="13">
        <v>0.17</v>
      </c>
      <c r="R65" s="12">
        <v>53.4</v>
      </c>
      <c r="S65" s="15">
        <v>362.089</v>
      </c>
      <c r="T65" s="12">
        <v>362.20299999999997</v>
      </c>
      <c r="U65" s="56">
        <v>0.03</v>
      </c>
      <c r="V65" s="58" t="s">
        <v>500</v>
      </c>
      <c r="W65" s="51">
        <v>33.6</v>
      </c>
    </row>
    <row r="66" spans="1:23" ht="18" x14ac:dyDescent="0.35">
      <c r="A66" s="48">
        <f t="shared" si="0"/>
        <v>63</v>
      </c>
      <c r="B66" s="20" t="s">
        <v>99</v>
      </c>
      <c r="C66" s="12">
        <v>585.70000000000005</v>
      </c>
      <c r="D66" s="12">
        <v>631.20000000000005</v>
      </c>
      <c r="E66" s="12">
        <v>7.8</v>
      </c>
      <c r="F66" s="12">
        <v>20.7</v>
      </c>
      <c r="G66" s="12">
        <v>24.7</v>
      </c>
      <c r="H66" s="12">
        <v>19.32</v>
      </c>
      <c r="I66" s="12">
        <v>13.9</v>
      </c>
      <c r="J66" s="12">
        <v>11.2</v>
      </c>
      <c r="K66" s="12">
        <v>-19.420000000000002</v>
      </c>
      <c r="L66" s="12">
        <v>141.80000000000001</v>
      </c>
      <c r="M66" s="12">
        <v>170.4</v>
      </c>
      <c r="N66" s="12">
        <v>20.170000000000002</v>
      </c>
      <c r="O66" s="12">
        <v>27</v>
      </c>
      <c r="P66" s="13">
        <v>0.52</v>
      </c>
      <c r="Q66" s="13">
        <v>0.66</v>
      </c>
      <c r="R66" s="12">
        <v>26.1</v>
      </c>
      <c r="S66" s="15">
        <v>270.78100000000001</v>
      </c>
      <c r="T66" s="12">
        <v>258.108</v>
      </c>
      <c r="U66" s="56">
        <v>-4.68</v>
      </c>
      <c r="V66" s="58" t="s">
        <v>502</v>
      </c>
      <c r="W66" s="51">
        <v>28.8</v>
      </c>
    </row>
    <row r="67" spans="1:23" ht="18" x14ac:dyDescent="0.35">
      <c r="A67" s="48">
        <f t="shared" si="0"/>
        <v>64</v>
      </c>
      <c r="B67" s="20" t="s">
        <v>30</v>
      </c>
      <c r="C67" s="12">
        <v>2872</v>
      </c>
      <c r="D67" s="12">
        <v>3307</v>
      </c>
      <c r="E67" s="12">
        <v>15.1</v>
      </c>
      <c r="F67" s="12">
        <v>190.3</v>
      </c>
      <c r="G67" s="12">
        <v>392.5</v>
      </c>
      <c r="H67" s="12">
        <v>106.25</v>
      </c>
      <c r="I67" s="12">
        <v>64.8</v>
      </c>
      <c r="J67" s="12">
        <v>62</v>
      </c>
      <c r="K67" s="12">
        <v>-4.32</v>
      </c>
      <c r="L67" s="12">
        <v>649.20000000000005</v>
      </c>
      <c r="M67" s="12">
        <v>876.2</v>
      </c>
      <c r="N67" s="12">
        <v>34.97</v>
      </c>
      <c r="O67" s="12">
        <v>26.5</v>
      </c>
      <c r="P67" s="13">
        <v>2.99</v>
      </c>
      <c r="Q67" s="13">
        <v>4.1500000000000004</v>
      </c>
      <c r="R67" s="12">
        <v>38.5</v>
      </c>
      <c r="S67" s="15">
        <v>217</v>
      </c>
      <c r="T67" s="12">
        <v>211.4</v>
      </c>
      <c r="U67" s="56">
        <v>-2.58</v>
      </c>
      <c r="V67" s="58" t="s">
        <v>500</v>
      </c>
      <c r="W67" s="51">
        <v>15.7</v>
      </c>
    </row>
    <row r="68" spans="1:23" ht="18" x14ac:dyDescent="0.35">
      <c r="A68" s="48">
        <f t="shared" si="0"/>
        <v>65</v>
      </c>
      <c r="B68" s="20" t="s">
        <v>280</v>
      </c>
      <c r="C68" s="12">
        <v>6028.9</v>
      </c>
      <c r="D68" s="12">
        <v>5340.2</v>
      </c>
      <c r="E68" s="12">
        <v>-11.4</v>
      </c>
      <c r="F68" s="12">
        <v>541.5</v>
      </c>
      <c r="G68" s="12">
        <v>486.4</v>
      </c>
      <c r="H68" s="12">
        <v>-10.18</v>
      </c>
      <c r="I68" s="12">
        <v>221.2</v>
      </c>
      <c r="J68" s="12">
        <v>235.1</v>
      </c>
      <c r="K68" s="12">
        <v>6.28</v>
      </c>
      <c r="L68" s="12">
        <v>1193.4000000000001</v>
      </c>
      <c r="M68" s="12">
        <v>1398.7</v>
      </c>
      <c r="N68" s="12">
        <v>17.2</v>
      </c>
      <c r="O68" s="12">
        <v>26.19</v>
      </c>
      <c r="P68" s="13">
        <v>1.44</v>
      </c>
      <c r="Q68" s="13">
        <v>1.74</v>
      </c>
      <c r="R68" s="12">
        <v>20.9</v>
      </c>
      <c r="S68" s="15">
        <v>829.4</v>
      </c>
      <c r="T68" s="12">
        <v>803.8</v>
      </c>
      <c r="U68" s="56">
        <v>-3.09</v>
      </c>
      <c r="V68" s="58" t="s">
        <v>500</v>
      </c>
      <c r="W68" s="51">
        <v>21.6</v>
      </c>
    </row>
    <row r="69" spans="1:23" ht="18" x14ac:dyDescent="0.35">
      <c r="A69" s="48">
        <f t="shared" ref="A69:A132" si="1">ROW()-3</f>
        <v>66</v>
      </c>
      <c r="B69" s="20" t="s">
        <v>101</v>
      </c>
      <c r="C69" s="12">
        <v>6252</v>
      </c>
      <c r="D69" s="12">
        <v>6101</v>
      </c>
      <c r="E69" s="12">
        <v>-2.4</v>
      </c>
      <c r="F69" s="12">
        <v>5430</v>
      </c>
      <c r="G69" s="12">
        <v>582</v>
      </c>
      <c r="H69" s="12">
        <v>-89.28</v>
      </c>
      <c r="I69" s="12">
        <v>0</v>
      </c>
      <c r="J69" s="12">
        <v>0</v>
      </c>
      <c r="K69" s="12"/>
      <c r="L69" s="12">
        <v>10258</v>
      </c>
      <c r="M69" s="12">
        <v>1592</v>
      </c>
      <c r="N69" s="12">
        <v>-84.48</v>
      </c>
      <c r="O69" s="12">
        <v>26.09</v>
      </c>
      <c r="P69" s="13">
        <v>5.27</v>
      </c>
      <c r="Q69" s="13">
        <v>0.84</v>
      </c>
      <c r="R69" s="12">
        <v>-84.1</v>
      </c>
      <c r="S69" s="15">
        <v>1946</v>
      </c>
      <c r="T69" s="12">
        <v>1903</v>
      </c>
      <c r="U69" s="56">
        <v>-2.21</v>
      </c>
      <c r="V69" s="58" t="s">
        <v>500</v>
      </c>
      <c r="W69" s="51">
        <v>17.5</v>
      </c>
    </row>
    <row r="70" spans="1:23" ht="18" x14ac:dyDescent="0.35">
      <c r="A70" s="48">
        <f t="shared" si="1"/>
        <v>67</v>
      </c>
      <c r="B70" s="20" t="s">
        <v>165</v>
      </c>
      <c r="C70" s="12">
        <v>5168</v>
      </c>
      <c r="D70" s="12">
        <v>5450</v>
      </c>
      <c r="E70" s="12">
        <v>5.5</v>
      </c>
      <c r="F70" s="12">
        <v>687</v>
      </c>
      <c r="G70" s="12">
        <v>676</v>
      </c>
      <c r="H70" s="12">
        <v>-1.6</v>
      </c>
      <c r="I70" s="12">
        <v>174</v>
      </c>
      <c r="J70" s="12">
        <v>188</v>
      </c>
      <c r="K70" s="12">
        <v>8.0500000000000007</v>
      </c>
      <c r="L70" s="12">
        <v>1144</v>
      </c>
      <c r="M70" s="12">
        <v>1416</v>
      </c>
      <c r="N70" s="12">
        <v>23.78</v>
      </c>
      <c r="O70" s="12">
        <v>25.98</v>
      </c>
      <c r="P70" s="13">
        <v>1.39</v>
      </c>
      <c r="Q70" s="13">
        <v>1.8</v>
      </c>
      <c r="R70" s="12">
        <v>29.4</v>
      </c>
      <c r="S70" s="15">
        <v>822.8</v>
      </c>
      <c r="T70" s="12">
        <v>787.3</v>
      </c>
      <c r="U70" s="56">
        <v>-4.3099999999999996</v>
      </c>
      <c r="V70" s="58" t="s">
        <v>500</v>
      </c>
      <c r="W70" s="51">
        <v>22.2</v>
      </c>
    </row>
    <row r="71" spans="1:23" ht="18" x14ac:dyDescent="0.35">
      <c r="A71" s="48">
        <f t="shared" si="1"/>
        <v>68</v>
      </c>
      <c r="B71" s="20" t="s">
        <v>345</v>
      </c>
      <c r="C71" s="12">
        <v>2379.1999999999998</v>
      </c>
      <c r="D71" s="12">
        <v>2560</v>
      </c>
      <c r="E71" s="12">
        <v>7.6</v>
      </c>
      <c r="F71" s="12">
        <v>105.1</v>
      </c>
      <c r="G71" s="12">
        <v>-368.8</v>
      </c>
      <c r="H71" s="12">
        <v>-450.9</v>
      </c>
      <c r="I71" s="12">
        <v>36.6</v>
      </c>
      <c r="J71" s="12">
        <v>92.9</v>
      </c>
      <c r="K71" s="12">
        <v>153.83000000000001</v>
      </c>
      <c r="L71" s="12">
        <v>189.5</v>
      </c>
      <c r="M71" s="12">
        <v>664.4</v>
      </c>
      <c r="N71" s="12">
        <v>250.61</v>
      </c>
      <c r="O71" s="12">
        <v>25.95</v>
      </c>
      <c r="P71" s="13">
        <v>0.56000000000000005</v>
      </c>
      <c r="Q71" s="13">
        <v>1.98</v>
      </c>
      <c r="R71" s="12">
        <v>256.89999999999998</v>
      </c>
      <c r="S71" s="15">
        <v>341.7</v>
      </c>
      <c r="T71" s="12">
        <v>335.7</v>
      </c>
      <c r="U71" s="56">
        <v>-1.76</v>
      </c>
      <c r="V71" s="58" t="s">
        <v>500</v>
      </c>
      <c r="W71" s="51">
        <v>17.5</v>
      </c>
    </row>
    <row r="72" spans="1:23" ht="18" x14ac:dyDescent="0.35">
      <c r="A72" s="48">
        <f t="shared" si="1"/>
        <v>69</v>
      </c>
      <c r="B72" s="20" t="s">
        <v>398</v>
      </c>
      <c r="C72" s="12">
        <v>1122</v>
      </c>
      <c r="D72" s="12">
        <v>1291</v>
      </c>
      <c r="E72" s="12">
        <v>15.1</v>
      </c>
      <c r="F72" s="12">
        <v>132</v>
      </c>
      <c r="G72" s="12">
        <v>168</v>
      </c>
      <c r="H72" s="12">
        <v>27.27</v>
      </c>
      <c r="I72" s="12">
        <v>136</v>
      </c>
      <c r="J72" s="12">
        <v>211</v>
      </c>
      <c r="K72" s="12">
        <v>55.15</v>
      </c>
      <c r="L72" s="12">
        <v>282</v>
      </c>
      <c r="M72" s="12">
        <v>335</v>
      </c>
      <c r="N72" s="12">
        <v>18.79</v>
      </c>
      <c r="O72" s="12">
        <v>25.95</v>
      </c>
      <c r="P72" s="13">
        <v>0.55000000000000004</v>
      </c>
      <c r="Q72" s="13">
        <v>0.68</v>
      </c>
      <c r="R72" s="12">
        <v>23.7</v>
      </c>
      <c r="S72" s="15">
        <v>513.93899999999996</v>
      </c>
      <c r="T72" s="12">
        <v>493.55200000000002</v>
      </c>
      <c r="U72" s="56">
        <v>-3.97</v>
      </c>
      <c r="V72" s="58" t="s">
        <v>500</v>
      </c>
      <c r="W72" s="51">
        <v>16.2</v>
      </c>
    </row>
    <row r="73" spans="1:23" ht="18" x14ac:dyDescent="0.35">
      <c r="A73" s="48">
        <f t="shared" si="1"/>
        <v>70</v>
      </c>
      <c r="B73" s="20" t="s">
        <v>98</v>
      </c>
      <c r="C73" s="12">
        <v>25826</v>
      </c>
      <c r="D73" s="12">
        <v>28918</v>
      </c>
      <c r="E73" s="12">
        <v>12</v>
      </c>
      <c r="F73" s="12">
        <v>1755</v>
      </c>
      <c r="G73" s="12">
        <v>1671</v>
      </c>
      <c r="H73" s="12">
        <v>-4.79</v>
      </c>
      <c r="I73" s="12">
        <v>521</v>
      </c>
      <c r="J73" s="12">
        <v>698</v>
      </c>
      <c r="K73" s="12">
        <v>33.97</v>
      </c>
      <c r="L73" s="12">
        <v>6267</v>
      </c>
      <c r="M73" s="12">
        <v>7498</v>
      </c>
      <c r="N73" s="12">
        <v>19.64</v>
      </c>
      <c r="O73" s="12">
        <v>25.93</v>
      </c>
      <c r="P73" s="13">
        <v>0.8</v>
      </c>
      <c r="Q73" s="13">
        <v>0.97</v>
      </c>
      <c r="R73" s="12">
        <v>21.5</v>
      </c>
      <c r="S73" s="15">
        <v>7830</v>
      </c>
      <c r="T73" s="12">
        <v>7710</v>
      </c>
      <c r="U73" s="56">
        <v>-1.53</v>
      </c>
      <c r="V73" s="58" t="s">
        <v>500</v>
      </c>
      <c r="W73" s="51">
        <v>28</v>
      </c>
    </row>
    <row r="74" spans="1:23" ht="18" x14ac:dyDescent="0.35">
      <c r="A74" s="48">
        <f t="shared" si="1"/>
        <v>71</v>
      </c>
      <c r="B74" s="20" t="s">
        <v>100</v>
      </c>
      <c r="C74" s="12">
        <v>1399</v>
      </c>
      <c r="D74" s="12">
        <v>1588</v>
      </c>
      <c r="E74" s="12">
        <v>13.5</v>
      </c>
      <c r="F74" s="12">
        <v>229</v>
      </c>
      <c r="G74" s="12">
        <v>141</v>
      </c>
      <c r="H74" s="12">
        <v>-38.43</v>
      </c>
      <c r="I74" s="12">
        <v>59</v>
      </c>
      <c r="J74" s="12">
        <v>39</v>
      </c>
      <c r="K74" s="12">
        <v>-33.9</v>
      </c>
      <c r="L74" s="12">
        <v>537</v>
      </c>
      <c r="M74" s="12">
        <v>411</v>
      </c>
      <c r="N74" s="12">
        <v>-23.46</v>
      </c>
      <c r="O74" s="12">
        <v>25.88</v>
      </c>
      <c r="P74" s="13">
        <v>2.0499999999999998</v>
      </c>
      <c r="Q74" s="13">
        <v>1.6</v>
      </c>
      <c r="R74" s="12">
        <v>-22.1</v>
      </c>
      <c r="S74" s="15">
        <v>261.60000000000002</v>
      </c>
      <c r="T74" s="12">
        <v>257.10000000000002</v>
      </c>
      <c r="U74" s="56">
        <v>-1.72</v>
      </c>
      <c r="V74" s="58" t="s">
        <v>500</v>
      </c>
      <c r="W74" s="51">
        <v>30.1</v>
      </c>
    </row>
    <row r="75" spans="1:23" ht="18" x14ac:dyDescent="0.35">
      <c r="A75" s="48">
        <f t="shared" si="1"/>
        <v>72</v>
      </c>
      <c r="B75" s="20" t="s">
        <v>270</v>
      </c>
      <c r="C75" s="12">
        <v>78351</v>
      </c>
      <c r="D75" s="12">
        <v>88293</v>
      </c>
      <c r="E75" s="12">
        <v>12.7</v>
      </c>
      <c r="F75" s="12">
        <v>6289</v>
      </c>
      <c r="G75" s="12">
        <v>4365</v>
      </c>
      <c r="H75" s="12">
        <v>-30.59</v>
      </c>
      <c r="I75" s="12">
        <v>525</v>
      </c>
      <c r="J75" s="12">
        <v>734</v>
      </c>
      <c r="K75" s="12">
        <v>39.81</v>
      </c>
      <c r="L75" s="12">
        <v>17891</v>
      </c>
      <c r="M75" s="12">
        <v>22665</v>
      </c>
      <c r="N75" s="12">
        <v>26.68</v>
      </c>
      <c r="O75" s="12">
        <v>25.67</v>
      </c>
      <c r="P75" s="13">
        <v>3.36</v>
      </c>
      <c r="Q75" s="13">
        <v>4.3899999999999997</v>
      </c>
      <c r="R75" s="12">
        <v>30.9</v>
      </c>
      <c r="S75" s="15">
        <v>5327.9949999999999</v>
      </c>
      <c r="T75" s="12">
        <v>5157.7870000000003</v>
      </c>
      <c r="U75" s="56">
        <v>-3.19</v>
      </c>
      <c r="V75" s="58" t="s">
        <v>502</v>
      </c>
      <c r="W75" s="51">
        <v>16.399999999999999</v>
      </c>
    </row>
    <row r="76" spans="1:23" ht="18" x14ac:dyDescent="0.35">
      <c r="A76" s="48">
        <f t="shared" si="1"/>
        <v>73</v>
      </c>
      <c r="B76" s="20" t="s">
        <v>395</v>
      </c>
      <c r="C76" s="12">
        <v>2017</v>
      </c>
      <c r="D76" s="12">
        <v>2361</v>
      </c>
      <c r="E76" s="12">
        <v>17.100000000000001</v>
      </c>
      <c r="F76" s="12">
        <v>302</v>
      </c>
      <c r="G76" s="12">
        <v>310</v>
      </c>
      <c r="H76" s="12">
        <v>2.65</v>
      </c>
      <c r="I76" s="12">
        <v>0</v>
      </c>
      <c r="J76" s="12">
        <v>0</v>
      </c>
      <c r="K76" s="12"/>
      <c r="L76" s="12">
        <v>478</v>
      </c>
      <c r="M76" s="12">
        <v>596</v>
      </c>
      <c r="N76" s="12">
        <v>24.69</v>
      </c>
      <c r="O76" s="12">
        <v>25.24</v>
      </c>
      <c r="P76" s="13">
        <v>0.36</v>
      </c>
      <c r="Q76" s="13">
        <v>0.44</v>
      </c>
      <c r="R76" s="12">
        <v>23.2</v>
      </c>
      <c r="S76" s="15">
        <v>1340</v>
      </c>
      <c r="T76" s="12">
        <v>1356</v>
      </c>
      <c r="U76" s="56">
        <v>1.19</v>
      </c>
      <c r="V76" s="58" t="s">
        <v>500</v>
      </c>
      <c r="W76" s="51">
        <v>31.7</v>
      </c>
    </row>
    <row r="77" spans="1:23" ht="18" x14ac:dyDescent="0.35">
      <c r="A77" s="48">
        <f t="shared" si="1"/>
        <v>74</v>
      </c>
      <c r="B77" s="20" t="s">
        <v>406</v>
      </c>
      <c r="C77" s="12">
        <v>1493</v>
      </c>
      <c r="D77" s="12">
        <v>1640</v>
      </c>
      <c r="E77" s="12">
        <v>9.8000000000000007</v>
      </c>
      <c r="F77" s="12">
        <v>194</v>
      </c>
      <c r="G77" s="12">
        <v>229</v>
      </c>
      <c r="H77" s="12">
        <v>18.04</v>
      </c>
      <c r="I77" s="12">
        <v>149</v>
      </c>
      <c r="J77" s="12">
        <v>206</v>
      </c>
      <c r="K77" s="12">
        <v>38.26</v>
      </c>
      <c r="L77" s="12">
        <v>448</v>
      </c>
      <c r="M77" s="12">
        <v>408</v>
      </c>
      <c r="N77" s="12">
        <v>-8.93</v>
      </c>
      <c r="O77" s="12">
        <v>24.88</v>
      </c>
      <c r="P77" s="13">
        <v>0.9</v>
      </c>
      <c r="Q77" s="13">
        <v>0.85</v>
      </c>
      <c r="R77" s="12">
        <v>-5.8</v>
      </c>
      <c r="S77" s="15">
        <v>497.00700000000001</v>
      </c>
      <c r="T77" s="12">
        <v>480.28800000000001</v>
      </c>
      <c r="U77" s="56">
        <v>-3.36</v>
      </c>
      <c r="V77" s="58" t="s">
        <v>500</v>
      </c>
      <c r="W77" s="51">
        <v>17.7</v>
      </c>
    </row>
    <row r="78" spans="1:23" ht="18" x14ac:dyDescent="0.35">
      <c r="A78" s="48">
        <f t="shared" si="1"/>
        <v>75</v>
      </c>
      <c r="B78" s="20" t="s">
        <v>161</v>
      </c>
      <c r="C78" s="12">
        <v>2490</v>
      </c>
      <c r="D78" s="12">
        <v>2669</v>
      </c>
      <c r="E78" s="12">
        <v>7.2</v>
      </c>
      <c r="F78" s="12">
        <v>225</v>
      </c>
      <c r="G78" s="12">
        <v>256</v>
      </c>
      <c r="H78" s="12">
        <v>13.78</v>
      </c>
      <c r="I78" s="12">
        <v>142</v>
      </c>
      <c r="J78" s="12">
        <v>134</v>
      </c>
      <c r="K78" s="12">
        <v>-5.63</v>
      </c>
      <c r="L78" s="12">
        <v>415</v>
      </c>
      <c r="M78" s="12">
        <v>636</v>
      </c>
      <c r="N78" s="12">
        <v>53.25</v>
      </c>
      <c r="O78" s="12">
        <v>23.83</v>
      </c>
      <c r="P78" s="13">
        <v>1.36</v>
      </c>
      <c r="Q78" s="13">
        <v>2.2000000000000002</v>
      </c>
      <c r="R78" s="12">
        <v>62.1</v>
      </c>
      <c r="S78" s="15">
        <v>305.89999999999998</v>
      </c>
      <c r="T78" s="12">
        <v>289.19200000000001</v>
      </c>
      <c r="U78" s="56">
        <v>-5.46</v>
      </c>
      <c r="V78" s="58" t="s">
        <v>500</v>
      </c>
      <c r="W78" s="51">
        <v>19</v>
      </c>
    </row>
    <row r="79" spans="1:23" ht="18" x14ac:dyDescent="0.35">
      <c r="A79" s="48">
        <f t="shared" si="1"/>
        <v>76</v>
      </c>
      <c r="B79" s="20" t="s">
        <v>378</v>
      </c>
      <c r="C79" s="12">
        <v>696.7</v>
      </c>
      <c r="D79" s="12">
        <v>857.8</v>
      </c>
      <c r="E79" s="12">
        <v>23.1</v>
      </c>
      <c r="F79" s="12">
        <v>34.700000000000003</v>
      </c>
      <c r="G79" s="12">
        <v>-41.3</v>
      </c>
      <c r="H79" s="12">
        <v>-219.02</v>
      </c>
      <c r="I79" s="12">
        <v>18.3</v>
      </c>
      <c r="J79" s="12">
        <v>16.5</v>
      </c>
      <c r="K79" s="12">
        <v>-9.84</v>
      </c>
      <c r="L79" s="12">
        <v>42.1</v>
      </c>
      <c r="M79" s="12">
        <v>201.1</v>
      </c>
      <c r="N79" s="12">
        <v>377.67</v>
      </c>
      <c r="O79" s="12">
        <v>23.44</v>
      </c>
      <c r="P79" s="13">
        <v>0.37</v>
      </c>
      <c r="Q79" s="13">
        <v>1.82</v>
      </c>
      <c r="R79" s="12">
        <v>390.8</v>
      </c>
      <c r="S79" s="15">
        <v>113.563</v>
      </c>
      <c r="T79" s="12">
        <v>110.509</v>
      </c>
      <c r="U79" s="56">
        <v>-2.69</v>
      </c>
      <c r="V79" s="58" t="s">
        <v>500</v>
      </c>
      <c r="W79" s="51">
        <v>21.8</v>
      </c>
    </row>
    <row r="80" spans="1:23" ht="18" x14ac:dyDescent="0.35">
      <c r="A80" s="48">
        <f t="shared" si="1"/>
        <v>77</v>
      </c>
      <c r="B80" s="20" t="s">
        <v>400</v>
      </c>
      <c r="C80" s="12">
        <v>14058</v>
      </c>
      <c r="D80" s="12">
        <v>14910</v>
      </c>
      <c r="E80" s="12">
        <v>6.1</v>
      </c>
      <c r="F80" s="12">
        <v>2258</v>
      </c>
      <c r="G80" s="12">
        <v>848</v>
      </c>
      <c r="H80" s="12">
        <v>-62.44</v>
      </c>
      <c r="I80" s="12">
        <v>1656</v>
      </c>
      <c r="J80" s="12">
        <v>2612</v>
      </c>
      <c r="K80" s="12">
        <v>57.73</v>
      </c>
      <c r="L80" s="12">
        <v>4872</v>
      </c>
      <c r="M80" s="12">
        <v>3492</v>
      </c>
      <c r="N80" s="12">
        <v>-28.33</v>
      </c>
      <c r="O80" s="12">
        <v>23.42</v>
      </c>
      <c r="P80" s="13">
        <v>0.96</v>
      </c>
      <c r="Q80" s="13">
        <v>0.7</v>
      </c>
      <c r="R80" s="12">
        <v>-26.7</v>
      </c>
      <c r="S80" s="15">
        <v>5078.6000000000004</v>
      </c>
      <c r="T80" s="12">
        <v>4963</v>
      </c>
      <c r="U80" s="56">
        <v>-2.2799999999999998</v>
      </c>
      <c r="V80" s="58" t="s">
        <v>500</v>
      </c>
      <c r="W80" s="51">
        <v>14.5</v>
      </c>
    </row>
    <row r="81" spans="1:23" ht="18" x14ac:dyDescent="0.35">
      <c r="A81" s="48">
        <f t="shared" si="1"/>
        <v>78</v>
      </c>
      <c r="B81" s="20" t="s">
        <v>220</v>
      </c>
      <c r="C81" s="12">
        <v>14439</v>
      </c>
      <c r="D81" s="12">
        <v>15759</v>
      </c>
      <c r="E81" s="12">
        <v>9.1</v>
      </c>
      <c r="F81" s="12">
        <v>1509</v>
      </c>
      <c r="G81" s="12">
        <v>1264</v>
      </c>
      <c r="H81" s="12">
        <v>-16.239999999999998</v>
      </c>
      <c r="I81" s="12">
        <v>3277</v>
      </c>
      <c r="J81" s="12">
        <v>4536</v>
      </c>
      <c r="K81" s="12">
        <v>38.42</v>
      </c>
      <c r="L81" s="12">
        <v>3206</v>
      </c>
      <c r="M81" s="12">
        <v>3615</v>
      </c>
      <c r="N81" s="12">
        <v>12.76</v>
      </c>
      <c r="O81" s="12">
        <v>22.94</v>
      </c>
      <c r="P81" s="13">
        <v>1.1399999999999999</v>
      </c>
      <c r="Q81" s="13">
        <v>1.39</v>
      </c>
      <c r="R81" s="12">
        <v>21.8</v>
      </c>
      <c r="S81" s="15">
        <v>2814.2</v>
      </c>
      <c r="T81" s="12">
        <v>2606.1</v>
      </c>
      <c r="U81" s="56">
        <v>-7.39</v>
      </c>
      <c r="V81" s="58" t="s">
        <v>500</v>
      </c>
      <c r="W81" s="51">
        <v>12.4</v>
      </c>
    </row>
    <row r="82" spans="1:23" ht="18" x14ac:dyDescent="0.35">
      <c r="A82" s="48">
        <f t="shared" si="1"/>
        <v>79</v>
      </c>
      <c r="B82" s="20" t="s">
        <v>411</v>
      </c>
      <c r="C82" s="12">
        <v>1051</v>
      </c>
      <c r="D82" s="12">
        <v>1145</v>
      </c>
      <c r="E82" s="12">
        <v>8.9</v>
      </c>
      <c r="F82" s="12">
        <v>115</v>
      </c>
      <c r="G82" s="12">
        <v>103</v>
      </c>
      <c r="H82" s="12">
        <v>-10.43</v>
      </c>
      <c r="I82" s="12">
        <v>148</v>
      </c>
      <c r="J82" s="12">
        <v>189</v>
      </c>
      <c r="K82" s="12">
        <v>27.7</v>
      </c>
      <c r="L82" s="12">
        <v>368</v>
      </c>
      <c r="M82" s="12">
        <v>261</v>
      </c>
      <c r="N82" s="12">
        <v>-29.08</v>
      </c>
      <c r="O82" s="12">
        <v>22.79</v>
      </c>
      <c r="P82" s="13">
        <v>0.49</v>
      </c>
      <c r="Q82" s="13">
        <v>0.37</v>
      </c>
      <c r="R82" s="12">
        <v>-24.7</v>
      </c>
      <c r="S82" s="15">
        <v>757.65499999999997</v>
      </c>
      <c r="T82" s="12">
        <v>716.64599999999996</v>
      </c>
      <c r="U82" s="56">
        <v>-5.41</v>
      </c>
      <c r="V82" s="58" t="s">
        <v>500</v>
      </c>
      <c r="W82" s="51">
        <v>12.5</v>
      </c>
    </row>
    <row r="83" spans="1:23" ht="18" x14ac:dyDescent="0.35">
      <c r="A83" s="48">
        <f t="shared" si="1"/>
        <v>80</v>
      </c>
      <c r="B83" s="20" t="s">
        <v>232</v>
      </c>
      <c r="C83" s="12">
        <v>8180</v>
      </c>
      <c r="D83" s="12">
        <v>8025</v>
      </c>
      <c r="E83" s="12">
        <v>-1.9</v>
      </c>
      <c r="F83" s="12">
        <v>259</v>
      </c>
      <c r="G83" s="12">
        <v>-676</v>
      </c>
      <c r="H83" s="12">
        <v>-361</v>
      </c>
      <c r="I83" s="12">
        <v>154</v>
      </c>
      <c r="J83" s="12">
        <v>156</v>
      </c>
      <c r="K83" s="12">
        <v>1.3</v>
      </c>
      <c r="L83" s="12">
        <v>1610</v>
      </c>
      <c r="M83" s="12">
        <v>1827</v>
      </c>
      <c r="N83" s="12">
        <v>13.48</v>
      </c>
      <c r="O83" s="12">
        <v>22.77</v>
      </c>
      <c r="P83" s="13">
        <v>3.41</v>
      </c>
      <c r="Q83" s="13">
        <v>3.89</v>
      </c>
      <c r="R83" s="12">
        <v>13.9</v>
      </c>
      <c r="S83" s="15">
        <v>471.58499999999998</v>
      </c>
      <c r="T83" s="12">
        <v>469.928</v>
      </c>
      <c r="U83" s="56">
        <v>-0.35</v>
      </c>
      <c r="V83" s="58" t="s">
        <v>500</v>
      </c>
      <c r="W83" s="51">
        <v>15.5</v>
      </c>
    </row>
    <row r="84" spans="1:23" ht="18" x14ac:dyDescent="0.35">
      <c r="A84" s="48">
        <f t="shared" si="1"/>
        <v>81</v>
      </c>
      <c r="B84" s="20" t="s">
        <v>222</v>
      </c>
      <c r="C84" s="12">
        <v>270.60000000000002</v>
      </c>
      <c r="D84" s="12">
        <v>302.3</v>
      </c>
      <c r="E84" s="12">
        <v>11.7</v>
      </c>
      <c r="F84" s="12">
        <v>28.1</v>
      </c>
      <c r="G84" s="12">
        <v>33.700000000000003</v>
      </c>
      <c r="H84" s="12">
        <v>19.93</v>
      </c>
      <c r="I84" s="12">
        <v>0</v>
      </c>
      <c r="J84" s="12">
        <v>0</v>
      </c>
      <c r="K84" s="12"/>
      <c r="L84" s="12">
        <v>70</v>
      </c>
      <c r="M84" s="12">
        <v>68.599999999999994</v>
      </c>
      <c r="N84" s="12">
        <v>-2</v>
      </c>
      <c r="O84" s="12">
        <v>22.69</v>
      </c>
      <c r="P84" s="13">
        <v>0.8</v>
      </c>
      <c r="Q84" s="13">
        <v>0.79</v>
      </c>
      <c r="R84" s="12">
        <v>-0.8</v>
      </c>
      <c r="S84" s="15">
        <v>87.811000000000007</v>
      </c>
      <c r="T84" s="12">
        <v>86.71</v>
      </c>
      <c r="U84" s="56">
        <v>-1.25</v>
      </c>
      <c r="V84" s="58" t="s">
        <v>500</v>
      </c>
      <c r="W84" s="51">
        <v>49.4</v>
      </c>
    </row>
    <row r="85" spans="1:23" ht="18" x14ac:dyDescent="0.35">
      <c r="A85" s="48">
        <f t="shared" si="1"/>
        <v>82</v>
      </c>
      <c r="B85" s="20" t="s">
        <v>156</v>
      </c>
      <c r="C85" s="12">
        <v>530.4</v>
      </c>
      <c r="D85" s="12">
        <v>601.29999999999995</v>
      </c>
      <c r="E85" s="12">
        <v>13.4</v>
      </c>
      <c r="F85" s="12">
        <v>19.5</v>
      </c>
      <c r="G85" s="12">
        <v>5.6</v>
      </c>
      <c r="H85" s="12">
        <v>-71.28</v>
      </c>
      <c r="I85" s="12">
        <v>0</v>
      </c>
      <c r="J85" s="12">
        <v>7.4</v>
      </c>
      <c r="K85" s="12"/>
      <c r="L85" s="12">
        <v>76.7</v>
      </c>
      <c r="M85" s="12">
        <v>136.1</v>
      </c>
      <c r="N85" s="12">
        <v>77.44</v>
      </c>
      <c r="O85" s="12">
        <v>22.63</v>
      </c>
      <c r="P85" s="13">
        <v>0.54</v>
      </c>
      <c r="Q85" s="13">
        <v>0.95</v>
      </c>
      <c r="R85" s="12">
        <v>75.2</v>
      </c>
      <c r="S85" s="15">
        <v>142.09700000000001</v>
      </c>
      <c r="T85" s="12">
        <v>143.85499999999999</v>
      </c>
      <c r="U85" s="56">
        <v>1.24</v>
      </c>
      <c r="V85" s="58" t="s">
        <v>500</v>
      </c>
      <c r="W85" s="51">
        <v>34.299999999999997</v>
      </c>
    </row>
    <row r="86" spans="1:23" ht="18" x14ac:dyDescent="0.35">
      <c r="A86" s="48">
        <f t="shared" si="1"/>
        <v>83</v>
      </c>
      <c r="B86" s="20" t="s">
        <v>271</v>
      </c>
      <c r="C86" s="12">
        <v>293.2</v>
      </c>
      <c r="D86" s="12">
        <v>421.3</v>
      </c>
      <c r="E86" s="12">
        <v>43.7</v>
      </c>
      <c r="F86" s="12">
        <v>12</v>
      </c>
      <c r="G86" s="12">
        <v>19.399999999999999</v>
      </c>
      <c r="H86" s="12">
        <v>61.67</v>
      </c>
      <c r="I86" s="12">
        <v>0</v>
      </c>
      <c r="J86" s="12">
        <v>0</v>
      </c>
      <c r="K86" s="12"/>
      <c r="L86" s="12">
        <v>47.6</v>
      </c>
      <c r="M86" s="12">
        <v>94.6</v>
      </c>
      <c r="N86" s="12">
        <v>98.74</v>
      </c>
      <c r="O86" s="12">
        <v>22.45</v>
      </c>
      <c r="P86" s="13">
        <v>0.59</v>
      </c>
      <c r="Q86" s="13">
        <v>1.1499999999999999</v>
      </c>
      <c r="R86" s="12">
        <v>96.9</v>
      </c>
      <c r="S86" s="15">
        <v>81.367000000000004</v>
      </c>
      <c r="T86" s="12">
        <v>82.057000000000002</v>
      </c>
      <c r="U86" s="56">
        <v>0.85</v>
      </c>
      <c r="V86" s="58" t="s">
        <v>500</v>
      </c>
      <c r="W86" s="51">
        <v>65</v>
      </c>
    </row>
    <row r="87" spans="1:23" ht="18" x14ac:dyDescent="0.35">
      <c r="A87" s="48">
        <f t="shared" si="1"/>
        <v>84</v>
      </c>
      <c r="B87" s="20" t="s">
        <v>249</v>
      </c>
      <c r="C87" s="12">
        <v>7874</v>
      </c>
      <c r="D87" s="12">
        <v>8382</v>
      </c>
      <c r="E87" s="12">
        <v>6.5</v>
      </c>
      <c r="F87" s="12">
        <v>136</v>
      </c>
      <c r="G87" s="12">
        <v>-720</v>
      </c>
      <c r="H87" s="12">
        <v>-629.41</v>
      </c>
      <c r="I87" s="12">
        <v>357</v>
      </c>
      <c r="J87" s="12">
        <v>366</v>
      </c>
      <c r="K87" s="12">
        <v>2.52</v>
      </c>
      <c r="L87" s="12">
        <v>204</v>
      </c>
      <c r="M87" s="12">
        <v>1871</v>
      </c>
      <c r="N87" s="12">
        <v>817.16</v>
      </c>
      <c r="O87" s="12">
        <v>22.32</v>
      </c>
      <c r="P87" s="13">
        <v>0.22</v>
      </c>
      <c r="Q87" s="13">
        <v>1.94</v>
      </c>
      <c r="R87" s="12">
        <v>782.1</v>
      </c>
      <c r="S87" s="15">
        <v>930</v>
      </c>
      <c r="T87" s="12">
        <v>967</v>
      </c>
      <c r="U87" s="56">
        <v>3.98</v>
      </c>
      <c r="V87" s="58" t="s">
        <v>500</v>
      </c>
      <c r="W87" s="51">
        <v>9.9</v>
      </c>
    </row>
    <row r="88" spans="1:23" ht="18" x14ac:dyDescent="0.35">
      <c r="A88" s="48">
        <f t="shared" si="1"/>
        <v>85</v>
      </c>
      <c r="B88" s="20" t="s">
        <v>2</v>
      </c>
      <c r="C88" s="12">
        <v>3037</v>
      </c>
      <c r="D88" s="12">
        <v>2863</v>
      </c>
      <c r="E88" s="12">
        <v>-5.7</v>
      </c>
      <c r="F88" s="12">
        <v>293</v>
      </c>
      <c r="G88" s="12">
        <v>349</v>
      </c>
      <c r="H88" s="12">
        <v>19.11</v>
      </c>
      <c r="I88" s="12">
        <v>156</v>
      </c>
      <c r="J88" s="12">
        <v>140</v>
      </c>
      <c r="K88" s="12">
        <v>-10.26</v>
      </c>
      <c r="L88" s="12">
        <v>458</v>
      </c>
      <c r="M88" s="12">
        <v>634</v>
      </c>
      <c r="N88" s="12">
        <v>38.43</v>
      </c>
      <c r="O88" s="12">
        <v>22.14</v>
      </c>
      <c r="P88" s="13">
        <v>0.49</v>
      </c>
      <c r="Q88" s="13">
        <v>0.71</v>
      </c>
      <c r="R88" s="12">
        <v>43.7</v>
      </c>
      <c r="S88" s="15">
        <v>933</v>
      </c>
      <c r="T88" s="12">
        <v>899</v>
      </c>
      <c r="U88" s="56">
        <v>-3.64</v>
      </c>
      <c r="V88" s="58" t="s">
        <v>500</v>
      </c>
      <c r="W88" s="51">
        <v>25.9</v>
      </c>
    </row>
    <row r="89" spans="1:23" ht="18" x14ac:dyDescent="0.35">
      <c r="A89" s="48">
        <f t="shared" si="1"/>
        <v>86</v>
      </c>
      <c r="B89" s="20" t="s">
        <v>276</v>
      </c>
      <c r="C89" s="12">
        <v>2258</v>
      </c>
      <c r="D89" s="12">
        <v>2556</v>
      </c>
      <c r="E89" s="12">
        <v>13.2</v>
      </c>
      <c r="F89" s="12">
        <v>320</v>
      </c>
      <c r="G89" s="12">
        <v>323</v>
      </c>
      <c r="H89" s="12">
        <v>0.94</v>
      </c>
      <c r="I89" s="12">
        <v>366</v>
      </c>
      <c r="J89" s="12">
        <v>436</v>
      </c>
      <c r="K89" s="12">
        <v>19.13</v>
      </c>
      <c r="L89" s="12">
        <v>550</v>
      </c>
      <c r="M89" s="12">
        <v>548</v>
      </c>
      <c r="N89" s="12">
        <v>-0.36</v>
      </c>
      <c r="O89" s="12">
        <v>21.44</v>
      </c>
      <c r="P89" s="13">
        <v>1.4</v>
      </c>
      <c r="Q89" s="13">
        <v>1.53</v>
      </c>
      <c r="R89" s="12">
        <v>9.3000000000000007</v>
      </c>
      <c r="S89" s="15">
        <v>394</v>
      </c>
      <c r="T89" s="12">
        <v>359</v>
      </c>
      <c r="U89" s="56">
        <v>-8.8800000000000008</v>
      </c>
      <c r="V89" s="58" t="s">
        <v>500</v>
      </c>
      <c r="W89" s="51">
        <v>12.1</v>
      </c>
    </row>
    <row r="90" spans="1:23" ht="18" x14ac:dyDescent="0.35">
      <c r="A90" s="48">
        <f t="shared" si="1"/>
        <v>87</v>
      </c>
      <c r="B90" s="20" t="s">
        <v>49</v>
      </c>
      <c r="C90" s="12">
        <v>2981</v>
      </c>
      <c r="D90" s="12">
        <v>3744</v>
      </c>
      <c r="E90" s="12">
        <v>25.6</v>
      </c>
      <c r="F90" s="12">
        <v>79</v>
      </c>
      <c r="G90" s="12">
        <v>64</v>
      </c>
      <c r="H90" s="12">
        <v>-18.989999999999998</v>
      </c>
      <c r="I90" s="12">
        <v>0</v>
      </c>
      <c r="J90" s="12">
        <v>0</v>
      </c>
      <c r="K90" s="12"/>
      <c r="L90" s="12">
        <v>390</v>
      </c>
      <c r="M90" s="12">
        <v>800</v>
      </c>
      <c r="N90" s="12">
        <v>105.13</v>
      </c>
      <c r="O90" s="12">
        <v>21.37</v>
      </c>
      <c r="P90" s="13">
        <v>0.32</v>
      </c>
      <c r="Q90" s="13">
        <v>0.65</v>
      </c>
      <c r="R90" s="12">
        <v>103.1</v>
      </c>
      <c r="S90" s="15">
        <v>1218</v>
      </c>
      <c r="T90" s="12">
        <v>1230</v>
      </c>
      <c r="U90" s="56">
        <v>0.99</v>
      </c>
      <c r="V90" s="58" t="s">
        <v>500</v>
      </c>
      <c r="W90" s="51">
        <v>47</v>
      </c>
    </row>
    <row r="91" spans="1:23" ht="18" x14ac:dyDescent="0.35">
      <c r="A91" s="48">
        <f t="shared" si="1"/>
        <v>88</v>
      </c>
      <c r="B91" s="20" t="s">
        <v>292</v>
      </c>
      <c r="C91" s="12">
        <v>1321.7</v>
      </c>
      <c r="D91" s="12">
        <v>1785</v>
      </c>
      <c r="E91" s="12">
        <v>35.1</v>
      </c>
      <c r="F91" s="12">
        <v>72.599999999999994</v>
      </c>
      <c r="G91" s="12">
        <v>-54</v>
      </c>
      <c r="H91" s="12">
        <v>-174.38</v>
      </c>
      <c r="I91" s="12">
        <v>0</v>
      </c>
      <c r="J91" s="12">
        <v>0</v>
      </c>
      <c r="K91" s="12"/>
      <c r="L91" s="12">
        <v>199.7</v>
      </c>
      <c r="M91" s="12">
        <v>378.2</v>
      </c>
      <c r="N91" s="12">
        <v>89.38</v>
      </c>
      <c r="O91" s="12">
        <v>21.19</v>
      </c>
      <c r="P91" s="13">
        <v>0.71</v>
      </c>
      <c r="Q91" s="13">
        <v>1.32</v>
      </c>
      <c r="R91" s="12">
        <v>86.3</v>
      </c>
      <c r="S91" s="15">
        <v>281.8</v>
      </c>
      <c r="T91" s="12">
        <v>286.39999999999998</v>
      </c>
      <c r="U91" s="56">
        <v>1.63</v>
      </c>
      <c r="V91" s="58" t="s">
        <v>502</v>
      </c>
      <c r="W91" s="51">
        <v>23.7</v>
      </c>
    </row>
    <row r="92" spans="1:23" ht="18" x14ac:dyDescent="0.35">
      <c r="A92" s="48">
        <f t="shared" si="1"/>
        <v>89</v>
      </c>
      <c r="B92" s="20" t="s">
        <v>50</v>
      </c>
      <c r="C92" s="12">
        <v>1188.0999999999999</v>
      </c>
      <c r="D92" s="12">
        <v>1260.9000000000001</v>
      </c>
      <c r="E92" s="12">
        <v>6.1</v>
      </c>
      <c r="F92" s="12">
        <v>15.7</v>
      </c>
      <c r="G92" s="12">
        <v>-142.5</v>
      </c>
      <c r="H92" s="12">
        <v>-1007.64</v>
      </c>
      <c r="I92" s="12">
        <v>0</v>
      </c>
      <c r="J92" s="12">
        <v>0</v>
      </c>
      <c r="K92" s="12"/>
      <c r="L92" s="12">
        <v>109.6</v>
      </c>
      <c r="M92" s="12">
        <v>266.8</v>
      </c>
      <c r="N92" s="12">
        <v>143.43</v>
      </c>
      <c r="O92" s="12">
        <v>21.16</v>
      </c>
      <c r="P92" s="13">
        <v>0.6</v>
      </c>
      <c r="Q92" s="13">
        <v>1.45</v>
      </c>
      <c r="R92" s="12">
        <v>143</v>
      </c>
      <c r="S92" s="15">
        <v>183.4</v>
      </c>
      <c r="T92" s="12">
        <v>183.7</v>
      </c>
      <c r="U92" s="56">
        <v>0.16</v>
      </c>
      <c r="V92" s="58" t="s">
        <v>500</v>
      </c>
      <c r="W92" s="51">
        <v>23.1</v>
      </c>
    </row>
    <row r="93" spans="1:23" ht="18" x14ac:dyDescent="0.35">
      <c r="A93" s="48">
        <f t="shared" si="1"/>
        <v>90</v>
      </c>
      <c r="B93" s="20" t="s">
        <v>96</v>
      </c>
      <c r="C93" s="12">
        <v>26064</v>
      </c>
      <c r="D93" s="12">
        <v>32323</v>
      </c>
      <c r="E93" s="12">
        <v>24</v>
      </c>
      <c r="F93" s="12">
        <v>1524</v>
      </c>
      <c r="G93" s="12">
        <v>1214</v>
      </c>
      <c r="H93" s="12">
        <v>-20.34</v>
      </c>
      <c r="I93" s="12">
        <v>33</v>
      </c>
      <c r="J93" s="12">
        <v>36</v>
      </c>
      <c r="K93" s="12">
        <v>9.09</v>
      </c>
      <c r="L93" s="12">
        <v>5333</v>
      </c>
      <c r="M93" s="12">
        <v>6804</v>
      </c>
      <c r="N93" s="12">
        <v>27.58</v>
      </c>
      <c r="O93" s="12">
        <v>21.05</v>
      </c>
      <c r="P93" s="13">
        <v>7.71</v>
      </c>
      <c r="Q93" s="13">
        <v>9.8000000000000007</v>
      </c>
      <c r="R93" s="12">
        <v>27</v>
      </c>
      <c r="S93" s="15">
        <v>691.423</v>
      </c>
      <c r="T93" s="12">
        <v>694.60500000000002</v>
      </c>
      <c r="U93" s="56">
        <v>0.46</v>
      </c>
      <c r="V93" s="58" t="s">
        <v>500</v>
      </c>
      <c r="W93" s="51">
        <v>32.299999999999997</v>
      </c>
    </row>
    <row r="94" spans="1:23" ht="18" x14ac:dyDescent="0.35">
      <c r="A94" s="48">
        <f t="shared" si="1"/>
        <v>91</v>
      </c>
      <c r="B94" s="20" t="s">
        <v>9</v>
      </c>
      <c r="C94" s="12">
        <v>598.5</v>
      </c>
      <c r="D94" s="12">
        <v>660.4</v>
      </c>
      <c r="E94" s="12">
        <v>10.3</v>
      </c>
      <c r="F94" s="12">
        <v>35.4</v>
      </c>
      <c r="G94" s="12">
        <v>53.8</v>
      </c>
      <c r="H94" s="12">
        <v>51.98</v>
      </c>
      <c r="I94" s="12">
        <v>24.5</v>
      </c>
      <c r="J94" s="12">
        <v>25.3</v>
      </c>
      <c r="K94" s="12">
        <v>3.27</v>
      </c>
      <c r="L94" s="12">
        <v>129.6</v>
      </c>
      <c r="M94" s="12">
        <v>138.69999999999999</v>
      </c>
      <c r="N94" s="12">
        <v>7.02</v>
      </c>
      <c r="O94" s="12">
        <v>21</v>
      </c>
      <c r="P94" s="13">
        <v>1.21</v>
      </c>
      <c r="Q94" s="13">
        <v>1.34</v>
      </c>
      <c r="R94" s="12">
        <v>10.8</v>
      </c>
      <c r="S94" s="15">
        <v>107.047</v>
      </c>
      <c r="T94" s="12">
        <v>103.414</v>
      </c>
      <c r="U94" s="56">
        <v>-3.39</v>
      </c>
      <c r="V94" s="58" t="s">
        <v>500</v>
      </c>
      <c r="W94" s="51">
        <v>21</v>
      </c>
    </row>
    <row r="95" spans="1:23" ht="18" x14ac:dyDescent="0.35">
      <c r="A95" s="48">
        <f t="shared" si="1"/>
        <v>92</v>
      </c>
      <c r="B95" s="20" t="s">
        <v>269</v>
      </c>
      <c r="C95" s="12">
        <v>1832</v>
      </c>
      <c r="D95" s="12">
        <v>1926</v>
      </c>
      <c r="E95" s="12">
        <v>5.0999999999999996</v>
      </c>
      <c r="F95" s="12">
        <v>138</v>
      </c>
      <c r="G95" s="12">
        <v>142</v>
      </c>
      <c r="H95" s="12">
        <v>2.9</v>
      </c>
      <c r="I95" s="12">
        <v>217</v>
      </c>
      <c r="J95" s="12">
        <v>232</v>
      </c>
      <c r="K95" s="12">
        <v>6.91</v>
      </c>
      <c r="L95" s="12">
        <v>465</v>
      </c>
      <c r="M95" s="12">
        <v>403</v>
      </c>
      <c r="N95" s="12">
        <v>-13.33</v>
      </c>
      <c r="O95" s="12">
        <v>20.92</v>
      </c>
      <c r="P95" s="13">
        <v>0.68</v>
      </c>
      <c r="Q95" s="13">
        <v>0.57999999999999996</v>
      </c>
      <c r="R95" s="12">
        <v>-14.5</v>
      </c>
      <c r="S95" s="15">
        <v>681.87699999999995</v>
      </c>
      <c r="T95" s="12">
        <v>691.09299999999996</v>
      </c>
      <c r="U95" s="56">
        <v>1.35</v>
      </c>
      <c r="V95" s="58" t="s">
        <v>500</v>
      </c>
      <c r="W95" s="51">
        <v>13.4</v>
      </c>
    </row>
    <row r="96" spans="1:23" ht="18" x14ac:dyDescent="0.35">
      <c r="A96" s="48">
        <f t="shared" si="1"/>
        <v>93</v>
      </c>
      <c r="B96" s="20" t="s">
        <v>384</v>
      </c>
      <c r="C96" s="12">
        <v>10283</v>
      </c>
      <c r="D96" s="12">
        <v>10930</v>
      </c>
      <c r="E96" s="12">
        <v>6.3</v>
      </c>
      <c r="F96" s="12">
        <v>1050</v>
      </c>
      <c r="G96" s="12">
        <v>636</v>
      </c>
      <c r="H96" s="12">
        <v>-39.43</v>
      </c>
      <c r="I96" s="12">
        <v>0</v>
      </c>
      <c r="J96" s="12">
        <v>0</v>
      </c>
      <c r="K96" s="12"/>
      <c r="L96" s="12">
        <v>2153</v>
      </c>
      <c r="M96" s="12">
        <v>2257</v>
      </c>
      <c r="N96" s="12">
        <v>4.83</v>
      </c>
      <c r="O96" s="12">
        <v>20.65</v>
      </c>
      <c r="P96" s="13">
        <v>5.08</v>
      </c>
      <c r="Q96" s="13">
        <v>5.79</v>
      </c>
      <c r="R96" s="12">
        <v>14</v>
      </c>
      <c r="S96" s="15">
        <v>424</v>
      </c>
      <c r="T96" s="12">
        <v>389.8</v>
      </c>
      <c r="U96" s="56">
        <v>-8.07</v>
      </c>
      <c r="V96" s="58" t="s">
        <v>500</v>
      </c>
      <c r="W96" s="51">
        <v>12.6</v>
      </c>
    </row>
    <row r="97" spans="1:23" ht="18" x14ac:dyDescent="0.35">
      <c r="A97" s="48">
        <f t="shared" si="1"/>
        <v>94</v>
      </c>
      <c r="B97" s="20" t="s">
        <v>91</v>
      </c>
      <c r="C97" s="12">
        <v>1007</v>
      </c>
      <c r="D97" s="12">
        <v>1093</v>
      </c>
      <c r="E97" s="12">
        <v>8.5</v>
      </c>
      <c r="F97" s="12">
        <v>84</v>
      </c>
      <c r="G97" s="12">
        <v>57</v>
      </c>
      <c r="H97" s="12">
        <v>-32.14</v>
      </c>
      <c r="I97" s="12">
        <v>0</v>
      </c>
      <c r="J97" s="12">
        <v>0</v>
      </c>
      <c r="K97" s="12"/>
      <c r="L97" s="12">
        <v>206</v>
      </c>
      <c r="M97" s="12">
        <v>225</v>
      </c>
      <c r="N97" s="12">
        <v>9.2200000000000006</v>
      </c>
      <c r="O97" s="12">
        <v>20.59</v>
      </c>
      <c r="P97" s="13">
        <v>0.5</v>
      </c>
      <c r="Q97" s="13">
        <v>0.55000000000000004</v>
      </c>
      <c r="R97" s="12">
        <v>9.5</v>
      </c>
      <c r="S97" s="15">
        <v>414</v>
      </c>
      <c r="T97" s="12">
        <v>413</v>
      </c>
      <c r="U97" s="56">
        <v>-0.24</v>
      </c>
      <c r="V97" s="58" t="s">
        <v>500</v>
      </c>
      <c r="W97" s="51">
        <v>19.100000000000001</v>
      </c>
    </row>
    <row r="98" spans="1:23" ht="18" x14ac:dyDescent="0.35">
      <c r="A98" s="48">
        <f t="shared" si="1"/>
        <v>95</v>
      </c>
      <c r="B98" s="20" t="s">
        <v>394</v>
      </c>
      <c r="C98" s="12">
        <v>516</v>
      </c>
      <c r="D98" s="12">
        <v>523.20000000000005</v>
      </c>
      <c r="E98" s="12">
        <v>1.4</v>
      </c>
      <c r="F98" s="12">
        <v>45.9</v>
      </c>
      <c r="G98" s="12">
        <v>37.1</v>
      </c>
      <c r="H98" s="12">
        <v>-19.170000000000002</v>
      </c>
      <c r="I98" s="12">
        <v>0</v>
      </c>
      <c r="J98" s="12">
        <v>0</v>
      </c>
      <c r="K98" s="12"/>
      <c r="L98" s="12">
        <v>94.2</v>
      </c>
      <c r="M98" s="12">
        <v>107</v>
      </c>
      <c r="N98" s="12">
        <v>13.59</v>
      </c>
      <c r="O98" s="12">
        <v>20.45</v>
      </c>
      <c r="P98" s="13">
        <v>1.44</v>
      </c>
      <c r="Q98" s="13">
        <v>1.71</v>
      </c>
      <c r="R98" s="12">
        <v>19.2</v>
      </c>
      <c r="S98" s="15">
        <v>65.644999999999996</v>
      </c>
      <c r="T98" s="12">
        <v>62.55</v>
      </c>
      <c r="U98" s="56">
        <v>-4.71</v>
      </c>
      <c r="V98" s="58" t="s">
        <v>500</v>
      </c>
      <c r="W98" s="51">
        <v>21.3</v>
      </c>
    </row>
    <row r="99" spans="1:23" ht="18" x14ac:dyDescent="0.35">
      <c r="A99" s="48">
        <f t="shared" si="1"/>
        <v>96</v>
      </c>
      <c r="B99" s="20" t="s">
        <v>218</v>
      </c>
      <c r="C99" s="12">
        <v>506.1</v>
      </c>
      <c r="D99" s="12">
        <v>570.29999999999995</v>
      </c>
      <c r="E99" s="12">
        <v>12.7</v>
      </c>
      <c r="F99" s="12">
        <v>52.7</v>
      </c>
      <c r="G99" s="12">
        <v>63.7</v>
      </c>
      <c r="H99" s="12">
        <v>20.87</v>
      </c>
      <c r="I99" s="12">
        <v>28.4</v>
      </c>
      <c r="J99" s="12">
        <v>32.1</v>
      </c>
      <c r="K99" s="12">
        <v>13.03</v>
      </c>
      <c r="L99" s="12">
        <v>107.5</v>
      </c>
      <c r="M99" s="12">
        <v>115.5</v>
      </c>
      <c r="N99" s="12">
        <v>7.44</v>
      </c>
      <c r="O99" s="12">
        <v>20.25</v>
      </c>
      <c r="P99" s="13">
        <v>0.63</v>
      </c>
      <c r="Q99" s="13">
        <v>0.69</v>
      </c>
      <c r="R99" s="12">
        <v>8.6999999999999993</v>
      </c>
      <c r="S99" s="15">
        <v>170.20099999999999</v>
      </c>
      <c r="T99" s="12">
        <v>168.333</v>
      </c>
      <c r="U99" s="56">
        <v>-1.1000000000000001</v>
      </c>
      <c r="V99" s="58" t="s">
        <v>500</v>
      </c>
      <c r="W99" s="51">
        <v>37.6</v>
      </c>
    </row>
    <row r="100" spans="1:23" ht="18" x14ac:dyDescent="0.35">
      <c r="A100" s="48">
        <f t="shared" si="1"/>
        <v>97</v>
      </c>
      <c r="B100" s="20" t="s">
        <v>95</v>
      </c>
      <c r="C100" s="12">
        <v>1194.7</v>
      </c>
      <c r="D100" s="12">
        <v>1375.6</v>
      </c>
      <c r="E100" s="12">
        <v>15.1</v>
      </c>
      <c r="F100" s="12">
        <v>92.9</v>
      </c>
      <c r="G100" s="12">
        <v>107.5</v>
      </c>
      <c r="H100" s="12">
        <v>15.72</v>
      </c>
      <c r="I100" s="12">
        <v>23.5</v>
      </c>
      <c r="J100" s="12">
        <v>23.6</v>
      </c>
      <c r="K100" s="12">
        <v>0.43</v>
      </c>
      <c r="L100" s="12">
        <v>226.5</v>
      </c>
      <c r="M100" s="12">
        <v>277.5</v>
      </c>
      <c r="N100" s="12">
        <v>22.52</v>
      </c>
      <c r="O100" s="12">
        <v>20.170000000000002</v>
      </c>
      <c r="P100" s="13">
        <v>0.55000000000000004</v>
      </c>
      <c r="Q100" s="13">
        <v>0.68</v>
      </c>
      <c r="R100" s="12">
        <v>22</v>
      </c>
      <c r="S100" s="15">
        <v>409</v>
      </c>
      <c r="T100" s="12">
        <v>410.8</v>
      </c>
      <c r="U100" s="56">
        <v>0.44</v>
      </c>
      <c r="V100" s="58" t="s">
        <v>500</v>
      </c>
      <c r="W100" s="51">
        <v>13.2</v>
      </c>
    </row>
    <row r="101" spans="1:23" ht="18" x14ac:dyDescent="0.35">
      <c r="A101" s="48">
        <f t="shared" si="1"/>
        <v>98</v>
      </c>
      <c r="B101" s="20" t="s">
        <v>123</v>
      </c>
      <c r="C101" s="12">
        <v>1721.1</v>
      </c>
      <c r="D101" s="12">
        <v>1990.2</v>
      </c>
      <c r="E101" s="12">
        <v>15.6</v>
      </c>
      <c r="F101" s="12">
        <v>70.900000000000006</v>
      </c>
      <c r="G101" s="12">
        <v>-260.7</v>
      </c>
      <c r="H101" s="12">
        <v>-467.7</v>
      </c>
      <c r="I101" s="12">
        <v>0</v>
      </c>
      <c r="J101" s="12">
        <v>0</v>
      </c>
      <c r="K101" s="12"/>
      <c r="L101" s="12">
        <v>117.6</v>
      </c>
      <c r="M101" s="12">
        <v>400.5</v>
      </c>
      <c r="N101" s="12">
        <v>240.56</v>
      </c>
      <c r="O101" s="12">
        <v>20.12</v>
      </c>
      <c r="P101" s="13">
        <v>1.05</v>
      </c>
      <c r="Q101" s="13">
        <v>3.62</v>
      </c>
      <c r="R101" s="12">
        <v>245.6</v>
      </c>
      <c r="S101" s="15">
        <v>112.31699999999999</v>
      </c>
      <c r="T101" s="12">
        <v>110.73399999999999</v>
      </c>
      <c r="U101" s="56">
        <v>-1.41</v>
      </c>
      <c r="V101" s="58" t="s">
        <v>500</v>
      </c>
      <c r="W101" s="51">
        <v>18.5</v>
      </c>
    </row>
    <row r="102" spans="1:23" ht="18" x14ac:dyDescent="0.35">
      <c r="A102" s="48">
        <f t="shared" si="1"/>
        <v>99</v>
      </c>
      <c r="B102" s="20" t="s">
        <v>273</v>
      </c>
      <c r="C102" s="12">
        <v>1277</v>
      </c>
      <c r="D102" s="12">
        <v>1460</v>
      </c>
      <c r="E102" s="12">
        <v>14.3</v>
      </c>
      <c r="F102" s="12">
        <v>77</v>
      </c>
      <c r="G102" s="12">
        <v>138</v>
      </c>
      <c r="H102" s="12">
        <v>79.22</v>
      </c>
      <c r="I102" s="12">
        <v>41</v>
      </c>
      <c r="J102" s="12">
        <v>50</v>
      </c>
      <c r="K102" s="12">
        <v>21.95</v>
      </c>
      <c r="L102" s="12">
        <v>154</v>
      </c>
      <c r="M102" s="12">
        <v>293</v>
      </c>
      <c r="N102" s="12">
        <v>90.26</v>
      </c>
      <c r="O102" s="12">
        <v>20.07</v>
      </c>
      <c r="P102" s="13">
        <v>0.31</v>
      </c>
      <c r="Q102" s="13">
        <v>0.6</v>
      </c>
      <c r="R102" s="12">
        <v>92.4</v>
      </c>
      <c r="S102" s="15">
        <v>496.5</v>
      </c>
      <c r="T102" s="12">
        <v>490.94400000000002</v>
      </c>
      <c r="U102" s="56">
        <v>-1.1200000000000001</v>
      </c>
      <c r="V102" s="58" t="s">
        <v>500</v>
      </c>
      <c r="W102" s="51">
        <v>38.299999999999997</v>
      </c>
    </row>
    <row r="103" spans="1:23" ht="18" x14ac:dyDescent="0.35">
      <c r="A103" s="48">
        <f t="shared" si="1"/>
        <v>100</v>
      </c>
      <c r="B103" s="20" t="s">
        <v>387</v>
      </c>
      <c r="C103" s="12">
        <v>382.2</v>
      </c>
      <c r="D103" s="12">
        <v>550.9</v>
      </c>
      <c r="E103" s="12">
        <v>44.1</v>
      </c>
      <c r="F103" s="12">
        <v>52.2</v>
      </c>
      <c r="G103" s="12">
        <v>60.7</v>
      </c>
      <c r="H103" s="12">
        <v>16.28</v>
      </c>
      <c r="I103" s="12">
        <v>15.4</v>
      </c>
      <c r="J103" s="12">
        <v>11.3</v>
      </c>
      <c r="K103" s="12">
        <v>-26.62</v>
      </c>
      <c r="L103" s="12">
        <v>60.4</v>
      </c>
      <c r="M103" s="12">
        <v>110.5</v>
      </c>
      <c r="N103" s="12">
        <v>82.95</v>
      </c>
      <c r="O103" s="12">
        <v>20.059999999999999</v>
      </c>
      <c r="P103" s="13">
        <v>0.64</v>
      </c>
      <c r="Q103" s="13">
        <v>1.18</v>
      </c>
      <c r="R103" s="12">
        <v>83.2</v>
      </c>
      <c r="S103" s="15">
        <v>93.852999999999994</v>
      </c>
      <c r="T103" s="12">
        <v>93.641000000000005</v>
      </c>
      <c r="U103" s="56">
        <v>-0.23</v>
      </c>
      <c r="V103" s="58" t="s">
        <v>500</v>
      </c>
      <c r="W103" s="51">
        <v>20.6</v>
      </c>
    </row>
    <row r="104" spans="1:23" ht="18" x14ac:dyDescent="0.35">
      <c r="A104" s="48">
        <f t="shared" si="1"/>
        <v>101</v>
      </c>
      <c r="B104" s="20" t="s">
        <v>219</v>
      </c>
      <c r="C104" s="12">
        <v>605.5</v>
      </c>
      <c r="D104" s="12">
        <v>630.70000000000005</v>
      </c>
      <c r="E104" s="12">
        <v>4.2</v>
      </c>
      <c r="F104" s="12">
        <v>0.4</v>
      </c>
      <c r="G104" s="12">
        <v>-0.2</v>
      </c>
      <c r="H104" s="12">
        <v>-150</v>
      </c>
      <c r="I104" s="12">
        <v>98.6</v>
      </c>
      <c r="J104" s="12">
        <v>97.4</v>
      </c>
      <c r="K104" s="12">
        <v>-1.22</v>
      </c>
      <c r="L104" s="12">
        <v>619.1</v>
      </c>
      <c r="M104" s="12">
        <v>124.7</v>
      </c>
      <c r="N104" s="12">
        <v>-79.86</v>
      </c>
      <c r="O104" s="12">
        <v>19.77</v>
      </c>
      <c r="P104" s="13">
        <v>1.65</v>
      </c>
      <c r="Q104" s="13">
        <v>0.34</v>
      </c>
      <c r="R104" s="12">
        <v>-79.599999999999994</v>
      </c>
      <c r="S104" s="15">
        <v>381.11599999999999</v>
      </c>
      <c r="T104" s="12">
        <v>382.79199999999997</v>
      </c>
      <c r="U104" s="56">
        <v>0.44</v>
      </c>
      <c r="V104" s="58" t="s">
        <v>500</v>
      </c>
      <c r="W104" s="51">
        <v>37.9</v>
      </c>
    </row>
    <row r="105" spans="1:23" ht="18" x14ac:dyDescent="0.35">
      <c r="A105" s="48">
        <f t="shared" si="1"/>
        <v>102</v>
      </c>
      <c r="B105" s="20" t="s">
        <v>204</v>
      </c>
      <c r="C105" s="12">
        <v>21770</v>
      </c>
      <c r="D105" s="12">
        <v>22542</v>
      </c>
      <c r="E105" s="12">
        <v>3.5</v>
      </c>
      <c r="F105" s="12">
        <v>480</v>
      </c>
      <c r="G105" s="12">
        <v>47</v>
      </c>
      <c r="H105" s="12">
        <v>-90.21</v>
      </c>
      <c r="I105" s="12">
        <v>0</v>
      </c>
      <c r="J105" s="12">
        <v>130</v>
      </c>
      <c r="K105" s="12"/>
      <c r="L105" s="12">
        <v>4506</v>
      </c>
      <c r="M105" s="12">
        <v>4423</v>
      </c>
      <c r="N105" s="12">
        <v>-1.84</v>
      </c>
      <c r="O105" s="12">
        <v>19.62</v>
      </c>
      <c r="P105" s="13">
        <v>4.7300000000000004</v>
      </c>
      <c r="Q105" s="13">
        <v>4.78</v>
      </c>
      <c r="R105" s="12">
        <v>1.1000000000000001</v>
      </c>
      <c r="S105" s="15">
        <v>952.68399999999997</v>
      </c>
      <c r="T105" s="12">
        <v>924.51099999999997</v>
      </c>
      <c r="U105" s="56">
        <v>-2.96</v>
      </c>
      <c r="V105" s="58" t="s">
        <v>500</v>
      </c>
      <c r="W105" s="51">
        <v>12.7</v>
      </c>
    </row>
    <row r="106" spans="1:23" ht="18" x14ac:dyDescent="0.35">
      <c r="A106" s="48">
        <f t="shared" si="1"/>
        <v>103</v>
      </c>
      <c r="B106" s="20" t="s">
        <v>103</v>
      </c>
      <c r="C106" s="12">
        <v>287.8</v>
      </c>
      <c r="D106" s="12">
        <v>310.7</v>
      </c>
      <c r="E106" s="12">
        <v>8</v>
      </c>
      <c r="F106" s="12">
        <v>0.5</v>
      </c>
      <c r="G106" s="12">
        <v>3.4</v>
      </c>
      <c r="H106" s="12">
        <v>580</v>
      </c>
      <c r="I106" s="12">
        <v>57.3</v>
      </c>
      <c r="J106" s="12">
        <v>62.5</v>
      </c>
      <c r="K106" s="12">
        <v>9.08</v>
      </c>
      <c r="L106" s="12">
        <v>85.7</v>
      </c>
      <c r="M106" s="12">
        <v>60.9</v>
      </c>
      <c r="N106" s="12">
        <v>-28.94</v>
      </c>
      <c r="O106" s="12">
        <v>19.600000000000001</v>
      </c>
      <c r="P106" s="13">
        <v>0.33</v>
      </c>
      <c r="Q106" s="13">
        <v>0.22</v>
      </c>
      <c r="R106" s="12">
        <v>-34.9</v>
      </c>
      <c r="S106" s="15">
        <v>258.87599999999998</v>
      </c>
      <c r="T106" s="12">
        <v>282.36900000000003</v>
      </c>
      <c r="U106" s="56">
        <v>9.07</v>
      </c>
      <c r="V106" s="58" t="s">
        <v>500</v>
      </c>
      <c r="W106" s="51">
        <v>46.9</v>
      </c>
    </row>
    <row r="107" spans="1:23" ht="18" x14ac:dyDescent="0.35">
      <c r="A107" s="48">
        <f t="shared" si="1"/>
        <v>104</v>
      </c>
      <c r="B107" s="20" t="s">
        <v>6</v>
      </c>
      <c r="C107" s="12">
        <v>2395</v>
      </c>
      <c r="D107" s="12">
        <v>2613</v>
      </c>
      <c r="E107" s="12">
        <v>9.1</v>
      </c>
      <c r="F107" s="12">
        <v>-3944</v>
      </c>
      <c r="G107" s="12">
        <v>58</v>
      </c>
      <c r="H107" s="12">
        <v>101.47</v>
      </c>
      <c r="I107" s="12">
        <v>0</v>
      </c>
      <c r="J107" s="12">
        <v>0</v>
      </c>
      <c r="K107" s="12"/>
      <c r="L107" s="12">
        <v>5948</v>
      </c>
      <c r="M107" s="12">
        <v>503</v>
      </c>
      <c r="N107" s="12">
        <v>-91.54</v>
      </c>
      <c r="O107" s="12">
        <v>19.25</v>
      </c>
      <c r="P107" s="13">
        <v>5.33</v>
      </c>
      <c r="Q107" s="13">
        <v>0.49</v>
      </c>
      <c r="R107" s="12">
        <v>-90.9</v>
      </c>
      <c r="S107" s="15">
        <v>1117</v>
      </c>
      <c r="T107" s="12">
        <v>1034</v>
      </c>
      <c r="U107" s="56">
        <v>-7.43</v>
      </c>
      <c r="V107" s="58" t="s">
        <v>500</v>
      </c>
      <c r="W107" s="51">
        <v>20.8</v>
      </c>
    </row>
    <row r="108" spans="1:23" ht="18" x14ac:dyDescent="0.35">
      <c r="A108" s="48">
        <f t="shared" si="1"/>
        <v>105</v>
      </c>
      <c r="B108" s="20" t="s">
        <v>94</v>
      </c>
      <c r="C108" s="12">
        <v>1281</v>
      </c>
      <c r="D108" s="12">
        <v>1521.7</v>
      </c>
      <c r="E108" s="12">
        <v>18.8</v>
      </c>
      <c r="F108" s="12">
        <v>123</v>
      </c>
      <c r="G108" s="12">
        <v>132.1</v>
      </c>
      <c r="H108" s="12">
        <v>7.4</v>
      </c>
      <c r="I108" s="12">
        <v>0</v>
      </c>
      <c r="J108" s="12">
        <v>0</v>
      </c>
      <c r="K108" s="12"/>
      <c r="L108" s="12">
        <v>255.7</v>
      </c>
      <c r="M108" s="12">
        <v>292.10000000000002</v>
      </c>
      <c r="N108" s="12">
        <v>14.24</v>
      </c>
      <c r="O108" s="12">
        <v>19.2</v>
      </c>
      <c r="P108" s="13">
        <v>1.1100000000000001</v>
      </c>
      <c r="Q108" s="13">
        <v>1.28</v>
      </c>
      <c r="R108" s="12">
        <v>15</v>
      </c>
      <c r="S108" s="15">
        <v>229.48400000000001</v>
      </c>
      <c r="T108" s="12">
        <v>228.05</v>
      </c>
      <c r="U108" s="56">
        <v>-0.62</v>
      </c>
      <c r="V108" s="58" t="s">
        <v>500</v>
      </c>
      <c r="W108" s="51">
        <v>22</v>
      </c>
    </row>
    <row r="109" spans="1:23" ht="18" x14ac:dyDescent="0.35">
      <c r="A109" s="48">
        <f t="shared" si="1"/>
        <v>106</v>
      </c>
      <c r="B109" s="20" t="s">
        <v>377</v>
      </c>
      <c r="C109" s="12">
        <v>709.7</v>
      </c>
      <c r="D109" s="12">
        <v>778</v>
      </c>
      <c r="E109" s="12">
        <v>9.6</v>
      </c>
      <c r="F109" s="12">
        <v>43.5</v>
      </c>
      <c r="G109" s="12">
        <v>44.9</v>
      </c>
      <c r="H109" s="12">
        <v>3.22</v>
      </c>
      <c r="I109" s="12">
        <v>7.4</v>
      </c>
      <c r="J109" s="12">
        <v>8.6</v>
      </c>
      <c r="K109" s="12">
        <v>16.22</v>
      </c>
      <c r="L109" s="12">
        <v>137.80000000000001</v>
      </c>
      <c r="M109" s="12">
        <v>149</v>
      </c>
      <c r="N109" s="12">
        <v>8.1300000000000008</v>
      </c>
      <c r="O109" s="12">
        <v>19.149999999999999</v>
      </c>
      <c r="P109" s="13">
        <v>5.17</v>
      </c>
      <c r="Q109" s="13">
        <v>5.68</v>
      </c>
      <c r="R109" s="12">
        <v>9.8000000000000007</v>
      </c>
      <c r="S109" s="15">
        <v>26.635000000000002</v>
      </c>
      <c r="T109" s="12">
        <v>26.234999999999999</v>
      </c>
      <c r="U109" s="56">
        <v>-1.5</v>
      </c>
      <c r="V109" s="58" t="s">
        <v>500</v>
      </c>
      <c r="W109" s="51">
        <v>33.799999999999997</v>
      </c>
    </row>
    <row r="110" spans="1:23" ht="18" x14ac:dyDescent="0.35">
      <c r="A110" s="48">
        <f t="shared" si="1"/>
        <v>107</v>
      </c>
      <c r="B110" s="20" t="s">
        <v>248</v>
      </c>
      <c r="C110" s="12">
        <v>2645</v>
      </c>
      <c r="D110" s="12">
        <v>2774</v>
      </c>
      <c r="E110" s="12">
        <v>4.9000000000000004</v>
      </c>
      <c r="F110" s="12">
        <v>39</v>
      </c>
      <c r="G110" s="12">
        <v>-231</v>
      </c>
      <c r="H110" s="12">
        <v>-692.31</v>
      </c>
      <c r="I110" s="12">
        <v>20</v>
      </c>
      <c r="J110" s="12">
        <v>23</v>
      </c>
      <c r="K110" s="12">
        <v>15</v>
      </c>
      <c r="L110" s="12">
        <v>240</v>
      </c>
      <c r="M110" s="12">
        <v>524</v>
      </c>
      <c r="N110" s="12">
        <v>118.33</v>
      </c>
      <c r="O110" s="12">
        <v>18.89</v>
      </c>
      <c r="P110" s="13">
        <v>0.44</v>
      </c>
      <c r="Q110" s="13">
        <v>0.97</v>
      </c>
      <c r="R110" s="12">
        <v>120.3</v>
      </c>
      <c r="S110" s="15">
        <v>548</v>
      </c>
      <c r="T110" s="12">
        <v>543</v>
      </c>
      <c r="U110" s="56">
        <v>-0.91</v>
      </c>
      <c r="V110" s="58" t="s">
        <v>500</v>
      </c>
      <c r="W110" s="51">
        <v>27.3</v>
      </c>
    </row>
    <row r="111" spans="1:23" ht="18" x14ac:dyDescent="0.35">
      <c r="A111" s="48">
        <f t="shared" si="1"/>
        <v>108</v>
      </c>
      <c r="B111" s="20" t="s">
        <v>408</v>
      </c>
      <c r="C111" s="12">
        <v>3374</v>
      </c>
      <c r="D111" s="12">
        <v>3740</v>
      </c>
      <c r="E111" s="12">
        <v>10.8</v>
      </c>
      <c r="F111" s="12">
        <v>549</v>
      </c>
      <c r="G111" s="12">
        <v>535</v>
      </c>
      <c r="H111" s="12">
        <v>-2.5499999999999998</v>
      </c>
      <c r="I111" s="12">
        <v>419</v>
      </c>
      <c r="J111" s="12">
        <v>596</v>
      </c>
      <c r="K111" s="12">
        <v>42.24</v>
      </c>
      <c r="L111" s="12">
        <v>1391</v>
      </c>
      <c r="M111" s="12">
        <v>701</v>
      </c>
      <c r="N111" s="12">
        <v>-49.6</v>
      </c>
      <c r="O111" s="12">
        <v>18.739999999999998</v>
      </c>
      <c r="P111" s="13">
        <v>0.82</v>
      </c>
      <c r="Q111" s="13">
        <v>0.42</v>
      </c>
      <c r="R111" s="12">
        <v>-48.4</v>
      </c>
      <c r="S111" s="15">
        <v>1706</v>
      </c>
      <c r="T111" s="12">
        <v>1665</v>
      </c>
      <c r="U111" s="56">
        <v>-2.4</v>
      </c>
      <c r="V111" s="58" t="s">
        <v>500</v>
      </c>
      <c r="W111" s="51">
        <v>17</v>
      </c>
    </row>
    <row r="112" spans="1:23" ht="18" x14ac:dyDescent="0.35">
      <c r="A112" s="48">
        <f t="shared" si="1"/>
        <v>109</v>
      </c>
      <c r="B112" s="20" t="s">
        <v>267</v>
      </c>
      <c r="C112" s="12">
        <v>734.6</v>
      </c>
      <c r="D112" s="12">
        <v>777.9</v>
      </c>
      <c r="E112" s="12">
        <v>5.9</v>
      </c>
      <c r="F112" s="12">
        <v>13.7</v>
      </c>
      <c r="G112" s="12">
        <v>36.6</v>
      </c>
      <c r="H112" s="12">
        <v>167.15</v>
      </c>
      <c r="I112" s="12">
        <v>11.3</v>
      </c>
      <c r="J112" s="12">
        <v>16.3</v>
      </c>
      <c r="K112" s="12">
        <v>44.25</v>
      </c>
      <c r="L112" s="12">
        <v>178.6</v>
      </c>
      <c r="M112" s="12">
        <v>145.5</v>
      </c>
      <c r="N112" s="12">
        <v>-18.53</v>
      </c>
      <c r="O112" s="12">
        <v>18.7</v>
      </c>
      <c r="P112" s="13">
        <v>1.1299999999999999</v>
      </c>
      <c r="Q112" s="13">
        <v>0.99</v>
      </c>
      <c r="R112" s="12">
        <v>-12.5</v>
      </c>
      <c r="S112" s="15">
        <v>158.245</v>
      </c>
      <c r="T112" s="12">
        <v>147.428</v>
      </c>
      <c r="U112" s="56">
        <v>-6.84</v>
      </c>
      <c r="V112" s="58" t="s">
        <v>500</v>
      </c>
      <c r="W112" s="51">
        <v>31.5</v>
      </c>
    </row>
    <row r="113" spans="1:23" ht="18" x14ac:dyDescent="0.35">
      <c r="A113" s="48">
        <f t="shared" si="1"/>
        <v>110</v>
      </c>
      <c r="B113" s="20" t="s">
        <v>67</v>
      </c>
      <c r="C113" s="12">
        <v>2989</v>
      </c>
      <c r="D113" s="12">
        <v>1526</v>
      </c>
      <c r="E113" s="12">
        <v>-48.9</v>
      </c>
      <c r="F113" s="12">
        <v>59</v>
      </c>
      <c r="G113" s="12">
        <v>67</v>
      </c>
      <c r="H113" s="12">
        <v>13.56</v>
      </c>
      <c r="I113" s="12">
        <v>44</v>
      </c>
      <c r="J113" s="12">
        <v>41</v>
      </c>
      <c r="K113" s="12">
        <v>-6.82</v>
      </c>
      <c r="L113" s="12">
        <v>188</v>
      </c>
      <c r="M113" s="12">
        <v>285</v>
      </c>
      <c r="N113" s="12">
        <v>51.6</v>
      </c>
      <c r="O113" s="12">
        <v>18.68</v>
      </c>
      <c r="P113" s="13">
        <v>2.38</v>
      </c>
      <c r="Q113" s="13">
        <v>3.58</v>
      </c>
      <c r="R113" s="12">
        <v>50.6</v>
      </c>
      <c r="S113" s="15">
        <v>79.099999999999994</v>
      </c>
      <c r="T113" s="12">
        <v>79.599999999999994</v>
      </c>
      <c r="U113" s="56">
        <v>0.63</v>
      </c>
      <c r="V113" s="58" t="s">
        <v>500</v>
      </c>
      <c r="W113" s="51">
        <v>24.5</v>
      </c>
    </row>
    <row r="114" spans="1:23" ht="18" x14ac:dyDescent="0.35">
      <c r="A114" s="48">
        <f t="shared" si="1"/>
        <v>111</v>
      </c>
      <c r="B114" s="20" t="s">
        <v>379</v>
      </c>
      <c r="C114" s="12">
        <v>1010.8</v>
      </c>
      <c r="D114" s="12">
        <v>1226.5999999999999</v>
      </c>
      <c r="E114" s="12">
        <v>21.3</v>
      </c>
      <c r="F114" s="12">
        <v>76.2</v>
      </c>
      <c r="G114" s="12">
        <v>74.900000000000006</v>
      </c>
      <c r="H114" s="12">
        <v>-1.71</v>
      </c>
      <c r="I114" s="12">
        <v>30.5</v>
      </c>
      <c r="J114" s="12">
        <v>43.4</v>
      </c>
      <c r="K114" s="12">
        <v>42.3</v>
      </c>
      <c r="L114" s="12">
        <v>182.1</v>
      </c>
      <c r="M114" s="12">
        <v>228.5</v>
      </c>
      <c r="N114" s="12">
        <v>25.48</v>
      </c>
      <c r="O114" s="12">
        <v>18.63</v>
      </c>
      <c r="P114" s="13">
        <v>1.78</v>
      </c>
      <c r="Q114" s="13">
        <v>2.2000000000000002</v>
      </c>
      <c r="R114" s="12">
        <v>23.9</v>
      </c>
      <c r="S114" s="15">
        <v>102.584</v>
      </c>
      <c r="T114" s="12">
        <v>103.89700000000001</v>
      </c>
      <c r="U114" s="56">
        <v>1.28</v>
      </c>
      <c r="V114" s="58" t="s">
        <v>500</v>
      </c>
      <c r="W114" s="51">
        <v>38.4</v>
      </c>
    </row>
    <row r="115" spans="1:23" ht="18" x14ac:dyDescent="0.35">
      <c r="A115" s="48">
        <f t="shared" si="1"/>
        <v>112</v>
      </c>
      <c r="B115" s="20" t="s">
        <v>450</v>
      </c>
      <c r="C115" s="12">
        <v>14784</v>
      </c>
      <c r="D115" s="12">
        <v>15351</v>
      </c>
      <c r="E115" s="12">
        <v>3.8</v>
      </c>
      <c r="F115" s="12">
        <v>1237</v>
      </c>
      <c r="G115" s="12">
        <v>872</v>
      </c>
      <c r="H115" s="12">
        <v>-29.51</v>
      </c>
      <c r="I115" s="12">
        <v>121</v>
      </c>
      <c r="J115" s="12">
        <v>146</v>
      </c>
      <c r="K115" s="12">
        <v>20.66</v>
      </c>
      <c r="L115" s="12">
        <v>2479</v>
      </c>
      <c r="M115" s="12">
        <v>2823</v>
      </c>
      <c r="N115" s="12">
        <v>13.88</v>
      </c>
      <c r="O115" s="12">
        <v>18.39</v>
      </c>
      <c r="P115" s="13">
        <v>1.55</v>
      </c>
      <c r="Q115" s="13">
        <v>1.86</v>
      </c>
      <c r="R115" s="12">
        <v>20</v>
      </c>
      <c r="S115" s="15">
        <v>1603</v>
      </c>
      <c r="T115" s="12">
        <v>1521</v>
      </c>
      <c r="U115" s="56">
        <v>-5.12</v>
      </c>
      <c r="V115" s="58" t="s">
        <v>502</v>
      </c>
      <c r="W115" s="51">
        <v>16.8</v>
      </c>
    </row>
    <row r="116" spans="1:23" ht="18" x14ac:dyDescent="0.35">
      <c r="A116" s="48">
        <f t="shared" si="1"/>
        <v>113</v>
      </c>
      <c r="B116" s="20" t="s">
        <v>375</v>
      </c>
      <c r="C116" s="12">
        <v>1629.9</v>
      </c>
      <c r="D116" s="12">
        <v>1596.1</v>
      </c>
      <c r="E116" s="12">
        <v>-2.1</v>
      </c>
      <c r="F116" s="12">
        <v>39.299999999999997</v>
      </c>
      <c r="G116" s="12">
        <v>-12.6</v>
      </c>
      <c r="H116" s="12">
        <v>-132.06</v>
      </c>
      <c r="I116" s="12">
        <v>25.1</v>
      </c>
      <c r="J116" s="12">
        <v>24.5</v>
      </c>
      <c r="K116" s="12">
        <v>-2.39</v>
      </c>
      <c r="L116" s="12">
        <v>192.7</v>
      </c>
      <c r="M116" s="12">
        <v>291.2</v>
      </c>
      <c r="N116" s="12">
        <v>51.12</v>
      </c>
      <c r="O116" s="12">
        <v>18.239999999999998</v>
      </c>
      <c r="P116" s="13">
        <v>1.52</v>
      </c>
      <c r="Q116" s="13">
        <v>2.34</v>
      </c>
      <c r="R116" s="12">
        <v>53.7</v>
      </c>
      <c r="S116" s="15">
        <v>126.696</v>
      </c>
      <c r="T116" s="12">
        <v>124.544</v>
      </c>
      <c r="U116" s="56">
        <v>-1.7</v>
      </c>
      <c r="V116" s="58" t="s">
        <v>500</v>
      </c>
      <c r="W116" s="51">
        <v>15.3</v>
      </c>
    </row>
    <row r="117" spans="1:23" ht="18" x14ac:dyDescent="0.35">
      <c r="A117" s="48">
        <f t="shared" si="1"/>
        <v>114</v>
      </c>
      <c r="B117" s="20" t="s">
        <v>132</v>
      </c>
      <c r="C117" s="12">
        <v>272</v>
      </c>
      <c r="D117" s="12">
        <v>256.7</v>
      </c>
      <c r="E117" s="12">
        <v>-5.6</v>
      </c>
      <c r="F117" s="12">
        <v>-2</v>
      </c>
      <c r="G117" s="12">
        <v>1.6</v>
      </c>
      <c r="H117" s="12">
        <v>180</v>
      </c>
      <c r="I117" s="12">
        <v>42.7</v>
      </c>
      <c r="J117" s="12">
        <v>44.9</v>
      </c>
      <c r="K117" s="12">
        <v>5.15</v>
      </c>
      <c r="L117" s="12">
        <v>36.9</v>
      </c>
      <c r="M117" s="12">
        <v>46.8</v>
      </c>
      <c r="N117" s="12">
        <v>26.83</v>
      </c>
      <c r="O117" s="12">
        <v>18.23</v>
      </c>
      <c r="P117" s="13">
        <v>0.26</v>
      </c>
      <c r="Q117" s="13">
        <v>0.33</v>
      </c>
      <c r="R117" s="12">
        <v>29.2</v>
      </c>
      <c r="S117" s="15">
        <v>143.95400000000001</v>
      </c>
      <c r="T117" s="12">
        <v>140.983</v>
      </c>
      <c r="U117" s="56">
        <v>-2.06</v>
      </c>
      <c r="V117" s="58" t="s">
        <v>500</v>
      </c>
      <c r="W117" s="51">
        <v>50</v>
      </c>
    </row>
    <row r="118" spans="1:23" ht="18" x14ac:dyDescent="0.35">
      <c r="A118" s="48">
        <f t="shared" si="1"/>
        <v>115</v>
      </c>
      <c r="B118" s="20" t="s">
        <v>221</v>
      </c>
      <c r="C118" s="12">
        <v>204.1</v>
      </c>
      <c r="D118" s="12">
        <v>224</v>
      </c>
      <c r="E118" s="12">
        <v>9.8000000000000007</v>
      </c>
      <c r="F118" s="12">
        <v>0</v>
      </c>
      <c r="G118" s="12">
        <v>0</v>
      </c>
      <c r="H118" s="12"/>
      <c r="I118" s="12">
        <v>23.9</v>
      </c>
      <c r="J118" s="12">
        <v>26.2</v>
      </c>
      <c r="K118" s="12">
        <v>9.6199999999999992</v>
      </c>
      <c r="L118" s="12">
        <v>57.7</v>
      </c>
      <c r="M118" s="12">
        <v>40.5</v>
      </c>
      <c r="N118" s="12">
        <v>-29.81</v>
      </c>
      <c r="O118" s="12">
        <v>18.079999999999998</v>
      </c>
      <c r="P118" s="13">
        <v>0.8</v>
      </c>
      <c r="Q118" s="13">
        <v>0.56000000000000005</v>
      </c>
      <c r="R118" s="12">
        <v>-30.6</v>
      </c>
      <c r="S118" s="15">
        <v>71.784000000000006</v>
      </c>
      <c r="T118" s="12">
        <v>72.602000000000004</v>
      </c>
      <c r="U118" s="56">
        <v>1.1399999999999999</v>
      </c>
      <c r="V118" s="58" t="s">
        <v>500</v>
      </c>
      <c r="W118" s="51">
        <v>40.1</v>
      </c>
    </row>
    <row r="119" spans="1:23" ht="18" x14ac:dyDescent="0.35">
      <c r="A119" s="48">
        <f t="shared" si="1"/>
        <v>116</v>
      </c>
      <c r="B119" s="20" t="s">
        <v>131</v>
      </c>
      <c r="C119" s="12">
        <v>1596</v>
      </c>
      <c r="D119" s="12">
        <v>1823</v>
      </c>
      <c r="E119" s="12">
        <v>14.2</v>
      </c>
      <c r="F119" s="12">
        <v>25</v>
      </c>
      <c r="G119" s="12">
        <v>51</v>
      </c>
      <c r="H119" s="12">
        <v>104</v>
      </c>
      <c r="I119" s="12">
        <v>108</v>
      </c>
      <c r="J119" s="12">
        <v>96</v>
      </c>
      <c r="K119" s="12">
        <v>-11.11</v>
      </c>
      <c r="L119" s="12">
        <v>62</v>
      </c>
      <c r="M119" s="12">
        <v>323</v>
      </c>
      <c r="N119" s="12">
        <v>420.97</v>
      </c>
      <c r="O119" s="12">
        <v>17.72</v>
      </c>
      <c r="P119" s="13">
        <v>0.08</v>
      </c>
      <c r="Q119" s="13">
        <v>0.43</v>
      </c>
      <c r="R119" s="12">
        <v>417.2</v>
      </c>
      <c r="S119" s="15">
        <v>752.98900000000003</v>
      </c>
      <c r="T119" s="12">
        <v>758.49</v>
      </c>
      <c r="U119" s="56">
        <v>0.73</v>
      </c>
      <c r="V119" s="58" t="s">
        <v>500</v>
      </c>
      <c r="W119" s="51">
        <v>41.8</v>
      </c>
    </row>
    <row r="120" spans="1:23" ht="18" x14ac:dyDescent="0.35">
      <c r="A120" s="48">
        <f t="shared" si="1"/>
        <v>117</v>
      </c>
      <c r="B120" s="20" t="s">
        <v>205</v>
      </c>
      <c r="C120" s="12">
        <v>1431</v>
      </c>
      <c r="D120" s="12">
        <v>1516</v>
      </c>
      <c r="E120" s="12">
        <v>5.9</v>
      </c>
      <c r="F120" s="12">
        <v>119</v>
      </c>
      <c r="G120" s="12">
        <v>124</v>
      </c>
      <c r="H120" s="12">
        <v>4.2</v>
      </c>
      <c r="I120" s="12">
        <v>42</v>
      </c>
      <c r="J120" s="12">
        <v>45</v>
      </c>
      <c r="K120" s="12">
        <v>7.14</v>
      </c>
      <c r="L120" s="12">
        <v>215</v>
      </c>
      <c r="M120" s="12">
        <v>257</v>
      </c>
      <c r="N120" s="12">
        <v>19.53</v>
      </c>
      <c r="O120" s="12">
        <v>16.95</v>
      </c>
      <c r="P120" s="13">
        <v>0.49</v>
      </c>
      <c r="Q120" s="13">
        <v>0.61</v>
      </c>
      <c r="R120" s="12">
        <v>24</v>
      </c>
      <c r="S120" s="15">
        <v>440</v>
      </c>
      <c r="T120" s="12">
        <v>424.6</v>
      </c>
      <c r="U120" s="56">
        <v>-3.5</v>
      </c>
      <c r="V120" s="58" t="s">
        <v>500</v>
      </c>
      <c r="W120" s="51">
        <v>32.1</v>
      </c>
    </row>
    <row r="121" spans="1:23" ht="18" x14ac:dyDescent="0.35">
      <c r="A121" s="48">
        <f t="shared" si="1"/>
        <v>118</v>
      </c>
      <c r="B121" s="20" t="s">
        <v>272</v>
      </c>
      <c r="C121" s="12">
        <v>550.4</v>
      </c>
      <c r="D121" s="12">
        <v>604.1</v>
      </c>
      <c r="E121" s="12">
        <v>9.8000000000000007</v>
      </c>
      <c r="F121" s="12">
        <v>74.5</v>
      </c>
      <c r="G121" s="12">
        <v>87.1</v>
      </c>
      <c r="H121" s="12">
        <v>16.91</v>
      </c>
      <c r="I121" s="12">
        <v>23</v>
      </c>
      <c r="J121" s="12">
        <v>19.5</v>
      </c>
      <c r="K121" s="12">
        <v>-15.22</v>
      </c>
      <c r="L121" s="12">
        <v>155.6</v>
      </c>
      <c r="M121" s="12">
        <v>102.3</v>
      </c>
      <c r="N121" s="12">
        <v>-34.25</v>
      </c>
      <c r="O121" s="12">
        <v>16.93</v>
      </c>
      <c r="P121" s="13">
        <v>2.67</v>
      </c>
      <c r="Q121" s="13">
        <v>1.76</v>
      </c>
      <c r="R121" s="12">
        <v>-34</v>
      </c>
      <c r="S121" s="15">
        <v>58.2</v>
      </c>
      <c r="T121" s="12">
        <v>58</v>
      </c>
      <c r="U121" s="56">
        <v>-0.34</v>
      </c>
      <c r="V121" s="58" t="s">
        <v>500</v>
      </c>
      <c r="W121" s="51">
        <v>22.8</v>
      </c>
    </row>
    <row r="122" spans="1:23" ht="18" x14ac:dyDescent="0.35">
      <c r="A122" s="48">
        <f t="shared" si="1"/>
        <v>119</v>
      </c>
      <c r="B122" s="20" t="s">
        <v>3</v>
      </c>
      <c r="C122" s="12">
        <v>4584.3</v>
      </c>
      <c r="D122" s="12">
        <v>5085.7</v>
      </c>
      <c r="E122" s="12">
        <v>10.9</v>
      </c>
      <c r="F122" s="12">
        <v>-50.6</v>
      </c>
      <c r="G122" s="12">
        <v>122.4</v>
      </c>
      <c r="H122" s="12">
        <v>341.9</v>
      </c>
      <c r="I122" s="12">
        <v>32.299999999999997</v>
      </c>
      <c r="J122" s="12">
        <v>41.8</v>
      </c>
      <c r="K122" s="12">
        <v>29.41</v>
      </c>
      <c r="L122" s="12">
        <v>747</v>
      </c>
      <c r="M122" s="12">
        <v>856.6</v>
      </c>
      <c r="N122" s="12">
        <v>14.67</v>
      </c>
      <c r="O122" s="12">
        <v>16.84</v>
      </c>
      <c r="P122" s="13">
        <v>1.07</v>
      </c>
      <c r="Q122" s="13">
        <v>1.21</v>
      </c>
      <c r="R122" s="12">
        <v>13.4</v>
      </c>
      <c r="S122" s="15">
        <v>701.9</v>
      </c>
      <c r="T122" s="12">
        <v>708.34699999999998</v>
      </c>
      <c r="U122" s="56">
        <v>0.92</v>
      </c>
      <c r="V122" s="58" t="s">
        <v>500</v>
      </c>
      <c r="W122" s="51">
        <v>28</v>
      </c>
    </row>
    <row r="123" spans="1:23" ht="18" x14ac:dyDescent="0.35">
      <c r="A123" s="48">
        <f t="shared" si="1"/>
        <v>120</v>
      </c>
      <c r="B123" s="20" t="s">
        <v>152</v>
      </c>
      <c r="C123" s="12">
        <v>3157</v>
      </c>
      <c r="D123" s="12">
        <v>3471</v>
      </c>
      <c r="E123" s="12">
        <v>9.9</v>
      </c>
      <c r="F123" s="12">
        <v>78</v>
      </c>
      <c r="G123" s="12">
        <v>65</v>
      </c>
      <c r="H123" s="12">
        <v>-16.670000000000002</v>
      </c>
      <c r="I123" s="12">
        <v>0</v>
      </c>
      <c r="J123" s="12">
        <v>0</v>
      </c>
      <c r="K123" s="12"/>
      <c r="L123" s="12">
        <v>510</v>
      </c>
      <c r="M123" s="12">
        <v>584</v>
      </c>
      <c r="N123" s="12">
        <v>14.51</v>
      </c>
      <c r="O123" s="12">
        <v>16.829999999999998</v>
      </c>
      <c r="P123" s="13">
        <v>1.35</v>
      </c>
      <c r="Q123" s="13">
        <v>1.56</v>
      </c>
      <c r="R123" s="12">
        <v>15.9</v>
      </c>
      <c r="S123" s="15">
        <v>379.1</v>
      </c>
      <c r="T123" s="12">
        <v>374.6</v>
      </c>
      <c r="U123" s="56">
        <v>-1.19</v>
      </c>
      <c r="V123" s="58" t="s">
        <v>500</v>
      </c>
      <c r="W123" s="51">
        <v>32.799999999999997</v>
      </c>
    </row>
    <row r="124" spans="1:23" ht="18" x14ac:dyDescent="0.35">
      <c r="A124" s="48">
        <f t="shared" si="1"/>
        <v>121</v>
      </c>
      <c r="B124" s="20" t="s">
        <v>13</v>
      </c>
      <c r="C124" s="12">
        <v>16856</v>
      </c>
      <c r="D124" s="12">
        <v>17395</v>
      </c>
      <c r="E124" s="12">
        <v>3.2</v>
      </c>
      <c r="F124" s="12">
        <v>695</v>
      </c>
      <c r="G124" s="12">
        <v>979</v>
      </c>
      <c r="H124" s="12">
        <v>40.86</v>
      </c>
      <c r="I124" s="12">
        <v>122</v>
      </c>
      <c r="J124" s="12">
        <v>122</v>
      </c>
      <c r="K124" s="12">
        <v>0</v>
      </c>
      <c r="L124" s="12">
        <v>2479</v>
      </c>
      <c r="M124" s="12">
        <v>2926</v>
      </c>
      <c r="N124" s="12">
        <v>18.03</v>
      </c>
      <c r="O124" s="12">
        <v>16.82</v>
      </c>
      <c r="P124" s="13">
        <v>0.93</v>
      </c>
      <c r="Q124" s="13">
        <v>1.1200000000000001</v>
      </c>
      <c r="R124" s="12">
        <v>20.6</v>
      </c>
      <c r="S124" s="15">
        <v>2737.6</v>
      </c>
      <c r="T124" s="12">
        <v>2669.6</v>
      </c>
      <c r="U124" s="56">
        <v>-2.48</v>
      </c>
      <c r="V124" s="58" t="s">
        <v>500</v>
      </c>
      <c r="W124" s="51">
        <v>20.2</v>
      </c>
    </row>
    <row r="125" spans="1:23" ht="18" x14ac:dyDescent="0.35">
      <c r="A125" s="48">
        <f t="shared" si="1"/>
        <v>122</v>
      </c>
      <c r="B125" s="20" t="s">
        <v>424</v>
      </c>
      <c r="C125" s="12">
        <v>1882.5</v>
      </c>
      <c r="D125" s="12">
        <v>2216.6</v>
      </c>
      <c r="E125" s="12">
        <v>17.7</v>
      </c>
      <c r="F125" s="12">
        <v>78.400000000000006</v>
      </c>
      <c r="G125" s="12">
        <v>85.3</v>
      </c>
      <c r="H125" s="12">
        <v>8.8000000000000007</v>
      </c>
      <c r="I125" s="12">
        <v>20.399999999999999</v>
      </c>
      <c r="J125" s="12">
        <v>26.6</v>
      </c>
      <c r="K125" s="12">
        <v>30.39</v>
      </c>
      <c r="L125" s="12">
        <v>251.6</v>
      </c>
      <c r="M125" s="12">
        <v>362.1</v>
      </c>
      <c r="N125" s="12">
        <v>43.92</v>
      </c>
      <c r="O125" s="12">
        <v>16.34</v>
      </c>
      <c r="P125" s="13">
        <v>1.1499999999999999</v>
      </c>
      <c r="Q125" s="13">
        <v>1.64</v>
      </c>
      <c r="R125" s="12">
        <v>43.5</v>
      </c>
      <c r="S125" s="15">
        <v>219.7</v>
      </c>
      <c r="T125" s="12">
        <v>220.4</v>
      </c>
      <c r="U125" s="56">
        <v>0.32</v>
      </c>
      <c r="V125" s="58" t="s">
        <v>500</v>
      </c>
      <c r="W125" s="51">
        <v>28.1</v>
      </c>
    </row>
    <row r="126" spans="1:23" ht="18" x14ac:dyDescent="0.35">
      <c r="A126" s="48">
        <f t="shared" si="1"/>
        <v>123</v>
      </c>
      <c r="B126" s="20" t="s">
        <v>258</v>
      </c>
      <c r="C126" s="12">
        <v>5969</v>
      </c>
      <c r="D126" s="12">
        <v>5434</v>
      </c>
      <c r="E126" s="12">
        <v>-9</v>
      </c>
      <c r="F126" s="12">
        <v>402</v>
      </c>
      <c r="G126" s="12">
        <v>116</v>
      </c>
      <c r="H126" s="12">
        <v>-71.14</v>
      </c>
      <c r="I126" s="12">
        <v>72</v>
      </c>
      <c r="J126" s="12">
        <v>59</v>
      </c>
      <c r="K126" s="12">
        <v>-18.059999999999999</v>
      </c>
      <c r="L126" s="12">
        <v>751</v>
      </c>
      <c r="M126" s="12">
        <v>883</v>
      </c>
      <c r="N126" s="12">
        <v>17.579999999999998</v>
      </c>
      <c r="O126" s="12">
        <v>16.25</v>
      </c>
      <c r="P126" s="13">
        <v>0.92</v>
      </c>
      <c r="Q126" s="13">
        <v>1.1200000000000001</v>
      </c>
      <c r="R126" s="12">
        <v>21.8</v>
      </c>
      <c r="S126" s="15">
        <v>818.69200000000001</v>
      </c>
      <c r="T126" s="12">
        <v>789.99400000000003</v>
      </c>
      <c r="U126" s="56">
        <v>-3.51</v>
      </c>
      <c r="V126" s="58" t="s">
        <v>500</v>
      </c>
      <c r="W126" s="51">
        <v>12</v>
      </c>
    </row>
    <row r="127" spans="1:23" ht="18" x14ac:dyDescent="0.35">
      <c r="A127" s="48">
        <f t="shared" si="1"/>
        <v>124</v>
      </c>
      <c r="B127" s="20" t="s">
        <v>383</v>
      </c>
      <c r="C127" s="12">
        <v>1352.8</v>
      </c>
      <c r="D127" s="12">
        <v>1440.1</v>
      </c>
      <c r="E127" s="12">
        <v>6.5</v>
      </c>
      <c r="F127" s="12">
        <v>70.400000000000006</v>
      </c>
      <c r="G127" s="12">
        <v>46.5</v>
      </c>
      <c r="H127" s="12">
        <v>-33.950000000000003</v>
      </c>
      <c r="I127" s="12">
        <v>0</v>
      </c>
      <c r="J127" s="12">
        <v>0</v>
      </c>
      <c r="K127" s="12"/>
      <c r="L127" s="12">
        <v>271.3</v>
      </c>
      <c r="M127" s="12">
        <v>231.8</v>
      </c>
      <c r="N127" s="12">
        <v>-14.56</v>
      </c>
      <c r="O127" s="12">
        <v>16.100000000000001</v>
      </c>
      <c r="P127" s="13">
        <v>1.64</v>
      </c>
      <c r="Q127" s="13">
        <v>1.5</v>
      </c>
      <c r="R127" s="12">
        <v>-8.6999999999999993</v>
      </c>
      <c r="S127" s="15">
        <v>165.214</v>
      </c>
      <c r="T127" s="12">
        <v>154.62299999999999</v>
      </c>
      <c r="U127" s="56">
        <v>-6.41</v>
      </c>
      <c r="V127" s="58" t="s">
        <v>502</v>
      </c>
      <c r="W127" s="51">
        <v>18</v>
      </c>
    </row>
    <row r="128" spans="1:23" ht="18" x14ac:dyDescent="0.35">
      <c r="A128" s="48">
        <f t="shared" si="1"/>
        <v>125</v>
      </c>
      <c r="B128" s="20" t="s">
        <v>211</v>
      </c>
      <c r="C128" s="12">
        <v>7329</v>
      </c>
      <c r="D128" s="12">
        <v>7990</v>
      </c>
      <c r="E128" s="12">
        <v>9</v>
      </c>
      <c r="F128" s="12">
        <v>454</v>
      </c>
      <c r="G128" s="12">
        <v>385</v>
      </c>
      <c r="H128" s="12">
        <v>-15.2</v>
      </c>
      <c r="I128" s="12">
        <v>64</v>
      </c>
      <c r="J128" s="12">
        <v>262</v>
      </c>
      <c r="K128" s="12">
        <v>309.38</v>
      </c>
      <c r="L128" s="12">
        <v>1155</v>
      </c>
      <c r="M128" s="12">
        <v>1285</v>
      </c>
      <c r="N128" s="12">
        <v>11.26</v>
      </c>
      <c r="O128" s="12">
        <v>16.079999999999998</v>
      </c>
      <c r="P128" s="13">
        <v>1.88</v>
      </c>
      <c r="Q128" s="13">
        <v>2.1</v>
      </c>
      <c r="R128" s="12">
        <v>11.4</v>
      </c>
      <c r="S128" s="15">
        <v>613.9</v>
      </c>
      <c r="T128" s="12">
        <v>613.29999999999995</v>
      </c>
      <c r="U128" s="56">
        <v>-0.1</v>
      </c>
      <c r="V128" s="58" t="s">
        <v>500</v>
      </c>
      <c r="W128" s="51">
        <v>23.9</v>
      </c>
    </row>
    <row r="129" spans="1:23" ht="18" x14ac:dyDescent="0.35">
      <c r="A129" s="48">
        <f t="shared" si="1"/>
        <v>126</v>
      </c>
      <c r="B129" s="20" t="s">
        <v>159</v>
      </c>
      <c r="C129" s="12">
        <v>3399</v>
      </c>
      <c r="D129" s="12">
        <v>3629</v>
      </c>
      <c r="E129" s="12">
        <v>6.8</v>
      </c>
      <c r="F129" s="12">
        <v>219</v>
      </c>
      <c r="G129" s="12">
        <v>214</v>
      </c>
      <c r="H129" s="12">
        <v>-2.2799999999999998</v>
      </c>
      <c r="I129" s="12">
        <v>63</v>
      </c>
      <c r="J129" s="12">
        <v>66</v>
      </c>
      <c r="K129" s="12">
        <v>4.76</v>
      </c>
      <c r="L129" s="12">
        <v>507</v>
      </c>
      <c r="M129" s="12">
        <v>582</v>
      </c>
      <c r="N129" s="12">
        <v>14.79</v>
      </c>
      <c r="O129" s="12">
        <v>16.04</v>
      </c>
      <c r="P129" s="13">
        <v>1.45</v>
      </c>
      <c r="Q129" s="13">
        <v>1.7</v>
      </c>
      <c r="R129" s="12">
        <v>17.5</v>
      </c>
      <c r="S129" s="15">
        <v>350.5</v>
      </c>
      <c r="T129" s="12">
        <v>342.3</v>
      </c>
      <c r="U129" s="56">
        <v>-2.34</v>
      </c>
      <c r="V129" s="58" t="s">
        <v>500</v>
      </c>
      <c r="W129" s="51">
        <v>23.1</v>
      </c>
    </row>
    <row r="130" spans="1:23" ht="18" x14ac:dyDescent="0.35">
      <c r="A130" s="48">
        <f t="shared" si="1"/>
        <v>127</v>
      </c>
      <c r="B130" s="20" t="s">
        <v>212</v>
      </c>
      <c r="C130" s="12">
        <v>636.1</v>
      </c>
      <c r="D130" s="12">
        <v>655.20000000000005</v>
      </c>
      <c r="E130" s="12">
        <v>3</v>
      </c>
      <c r="F130" s="12">
        <v>0</v>
      </c>
      <c r="G130" s="12">
        <v>0</v>
      </c>
      <c r="H130" s="12"/>
      <c r="I130" s="12">
        <v>97.9</v>
      </c>
      <c r="J130" s="12">
        <v>91.8</v>
      </c>
      <c r="K130" s="12">
        <v>-6.23</v>
      </c>
      <c r="L130" s="12">
        <v>147.4</v>
      </c>
      <c r="M130" s="12">
        <v>103.9</v>
      </c>
      <c r="N130" s="12">
        <v>-29.51</v>
      </c>
      <c r="O130" s="12">
        <v>15.86</v>
      </c>
      <c r="P130" s="13">
        <v>0.96</v>
      </c>
      <c r="Q130" s="13">
        <v>0.67</v>
      </c>
      <c r="R130" s="12">
        <v>-29.8</v>
      </c>
      <c r="S130" s="15">
        <v>153.995</v>
      </c>
      <c r="T130" s="12">
        <v>154.52799999999999</v>
      </c>
      <c r="U130" s="56">
        <v>0.35</v>
      </c>
      <c r="V130" s="58" t="s">
        <v>500</v>
      </c>
      <c r="W130" s="51">
        <v>42.1</v>
      </c>
    </row>
    <row r="131" spans="1:23" ht="18" x14ac:dyDescent="0.35">
      <c r="A131" s="48">
        <f t="shared" si="1"/>
        <v>128</v>
      </c>
      <c r="B131" s="20" t="s">
        <v>158</v>
      </c>
      <c r="C131" s="12">
        <v>875.7</v>
      </c>
      <c r="D131" s="12">
        <v>895.3</v>
      </c>
      <c r="E131" s="12">
        <v>2.2000000000000002</v>
      </c>
      <c r="F131" s="12">
        <v>-2.8</v>
      </c>
      <c r="G131" s="12">
        <v>-10.1</v>
      </c>
      <c r="H131" s="12">
        <v>-260.70999999999998</v>
      </c>
      <c r="I131" s="12">
        <v>107.7</v>
      </c>
      <c r="J131" s="12">
        <v>112</v>
      </c>
      <c r="K131" s="12">
        <v>3.99</v>
      </c>
      <c r="L131" s="12">
        <v>141.4</v>
      </c>
      <c r="M131" s="12">
        <v>141</v>
      </c>
      <c r="N131" s="12">
        <v>-0.28000000000000003</v>
      </c>
      <c r="O131" s="12">
        <v>15.75</v>
      </c>
      <c r="P131" s="13">
        <v>0.4</v>
      </c>
      <c r="Q131" s="13">
        <v>0.39</v>
      </c>
      <c r="R131" s="12">
        <v>-0.7</v>
      </c>
      <c r="S131" s="15">
        <v>357.50400000000002</v>
      </c>
      <c r="T131" s="12">
        <v>359.16899999999998</v>
      </c>
      <c r="U131" s="56">
        <v>0.47</v>
      </c>
      <c r="V131" s="58" t="s">
        <v>500</v>
      </c>
      <c r="W131" s="51">
        <v>29.5</v>
      </c>
    </row>
    <row r="132" spans="1:23" ht="18" x14ac:dyDescent="0.35">
      <c r="A132" s="48">
        <f t="shared" si="1"/>
        <v>129</v>
      </c>
      <c r="B132" s="20" t="s">
        <v>203</v>
      </c>
      <c r="C132" s="12">
        <v>3461.9</v>
      </c>
      <c r="D132" s="12">
        <v>3828</v>
      </c>
      <c r="E132" s="12">
        <v>10.6</v>
      </c>
      <c r="F132" s="12">
        <v>145.80000000000001</v>
      </c>
      <c r="G132" s="12">
        <v>115</v>
      </c>
      <c r="H132" s="12">
        <v>-21.12</v>
      </c>
      <c r="I132" s="12">
        <v>4.4000000000000004</v>
      </c>
      <c r="J132" s="12">
        <v>5</v>
      </c>
      <c r="K132" s="12">
        <v>13.64</v>
      </c>
      <c r="L132" s="12">
        <v>415</v>
      </c>
      <c r="M132" s="12">
        <v>599</v>
      </c>
      <c r="N132" s="12">
        <v>44.34</v>
      </c>
      <c r="O132" s="12">
        <v>15.65</v>
      </c>
      <c r="P132" s="13">
        <v>0.68</v>
      </c>
      <c r="Q132" s="13">
        <v>1.02</v>
      </c>
      <c r="R132" s="12">
        <v>49.4</v>
      </c>
      <c r="S132" s="15">
        <v>610.9</v>
      </c>
      <c r="T132" s="12">
        <v>590</v>
      </c>
      <c r="U132" s="56">
        <v>-3.42</v>
      </c>
      <c r="V132" s="58" t="s">
        <v>500</v>
      </c>
      <c r="W132" s="51">
        <v>22.6</v>
      </c>
    </row>
    <row r="133" spans="1:23" ht="18" x14ac:dyDescent="0.35">
      <c r="A133" s="48">
        <f t="shared" ref="A133:A196" si="2">ROW()-3</f>
        <v>130</v>
      </c>
      <c r="B133" s="20" t="s">
        <v>215</v>
      </c>
      <c r="C133" s="12">
        <v>860.8</v>
      </c>
      <c r="D133" s="12">
        <v>888.5</v>
      </c>
      <c r="E133" s="12">
        <v>3.2</v>
      </c>
      <c r="F133" s="12">
        <v>32</v>
      </c>
      <c r="G133" s="12">
        <v>41.7</v>
      </c>
      <c r="H133" s="12">
        <v>30.31</v>
      </c>
      <c r="I133" s="12">
        <v>0</v>
      </c>
      <c r="J133" s="12">
        <v>0</v>
      </c>
      <c r="K133" s="12"/>
      <c r="L133" s="12">
        <v>136.6</v>
      </c>
      <c r="M133" s="12">
        <v>138.80000000000001</v>
      </c>
      <c r="N133" s="12">
        <v>1.61</v>
      </c>
      <c r="O133" s="12">
        <v>15.62</v>
      </c>
      <c r="P133" s="13">
        <v>0.72</v>
      </c>
      <c r="Q133" s="13">
        <v>0.74</v>
      </c>
      <c r="R133" s="12">
        <v>1.8</v>
      </c>
      <c r="S133" s="15">
        <v>189.244</v>
      </c>
      <c r="T133" s="12">
        <v>188.91499999999999</v>
      </c>
      <c r="U133" s="56">
        <v>-0.17</v>
      </c>
      <c r="V133" s="58" t="s">
        <v>502</v>
      </c>
      <c r="W133" s="51">
        <v>16</v>
      </c>
    </row>
    <row r="134" spans="1:23" ht="18" x14ac:dyDescent="0.35">
      <c r="A134" s="48">
        <f t="shared" si="2"/>
        <v>131</v>
      </c>
      <c r="B134" s="20" t="s">
        <v>382</v>
      </c>
      <c r="C134" s="12">
        <v>973</v>
      </c>
      <c r="D134" s="12">
        <v>1024</v>
      </c>
      <c r="E134" s="12">
        <v>5.2</v>
      </c>
      <c r="F134" s="12">
        <v>-180</v>
      </c>
      <c r="G134" s="12">
        <v>54</v>
      </c>
      <c r="H134" s="12">
        <v>130</v>
      </c>
      <c r="I134" s="12">
        <v>37</v>
      </c>
      <c r="J134" s="12">
        <v>36</v>
      </c>
      <c r="K134" s="12">
        <v>-2.7</v>
      </c>
      <c r="L134" s="12">
        <v>-225</v>
      </c>
      <c r="M134" s="12">
        <v>159</v>
      </c>
      <c r="N134" s="12">
        <v>170.67</v>
      </c>
      <c r="O134" s="12">
        <v>15.53</v>
      </c>
      <c r="P134" s="13">
        <v>-1.36</v>
      </c>
      <c r="Q134" s="13">
        <v>0.94</v>
      </c>
      <c r="R134" s="12">
        <v>169.1</v>
      </c>
      <c r="S134" s="15">
        <v>165.815</v>
      </c>
      <c r="T134" s="12">
        <v>169.642</v>
      </c>
      <c r="U134" s="56">
        <v>2.31</v>
      </c>
      <c r="V134" s="58" t="s">
        <v>500</v>
      </c>
      <c r="W134" s="51">
        <v>22.6</v>
      </c>
    </row>
    <row r="135" spans="1:23" ht="18" x14ac:dyDescent="0.35">
      <c r="A135" s="48">
        <f t="shared" si="2"/>
        <v>132</v>
      </c>
      <c r="B135" s="20" t="s">
        <v>109</v>
      </c>
      <c r="C135" s="12">
        <v>458.7</v>
      </c>
      <c r="D135" s="12">
        <v>651.6</v>
      </c>
      <c r="E135" s="12">
        <v>42.1</v>
      </c>
      <c r="F135" s="12">
        <v>-7.5</v>
      </c>
      <c r="G135" s="12">
        <v>10.3</v>
      </c>
      <c r="H135" s="12">
        <v>237.33</v>
      </c>
      <c r="I135" s="12">
        <v>20.399999999999999</v>
      </c>
      <c r="J135" s="12">
        <v>12.5</v>
      </c>
      <c r="K135" s="12">
        <v>-38.729999999999997</v>
      </c>
      <c r="L135" s="12">
        <v>32.9</v>
      </c>
      <c r="M135" s="12">
        <v>100.6</v>
      </c>
      <c r="N135" s="12">
        <v>205.78</v>
      </c>
      <c r="O135" s="12">
        <v>15.44</v>
      </c>
      <c r="P135" s="13">
        <v>0.13</v>
      </c>
      <c r="Q135" s="13">
        <v>0.39</v>
      </c>
      <c r="R135" s="12">
        <v>191.7</v>
      </c>
      <c r="S135" s="15">
        <v>245.15299999999999</v>
      </c>
      <c r="T135" s="12">
        <v>256.61500000000001</v>
      </c>
      <c r="U135" s="56">
        <v>4.68</v>
      </c>
      <c r="V135" s="58" t="s">
        <v>500</v>
      </c>
      <c r="W135" s="51">
        <v>157</v>
      </c>
    </row>
    <row r="136" spans="1:23" ht="18" x14ac:dyDescent="0.35">
      <c r="A136" s="48">
        <f t="shared" si="2"/>
        <v>133</v>
      </c>
      <c r="B136" s="20" t="s">
        <v>471</v>
      </c>
      <c r="C136" s="12">
        <v>3721</v>
      </c>
      <c r="D136" s="12">
        <v>3892</v>
      </c>
      <c r="E136" s="12">
        <v>4.5999999999999996</v>
      </c>
      <c r="F136" s="12">
        <v>306</v>
      </c>
      <c r="G136" s="12">
        <v>268</v>
      </c>
      <c r="H136" s="12">
        <v>-12.42</v>
      </c>
      <c r="I136" s="12">
        <v>0</v>
      </c>
      <c r="J136" s="12">
        <v>0</v>
      </c>
      <c r="K136" s="12"/>
      <c r="L136" s="12">
        <v>606</v>
      </c>
      <c r="M136" s="12">
        <v>598</v>
      </c>
      <c r="N136" s="12">
        <v>-1.32</v>
      </c>
      <c r="O136" s="12">
        <v>15.36</v>
      </c>
      <c r="P136" s="13">
        <v>0.68</v>
      </c>
      <c r="Q136" s="13">
        <v>0.68</v>
      </c>
      <c r="R136" s="12">
        <v>-0.2</v>
      </c>
      <c r="S136" s="15">
        <v>893</v>
      </c>
      <c r="T136" s="12">
        <v>883.3</v>
      </c>
      <c r="U136" s="56">
        <v>-1.0900000000000001</v>
      </c>
      <c r="V136" s="58" t="s">
        <v>500</v>
      </c>
      <c r="W136" s="51">
        <v>27.7</v>
      </c>
    </row>
    <row r="137" spans="1:23" ht="18" x14ac:dyDescent="0.35">
      <c r="A137" s="48">
        <f t="shared" si="2"/>
        <v>134</v>
      </c>
      <c r="B137" s="20" t="s">
        <v>28</v>
      </c>
      <c r="C137" s="12">
        <v>8170</v>
      </c>
      <c r="D137" s="12">
        <v>9080</v>
      </c>
      <c r="E137" s="12">
        <v>11.1</v>
      </c>
      <c r="F137" s="12">
        <v>336</v>
      </c>
      <c r="G137" s="12">
        <v>418</v>
      </c>
      <c r="H137" s="12">
        <v>24.4</v>
      </c>
      <c r="I137" s="12">
        <v>0</v>
      </c>
      <c r="J137" s="12">
        <v>0</v>
      </c>
      <c r="K137" s="12"/>
      <c r="L137" s="12">
        <v>800</v>
      </c>
      <c r="M137" s="12">
        <v>1394</v>
      </c>
      <c r="N137" s="12">
        <v>74.25</v>
      </c>
      <c r="O137" s="12">
        <v>15.35</v>
      </c>
      <c r="P137" s="13">
        <v>0.88</v>
      </c>
      <c r="Q137" s="13">
        <v>1.61</v>
      </c>
      <c r="R137" s="12">
        <v>83.7</v>
      </c>
      <c r="S137" s="15">
        <v>912</v>
      </c>
      <c r="T137" s="12">
        <v>865</v>
      </c>
      <c r="U137" s="56">
        <v>-5.15</v>
      </c>
      <c r="V137" s="58" t="s">
        <v>500</v>
      </c>
      <c r="W137" s="51">
        <v>15.8</v>
      </c>
    </row>
    <row r="138" spans="1:23" ht="18" x14ac:dyDescent="0.35">
      <c r="A138" s="48">
        <f t="shared" si="2"/>
        <v>135</v>
      </c>
      <c r="B138" s="20" t="s">
        <v>420</v>
      </c>
      <c r="C138" s="12">
        <v>1490.3</v>
      </c>
      <c r="D138" s="12">
        <v>1586.6</v>
      </c>
      <c r="E138" s="12">
        <v>6.5</v>
      </c>
      <c r="F138" s="12">
        <v>42.9</v>
      </c>
      <c r="G138" s="12">
        <v>54.5</v>
      </c>
      <c r="H138" s="12">
        <v>27.04</v>
      </c>
      <c r="I138" s="12">
        <v>18.7</v>
      </c>
      <c r="J138" s="12">
        <v>20</v>
      </c>
      <c r="K138" s="12">
        <v>6.95</v>
      </c>
      <c r="L138" s="12">
        <v>214.5</v>
      </c>
      <c r="M138" s="12">
        <v>243.5</v>
      </c>
      <c r="N138" s="12">
        <v>13.52</v>
      </c>
      <c r="O138" s="12">
        <v>15.35</v>
      </c>
      <c r="P138" s="13">
        <v>1.65</v>
      </c>
      <c r="Q138" s="13">
        <v>1.9</v>
      </c>
      <c r="R138" s="12">
        <v>14.8</v>
      </c>
      <c r="S138" s="15">
        <v>129.69999999999999</v>
      </c>
      <c r="T138" s="12">
        <v>128.19999999999999</v>
      </c>
      <c r="U138" s="56">
        <v>-1.1599999999999999</v>
      </c>
      <c r="V138" s="58" t="s">
        <v>500</v>
      </c>
      <c r="W138" s="51">
        <v>26.4</v>
      </c>
    </row>
    <row r="139" spans="1:23" ht="18" x14ac:dyDescent="0.35">
      <c r="A139" s="48">
        <f t="shared" si="2"/>
        <v>136</v>
      </c>
      <c r="B139" s="20" t="s">
        <v>264</v>
      </c>
      <c r="C139" s="12">
        <v>1651.1</v>
      </c>
      <c r="D139" s="12">
        <v>1943.9</v>
      </c>
      <c r="E139" s="12">
        <v>17.7</v>
      </c>
      <c r="F139" s="12">
        <v>85.9</v>
      </c>
      <c r="G139" s="12">
        <v>80.5</v>
      </c>
      <c r="H139" s="12">
        <v>-6.29</v>
      </c>
      <c r="I139" s="12">
        <v>18.399999999999999</v>
      </c>
      <c r="J139" s="12">
        <v>25</v>
      </c>
      <c r="K139" s="12">
        <v>35.869999999999997</v>
      </c>
      <c r="L139" s="12">
        <v>235.4</v>
      </c>
      <c r="M139" s="12">
        <v>295.10000000000002</v>
      </c>
      <c r="N139" s="12">
        <v>25.36</v>
      </c>
      <c r="O139" s="12">
        <v>15.18</v>
      </c>
      <c r="P139" s="13">
        <v>0.75</v>
      </c>
      <c r="Q139" s="13">
        <v>0.97</v>
      </c>
      <c r="R139" s="12">
        <v>29.5</v>
      </c>
      <c r="S139" s="15">
        <v>315.5</v>
      </c>
      <c r="T139" s="12">
        <v>305.39999999999998</v>
      </c>
      <c r="U139" s="56">
        <v>-3.2</v>
      </c>
      <c r="V139" s="58" t="s">
        <v>500</v>
      </c>
      <c r="W139" s="51">
        <v>25.7</v>
      </c>
    </row>
    <row r="140" spans="1:23" ht="18" x14ac:dyDescent="0.35">
      <c r="A140" s="48">
        <f t="shared" si="2"/>
        <v>137</v>
      </c>
      <c r="B140" s="20" t="s">
        <v>181</v>
      </c>
      <c r="C140" s="12">
        <v>1927</v>
      </c>
      <c r="D140" s="12">
        <v>2078</v>
      </c>
      <c r="E140" s="12">
        <v>7.8</v>
      </c>
      <c r="F140" s="12">
        <v>-107</v>
      </c>
      <c r="G140" s="12">
        <v>-243</v>
      </c>
      <c r="H140" s="12">
        <v>-127.1</v>
      </c>
      <c r="I140" s="12">
        <v>46</v>
      </c>
      <c r="J140" s="12">
        <v>47</v>
      </c>
      <c r="K140" s="12">
        <v>2.17</v>
      </c>
      <c r="L140" s="12">
        <v>142</v>
      </c>
      <c r="M140" s="12">
        <v>315</v>
      </c>
      <c r="N140" s="12">
        <v>121.83</v>
      </c>
      <c r="O140" s="12">
        <v>15.16</v>
      </c>
      <c r="P140" s="13">
        <v>1.04</v>
      </c>
      <c r="Q140" s="13">
        <v>2.37</v>
      </c>
      <c r="R140" s="12">
        <v>128.5</v>
      </c>
      <c r="S140" s="15">
        <v>137</v>
      </c>
      <c r="T140" s="12">
        <v>133</v>
      </c>
      <c r="U140" s="56">
        <v>-2.92</v>
      </c>
      <c r="V140" s="58" t="s">
        <v>500</v>
      </c>
      <c r="W140" s="51">
        <v>32.4</v>
      </c>
    </row>
    <row r="141" spans="1:23" ht="18" x14ac:dyDescent="0.35">
      <c r="A141" s="48">
        <f t="shared" si="2"/>
        <v>138</v>
      </c>
      <c r="B141" s="20" t="s">
        <v>217</v>
      </c>
      <c r="C141" s="12">
        <v>802</v>
      </c>
      <c r="D141" s="12">
        <v>821</v>
      </c>
      <c r="E141" s="12">
        <v>2.4</v>
      </c>
      <c r="F141" s="12">
        <v>65</v>
      </c>
      <c r="G141" s="12">
        <v>77</v>
      </c>
      <c r="H141" s="12">
        <v>18.46</v>
      </c>
      <c r="I141" s="12">
        <v>83</v>
      </c>
      <c r="J141" s="12">
        <v>83</v>
      </c>
      <c r="K141" s="12">
        <v>0</v>
      </c>
      <c r="L141" s="12">
        <v>101</v>
      </c>
      <c r="M141" s="12">
        <v>124</v>
      </c>
      <c r="N141" s="12">
        <v>22.77</v>
      </c>
      <c r="O141" s="12">
        <v>15.1</v>
      </c>
      <c r="P141" s="13">
        <v>0.56000000000000005</v>
      </c>
      <c r="Q141" s="13">
        <v>0.7</v>
      </c>
      <c r="R141" s="12">
        <v>23.5</v>
      </c>
      <c r="S141" s="15">
        <v>179</v>
      </c>
      <c r="T141" s="12">
        <v>178</v>
      </c>
      <c r="U141" s="56">
        <v>-0.56000000000000005</v>
      </c>
      <c r="V141" s="58" t="s">
        <v>500</v>
      </c>
      <c r="W141" s="51">
        <v>26.6</v>
      </c>
    </row>
    <row r="142" spans="1:23" ht="18" x14ac:dyDescent="0.35">
      <c r="A142" s="48">
        <f t="shared" si="2"/>
        <v>139</v>
      </c>
      <c r="B142" s="20" t="s">
        <v>296</v>
      </c>
      <c r="C142" s="12">
        <v>10115</v>
      </c>
      <c r="D142" s="12">
        <v>10433</v>
      </c>
      <c r="E142" s="12">
        <v>3.1</v>
      </c>
      <c r="F142" s="12">
        <v>-769</v>
      </c>
      <c r="G142" s="12">
        <v>317</v>
      </c>
      <c r="H142" s="12">
        <v>141.22</v>
      </c>
      <c r="I142" s="12">
        <v>180</v>
      </c>
      <c r="J142" s="12">
        <v>190</v>
      </c>
      <c r="K142" s="12">
        <v>5.56</v>
      </c>
      <c r="L142" s="12">
        <v>-595</v>
      </c>
      <c r="M142" s="12">
        <v>1554</v>
      </c>
      <c r="N142" s="12">
        <v>361.18</v>
      </c>
      <c r="O142" s="12">
        <v>14.9</v>
      </c>
      <c r="P142" s="13">
        <v>-0.22</v>
      </c>
      <c r="Q142" s="13">
        <v>0.56999999999999995</v>
      </c>
      <c r="R142" s="12">
        <v>365.2</v>
      </c>
      <c r="S142" s="15">
        <v>2757</v>
      </c>
      <c r="T142" s="12">
        <v>2715</v>
      </c>
      <c r="U142" s="56">
        <v>-1.52</v>
      </c>
      <c r="V142" s="58" t="s">
        <v>500</v>
      </c>
      <c r="W142" s="51">
        <v>29.9</v>
      </c>
    </row>
    <row r="143" spans="1:23" ht="18" x14ac:dyDescent="0.35">
      <c r="A143" s="48">
        <f t="shared" si="2"/>
        <v>140</v>
      </c>
      <c r="B143" s="20" t="s">
        <v>359</v>
      </c>
      <c r="C143" s="12">
        <v>801.1</v>
      </c>
      <c r="D143" s="12">
        <v>838.4</v>
      </c>
      <c r="E143" s="12">
        <v>4.7</v>
      </c>
      <c r="F143" s="12">
        <v>57.8</v>
      </c>
      <c r="G143" s="12">
        <v>46.1</v>
      </c>
      <c r="H143" s="12">
        <v>-20.239999999999998</v>
      </c>
      <c r="I143" s="12">
        <v>24.1</v>
      </c>
      <c r="J143" s="12">
        <v>22.7</v>
      </c>
      <c r="K143" s="12">
        <v>-5.81</v>
      </c>
      <c r="L143" s="12">
        <v>123</v>
      </c>
      <c r="M143" s="12">
        <v>124</v>
      </c>
      <c r="N143" s="12">
        <v>0.81</v>
      </c>
      <c r="O143" s="12">
        <v>14.79</v>
      </c>
      <c r="P143" s="13">
        <v>1.02</v>
      </c>
      <c r="Q143" s="13">
        <v>1.02</v>
      </c>
      <c r="R143" s="12">
        <v>0.7</v>
      </c>
      <c r="S143" s="15">
        <v>121.1</v>
      </c>
      <c r="T143" s="12">
        <v>121.2</v>
      </c>
      <c r="U143" s="56">
        <v>0.08</v>
      </c>
      <c r="V143" s="58" t="s">
        <v>500</v>
      </c>
      <c r="W143" s="51">
        <v>26.6</v>
      </c>
    </row>
    <row r="144" spans="1:23" ht="18" x14ac:dyDescent="0.35">
      <c r="A144" s="48">
        <f t="shared" si="2"/>
        <v>141</v>
      </c>
      <c r="B144" s="20" t="s">
        <v>154</v>
      </c>
      <c r="C144" s="12">
        <v>1627.1</v>
      </c>
      <c r="D144" s="12">
        <v>1806.7</v>
      </c>
      <c r="E144" s="12">
        <v>11</v>
      </c>
      <c r="F144" s="12">
        <v>90.3</v>
      </c>
      <c r="G144" s="12">
        <v>71.099999999999994</v>
      </c>
      <c r="H144" s="12">
        <v>-21.26</v>
      </c>
      <c r="I144" s="12">
        <v>22.9</v>
      </c>
      <c r="J144" s="12">
        <v>17.8</v>
      </c>
      <c r="K144" s="12">
        <v>-22.27</v>
      </c>
      <c r="L144" s="12">
        <v>224.5</v>
      </c>
      <c r="M144" s="12">
        <v>266.89999999999998</v>
      </c>
      <c r="N144" s="12">
        <v>18.89</v>
      </c>
      <c r="O144" s="12">
        <v>14.77</v>
      </c>
      <c r="P144" s="13">
        <v>0.64</v>
      </c>
      <c r="Q144" s="13">
        <v>0.75</v>
      </c>
      <c r="R144" s="12">
        <v>17.399999999999999</v>
      </c>
      <c r="S144" s="15">
        <v>349.4</v>
      </c>
      <c r="T144" s="12">
        <v>353.8</v>
      </c>
      <c r="U144" s="56">
        <v>1.26</v>
      </c>
      <c r="V144" s="58" t="s">
        <v>500</v>
      </c>
      <c r="W144" s="51">
        <v>28.1</v>
      </c>
    </row>
    <row r="145" spans="1:23" ht="18" x14ac:dyDescent="0.35">
      <c r="A145" s="48">
        <f t="shared" si="2"/>
        <v>142</v>
      </c>
      <c r="B145" s="20" t="s">
        <v>230</v>
      </c>
      <c r="C145" s="12">
        <v>3864.3</v>
      </c>
      <c r="D145" s="12">
        <v>4326.1000000000004</v>
      </c>
      <c r="E145" s="12">
        <v>12</v>
      </c>
      <c r="F145" s="12">
        <v>-1071.2</v>
      </c>
      <c r="G145" s="12">
        <v>-1118.3</v>
      </c>
      <c r="H145" s="12">
        <v>-4.4000000000000004</v>
      </c>
      <c r="I145" s="12">
        <v>292.7</v>
      </c>
      <c r="J145" s="12">
        <v>263.3</v>
      </c>
      <c r="K145" s="12">
        <v>-10.039999999999999</v>
      </c>
      <c r="L145" s="12">
        <v>-111.5</v>
      </c>
      <c r="M145" s="12">
        <v>637</v>
      </c>
      <c r="N145" s="12">
        <v>671.3</v>
      </c>
      <c r="O145" s="12">
        <v>14.72</v>
      </c>
      <c r="P145" s="13">
        <v>-0.31</v>
      </c>
      <c r="Q145" s="13">
        <v>1.92</v>
      </c>
      <c r="R145" s="12">
        <v>714.4</v>
      </c>
      <c r="S145" s="15">
        <v>356.4</v>
      </c>
      <c r="T145" s="12">
        <v>331.4</v>
      </c>
      <c r="U145" s="56">
        <v>-7.01</v>
      </c>
      <c r="V145" s="58" t="s">
        <v>500</v>
      </c>
      <c r="W145" s="51">
        <v>250</v>
      </c>
    </row>
    <row r="146" spans="1:23" ht="18" x14ac:dyDescent="0.35">
      <c r="A146" s="48">
        <f t="shared" si="2"/>
        <v>143</v>
      </c>
      <c r="B146" s="20" t="s">
        <v>207</v>
      </c>
      <c r="C146" s="12">
        <v>3072</v>
      </c>
      <c r="D146" s="12">
        <v>3174</v>
      </c>
      <c r="E146" s="12">
        <v>3.3</v>
      </c>
      <c r="F146" s="12">
        <v>69</v>
      </c>
      <c r="G146" s="12">
        <v>133</v>
      </c>
      <c r="H146" s="12">
        <v>92.75</v>
      </c>
      <c r="I146" s="12">
        <v>81</v>
      </c>
      <c r="J146" s="12">
        <v>53</v>
      </c>
      <c r="K146" s="12">
        <v>-34.57</v>
      </c>
      <c r="L146" s="12">
        <v>400</v>
      </c>
      <c r="M146" s="12">
        <v>467</v>
      </c>
      <c r="N146" s="12">
        <v>16.75</v>
      </c>
      <c r="O146" s="12">
        <v>14.71</v>
      </c>
      <c r="P146" s="13">
        <v>2.46</v>
      </c>
      <c r="Q146" s="13">
        <v>3.03</v>
      </c>
      <c r="R146" s="12">
        <v>23.2</v>
      </c>
      <c r="S146" s="15">
        <v>162.5</v>
      </c>
      <c r="T146" s="12">
        <v>154</v>
      </c>
      <c r="U146" s="56">
        <v>-5.23</v>
      </c>
      <c r="V146" s="58" t="s">
        <v>500</v>
      </c>
      <c r="W146" s="51">
        <v>13.1</v>
      </c>
    </row>
    <row r="147" spans="1:23" ht="18" x14ac:dyDescent="0.35">
      <c r="A147" s="48">
        <f t="shared" si="2"/>
        <v>144</v>
      </c>
      <c r="B147" s="20" t="s">
        <v>36</v>
      </c>
      <c r="C147" s="12">
        <v>24863.3</v>
      </c>
      <c r="D147" s="12">
        <v>25378.799999999999</v>
      </c>
      <c r="E147" s="12">
        <v>2.1</v>
      </c>
      <c r="F147" s="12">
        <v>-104.4</v>
      </c>
      <c r="G147" s="12">
        <v>-2283.3000000000002</v>
      </c>
      <c r="H147" s="12">
        <v>-2087.0700000000002</v>
      </c>
      <c r="I147" s="12">
        <v>146</v>
      </c>
      <c r="J147" s="12">
        <v>168</v>
      </c>
      <c r="K147" s="12">
        <v>15.07</v>
      </c>
      <c r="L147" s="12">
        <v>1434.7</v>
      </c>
      <c r="M147" s="12">
        <v>3708.6</v>
      </c>
      <c r="N147" s="12">
        <v>158.49</v>
      </c>
      <c r="O147" s="12">
        <v>14.61</v>
      </c>
      <c r="P147" s="13">
        <v>2.34</v>
      </c>
      <c r="Q147" s="13">
        <v>6.53</v>
      </c>
      <c r="R147" s="12">
        <v>179</v>
      </c>
      <c r="S147" s="15">
        <v>613.4</v>
      </c>
      <c r="T147" s="12">
        <v>568.4</v>
      </c>
      <c r="U147" s="56">
        <v>-7.34</v>
      </c>
      <c r="V147" s="58" t="s">
        <v>500</v>
      </c>
      <c r="W147" s="51">
        <v>6.7</v>
      </c>
    </row>
    <row r="148" spans="1:23" ht="18" x14ac:dyDescent="0.35">
      <c r="A148" s="48">
        <f t="shared" si="2"/>
        <v>145</v>
      </c>
      <c r="B148" s="20" t="s">
        <v>376</v>
      </c>
      <c r="C148" s="12">
        <v>6857</v>
      </c>
      <c r="D148" s="12">
        <v>6877</v>
      </c>
      <c r="E148" s="12">
        <v>0.3</v>
      </c>
      <c r="F148" s="12">
        <v>336</v>
      </c>
      <c r="G148" s="12">
        <v>335</v>
      </c>
      <c r="H148" s="12">
        <v>-0.3</v>
      </c>
      <c r="I148" s="12">
        <v>309</v>
      </c>
      <c r="J148" s="12">
        <v>307</v>
      </c>
      <c r="K148" s="12">
        <v>-0.65</v>
      </c>
      <c r="L148" s="12">
        <v>944</v>
      </c>
      <c r="M148" s="12">
        <v>1003</v>
      </c>
      <c r="N148" s="12">
        <v>6.25</v>
      </c>
      <c r="O148" s="12">
        <v>14.58</v>
      </c>
      <c r="P148" s="13">
        <v>0.77</v>
      </c>
      <c r="Q148" s="13">
        <v>0.82</v>
      </c>
      <c r="R148" s="12">
        <v>6.3</v>
      </c>
      <c r="S148" s="15">
        <v>1226</v>
      </c>
      <c r="T148" s="12">
        <v>1225</v>
      </c>
      <c r="U148" s="56">
        <v>-0.08</v>
      </c>
      <c r="V148" s="58" t="s">
        <v>502</v>
      </c>
      <c r="W148" s="51">
        <v>19.100000000000001</v>
      </c>
    </row>
    <row r="149" spans="1:23" ht="18" x14ac:dyDescent="0.35">
      <c r="A149" s="48">
        <f t="shared" si="2"/>
        <v>146</v>
      </c>
      <c r="B149" s="20" t="s">
        <v>150</v>
      </c>
      <c r="C149" s="12">
        <v>1257.8</v>
      </c>
      <c r="D149" s="12">
        <v>1313.8</v>
      </c>
      <c r="E149" s="12">
        <v>4.5</v>
      </c>
      <c r="F149" s="12">
        <v>66</v>
      </c>
      <c r="G149" s="12">
        <v>30.9</v>
      </c>
      <c r="H149" s="12">
        <v>-53.18</v>
      </c>
      <c r="I149" s="12">
        <v>0</v>
      </c>
      <c r="J149" s="12">
        <v>0</v>
      </c>
      <c r="K149" s="12"/>
      <c r="L149" s="12">
        <v>149.69999999999999</v>
      </c>
      <c r="M149" s="12">
        <v>190.8</v>
      </c>
      <c r="N149" s="12">
        <v>27.45</v>
      </c>
      <c r="O149" s="12">
        <v>14.52</v>
      </c>
      <c r="P149" s="13">
        <v>0.44</v>
      </c>
      <c r="Q149" s="13">
        <v>0.56000000000000005</v>
      </c>
      <c r="R149" s="12">
        <v>28.1</v>
      </c>
      <c r="S149" s="15">
        <v>339.86099999999999</v>
      </c>
      <c r="T149" s="12">
        <v>338.15800000000002</v>
      </c>
      <c r="U149" s="56">
        <v>-0.5</v>
      </c>
      <c r="V149" s="58" t="s">
        <v>502</v>
      </c>
      <c r="W149" s="51">
        <v>27.2</v>
      </c>
    </row>
    <row r="150" spans="1:23" ht="18" x14ac:dyDescent="0.35">
      <c r="A150" s="48">
        <f t="shared" si="2"/>
        <v>147</v>
      </c>
      <c r="B150" s="20" t="s">
        <v>88</v>
      </c>
      <c r="C150" s="12">
        <v>2644</v>
      </c>
      <c r="D150" s="12">
        <v>2953</v>
      </c>
      <c r="E150" s="12">
        <v>11.7</v>
      </c>
      <c r="F150" s="12">
        <v>152</v>
      </c>
      <c r="G150" s="12">
        <v>164</v>
      </c>
      <c r="H150" s="12">
        <v>7.89</v>
      </c>
      <c r="I150" s="12">
        <v>0</v>
      </c>
      <c r="J150" s="12">
        <v>0</v>
      </c>
      <c r="K150" s="12"/>
      <c r="L150" s="12">
        <v>406</v>
      </c>
      <c r="M150" s="12">
        <v>427</v>
      </c>
      <c r="N150" s="12">
        <v>5.17</v>
      </c>
      <c r="O150" s="12">
        <v>14.46</v>
      </c>
      <c r="P150" s="13">
        <v>1.41</v>
      </c>
      <c r="Q150" s="13">
        <v>1.47</v>
      </c>
      <c r="R150" s="12">
        <v>4.0999999999999996</v>
      </c>
      <c r="S150" s="15">
        <v>287.84699999999998</v>
      </c>
      <c r="T150" s="12">
        <v>290.88400000000001</v>
      </c>
      <c r="U150" s="56">
        <v>1.06</v>
      </c>
      <c r="V150" s="58" t="s">
        <v>500</v>
      </c>
      <c r="W150" s="51">
        <v>25.4</v>
      </c>
    </row>
    <row r="151" spans="1:23" ht="18" x14ac:dyDescent="0.35">
      <c r="A151" s="48">
        <f t="shared" si="2"/>
        <v>148</v>
      </c>
      <c r="B151" s="20" t="s">
        <v>404</v>
      </c>
      <c r="C151" s="12">
        <v>1909.6</v>
      </c>
      <c r="D151" s="12">
        <v>2004.5</v>
      </c>
      <c r="E151" s="12">
        <v>5</v>
      </c>
      <c r="F151" s="12">
        <v>0</v>
      </c>
      <c r="G151" s="12">
        <v>0</v>
      </c>
      <c r="H151" s="12"/>
      <c r="I151" s="12">
        <v>81.900000000000006</v>
      </c>
      <c r="J151" s="12">
        <v>70.2</v>
      </c>
      <c r="K151" s="12">
        <v>-14.29</v>
      </c>
      <c r="L151" s="12">
        <v>261.10000000000002</v>
      </c>
      <c r="M151" s="12">
        <v>288</v>
      </c>
      <c r="N151" s="12">
        <v>10.3</v>
      </c>
      <c r="O151" s="12">
        <v>14.37</v>
      </c>
      <c r="P151" s="13">
        <v>1.29</v>
      </c>
      <c r="Q151" s="13">
        <v>1.34</v>
      </c>
      <c r="R151" s="12">
        <v>3.5</v>
      </c>
      <c r="S151" s="15">
        <v>201.85300000000001</v>
      </c>
      <c r="T151" s="12">
        <v>215.06100000000001</v>
      </c>
      <c r="U151" s="56">
        <v>6.54</v>
      </c>
      <c r="V151" s="58" t="s">
        <v>500</v>
      </c>
      <c r="W151" s="51">
        <v>15.6</v>
      </c>
    </row>
    <row r="152" spans="1:23" ht="18" x14ac:dyDescent="0.35">
      <c r="A152" s="48">
        <f t="shared" si="2"/>
        <v>149</v>
      </c>
      <c r="B152" s="20" t="s">
        <v>216</v>
      </c>
      <c r="C152" s="12">
        <v>3086</v>
      </c>
      <c r="D152" s="12">
        <v>3210</v>
      </c>
      <c r="E152" s="12">
        <v>4</v>
      </c>
      <c r="F152" s="12">
        <v>94</v>
      </c>
      <c r="G152" s="12">
        <v>138</v>
      </c>
      <c r="H152" s="12">
        <v>46.81</v>
      </c>
      <c r="I152" s="12">
        <v>295</v>
      </c>
      <c r="J152" s="12">
        <v>300</v>
      </c>
      <c r="K152" s="12">
        <v>1.69</v>
      </c>
      <c r="L152" s="12">
        <v>457</v>
      </c>
      <c r="M152" s="12">
        <v>461</v>
      </c>
      <c r="N152" s="12">
        <v>0.88</v>
      </c>
      <c r="O152" s="12">
        <v>14.36</v>
      </c>
      <c r="P152" s="13">
        <v>0.73</v>
      </c>
      <c r="Q152" s="13">
        <v>0.72</v>
      </c>
      <c r="R152" s="12">
        <v>-1.9</v>
      </c>
      <c r="S152" s="15">
        <v>626.02700000000004</v>
      </c>
      <c r="T152" s="12">
        <v>643.79999999999995</v>
      </c>
      <c r="U152" s="56">
        <v>2.84</v>
      </c>
      <c r="V152" s="58" t="s">
        <v>500</v>
      </c>
      <c r="W152" s="51">
        <v>20</v>
      </c>
    </row>
    <row r="153" spans="1:23" ht="18" x14ac:dyDescent="0.35">
      <c r="A153" s="48">
        <f t="shared" si="2"/>
        <v>150</v>
      </c>
      <c r="B153" s="20" t="s">
        <v>268</v>
      </c>
      <c r="C153" s="12">
        <v>18106</v>
      </c>
      <c r="D153" s="12">
        <v>20195</v>
      </c>
      <c r="E153" s="12">
        <v>11.5</v>
      </c>
      <c r="F153" s="12">
        <v>510</v>
      </c>
      <c r="G153" s="12">
        <v>-327</v>
      </c>
      <c r="H153" s="12">
        <v>-164.12</v>
      </c>
      <c r="I153" s="12">
        <v>184</v>
      </c>
      <c r="J153" s="12">
        <v>274</v>
      </c>
      <c r="K153" s="12">
        <v>48.91</v>
      </c>
      <c r="L153" s="12">
        <v>3814</v>
      </c>
      <c r="M153" s="12">
        <v>2887</v>
      </c>
      <c r="N153" s="12">
        <v>-24.31</v>
      </c>
      <c r="O153" s="12">
        <v>14.3</v>
      </c>
      <c r="P153" s="13">
        <v>1.38</v>
      </c>
      <c r="Q153" s="13">
        <v>1.05</v>
      </c>
      <c r="R153" s="12">
        <v>-23.6</v>
      </c>
      <c r="S153" s="15">
        <v>2765.8</v>
      </c>
      <c r="T153" s="12">
        <v>2742</v>
      </c>
      <c r="U153" s="56">
        <v>-0.86</v>
      </c>
      <c r="V153" s="58" t="s">
        <v>500</v>
      </c>
      <c r="W153" s="51">
        <v>23.6</v>
      </c>
    </row>
    <row r="154" spans="1:23" ht="18" x14ac:dyDescent="0.35">
      <c r="A154" s="48">
        <f t="shared" si="2"/>
        <v>151</v>
      </c>
      <c r="B154" s="20" t="s">
        <v>242</v>
      </c>
      <c r="C154" s="12">
        <v>2184</v>
      </c>
      <c r="D154" s="12">
        <v>2497</v>
      </c>
      <c r="E154" s="12">
        <v>14.3</v>
      </c>
      <c r="F154" s="12">
        <v>-70</v>
      </c>
      <c r="G154" s="12">
        <v>-1897</v>
      </c>
      <c r="H154" s="12">
        <v>-2610</v>
      </c>
      <c r="I154" s="12">
        <v>177</v>
      </c>
      <c r="J154" s="12">
        <v>198</v>
      </c>
      <c r="K154" s="12">
        <v>11.86</v>
      </c>
      <c r="L154" s="12">
        <v>-823</v>
      </c>
      <c r="M154" s="12">
        <v>353</v>
      </c>
      <c r="N154" s="12">
        <v>142.88999999999999</v>
      </c>
      <c r="O154" s="12">
        <v>14.14</v>
      </c>
      <c r="P154" s="13">
        <v>-2.58</v>
      </c>
      <c r="Q154" s="13">
        <v>1.1100000000000001</v>
      </c>
      <c r="R154" s="12">
        <v>143.19999999999999</v>
      </c>
      <c r="S154" s="15">
        <v>319</v>
      </c>
      <c r="T154" s="12">
        <v>317</v>
      </c>
      <c r="U154" s="56">
        <v>-0.63</v>
      </c>
      <c r="V154" s="58" t="s">
        <v>500</v>
      </c>
      <c r="W154" s="51">
        <v>18.100000000000001</v>
      </c>
    </row>
    <row r="155" spans="1:23" ht="18" x14ac:dyDescent="0.35">
      <c r="A155" s="48">
        <f t="shared" si="2"/>
        <v>152</v>
      </c>
      <c r="B155" s="20" t="s">
        <v>423</v>
      </c>
      <c r="C155" s="12">
        <v>3324</v>
      </c>
      <c r="D155" s="12">
        <v>3073</v>
      </c>
      <c r="E155" s="12">
        <v>-7.6</v>
      </c>
      <c r="F155" s="12">
        <v>158</v>
      </c>
      <c r="G155" s="12">
        <v>143</v>
      </c>
      <c r="H155" s="12">
        <v>-9.49</v>
      </c>
      <c r="I155" s="12">
        <v>156</v>
      </c>
      <c r="J155" s="12">
        <v>147</v>
      </c>
      <c r="K155" s="12">
        <v>-5.77</v>
      </c>
      <c r="L155" s="12">
        <v>396</v>
      </c>
      <c r="M155" s="12">
        <v>434</v>
      </c>
      <c r="N155" s="12">
        <v>9.6</v>
      </c>
      <c r="O155" s="12">
        <v>14.12</v>
      </c>
      <c r="P155" s="13">
        <v>1</v>
      </c>
      <c r="Q155" s="13">
        <v>1.08</v>
      </c>
      <c r="R155" s="12">
        <v>8.3000000000000007</v>
      </c>
      <c r="S155" s="15">
        <v>397.9</v>
      </c>
      <c r="T155" s="12">
        <v>402.6</v>
      </c>
      <c r="U155" s="56">
        <v>1.18</v>
      </c>
      <c r="V155" s="58" t="s">
        <v>500</v>
      </c>
      <c r="W155" s="51">
        <v>6.5</v>
      </c>
    </row>
    <row r="156" spans="1:23" ht="18" x14ac:dyDescent="0.35">
      <c r="A156" s="48">
        <f t="shared" si="2"/>
        <v>153</v>
      </c>
      <c r="B156" s="20" t="s">
        <v>369</v>
      </c>
      <c r="C156" s="12">
        <v>4888</v>
      </c>
      <c r="D156" s="12">
        <v>5336</v>
      </c>
      <c r="E156" s="12">
        <v>9.1999999999999993</v>
      </c>
      <c r="F156" s="12">
        <v>86</v>
      </c>
      <c r="G156" s="12">
        <v>25</v>
      </c>
      <c r="H156" s="12">
        <v>-70.930000000000007</v>
      </c>
      <c r="I156" s="12">
        <v>205</v>
      </c>
      <c r="J156" s="12">
        <v>197</v>
      </c>
      <c r="K156" s="12">
        <v>-3.9</v>
      </c>
      <c r="L156" s="12">
        <v>235</v>
      </c>
      <c r="M156" s="12">
        <v>749</v>
      </c>
      <c r="N156" s="12">
        <v>218.72</v>
      </c>
      <c r="O156" s="12">
        <v>14.04</v>
      </c>
      <c r="P156" s="13">
        <v>0.8</v>
      </c>
      <c r="Q156" s="13">
        <v>2.5299999999999998</v>
      </c>
      <c r="R156" s="12">
        <v>216.6</v>
      </c>
      <c r="S156" s="15">
        <v>294</v>
      </c>
      <c r="T156" s="12">
        <v>296</v>
      </c>
      <c r="U156" s="56">
        <v>0.68</v>
      </c>
      <c r="V156" s="58" t="s">
        <v>501</v>
      </c>
      <c r="W156" s="51">
        <v>14.1</v>
      </c>
    </row>
    <row r="157" spans="1:23" ht="18" x14ac:dyDescent="0.35">
      <c r="A157" s="48">
        <f t="shared" si="2"/>
        <v>154</v>
      </c>
      <c r="B157" s="20" t="s">
        <v>251</v>
      </c>
      <c r="C157" s="12">
        <v>2743.5</v>
      </c>
      <c r="D157" s="12">
        <v>3361.1</v>
      </c>
      <c r="E157" s="12">
        <v>22.5</v>
      </c>
      <c r="F157" s="12">
        <v>17.3</v>
      </c>
      <c r="G157" s="12">
        <v>68</v>
      </c>
      <c r="H157" s="12">
        <v>293.06</v>
      </c>
      <c r="I157" s="12">
        <v>24.3</v>
      </c>
      <c r="J157" s="12">
        <v>27</v>
      </c>
      <c r="K157" s="12">
        <v>11.11</v>
      </c>
      <c r="L157" s="12">
        <v>215.2</v>
      </c>
      <c r="M157" s="12">
        <v>470.4</v>
      </c>
      <c r="N157" s="12">
        <v>118.59</v>
      </c>
      <c r="O157" s="12">
        <v>14</v>
      </c>
      <c r="P157" s="13">
        <v>0.51</v>
      </c>
      <c r="Q157" s="13">
        <v>1.19</v>
      </c>
      <c r="R157" s="12">
        <v>133.30000000000001</v>
      </c>
      <c r="S157" s="15">
        <v>421.07499999999999</v>
      </c>
      <c r="T157" s="12">
        <v>394.57900000000001</v>
      </c>
      <c r="U157" s="56">
        <v>-6.29</v>
      </c>
      <c r="V157" s="58" t="s">
        <v>502</v>
      </c>
      <c r="W157" s="51">
        <v>25</v>
      </c>
    </row>
    <row r="158" spans="1:23" ht="18" x14ac:dyDescent="0.35">
      <c r="A158" s="48">
        <f t="shared" si="2"/>
        <v>155</v>
      </c>
      <c r="B158" s="20" t="s">
        <v>456</v>
      </c>
      <c r="C158" s="12">
        <v>601.5</v>
      </c>
      <c r="D158" s="12">
        <v>678.5</v>
      </c>
      <c r="E158" s="12">
        <v>12.8</v>
      </c>
      <c r="F158" s="12">
        <v>11.3</v>
      </c>
      <c r="G158" s="12">
        <v>27.6</v>
      </c>
      <c r="H158" s="12">
        <v>144.25</v>
      </c>
      <c r="I158" s="12">
        <v>2.9</v>
      </c>
      <c r="J158" s="12">
        <v>2.1</v>
      </c>
      <c r="K158" s="12">
        <v>-27.59</v>
      </c>
      <c r="L158" s="12">
        <v>7.4</v>
      </c>
      <c r="M158" s="12">
        <v>94.8</v>
      </c>
      <c r="N158" s="12">
        <v>1181.08</v>
      </c>
      <c r="O158" s="12">
        <v>13.97</v>
      </c>
      <c r="P158" s="13">
        <v>0.08</v>
      </c>
      <c r="Q158" s="13">
        <v>1.04</v>
      </c>
      <c r="R158" s="12"/>
      <c r="S158" s="15">
        <v>94.2</v>
      </c>
      <c r="T158" s="12">
        <v>91.6</v>
      </c>
      <c r="U158" s="56">
        <v>-2.76</v>
      </c>
      <c r="V158" s="58" t="s">
        <v>501</v>
      </c>
      <c r="W158" s="51">
        <v>33.6</v>
      </c>
    </row>
    <row r="159" spans="1:23" ht="18" x14ac:dyDescent="0.35">
      <c r="A159" s="48">
        <f t="shared" si="2"/>
        <v>156</v>
      </c>
      <c r="B159" s="20" t="s">
        <v>192</v>
      </c>
      <c r="C159" s="12">
        <v>2822</v>
      </c>
      <c r="D159" s="12">
        <v>3536</v>
      </c>
      <c r="E159" s="12">
        <v>25.3</v>
      </c>
      <c r="F159" s="12">
        <v>-333</v>
      </c>
      <c r="G159" s="12">
        <v>-421</v>
      </c>
      <c r="H159" s="12">
        <v>-26.43</v>
      </c>
      <c r="I159" s="12">
        <v>76</v>
      </c>
      <c r="J159" s="12">
        <v>87</v>
      </c>
      <c r="K159" s="12">
        <v>14.47</v>
      </c>
      <c r="L159" s="12">
        <v>-268</v>
      </c>
      <c r="M159" s="12">
        <v>485</v>
      </c>
      <c r="N159" s="12">
        <v>280.97000000000003</v>
      </c>
      <c r="O159" s="12">
        <v>13.72</v>
      </c>
      <c r="P159" s="13">
        <v>-0.35</v>
      </c>
      <c r="Q159" s="13">
        <v>0.63</v>
      </c>
      <c r="R159" s="12">
        <v>280.39999999999998</v>
      </c>
      <c r="S159" s="15">
        <v>764.1</v>
      </c>
      <c r="T159" s="12">
        <v>766.5</v>
      </c>
      <c r="U159" s="56">
        <v>0.31</v>
      </c>
      <c r="V159" s="58" t="s">
        <v>500</v>
      </c>
      <c r="W159" s="51">
        <v>38.4</v>
      </c>
    </row>
    <row r="160" spans="1:23" ht="18" x14ac:dyDescent="0.35">
      <c r="A160" s="48">
        <f t="shared" si="2"/>
        <v>157</v>
      </c>
      <c r="B160" s="20" t="s">
        <v>151</v>
      </c>
      <c r="C160" s="12">
        <v>443</v>
      </c>
      <c r="D160" s="12">
        <v>506.1</v>
      </c>
      <c r="E160" s="12">
        <v>14.2</v>
      </c>
      <c r="F160" s="12">
        <v>24.8</v>
      </c>
      <c r="G160" s="12">
        <v>20.399999999999999</v>
      </c>
      <c r="H160" s="12">
        <v>-17.739999999999998</v>
      </c>
      <c r="I160" s="12">
        <v>7.8</v>
      </c>
      <c r="J160" s="12">
        <v>9.6999999999999993</v>
      </c>
      <c r="K160" s="12">
        <v>24.36</v>
      </c>
      <c r="L160" s="12">
        <v>52.4</v>
      </c>
      <c r="M160" s="12">
        <v>69.3</v>
      </c>
      <c r="N160" s="12">
        <v>32.25</v>
      </c>
      <c r="O160" s="12">
        <v>13.69</v>
      </c>
      <c r="P160" s="13">
        <v>0.57999999999999996</v>
      </c>
      <c r="Q160" s="13">
        <v>0.78</v>
      </c>
      <c r="R160" s="12">
        <v>34.6</v>
      </c>
      <c r="S160" s="15">
        <v>90.656000000000006</v>
      </c>
      <c r="T160" s="12">
        <v>89.063000000000002</v>
      </c>
      <c r="U160" s="56">
        <v>-1.76</v>
      </c>
      <c r="V160" s="58" t="s">
        <v>500</v>
      </c>
      <c r="W160" s="51">
        <v>58.3</v>
      </c>
    </row>
    <row r="161" spans="1:23" ht="18" x14ac:dyDescent="0.35">
      <c r="A161" s="48">
        <f t="shared" si="2"/>
        <v>158</v>
      </c>
      <c r="B161" s="20" t="s">
        <v>365</v>
      </c>
      <c r="C161" s="12">
        <v>698.1</v>
      </c>
      <c r="D161" s="12">
        <v>768.6</v>
      </c>
      <c r="E161" s="12">
        <v>10.1</v>
      </c>
      <c r="F161" s="12">
        <v>33.700000000000003</v>
      </c>
      <c r="G161" s="12">
        <v>36.299999999999997</v>
      </c>
      <c r="H161" s="12">
        <v>7.72</v>
      </c>
      <c r="I161" s="12">
        <v>1.6</v>
      </c>
      <c r="J161" s="12">
        <v>2.9</v>
      </c>
      <c r="K161" s="12">
        <v>81.25</v>
      </c>
      <c r="L161" s="12">
        <v>82.7</v>
      </c>
      <c r="M161" s="12">
        <v>104.5</v>
      </c>
      <c r="N161" s="12">
        <v>26.36</v>
      </c>
      <c r="O161" s="12">
        <v>13.6</v>
      </c>
      <c r="P161" s="13">
        <v>0.47</v>
      </c>
      <c r="Q161" s="13">
        <v>0.6</v>
      </c>
      <c r="R161" s="12">
        <v>27.9</v>
      </c>
      <c r="S161" s="15">
        <v>175.95</v>
      </c>
      <c r="T161" s="12">
        <v>173.76599999999999</v>
      </c>
      <c r="U161" s="56">
        <v>-1.24</v>
      </c>
      <c r="V161" s="58" t="s">
        <v>500</v>
      </c>
      <c r="W161" s="51">
        <v>29.3</v>
      </c>
    </row>
    <row r="162" spans="1:23" ht="18" x14ac:dyDescent="0.35">
      <c r="A162" s="48">
        <f t="shared" si="2"/>
        <v>159</v>
      </c>
      <c r="B162" s="20" t="s">
        <v>519</v>
      </c>
      <c r="C162" s="12">
        <v>615.29999999999995</v>
      </c>
      <c r="D162" s="12">
        <v>748</v>
      </c>
      <c r="E162" s="12">
        <v>21.6</v>
      </c>
      <c r="F162" s="12">
        <v>8.8000000000000007</v>
      </c>
      <c r="G162" s="12">
        <v>14.6</v>
      </c>
      <c r="H162" s="12">
        <v>65.91</v>
      </c>
      <c r="I162" s="12">
        <v>6</v>
      </c>
      <c r="J162" s="12">
        <v>6.2</v>
      </c>
      <c r="K162" s="12">
        <v>3.33</v>
      </c>
      <c r="L162" s="12">
        <v>67.900000000000006</v>
      </c>
      <c r="M162" s="12">
        <v>101.3</v>
      </c>
      <c r="N162" s="12">
        <v>49.19</v>
      </c>
      <c r="O162" s="12">
        <v>13.54</v>
      </c>
      <c r="P162" s="13">
        <v>0.37</v>
      </c>
      <c r="Q162" s="13">
        <v>0.54</v>
      </c>
      <c r="R162" s="12">
        <v>46.3</v>
      </c>
      <c r="S162" s="15">
        <v>182.68199999999999</v>
      </c>
      <c r="T162" s="12">
        <v>186.16</v>
      </c>
      <c r="U162" s="56">
        <v>1.9</v>
      </c>
      <c r="V162" s="58" t="s">
        <v>485</v>
      </c>
      <c r="W162" s="51">
        <v>71.2</v>
      </c>
    </row>
    <row r="163" spans="1:23" ht="18" x14ac:dyDescent="0.35">
      <c r="A163" s="48">
        <f t="shared" si="2"/>
        <v>160</v>
      </c>
      <c r="B163" s="20" t="s">
        <v>162</v>
      </c>
      <c r="C163" s="12">
        <v>297</v>
      </c>
      <c r="D163" s="12">
        <v>315.2</v>
      </c>
      <c r="E163" s="12">
        <v>6.1</v>
      </c>
      <c r="F163" s="12">
        <v>-0.7</v>
      </c>
      <c r="G163" s="12">
        <v>0.2</v>
      </c>
      <c r="H163" s="12">
        <v>128.57</v>
      </c>
      <c r="I163" s="12">
        <v>43.1</v>
      </c>
      <c r="J163" s="12">
        <v>52.1</v>
      </c>
      <c r="K163" s="12">
        <v>20.88</v>
      </c>
      <c r="L163" s="12">
        <v>55.3</v>
      </c>
      <c r="M163" s="12">
        <v>42.6</v>
      </c>
      <c r="N163" s="12">
        <v>-22.97</v>
      </c>
      <c r="O163" s="12">
        <v>13.52</v>
      </c>
      <c r="P163" s="13">
        <v>0.13</v>
      </c>
      <c r="Q163" s="13">
        <v>0.1</v>
      </c>
      <c r="R163" s="12">
        <v>-23</v>
      </c>
      <c r="S163" s="15">
        <v>424.13400000000001</v>
      </c>
      <c r="T163" s="12">
        <v>423.73399999999998</v>
      </c>
      <c r="U163" s="56">
        <v>-0.09</v>
      </c>
      <c r="V163" s="58" t="s">
        <v>500</v>
      </c>
      <c r="W163" s="51">
        <v>22</v>
      </c>
    </row>
    <row r="164" spans="1:23" ht="18" x14ac:dyDescent="0.35">
      <c r="A164" s="48">
        <f t="shared" si="2"/>
        <v>161</v>
      </c>
      <c r="B164" s="20" t="s">
        <v>348</v>
      </c>
      <c r="C164" s="12">
        <v>3097</v>
      </c>
      <c r="D164" s="12">
        <v>3209</v>
      </c>
      <c r="E164" s="12">
        <v>3.6</v>
      </c>
      <c r="F164" s="12">
        <v>18</v>
      </c>
      <c r="G164" s="12">
        <v>160</v>
      </c>
      <c r="H164" s="12">
        <v>788.89</v>
      </c>
      <c r="I164" s="12">
        <v>66</v>
      </c>
      <c r="J164" s="12">
        <v>72</v>
      </c>
      <c r="K164" s="12">
        <v>9.09</v>
      </c>
      <c r="L164" s="12">
        <v>-53</v>
      </c>
      <c r="M164" s="12">
        <v>432</v>
      </c>
      <c r="N164" s="12">
        <v>915.09</v>
      </c>
      <c r="O164" s="12">
        <v>13.46</v>
      </c>
      <c r="P164" s="13">
        <v>-0.15</v>
      </c>
      <c r="Q164" s="13">
        <v>1.24</v>
      </c>
      <c r="R164" s="12">
        <v>919.8</v>
      </c>
      <c r="S164" s="15">
        <v>350</v>
      </c>
      <c r="T164" s="12">
        <v>348</v>
      </c>
      <c r="U164" s="56">
        <v>-0.56999999999999995</v>
      </c>
      <c r="V164" s="58" t="s">
        <v>502</v>
      </c>
      <c r="W164" s="51">
        <v>17.899999999999999</v>
      </c>
    </row>
    <row r="165" spans="1:23" ht="18" x14ac:dyDescent="0.35">
      <c r="A165" s="48">
        <f t="shared" si="2"/>
        <v>162</v>
      </c>
      <c r="B165" s="20" t="s">
        <v>334</v>
      </c>
      <c r="C165" s="12">
        <v>5456</v>
      </c>
      <c r="D165" s="12">
        <v>5875</v>
      </c>
      <c r="E165" s="12">
        <v>7.7</v>
      </c>
      <c r="F165" s="12">
        <v>139</v>
      </c>
      <c r="G165" s="12">
        <v>392</v>
      </c>
      <c r="H165" s="12">
        <v>182.01</v>
      </c>
      <c r="I165" s="12">
        <v>75</v>
      </c>
      <c r="J165" s="12">
        <v>72</v>
      </c>
      <c r="K165" s="12">
        <v>-4</v>
      </c>
      <c r="L165" s="12">
        <v>244</v>
      </c>
      <c r="M165" s="12">
        <v>787</v>
      </c>
      <c r="N165" s="12">
        <v>222.54</v>
      </c>
      <c r="O165" s="12">
        <v>13.4</v>
      </c>
      <c r="P165" s="13">
        <v>0.62</v>
      </c>
      <c r="Q165" s="13">
        <v>2.13</v>
      </c>
      <c r="R165" s="12">
        <v>244.1</v>
      </c>
      <c r="S165" s="15">
        <v>394.7</v>
      </c>
      <c r="T165" s="12">
        <v>370</v>
      </c>
      <c r="U165" s="56">
        <v>-6.26</v>
      </c>
      <c r="V165" s="58" t="s">
        <v>500</v>
      </c>
      <c r="W165" s="51">
        <v>26.2</v>
      </c>
    </row>
    <row r="166" spans="1:23" ht="18" x14ac:dyDescent="0.35">
      <c r="A166" s="48">
        <f t="shared" si="2"/>
        <v>163</v>
      </c>
      <c r="B166" s="20" t="s">
        <v>257</v>
      </c>
      <c r="C166" s="12">
        <v>1883</v>
      </c>
      <c r="D166" s="12">
        <v>1957</v>
      </c>
      <c r="E166" s="12">
        <v>3.9</v>
      </c>
      <c r="F166" s="12">
        <v>118</v>
      </c>
      <c r="G166" s="12">
        <v>202</v>
      </c>
      <c r="H166" s="12">
        <v>71.19</v>
      </c>
      <c r="I166" s="12">
        <v>56</v>
      </c>
      <c r="J166" s="12">
        <v>51</v>
      </c>
      <c r="K166" s="12">
        <v>-8.93</v>
      </c>
      <c r="L166" s="12">
        <v>243</v>
      </c>
      <c r="M166" s="12">
        <v>262</v>
      </c>
      <c r="N166" s="12">
        <v>7.82</v>
      </c>
      <c r="O166" s="12">
        <v>13.39</v>
      </c>
      <c r="P166" s="13">
        <v>1.43</v>
      </c>
      <c r="Q166" s="13">
        <v>1.62</v>
      </c>
      <c r="R166" s="12">
        <v>13.4</v>
      </c>
      <c r="S166" s="15">
        <v>170.4</v>
      </c>
      <c r="T166" s="12">
        <v>162</v>
      </c>
      <c r="U166" s="56">
        <v>-4.93</v>
      </c>
      <c r="V166" s="58" t="s">
        <v>500</v>
      </c>
      <c r="W166" s="51">
        <v>25.7</v>
      </c>
    </row>
    <row r="167" spans="1:23" ht="18" x14ac:dyDescent="0.35">
      <c r="A167" s="48">
        <f t="shared" si="2"/>
        <v>164</v>
      </c>
      <c r="B167" s="20" t="s">
        <v>449</v>
      </c>
      <c r="C167" s="12">
        <v>1528.8</v>
      </c>
      <c r="D167" s="12">
        <v>1765.6</v>
      </c>
      <c r="E167" s="12">
        <v>15.5</v>
      </c>
      <c r="F167" s="12">
        <v>59.8</v>
      </c>
      <c r="G167" s="12">
        <v>75.2</v>
      </c>
      <c r="H167" s="12">
        <v>25.75</v>
      </c>
      <c r="I167" s="12">
        <v>0</v>
      </c>
      <c r="J167" s="12">
        <v>0</v>
      </c>
      <c r="K167" s="12"/>
      <c r="L167" s="12">
        <v>146.30000000000001</v>
      </c>
      <c r="M167" s="12">
        <v>235.8</v>
      </c>
      <c r="N167" s="12">
        <v>61.18</v>
      </c>
      <c r="O167" s="12">
        <v>13.36</v>
      </c>
      <c r="P167" s="13">
        <v>1</v>
      </c>
      <c r="Q167" s="13">
        <v>1.59</v>
      </c>
      <c r="R167" s="12">
        <v>59.3</v>
      </c>
      <c r="S167" s="15">
        <v>146.44900000000001</v>
      </c>
      <c r="T167" s="12">
        <v>148.261</v>
      </c>
      <c r="U167" s="56">
        <v>1.24</v>
      </c>
      <c r="V167" s="58" t="s">
        <v>500</v>
      </c>
      <c r="W167" s="51">
        <v>18.2</v>
      </c>
    </row>
    <row r="168" spans="1:23" ht="18" x14ac:dyDescent="0.35">
      <c r="A168" s="48">
        <f t="shared" si="2"/>
        <v>165</v>
      </c>
      <c r="B168" s="20" t="s">
        <v>143</v>
      </c>
      <c r="C168" s="12">
        <v>3364</v>
      </c>
      <c r="D168" s="12">
        <v>3685</v>
      </c>
      <c r="E168" s="12">
        <v>9.5</v>
      </c>
      <c r="F168" s="12">
        <v>147</v>
      </c>
      <c r="G168" s="12">
        <v>154</v>
      </c>
      <c r="H168" s="12">
        <v>4.76</v>
      </c>
      <c r="I168" s="12">
        <v>48</v>
      </c>
      <c r="J168" s="12">
        <v>59</v>
      </c>
      <c r="K168" s="12">
        <v>22.92</v>
      </c>
      <c r="L168" s="12">
        <v>436</v>
      </c>
      <c r="M168" s="12">
        <v>487</v>
      </c>
      <c r="N168" s="12">
        <v>11.7</v>
      </c>
      <c r="O168" s="12">
        <v>13.22</v>
      </c>
      <c r="P168" s="13">
        <v>0.84</v>
      </c>
      <c r="Q168" s="13">
        <v>0.94</v>
      </c>
      <c r="R168" s="12">
        <v>12.8</v>
      </c>
      <c r="S168" s="15">
        <v>521</v>
      </c>
      <c r="T168" s="12">
        <v>516</v>
      </c>
      <c r="U168" s="56">
        <v>-0.96</v>
      </c>
      <c r="V168" s="58" t="s">
        <v>500</v>
      </c>
      <c r="W168" s="51">
        <v>22</v>
      </c>
    </row>
    <row r="169" spans="1:23" ht="18" x14ac:dyDescent="0.35">
      <c r="A169" s="48">
        <f t="shared" si="2"/>
        <v>166</v>
      </c>
      <c r="B169" s="20" t="s">
        <v>206</v>
      </c>
      <c r="C169" s="12">
        <v>6009</v>
      </c>
      <c r="D169" s="12">
        <v>6604</v>
      </c>
      <c r="E169" s="12">
        <v>9.9</v>
      </c>
      <c r="F169" s="12">
        <v>342</v>
      </c>
      <c r="G169" s="12">
        <v>369</v>
      </c>
      <c r="H169" s="12">
        <v>7.89</v>
      </c>
      <c r="I169" s="12">
        <v>562</v>
      </c>
      <c r="J169" s="12">
        <v>791</v>
      </c>
      <c r="K169" s="12">
        <v>40.75</v>
      </c>
      <c r="L169" s="12">
        <v>712</v>
      </c>
      <c r="M169" s="12">
        <v>867</v>
      </c>
      <c r="N169" s="12">
        <v>21.77</v>
      </c>
      <c r="O169" s="12">
        <v>13.13</v>
      </c>
      <c r="P169" s="13">
        <v>1.46</v>
      </c>
      <c r="Q169" s="13">
        <v>1.79</v>
      </c>
      <c r="R169" s="12">
        <v>22.5</v>
      </c>
      <c r="S169" s="15">
        <v>488.8</v>
      </c>
      <c r="T169" s="12">
        <v>485.7</v>
      </c>
      <c r="U169" s="56">
        <v>-0.63</v>
      </c>
      <c r="V169" s="58" t="s">
        <v>500</v>
      </c>
      <c r="W169" s="51">
        <v>12.8</v>
      </c>
    </row>
    <row r="170" spans="1:23" ht="18" x14ac:dyDescent="0.35">
      <c r="A170" s="48">
        <f t="shared" si="2"/>
        <v>167</v>
      </c>
      <c r="B170" s="20" t="s">
        <v>259</v>
      </c>
      <c r="C170" s="12">
        <v>2987.3</v>
      </c>
      <c r="D170" s="12">
        <v>3235.4</v>
      </c>
      <c r="E170" s="12">
        <v>8.3000000000000007</v>
      </c>
      <c r="F170" s="12">
        <v>275.3</v>
      </c>
      <c r="G170" s="12">
        <v>143.9</v>
      </c>
      <c r="H170" s="12">
        <v>-47.73</v>
      </c>
      <c r="I170" s="12">
        <v>20.5</v>
      </c>
      <c r="J170" s="12">
        <v>27.5</v>
      </c>
      <c r="K170" s="12">
        <v>34.15</v>
      </c>
      <c r="L170" s="12">
        <v>510.9</v>
      </c>
      <c r="M170" s="12">
        <v>421.8</v>
      </c>
      <c r="N170" s="12">
        <v>-17.440000000000001</v>
      </c>
      <c r="O170" s="12">
        <v>13.04</v>
      </c>
      <c r="P170" s="13">
        <v>1.1399999999999999</v>
      </c>
      <c r="Q170" s="13">
        <v>0.95</v>
      </c>
      <c r="R170" s="12">
        <v>-16.2</v>
      </c>
      <c r="S170" s="15">
        <v>450.3</v>
      </c>
      <c r="T170" s="12">
        <v>443.7</v>
      </c>
      <c r="U170" s="56">
        <v>-1.47</v>
      </c>
      <c r="V170" s="58" t="s">
        <v>500</v>
      </c>
      <c r="W170" s="51">
        <v>30.2</v>
      </c>
    </row>
    <row r="171" spans="1:23" ht="18" x14ac:dyDescent="0.35">
      <c r="A171" s="48">
        <f t="shared" si="2"/>
        <v>168</v>
      </c>
      <c r="B171" s="20" t="s">
        <v>40</v>
      </c>
      <c r="C171" s="12">
        <v>3358.8</v>
      </c>
      <c r="D171" s="12">
        <v>3618.1</v>
      </c>
      <c r="E171" s="12">
        <v>7.7</v>
      </c>
      <c r="F171" s="12">
        <v>63.9</v>
      </c>
      <c r="G171" s="12">
        <v>-142</v>
      </c>
      <c r="H171" s="12">
        <v>-322.22000000000003</v>
      </c>
      <c r="I171" s="12">
        <v>53.8</v>
      </c>
      <c r="J171" s="12">
        <v>53.8</v>
      </c>
      <c r="K171" s="12">
        <v>0</v>
      </c>
      <c r="L171" s="12">
        <v>200.2</v>
      </c>
      <c r="M171" s="12">
        <v>469.8</v>
      </c>
      <c r="N171" s="12">
        <v>134.66999999999999</v>
      </c>
      <c r="O171" s="12">
        <v>12.98</v>
      </c>
      <c r="P171" s="13">
        <v>0.76</v>
      </c>
      <c r="Q171" s="13">
        <v>1.86</v>
      </c>
      <c r="R171" s="12">
        <v>143.30000000000001</v>
      </c>
      <c r="S171" s="15">
        <v>262.60000000000002</v>
      </c>
      <c r="T171" s="12">
        <v>253.3</v>
      </c>
      <c r="U171" s="56">
        <v>-3.54</v>
      </c>
      <c r="V171" s="58" t="s">
        <v>500</v>
      </c>
      <c r="W171" s="51">
        <v>16.8</v>
      </c>
    </row>
    <row r="172" spans="1:23" ht="18" x14ac:dyDescent="0.35">
      <c r="A172" s="48">
        <f t="shared" si="2"/>
        <v>169</v>
      </c>
      <c r="B172" s="20" t="s">
        <v>265</v>
      </c>
      <c r="C172" s="12">
        <v>10006</v>
      </c>
      <c r="D172" s="12">
        <v>11091</v>
      </c>
      <c r="E172" s="12">
        <v>10.8</v>
      </c>
      <c r="F172" s="12">
        <v>566</v>
      </c>
      <c r="G172" s="12">
        <v>843</v>
      </c>
      <c r="H172" s="12">
        <v>48.94</v>
      </c>
      <c r="I172" s="12">
        <v>0</v>
      </c>
      <c r="J172" s="12">
        <v>0</v>
      </c>
      <c r="K172" s="12"/>
      <c r="L172" s="12">
        <v>1509</v>
      </c>
      <c r="M172" s="12">
        <v>1438</v>
      </c>
      <c r="N172" s="12">
        <v>-4.71</v>
      </c>
      <c r="O172" s="12">
        <v>12.97</v>
      </c>
      <c r="P172" s="13">
        <v>0.81</v>
      </c>
      <c r="Q172" s="13">
        <v>0.8</v>
      </c>
      <c r="R172" s="12">
        <v>-1.5</v>
      </c>
      <c r="S172" s="15">
        <v>1854</v>
      </c>
      <c r="T172" s="12">
        <v>1794</v>
      </c>
      <c r="U172" s="56">
        <v>-3.24</v>
      </c>
      <c r="V172" s="58" t="s">
        <v>500</v>
      </c>
      <c r="W172" s="51">
        <v>15</v>
      </c>
    </row>
    <row r="173" spans="1:23" ht="18" x14ac:dyDescent="0.35">
      <c r="A173" s="48">
        <f t="shared" si="2"/>
        <v>170</v>
      </c>
      <c r="B173" s="20" t="s">
        <v>15</v>
      </c>
      <c r="C173" s="12">
        <v>964</v>
      </c>
      <c r="D173" s="12">
        <v>1054.5</v>
      </c>
      <c r="E173" s="12">
        <v>9.4</v>
      </c>
      <c r="F173" s="12">
        <v>64.900000000000006</v>
      </c>
      <c r="G173" s="12">
        <v>56.8</v>
      </c>
      <c r="H173" s="12">
        <v>-12.48</v>
      </c>
      <c r="I173" s="12">
        <v>13.1</v>
      </c>
      <c r="J173" s="12">
        <v>13.6</v>
      </c>
      <c r="K173" s="12">
        <v>3.82</v>
      </c>
      <c r="L173" s="12">
        <v>146.30000000000001</v>
      </c>
      <c r="M173" s="12">
        <v>136.5</v>
      </c>
      <c r="N173" s="12">
        <v>-6.7</v>
      </c>
      <c r="O173" s="12">
        <v>12.94</v>
      </c>
      <c r="P173" s="13">
        <v>2.46</v>
      </c>
      <c r="Q173" s="13">
        <v>2.37</v>
      </c>
      <c r="R173" s="12">
        <v>-3.8</v>
      </c>
      <c r="S173" s="15">
        <v>59.491999999999997</v>
      </c>
      <c r="T173" s="12">
        <v>57.7</v>
      </c>
      <c r="U173" s="56">
        <v>-3.01</v>
      </c>
      <c r="V173" s="58" t="s">
        <v>502</v>
      </c>
      <c r="W173" s="51">
        <v>15.3</v>
      </c>
    </row>
    <row r="174" spans="1:23" ht="18" x14ac:dyDescent="0.35">
      <c r="A174" s="48">
        <f t="shared" si="2"/>
        <v>171</v>
      </c>
      <c r="B174" s="20" t="s">
        <v>262</v>
      </c>
      <c r="C174" s="12">
        <v>973</v>
      </c>
      <c r="D174" s="12">
        <v>1143.0999999999999</v>
      </c>
      <c r="E174" s="12">
        <v>17.5</v>
      </c>
      <c r="F174" s="12">
        <v>36.1</v>
      </c>
      <c r="G174" s="12">
        <v>50.6</v>
      </c>
      <c r="H174" s="12">
        <v>40.17</v>
      </c>
      <c r="I174" s="12">
        <v>23.6</v>
      </c>
      <c r="J174" s="12">
        <v>24.3</v>
      </c>
      <c r="K174" s="12">
        <v>2.97</v>
      </c>
      <c r="L174" s="12">
        <v>109.1</v>
      </c>
      <c r="M174" s="12">
        <v>146.9</v>
      </c>
      <c r="N174" s="12">
        <v>34.65</v>
      </c>
      <c r="O174" s="12">
        <v>12.85</v>
      </c>
      <c r="P174" s="13">
        <v>0.47</v>
      </c>
      <c r="Q174" s="13">
        <v>0.63</v>
      </c>
      <c r="R174" s="12">
        <v>33.9</v>
      </c>
      <c r="S174" s="15">
        <v>231.19200000000001</v>
      </c>
      <c r="T174" s="12">
        <v>232.535</v>
      </c>
      <c r="U174" s="56">
        <v>0.57999999999999996</v>
      </c>
      <c r="V174" s="58" t="s">
        <v>500</v>
      </c>
      <c r="W174" s="51">
        <v>29.9</v>
      </c>
    </row>
    <row r="175" spans="1:23" ht="18" x14ac:dyDescent="0.35">
      <c r="A175" s="48">
        <f t="shared" si="2"/>
        <v>172</v>
      </c>
      <c r="B175" s="20" t="s">
        <v>260</v>
      </c>
      <c r="C175" s="12">
        <v>896</v>
      </c>
      <c r="D175" s="12">
        <v>1033.0999999999999</v>
      </c>
      <c r="E175" s="12">
        <v>15.3</v>
      </c>
      <c r="F175" s="12">
        <v>59.1</v>
      </c>
      <c r="G175" s="12">
        <v>66</v>
      </c>
      <c r="H175" s="12">
        <v>11.68</v>
      </c>
      <c r="I175" s="12">
        <v>7</v>
      </c>
      <c r="J175" s="12">
        <v>18.7</v>
      </c>
      <c r="K175" s="12">
        <v>167.14</v>
      </c>
      <c r="L175" s="12">
        <v>110.4</v>
      </c>
      <c r="M175" s="12">
        <v>132.69999999999999</v>
      </c>
      <c r="N175" s="12">
        <v>20.2</v>
      </c>
      <c r="O175" s="12">
        <v>12.84</v>
      </c>
      <c r="P175" s="13">
        <v>0.42</v>
      </c>
      <c r="Q175" s="13">
        <v>0.52</v>
      </c>
      <c r="R175" s="12">
        <v>23.3</v>
      </c>
      <c r="S175" s="15">
        <v>260.3</v>
      </c>
      <c r="T175" s="12">
        <v>253.7</v>
      </c>
      <c r="U175" s="56">
        <v>-2.54</v>
      </c>
      <c r="V175" s="58" t="s">
        <v>500</v>
      </c>
      <c r="W175" s="51">
        <v>27.4</v>
      </c>
    </row>
    <row r="176" spans="1:23" ht="18" x14ac:dyDescent="0.35">
      <c r="A176" s="48">
        <f t="shared" si="2"/>
        <v>173</v>
      </c>
      <c r="B176" s="20" t="s">
        <v>34</v>
      </c>
      <c r="C176" s="12">
        <v>1578</v>
      </c>
      <c r="D176" s="12">
        <v>1643</v>
      </c>
      <c r="E176" s="12">
        <v>4.0999999999999996</v>
      </c>
      <c r="F176" s="12">
        <v>91</v>
      </c>
      <c r="G176" s="12">
        <v>113</v>
      </c>
      <c r="H176" s="12">
        <v>24.18</v>
      </c>
      <c r="I176" s="12">
        <v>48</v>
      </c>
      <c r="J176" s="12">
        <v>40</v>
      </c>
      <c r="K176" s="12">
        <v>-16.670000000000002</v>
      </c>
      <c r="L176" s="12">
        <v>165</v>
      </c>
      <c r="M176" s="12">
        <v>211</v>
      </c>
      <c r="N176" s="12">
        <v>27.88</v>
      </c>
      <c r="O176" s="12">
        <v>12.84</v>
      </c>
      <c r="P176" s="13">
        <v>0.89</v>
      </c>
      <c r="Q176" s="13">
        <v>1.17</v>
      </c>
      <c r="R176" s="12">
        <v>31</v>
      </c>
      <c r="S176" s="15">
        <v>185.1</v>
      </c>
      <c r="T176" s="12">
        <v>180.7</v>
      </c>
      <c r="U176" s="56">
        <v>-2.38</v>
      </c>
      <c r="V176" s="58" t="s">
        <v>500</v>
      </c>
      <c r="W176" s="51">
        <v>27.8</v>
      </c>
    </row>
    <row r="177" spans="1:25" ht="18" x14ac:dyDescent="0.35">
      <c r="A177" s="48">
        <f t="shared" si="2"/>
        <v>174</v>
      </c>
      <c r="B177" s="20" t="s">
        <v>422</v>
      </c>
      <c r="C177" s="12">
        <v>814</v>
      </c>
      <c r="D177" s="12">
        <v>848</v>
      </c>
      <c r="E177" s="12">
        <v>4.2</v>
      </c>
      <c r="F177" s="12">
        <v>20.100000000000001</v>
      </c>
      <c r="G177" s="12">
        <v>26.1</v>
      </c>
      <c r="H177" s="12">
        <v>29.85</v>
      </c>
      <c r="I177" s="12">
        <v>0</v>
      </c>
      <c r="J177" s="12">
        <v>0</v>
      </c>
      <c r="K177" s="12"/>
      <c r="L177" s="12">
        <v>22.9</v>
      </c>
      <c r="M177" s="12">
        <v>108.8</v>
      </c>
      <c r="N177" s="12">
        <v>375.11</v>
      </c>
      <c r="O177" s="12">
        <v>12.83</v>
      </c>
      <c r="P177" s="13">
        <v>0.41</v>
      </c>
      <c r="Q177" s="13">
        <v>1.96</v>
      </c>
      <c r="R177" s="12">
        <v>382.8</v>
      </c>
      <c r="S177" s="15">
        <v>56.524000000000001</v>
      </c>
      <c r="T177" s="12">
        <v>55.6</v>
      </c>
      <c r="U177" s="56">
        <v>-1.63</v>
      </c>
      <c r="V177" s="58" t="s">
        <v>502</v>
      </c>
      <c r="W177" s="51">
        <v>30.7</v>
      </c>
    </row>
    <row r="178" spans="1:25" ht="18" x14ac:dyDescent="0.35">
      <c r="A178" s="48">
        <f t="shared" si="2"/>
        <v>175</v>
      </c>
      <c r="B178" s="20" t="s">
        <v>324</v>
      </c>
      <c r="C178" s="12">
        <v>12856</v>
      </c>
      <c r="D178" s="12">
        <v>15996</v>
      </c>
      <c r="E178" s="12">
        <v>24.4</v>
      </c>
      <c r="F178" s="12">
        <v>-560</v>
      </c>
      <c r="G178" s="12">
        <v>-1024</v>
      </c>
      <c r="H178" s="12">
        <v>-82.86</v>
      </c>
      <c r="I178" s="12">
        <v>282</v>
      </c>
      <c r="J178" s="12">
        <v>278</v>
      </c>
      <c r="K178" s="12">
        <v>-1.42</v>
      </c>
      <c r="L178" s="12">
        <v>-728</v>
      </c>
      <c r="M178" s="12">
        <v>2035</v>
      </c>
      <c r="N178" s="12">
        <v>379.53</v>
      </c>
      <c r="O178" s="12">
        <v>12.72</v>
      </c>
      <c r="P178" s="13">
        <v>-0.66</v>
      </c>
      <c r="Q178" s="13">
        <v>1.92</v>
      </c>
      <c r="R178" s="12">
        <v>389.6</v>
      </c>
      <c r="S178" s="15">
        <v>1100.2</v>
      </c>
      <c r="T178" s="12">
        <v>1062</v>
      </c>
      <c r="U178" s="56">
        <v>-3.47</v>
      </c>
      <c r="V178" s="58" t="s">
        <v>500</v>
      </c>
      <c r="W178" s="51">
        <v>10.6</v>
      </c>
    </row>
    <row r="179" spans="1:25" ht="18" x14ac:dyDescent="0.35">
      <c r="A179" s="48">
        <f t="shared" si="2"/>
        <v>176</v>
      </c>
      <c r="B179" s="20" t="s">
        <v>86</v>
      </c>
      <c r="C179" s="12">
        <v>3947</v>
      </c>
      <c r="D179" s="12">
        <v>4291</v>
      </c>
      <c r="E179" s="12">
        <v>8.6999999999999993</v>
      </c>
      <c r="F179" s="12">
        <v>332</v>
      </c>
      <c r="G179" s="12">
        <v>330</v>
      </c>
      <c r="H179" s="12">
        <v>-0.6</v>
      </c>
      <c r="I179" s="12">
        <v>319</v>
      </c>
      <c r="J179" s="12">
        <v>375</v>
      </c>
      <c r="K179" s="12">
        <v>17.55</v>
      </c>
      <c r="L179" s="12">
        <v>576</v>
      </c>
      <c r="M179" s="12">
        <v>545</v>
      </c>
      <c r="N179" s="12">
        <v>-5.38</v>
      </c>
      <c r="O179" s="12">
        <v>12.7</v>
      </c>
      <c r="P179" s="13">
        <v>0.7</v>
      </c>
      <c r="Q179" s="13">
        <v>0.7</v>
      </c>
      <c r="R179" s="12">
        <v>-0.5</v>
      </c>
      <c r="S179" s="15">
        <v>824</v>
      </c>
      <c r="T179" s="12">
        <v>783.8</v>
      </c>
      <c r="U179" s="56">
        <v>-4.88</v>
      </c>
      <c r="V179" s="58" t="s">
        <v>500</v>
      </c>
      <c r="W179" s="51">
        <v>12.8</v>
      </c>
    </row>
    <row r="180" spans="1:25" ht="18" x14ac:dyDescent="0.35">
      <c r="A180" s="48">
        <f t="shared" si="2"/>
        <v>177</v>
      </c>
      <c r="B180" s="20" t="s">
        <v>114</v>
      </c>
      <c r="C180" s="12">
        <v>2914</v>
      </c>
      <c r="D180" s="12">
        <v>2921</v>
      </c>
      <c r="E180" s="12">
        <v>0.2</v>
      </c>
      <c r="F180" s="12">
        <v>105</v>
      </c>
      <c r="G180" s="12">
        <v>28</v>
      </c>
      <c r="H180" s="12">
        <v>-73.33</v>
      </c>
      <c r="I180" s="12">
        <v>132</v>
      </c>
      <c r="J180" s="12">
        <v>166</v>
      </c>
      <c r="K180" s="12">
        <v>25.76</v>
      </c>
      <c r="L180" s="12">
        <v>379</v>
      </c>
      <c r="M180" s="12">
        <v>369</v>
      </c>
      <c r="N180" s="12">
        <v>-2.64</v>
      </c>
      <c r="O180" s="12">
        <v>12.63</v>
      </c>
      <c r="P180" s="13">
        <v>1.51</v>
      </c>
      <c r="Q180" s="13">
        <v>1.47</v>
      </c>
      <c r="R180" s="12">
        <v>-3.1</v>
      </c>
      <c r="S180" s="15">
        <v>250.649</v>
      </c>
      <c r="T180" s="12">
        <v>251.905</v>
      </c>
      <c r="U180" s="56">
        <v>0.5</v>
      </c>
      <c r="V180" s="58" t="s">
        <v>500</v>
      </c>
      <c r="W180" s="51">
        <v>24.9</v>
      </c>
    </row>
    <row r="181" spans="1:25" ht="18" x14ac:dyDescent="0.35">
      <c r="A181" s="48">
        <f t="shared" si="2"/>
        <v>178</v>
      </c>
      <c r="B181" s="20" t="s">
        <v>329</v>
      </c>
      <c r="C181" s="12">
        <v>4377</v>
      </c>
      <c r="D181" s="12">
        <v>5041</v>
      </c>
      <c r="E181" s="12">
        <v>15.2</v>
      </c>
      <c r="F181" s="12">
        <v>292</v>
      </c>
      <c r="G181" s="12">
        <v>529</v>
      </c>
      <c r="H181" s="12">
        <v>81.16</v>
      </c>
      <c r="I181" s="12">
        <v>181</v>
      </c>
      <c r="J181" s="12">
        <v>168</v>
      </c>
      <c r="K181" s="12">
        <v>-7.18</v>
      </c>
      <c r="L181" s="12">
        <v>313</v>
      </c>
      <c r="M181" s="12">
        <v>631</v>
      </c>
      <c r="N181" s="12">
        <v>101.6</v>
      </c>
      <c r="O181" s="12">
        <v>12.52</v>
      </c>
      <c r="P181" s="13">
        <v>0.22</v>
      </c>
      <c r="Q181" s="13">
        <v>0.43</v>
      </c>
      <c r="R181" s="12">
        <v>94.4</v>
      </c>
      <c r="S181" s="15">
        <v>1405</v>
      </c>
      <c r="T181" s="12">
        <v>1457</v>
      </c>
      <c r="U181" s="56">
        <v>3.7</v>
      </c>
      <c r="V181" s="58" t="s">
        <v>500</v>
      </c>
      <c r="W181" s="51">
        <v>18.8</v>
      </c>
    </row>
    <row r="182" spans="1:25" ht="18" x14ac:dyDescent="0.35">
      <c r="A182" s="48">
        <f t="shared" si="2"/>
        <v>179</v>
      </c>
      <c r="B182" s="20" t="s">
        <v>368</v>
      </c>
      <c r="C182" s="12">
        <v>1776.6</v>
      </c>
      <c r="D182" s="12">
        <v>1895.5</v>
      </c>
      <c r="E182" s="12">
        <v>6.7</v>
      </c>
      <c r="F182" s="12">
        <v>126.8</v>
      </c>
      <c r="G182" s="12">
        <v>131</v>
      </c>
      <c r="H182" s="12">
        <v>3.31</v>
      </c>
      <c r="I182" s="12">
        <v>102.4</v>
      </c>
      <c r="J182" s="12">
        <v>102.3</v>
      </c>
      <c r="K182" s="12">
        <v>-0.1</v>
      </c>
      <c r="L182" s="12">
        <v>229.2</v>
      </c>
      <c r="M182" s="12">
        <v>237.4</v>
      </c>
      <c r="N182" s="12">
        <v>3.58</v>
      </c>
      <c r="O182" s="12">
        <v>12.52</v>
      </c>
      <c r="P182" s="13">
        <v>0.72</v>
      </c>
      <c r="Q182" s="13">
        <v>0.75</v>
      </c>
      <c r="R182" s="12">
        <v>3.7</v>
      </c>
      <c r="S182" s="15">
        <v>318.28199999999998</v>
      </c>
      <c r="T182" s="12">
        <v>318.10500000000002</v>
      </c>
      <c r="U182" s="56">
        <v>-0.06</v>
      </c>
      <c r="V182" s="58" t="s">
        <v>500</v>
      </c>
      <c r="W182" s="51">
        <v>19</v>
      </c>
    </row>
    <row r="183" spans="1:25" ht="18" x14ac:dyDescent="0.35">
      <c r="A183" s="48">
        <f t="shared" si="2"/>
        <v>180</v>
      </c>
      <c r="B183" s="20" t="s">
        <v>134</v>
      </c>
      <c r="C183" s="12">
        <v>2650</v>
      </c>
      <c r="D183" s="12">
        <v>2909</v>
      </c>
      <c r="E183" s="12">
        <v>9.8000000000000007</v>
      </c>
      <c r="F183" s="12">
        <v>21</v>
      </c>
      <c r="G183" s="12">
        <v>39</v>
      </c>
      <c r="H183" s="12">
        <v>85.71</v>
      </c>
      <c r="I183" s="12">
        <v>70</v>
      </c>
      <c r="J183" s="12">
        <v>71</v>
      </c>
      <c r="K183" s="12">
        <v>1.43</v>
      </c>
      <c r="L183" s="12">
        <v>377</v>
      </c>
      <c r="M183" s="12">
        <v>360</v>
      </c>
      <c r="N183" s="12">
        <v>-4.51</v>
      </c>
      <c r="O183" s="12">
        <v>12.38</v>
      </c>
      <c r="P183" s="13">
        <v>1.41</v>
      </c>
      <c r="Q183" s="13">
        <v>1.43</v>
      </c>
      <c r="R183" s="12">
        <v>1.9</v>
      </c>
      <c r="S183" s="15">
        <v>268.2</v>
      </c>
      <c r="T183" s="12">
        <v>251.3</v>
      </c>
      <c r="U183" s="56">
        <v>-6.3</v>
      </c>
      <c r="V183" s="58" t="s">
        <v>500</v>
      </c>
      <c r="W183" s="51">
        <v>48.2</v>
      </c>
    </row>
    <row r="184" spans="1:25" ht="18" x14ac:dyDescent="0.35">
      <c r="A184" s="48">
        <f t="shared" si="2"/>
        <v>181</v>
      </c>
      <c r="B184" s="20" t="s">
        <v>213</v>
      </c>
      <c r="C184" s="12">
        <v>249.2</v>
      </c>
      <c r="D184" s="12">
        <v>298.8</v>
      </c>
      <c r="E184" s="12">
        <v>19.899999999999999</v>
      </c>
      <c r="F184" s="12">
        <v>0</v>
      </c>
      <c r="G184" s="12">
        <v>0</v>
      </c>
      <c r="H184" s="12"/>
      <c r="I184" s="12">
        <v>31.2</v>
      </c>
      <c r="J184" s="12">
        <v>36.1</v>
      </c>
      <c r="K184" s="12">
        <v>15.71</v>
      </c>
      <c r="L184" s="12">
        <v>-25.1</v>
      </c>
      <c r="M184" s="12">
        <v>36.799999999999997</v>
      </c>
      <c r="N184" s="12">
        <v>246.61</v>
      </c>
      <c r="O184" s="12">
        <v>12.32</v>
      </c>
      <c r="P184" s="13">
        <v>-0.31</v>
      </c>
      <c r="Q184" s="13">
        <v>0.38</v>
      </c>
      <c r="R184" s="12">
        <v>223.5</v>
      </c>
      <c r="S184" s="15">
        <v>80.834000000000003</v>
      </c>
      <c r="T184" s="12">
        <v>95.954999999999998</v>
      </c>
      <c r="U184" s="56">
        <v>18.71</v>
      </c>
      <c r="V184" s="58" t="s">
        <v>500</v>
      </c>
      <c r="W184" s="51">
        <v>79.400000000000006</v>
      </c>
      <c r="Y184" s="36"/>
    </row>
    <row r="185" spans="1:25" ht="18" x14ac:dyDescent="0.35">
      <c r="A185" s="48">
        <f t="shared" si="2"/>
        <v>182</v>
      </c>
      <c r="B185" s="20" t="s">
        <v>5</v>
      </c>
      <c r="C185" s="12">
        <v>1778</v>
      </c>
      <c r="D185" s="12">
        <v>2017.4</v>
      </c>
      <c r="E185" s="12">
        <v>13.5</v>
      </c>
      <c r="F185" s="12">
        <v>54.9</v>
      </c>
      <c r="G185" s="12">
        <v>28.1</v>
      </c>
      <c r="H185" s="12">
        <v>-48.82</v>
      </c>
      <c r="I185" s="12">
        <v>35.5</v>
      </c>
      <c r="J185" s="12">
        <v>36.4</v>
      </c>
      <c r="K185" s="12">
        <v>2.54</v>
      </c>
      <c r="L185" s="12">
        <v>161.19999999999999</v>
      </c>
      <c r="M185" s="12">
        <v>245.5</v>
      </c>
      <c r="N185" s="12">
        <v>52.3</v>
      </c>
      <c r="O185" s="12">
        <v>12.17</v>
      </c>
      <c r="P185" s="13">
        <v>1.03</v>
      </c>
      <c r="Q185" s="13">
        <v>1.55</v>
      </c>
      <c r="R185" s="12">
        <v>50.8</v>
      </c>
      <c r="S185" s="15">
        <v>156.858</v>
      </c>
      <c r="T185" s="12">
        <v>158.28100000000001</v>
      </c>
      <c r="U185" s="56">
        <v>0.91</v>
      </c>
      <c r="V185" s="58" t="s">
        <v>500</v>
      </c>
      <c r="W185" s="51">
        <v>20.399999999999999</v>
      </c>
      <c r="Y185" s="36"/>
    </row>
    <row r="186" spans="1:25" ht="18" x14ac:dyDescent="0.35">
      <c r="A186" s="48">
        <f t="shared" si="2"/>
        <v>183</v>
      </c>
      <c r="B186" s="20" t="s">
        <v>261</v>
      </c>
      <c r="C186" s="12">
        <v>948.8</v>
      </c>
      <c r="D186" s="12">
        <v>970.5</v>
      </c>
      <c r="E186" s="12">
        <v>2.2999999999999998</v>
      </c>
      <c r="F186" s="12">
        <v>37.6</v>
      </c>
      <c r="G186" s="12">
        <v>44.4</v>
      </c>
      <c r="H186" s="12">
        <v>18.09</v>
      </c>
      <c r="I186" s="12">
        <v>20.8</v>
      </c>
      <c r="J186" s="12">
        <v>23.5</v>
      </c>
      <c r="K186" s="12">
        <v>12.98</v>
      </c>
      <c r="L186" s="12">
        <v>98.5</v>
      </c>
      <c r="M186" s="12">
        <v>118.1</v>
      </c>
      <c r="N186" s="12">
        <v>19.899999999999999</v>
      </c>
      <c r="O186" s="12">
        <v>12.17</v>
      </c>
      <c r="P186" s="13">
        <v>1.55</v>
      </c>
      <c r="Q186" s="13">
        <v>1.87</v>
      </c>
      <c r="R186" s="12">
        <v>20.5</v>
      </c>
      <c r="S186" s="15">
        <v>63.542999999999999</v>
      </c>
      <c r="T186" s="12">
        <v>63.213999999999999</v>
      </c>
      <c r="U186" s="56">
        <v>-0.52</v>
      </c>
      <c r="V186" s="58" t="s">
        <v>500</v>
      </c>
      <c r="W186" s="51">
        <v>28.9</v>
      </c>
    </row>
    <row r="187" spans="1:25" ht="18" x14ac:dyDescent="0.35">
      <c r="A187" s="48">
        <f t="shared" si="2"/>
        <v>184</v>
      </c>
      <c r="B187" s="20" t="s">
        <v>353</v>
      </c>
      <c r="C187" s="12">
        <v>4953.2</v>
      </c>
      <c r="D187" s="12">
        <v>6046.8</v>
      </c>
      <c r="E187" s="12">
        <v>22.1</v>
      </c>
      <c r="F187" s="12">
        <v>19.2</v>
      </c>
      <c r="G187" s="12">
        <v>85.4</v>
      </c>
      <c r="H187" s="12">
        <v>344.79</v>
      </c>
      <c r="I187" s="12">
        <v>131.30000000000001</v>
      </c>
      <c r="J187" s="12">
        <v>166.3</v>
      </c>
      <c r="K187" s="12">
        <v>26.66</v>
      </c>
      <c r="L187" s="12">
        <v>632.70000000000005</v>
      </c>
      <c r="M187" s="12">
        <v>734.5</v>
      </c>
      <c r="N187" s="12">
        <v>16.09</v>
      </c>
      <c r="O187" s="12">
        <v>12.15</v>
      </c>
      <c r="P187" s="13">
        <v>1.6</v>
      </c>
      <c r="Q187" s="13">
        <v>1.82</v>
      </c>
      <c r="R187" s="12">
        <v>14.3</v>
      </c>
      <c r="S187" s="15">
        <v>396.8</v>
      </c>
      <c r="T187" s="12">
        <v>405.2</v>
      </c>
      <c r="U187" s="56">
        <v>2.12</v>
      </c>
      <c r="V187" s="58" t="s">
        <v>500</v>
      </c>
      <c r="W187" s="51">
        <v>33.799999999999997</v>
      </c>
    </row>
    <row r="188" spans="1:25" ht="18" x14ac:dyDescent="0.35">
      <c r="A188" s="48">
        <f t="shared" si="2"/>
        <v>185</v>
      </c>
      <c r="B188" s="20" t="s">
        <v>356</v>
      </c>
      <c r="C188" s="12">
        <v>2182.6</v>
      </c>
      <c r="D188" s="12">
        <v>2369.1</v>
      </c>
      <c r="E188" s="12">
        <v>8.5</v>
      </c>
      <c r="F188" s="12">
        <v>65.5</v>
      </c>
      <c r="G188" s="12">
        <v>46.3</v>
      </c>
      <c r="H188" s="12">
        <v>-29.31</v>
      </c>
      <c r="I188" s="12">
        <v>8.5</v>
      </c>
      <c r="J188" s="12">
        <v>7.3</v>
      </c>
      <c r="K188" s="12">
        <v>-14.12</v>
      </c>
      <c r="L188" s="12">
        <v>233.7</v>
      </c>
      <c r="M188" s="12">
        <v>285.60000000000002</v>
      </c>
      <c r="N188" s="12">
        <v>22.21</v>
      </c>
      <c r="O188" s="12">
        <v>12.06</v>
      </c>
      <c r="P188" s="13">
        <v>3.13</v>
      </c>
      <c r="Q188" s="13">
        <v>3.82</v>
      </c>
      <c r="R188" s="12">
        <v>21.8</v>
      </c>
      <c r="S188" s="15">
        <v>74.619</v>
      </c>
      <c r="T188" s="12">
        <v>74.866</v>
      </c>
      <c r="U188" s="56">
        <v>0.33</v>
      </c>
      <c r="V188" s="58" t="s">
        <v>500</v>
      </c>
      <c r="W188" s="51">
        <v>17.100000000000001</v>
      </c>
    </row>
    <row r="189" spans="1:25" ht="18" x14ac:dyDescent="0.35">
      <c r="A189" s="48">
        <f t="shared" si="2"/>
        <v>186</v>
      </c>
      <c r="B189" s="20" t="s">
        <v>76</v>
      </c>
      <c r="C189" s="12">
        <v>2264.5</v>
      </c>
      <c r="D189" s="12">
        <v>2341</v>
      </c>
      <c r="E189" s="12">
        <v>3.4</v>
      </c>
      <c r="F189" s="12">
        <v>106.1</v>
      </c>
      <c r="G189" s="12">
        <v>202.1</v>
      </c>
      <c r="H189" s="12">
        <v>90.48</v>
      </c>
      <c r="I189" s="12">
        <v>21.8</v>
      </c>
      <c r="J189" s="12">
        <v>23.2</v>
      </c>
      <c r="K189" s="12">
        <v>6.42</v>
      </c>
      <c r="L189" s="12">
        <v>317.60000000000002</v>
      </c>
      <c r="M189" s="12">
        <v>280.60000000000002</v>
      </c>
      <c r="N189" s="12">
        <v>-11.65</v>
      </c>
      <c r="O189" s="12">
        <v>11.99</v>
      </c>
      <c r="P189" s="13">
        <v>0.15</v>
      </c>
      <c r="Q189" s="13">
        <v>0.71</v>
      </c>
      <c r="R189" s="12">
        <v>375.5</v>
      </c>
      <c r="S189" s="15">
        <v>2117.3330000000001</v>
      </c>
      <c r="T189" s="12">
        <v>393.4</v>
      </c>
      <c r="U189" s="56">
        <v>-81.42</v>
      </c>
      <c r="V189" s="58" t="s">
        <v>500</v>
      </c>
      <c r="W189" s="51">
        <v>16.8</v>
      </c>
    </row>
    <row r="190" spans="1:25" ht="18" x14ac:dyDescent="0.35">
      <c r="A190" s="48">
        <f t="shared" si="2"/>
        <v>187</v>
      </c>
      <c r="B190" s="20" t="s">
        <v>201</v>
      </c>
      <c r="C190" s="12">
        <v>3208</v>
      </c>
      <c r="D190" s="12">
        <v>3744</v>
      </c>
      <c r="E190" s="12">
        <v>16.7</v>
      </c>
      <c r="F190" s="12">
        <v>170</v>
      </c>
      <c r="G190" s="12">
        <v>240</v>
      </c>
      <c r="H190" s="12">
        <v>41.18</v>
      </c>
      <c r="I190" s="12">
        <v>22</v>
      </c>
      <c r="J190" s="12">
        <v>32</v>
      </c>
      <c r="K190" s="12">
        <v>45.45</v>
      </c>
      <c r="L190" s="12">
        <v>428</v>
      </c>
      <c r="M190" s="12">
        <v>448</v>
      </c>
      <c r="N190" s="12">
        <v>4.67</v>
      </c>
      <c r="O190" s="12">
        <v>11.97</v>
      </c>
      <c r="P190" s="13">
        <v>1.1499999999999999</v>
      </c>
      <c r="Q190" s="13">
        <v>1.19</v>
      </c>
      <c r="R190" s="12">
        <v>3.7</v>
      </c>
      <c r="S190" s="15">
        <v>372.6</v>
      </c>
      <c r="T190" s="12">
        <v>376.1</v>
      </c>
      <c r="U190" s="56">
        <v>0.94</v>
      </c>
      <c r="V190" s="58" t="s">
        <v>500</v>
      </c>
      <c r="W190" s="51">
        <v>40</v>
      </c>
    </row>
    <row r="191" spans="1:25" ht="18" x14ac:dyDescent="0.35">
      <c r="A191" s="48">
        <f t="shared" si="2"/>
        <v>188</v>
      </c>
      <c r="B191" s="20" t="s">
        <v>160</v>
      </c>
      <c r="C191" s="12">
        <v>1539.5</v>
      </c>
      <c r="D191" s="12">
        <v>1704.5</v>
      </c>
      <c r="E191" s="12">
        <v>10.7</v>
      </c>
      <c r="F191" s="12">
        <v>60.8</v>
      </c>
      <c r="G191" s="12">
        <v>-35.700000000000003</v>
      </c>
      <c r="H191" s="12">
        <v>-158.72</v>
      </c>
      <c r="I191" s="12">
        <v>186.4</v>
      </c>
      <c r="J191" s="12">
        <v>190.4</v>
      </c>
      <c r="K191" s="12">
        <v>2.15</v>
      </c>
      <c r="L191" s="12">
        <v>202.4</v>
      </c>
      <c r="M191" s="12">
        <v>201.8</v>
      </c>
      <c r="N191" s="12">
        <v>-0.3</v>
      </c>
      <c r="O191" s="12">
        <v>11.84</v>
      </c>
      <c r="P191" s="13">
        <v>0.47</v>
      </c>
      <c r="Q191" s="13">
        <v>0.47</v>
      </c>
      <c r="R191" s="12">
        <v>-0.9</v>
      </c>
      <c r="S191" s="15">
        <v>430.07499999999999</v>
      </c>
      <c r="T191" s="12">
        <v>432.79500000000002</v>
      </c>
      <c r="U191" s="56">
        <v>0.63</v>
      </c>
      <c r="V191" s="58" t="s">
        <v>500</v>
      </c>
      <c r="W191" s="51">
        <v>55.3</v>
      </c>
    </row>
    <row r="192" spans="1:25" ht="18" x14ac:dyDescent="0.35">
      <c r="A192" s="48">
        <f t="shared" si="2"/>
        <v>189</v>
      </c>
      <c r="B192" s="20" t="s">
        <v>42</v>
      </c>
      <c r="C192" s="12">
        <v>4544</v>
      </c>
      <c r="D192" s="12">
        <v>4582</v>
      </c>
      <c r="E192" s="12">
        <v>0.8</v>
      </c>
      <c r="F192" s="12">
        <v>271</v>
      </c>
      <c r="G192" s="12">
        <v>219</v>
      </c>
      <c r="H192" s="12">
        <v>-19.190000000000001</v>
      </c>
      <c r="I192" s="12">
        <v>81</v>
      </c>
      <c r="J192" s="12">
        <v>72</v>
      </c>
      <c r="K192" s="12">
        <v>-11.11</v>
      </c>
      <c r="L192" s="12">
        <v>505</v>
      </c>
      <c r="M192" s="12">
        <v>541</v>
      </c>
      <c r="N192" s="12">
        <v>7.13</v>
      </c>
      <c r="O192" s="12">
        <v>11.81</v>
      </c>
      <c r="P192" s="13">
        <v>1.4</v>
      </c>
      <c r="Q192" s="13">
        <v>1.53</v>
      </c>
      <c r="R192" s="12">
        <v>9</v>
      </c>
      <c r="S192" s="15">
        <v>359.6</v>
      </c>
      <c r="T192" s="12">
        <v>353.5</v>
      </c>
      <c r="U192" s="56">
        <v>-1.7</v>
      </c>
      <c r="V192" s="58" t="s">
        <v>500</v>
      </c>
      <c r="W192" s="51">
        <v>17.8</v>
      </c>
    </row>
    <row r="193" spans="1:23" ht="18" x14ac:dyDescent="0.35">
      <c r="A193" s="48">
        <f t="shared" si="2"/>
        <v>190</v>
      </c>
      <c r="B193" s="20" t="s">
        <v>145</v>
      </c>
      <c r="C193" s="12">
        <v>7747</v>
      </c>
      <c r="D193" s="12">
        <v>9135</v>
      </c>
      <c r="E193" s="12">
        <v>17.899999999999999</v>
      </c>
      <c r="F193" s="12">
        <v>282</v>
      </c>
      <c r="G193" s="12">
        <v>263</v>
      </c>
      <c r="H193" s="12">
        <v>-6.74</v>
      </c>
      <c r="I193" s="12">
        <v>61</v>
      </c>
      <c r="J193" s="12">
        <v>77</v>
      </c>
      <c r="K193" s="12">
        <v>26.23</v>
      </c>
      <c r="L193" s="12">
        <v>769</v>
      </c>
      <c r="M193" s="12">
        <v>1077</v>
      </c>
      <c r="N193" s="12">
        <v>40.049999999999997</v>
      </c>
      <c r="O193" s="12">
        <v>11.79</v>
      </c>
      <c r="P193" s="13">
        <v>1.89</v>
      </c>
      <c r="Q193" s="13">
        <v>2.72</v>
      </c>
      <c r="R193" s="12">
        <v>43.9</v>
      </c>
      <c r="S193" s="15">
        <v>407</v>
      </c>
      <c r="T193" s="12">
        <v>396</v>
      </c>
      <c r="U193" s="56">
        <v>-2.7</v>
      </c>
      <c r="V193" s="58" t="s">
        <v>500</v>
      </c>
      <c r="W193" s="51">
        <v>10.3</v>
      </c>
    </row>
    <row r="194" spans="1:23" ht="18" x14ac:dyDescent="0.35">
      <c r="A194" s="48">
        <f t="shared" si="2"/>
        <v>191</v>
      </c>
      <c r="B194" s="20" t="s">
        <v>7</v>
      </c>
      <c r="C194" s="12">
        <v>947.9</v>
      </c>
      <c r="D194" s="12">
        <v>1088.5</v>
      </c>
      <c r="E194" s="12">
        <v>14.8</v>
      </c>
      <c r="F194" s="12">
        <v>66</v>
      </c>
      <c r="G194" s="12">
        <v>72.7</v>
      </c>
      <c r="H194" s="12">
        <v>10.15</v>
      </c>
      <c r="I194" s="12">
        <v>1.8</v>
      </c>
      <c r="J194" s="12">
        <v>2.6</v>
      </c>
      <c r="K194" s="12">
        <v>44.44</v>
      </c>
      <c r="L194" s="12">
        <v>114.8</v>
      </c>
      <c r="M194" s="12">
        <v>128.1</v>
      </c>
      <c r="N194" s="12">
        <v>11.59</v>
      </c>
      <c r="O194" s="12">
        <v>11.77</v>
      </c>
      <c r="P194" s="13">
        <v>0.4</v>
      </c>
      <c r="Q194" s="13">
        <v>0.45</v>
      </c>
      <c r="R194" s="12">
        <v>12.3</v>
      </c>
      <c r="S194" s="15">
        <v>289.22199999999998</v>
      </c>
      <c r="T194" s="12">
        <v>287.39999999999998</v>
      </c>
      <c r="U194" s="56">
        <v>-0.63</v>
      </c>
      <c r="V194" s="58" t="s">
        <v>500</v>
      </c>
      <c r="W194" s="51">
        <v>28.4</v>
      </c>
    </row>
    <row r="195" spans="1:23" ht="18" x14ac:dyDescent="0.35">
      <c r="A195" s="48">
        <f t="shared" si="2"/>
        <v>192</v>
      </c>
      <c r="B195" s="20" t="s">
        <v>366</v>
      </c>
      <c r="C195" s="12">
        <v>762.6</v>
      </c>
      <c r="D195" s="12">
        <v>854.6</v>
      </c>
      <c r="E195" s="12">
        <v>12.1</v>
      </c>
      <c r="F195" s="12">
        <v>23.5</v>
      </c>
      <c r="G195" s="12">
        <v>16.100000000000001</v>
      </c>
      <c r="H195" s="12">
        <v>-31.49</v>
      </c>
      <c r="I195" s="12">
        <v>12.3</v>
      </c>
      <c r="J195" s="12">
        <v>15.8</v>
      </c>
      <c r="K195" s="12">
        <v>28.46</v>
      </c>
      <c r="L195" s="12">
        <v>79.7</v>
      </c>
      <c r="M195" s="12">
        <v>99.7</v>
      </c>
      <c r="N195" s="12">
        <v>25.09</v>
      </c>
      <c r="O195" s="12">
        <v>11.67</v>
      </c>
      <c r="P195" s="13">
        <v>1</v>
      </c>
      <c r="Q195" s="13">
        <v>1.26</v>
      </c>
      <c r="R195" s="12">
        <v>26.2</v>
      </c>
      <c r="S195" s="15">
        <v>79.722999999999999</v>
      </c>
      <c r="T195" s="12">
        <v>79.063999999999993</v>
      </c>
      <c r="U195" s="56">
        <v>-0.83</v>
      </c>
      <c r="V195" s="58" t="s">
        <v>500</v>
      </c>
      <c r="W195" s="51">
        <v>25</v>
      </c>
    </row>
    <row r="196" spans="1:23" ht="18" x14ac:dyDescent="0.35">
      <c r="A196" s="48">
        <f t="shared" si="2"/>
        <v>193</v>
      </c>
      <c r="B196" s="20" t="s">
        <v>303</v>
      </c>
      <c r="C196" s="12">
        <v>3267.8</v>
      </c>
      <c r="D196" s="12">
        <v>3238.9</v>
      </c>
      <c r="E196" s="12">
        <v>-0.9</v>
      </c>
      <c r="F196" s="12">
        <v>-192.6</v>
      </c>
      <c r="G196" s="12">
        <v>-45.8</v>
      </c>
      <c r="H196" s="12">
        <v>76.22</v>
      </c>
      <c r="I196" s="12">
        <v>153.1</v>
      </c>
      <c r="J196" s="12">
        <v>128.30000000000001</v>
      </c>
      <c r="K196" s="12">
        <v>-16.2</v>
      </c>
      <c r="L196" s="12">
        <v>417.5</v>
      </c>
      <c r="M196" s="12">
        <v>372.9</v>
      </c>
      <c r="N196" s="12">
        <v>-10.68</v>
      </c>
      <c r="O196" s="12">
        <v>11.51</v>
      </c>
      <c r="P196" s="13">
        <v>0.78</v>
      </c>
      <c r="Q196" s="13">
        <v>0.7</v>
      </c>
      <c r="R196" s="12">
        <v>-10.6</v>
      </c>
      <c r="S196" s="15">
        <v>536.4</v>
      </c>
      <c r="T196" s="12">
        <v>535.79999999999995</v>
      </c>
      <c r="U196" s="56">
        <v>-0.11</v>
      </c>
      <c r="V196" s="58" t="s">
        <v>500</v>
      </c>
      <c r="W196" s="51">
        <v>26.8</v>
      </c>
    </row>
    <row r="197" spans="1:23" ht="18" x14ac:dyDescent="0.35">
      <c r="A197" s="48">
        <f t="shared" ref="A197:A260" si="3">ROW()-3</f>
        <v>194</v>
      </c>
      <c r="B197" s="20" t="s">
        <v>388</v>
      </c>
      <c r="C197" s="12">
        <v>13628</v>
      </c>
      <c r="D197" s="12">
        <v>13703</v>
      </c>
      <c r="E197" s="12">
        <v>0.6</v>
      </c>
      <c r="F197" s="12">
        <v>-71</v>
      </c>
      <c r="G197" s="12">
        <v>-636</v>
      </c>
      <c r="H197" s="12">
        <v>-795.77</v>
      </c>
      <c r="I197" s="12">
        <v>297</v>
      </c>
      <c r="J197" s="12">
        <v>330</v>
      </c>
      <c r="K197" s="12">
        <v>11.11</v>
      </c>
      <c r="L197" s="12">
        <v>842</v>
      </c>
      <c r="M197" s="12">
        <v>1572</v>
      </c>
      <c r="N197" s="12">
        <v>86.7</v>
      </c>
      <c r="O197" s="12">
        <v>11.47</v>
      </c>
      <c r="P197" s="13">
        <v>0.14000000000000001</v>
      </c>
      <c r="Q197" s="13">
        <v>0.26</v>
      </c>
      <c r="R197" s="12">
        <v>89.3</v>
      </c>
      <c r="S197" s="15">
        <v>6144</v>
      </c>
      <c r="T197" s="12">
        <v>6061</v>
      </c>
      <c r="U197" s="56">
        <v>-1.35</v>
      </c>
      <c r="V197" s="58" t="s">
        <v>500</v>
      </c>
      <c r="W197" s="51">
        <v>20.3</v>
      </c>
    </row>
    <row r="198" spans="1:23" ht="18" x14ac:dyDescent="0.35">
      <c r="A198" s="48">
        <f t="shared" si="3"/>
        <v>195</v>
      </c>
      <c r="B198" s="20" t="s">
        <v>370</v>
      </c>
      <c r="C198" s="12">
        <v>1385.6</v>
      </c>
      <c r="D198" s="12">
        <v>1239.5</v>
      </c>
      <c r="E198" s="12">
        <v>-10.5</v>
      </c>
      <c r="F198" s="12">
        <v>83.2</v>
      </c>
      <c r="G198" s="12">
        <v>58.8</v>
      </c>
      <c r="H198" s="12">
        <v>-29.33</v>
      </c>
      <c r="I198" s="12">
        <v>25.1</v>
      </c>
      <c r="J198" s="12">
        <v>25.6</v>
      </c>
      <c r="K198" s="12">
        <v>1.99</v>
      </c>
      <c r="L198" s="12">
        <v>188.9</v>
      </c>
      <c r="M198" s="12">
        <v>141.4</v>
      </c>
      <c r="N198" s="12">
        <v>-25.15</v>
      </c>
      <c r="O198" s="12">
        <v>11.41</v>
      </c>
      <c r="P198" s="13">
        <v>0.49</v>
      </c>
      <c r="Q198" s="13">
        <v>0.38</v>
      </c>
      <c r="R198" s="12">
        <v>-21.8</v>
      </c>
      <c r="S198" s="15">
        <v>387.5</v>
      </c>
      <c r="T198" s="12">
        <v>370.8</v>
      </c>
      <c r="U198" s="56">
        <v>-4.3099999999999996</v>
      </c>
      <c r="V198" s="58" t="s">
        <v>500</v>
      </c>
      <c r="W198" s="51">
        <v>15.6</v>
      </c>
    </row>
    <row r="199" spans="1:23" ht="18" x14ac:dyDescent="0.35">
      <c r="A199" s="48">
        <f t="shared" si="3"/>
        <v>196</v>
      </c>
      <c r="B199" s="20" t="s">
        <v>371</v>
      </c>
      <c r="C199" s="12">
        <v>2634</v>
      </c>
      <c r="D199" s="12">
        <v>3921</v>
      </c>
      <c r="E199" s="12">
        <v>48.9</v>
      </c>
      <c r="F199" s="12">
        <v>16</v>
      </c>
      <c r="G199" s="12">
        <v>-253</v>
      </c>
      <c r="H199" s="12">
        <v>-1681.25</v>
      </c>
      <c r="I199" s="12">
        <v>107</v>
      </c>
      <c r="J199" s="12">
        <v>121</v>
      </c>
      <c r="K199" s="12">
        <v>13.08</v>
      </c>
      <c r="L199" s="12">
        <v>142</v>
      </c>
      <c r="M199" s="12">
        <v>447</v>
      </c>
      <c r="N199" s="12">
        <v>214.79</v>
      </c>
      <c r="O199" s="12">
        <v>11.4</v>
      </c>
      <c r="P199" s="13">
        <v>0.34</v>
      </c>
      <c r="Q199" s="13">
        <v>1.1499999999999999</v>
      </c>
      <c r="R199" s="12">
        <v>242.3</v>
      </c>
      <c r="S199" s="15">
        <v>423</v>
      </c>
      <c r="T199" s="12">
        <v>389</v>
      </c>
      <c r="U199" s="56">
        <v>-8.0399999999999991</v>
      </c>
      <c r="V199" s="58" t="s">
        <v>500</v>
      </c>
      <c r="W199" s="51">
        <v>12.1</v>
      </c>
    </row>
    <row r="200" spans="1:23" ht="18" x14ac:dyDescent="0.35">
      <c r="A200" s="48">
        <f t="shared" si="3"/>
        <v>197</v>
      </c>
      <c r="B200" s="20" t="s">
        <v>361</v>
      </c>
      <c r="C200" s="12">
        <v>2099.3000000000002</v>
      </c>
      <c r="D200" s="12">
        <v>2190.8000000000002</v>
      </c>
      <c r="E200" s="12">
        <v>4.4000000000000004</v>
      </c>
      <c r="F200" s="12">
        <v>144.9</v>
      </c>
      <c r="G200" s="12">
        <v>127.4</v>
      </c>
      <c r="H200" s="12">
        <v>-12.08</v>
      </c>
      <c r="I200" s="12">
        <v>18.7</v>
      </c>
      <c r="J200" s="12">
        <v>26.8</v>
      </c>
      <c r="K200" s="12">
        <v>43.32</v>
      </c>
      <c r="L200" s="12">
        <v>246</v>
      </c>
      <c r="M200" s="12">
        <v>249.3</v>
      </c>
      <c r="N200" s="12">
        <v>1.34</v>
      </c>
      <c r="O200" s="12">
        <v>11.38</v>
      </c>
      <c r="P200" s="13">
        <v>2.59</v>
      </c>
      <c r="Q200" s="13">
        <v>2.92</v>
      </c>
      <c r="R200" s="12">
        <v>12.7</v>
      </c>
      <c r="S200" s="15">
        <v>94.953000000000003</v>
      </c>
      <c r="T200" s="12">
        <v>85.400999999999996</v>
      </c>
      <c r="U200" s="56">
        <v>-10.06</v>
      </c>
      <c r="V200" s="58" t="s">
        <v>500</v>
      </c>
      <c r="W200" s="51">
        <v>20.5</v>
      </c>
    </row>
    <row r="201" spans="1:23" ht="18" x14ac:dyDescent="0.35">
      <c r="A201" s="48">
        <f t="shared" si="3"/>
        <v>198</v>
      </c>
      <c r="B201" s="20" t="s">
        <v>117</v>
      </c>
      <c r="C201" s="12">
        <v>514</v>
      </c>
      <c r="D201" s="12">
        <v>536.20000000000005</v>
      </c>
      <c r="E201" s="12">
        <v>4.3</v>
      </c>
      <c r="F201" s="12">
        <v>-1.7</v>
      </c>
      <c r="G201" s="12">
        <v>3.9</v>
      </c>
      <c r="H201" s="12">
        <v>329.41</v>
      </c>
      <c r="I201" s="12">
        <v>80.2</v>
      </c>
      <c r="J201" s="12">
        <v>93.1</v>
      </c>
      <c r="K201" s="12">
        <v>16.079999999999998</v>
      </c>
      <c r="L201" s="12">
        <v>142</v>
      </c>
      <c r="M201" s="12">
        <v>60.8</v>
      </c>
      <c r="N201" s="12">
        <v>-57.18</v>
      </c>
      <c r="O201" s="12">
        <v>11.34</v>
      </c>
      <c r="P201" s="13">
        <v>0.75</v>
      </c>
      <c r="Q201" s="13">
        <v>0.32</v>
      </c>
      <c r="R201" s="12">
        <v>-57.6</v>
      </c>
      <c r="S201" s="15">
        <v>190.434</v>
      </c>
      <c r="T201" s="12">
        <v>191.261</v>
      </c>
      <c r="U201" s="56">
        <v>0.43</v>
      </c>
      <c r="V201" s="58" t="s">
        <v>500</v>
      </c>
      <c r="W201" s="51">
        <v>61</v>
      </c>
    </row>
    <row r="202" spans="1:23" ht="18" x14ac:dyDescent="0.35">
      <c r="A202" s="48">
        <f t="shared" si="3"/>
        <v>199</v>
      </c>
      <c r="B202" s="20" t="s">
        <v>250</v>
      </c>
      <c r="C202" s="12">
        <v>3352.1</v>
      </c>
      <c r="D202" s="12">
        <v>3650.7</v>
      </c>
      <c r="E202" s="12">
        <v>8.9</v>
      </c>
      <c r="F202" s="12">
        <v>116.6</v>
      </c>
      <c r="G202" s="12">
        <v>139.1</v>
      </c>
      <c r="H202" s="12">
        <v>19.3</v>
      </c>
      <c r="I202" s="12">
        <v>76</v>
      </c>
      <c r="J202" s="12">
        <v>83.6</v>
      </c>
      <c r="K202" s="12">
        <v>10</v>
      </c>
      <c r="L202" s="12">
        <v>366.3</v>
      </c>
      <c r="M202" s="12">
        <v>405</v>
      </c>
      <c r="N202" s="12">
        <v>10.57</v>
      </c>
      <c r="O202" s="12">
        <v>11.09</v>
      </c>
      <c r="P202" s="13">
        <v>1.24</v>
      </c>
      <c r="Q202" s="13">
        <v>1.38</v>
      </c>
      <c r="R202" s="12">
        <v>11.4</v>
      </c>
      <c r="S202" s="15">
        <v>295.5</v>
      </c>
      <c r="T202" s="12">
        <v>293.39999999999998</v>
      </c>
      <c r="U202" s="56">
        <v>-0.71</v>
      </c>
      <c r="V202" s="58" t="s">
        <v>500</v>
      </c>
      <c r="W202" s="51">
        <v>29.9</v>
      </c>
    </row>
    <row r="203" spans="1:23" ht="18" x14ac:dyDescent="0.35">
      <c r="A203" s="48">
        <f t="shared" si="3"/>
        <v>200</v>
      </c>
      <c r="B203" s="20" t="s">
        <v>223</v>
      </c>
      <c r="C203" s="12">
        <v>4867</v>
      </c>
      <c r="D203" s="12">
        <v>5213</v>
      </c>
      <c r="E203" s="12">
        <v>7.1</v>
      </c>
      <c r="F203" s="12">
        <v>48</v>
      </c>
      <c r="G203" s="12">
        <v>66</v>
      </c>
      <c r="H203" s="12">
        <v>37.5</v>
      </c>
      <c r="I203" s="12">
        <v>0</v>
      </c>
      <c r="J203" s="12">
        <v>0</v>
      </c>
      <c r="K203" s="12"/>
      <c r="L203" s="12">
        <v>498</v>
      </c>
      <c r="M203" s="12">
        <v>577</v>
      </c>
      <c r="N203" s="12">
        <v>15.86</v>
      </c>
      <c r="O203" s="12">
        <v>11.07</v>
      </c>
      <c r="P203" s="13">
        <v>1.1000000000000001</v>
      </c>
      <c r="Q203" s="13">
        <v>1.3</v>
      </c>
      <c r="R203" s="12">
        <v>18.3</v>
      </c>
      <c r="S203" s="15">
        <v>452.3</v>
      </c>
      <c r="T203" s="12">
        <v>443.1</v>
      </c>
      <c r="U203" s="56">
        <v>-2.0299999999999998</v>
      </c>
      <c r="V203" s="58" t="s">
        <v>500</v>
      </c>
      <c r="W203" s="51">
        <v>12.2</v>
      </c>
    </row>
    <row r="204" spans="1:23" ht="18" x14ac:dyDescent="0.35">
      <c r="A204" s="48">
        <f t="shared" si="3"/>
        <v>201</v>
      </c>
      <c r="B204" s="20" t="s">
        <v>367</v>
      </c>
      <c r="C204" s="12">
        <v>1963</v>
      </c>
      <c r="D204" s="12">
        <v>2055</v>
      </c>
      <c r="E204" s="12">
        <v>4.7</v>
      </c>
      <c r="F204" s="12">
        <v>111.4</v>
      </c>
      <c r="G204" s="12">
        <v>131.4</v>
      </c>
      <c r="H204" s="12">
        <v>17.95</v>
      </c>
      <c r="I204" s="12">
        <v>102.6</v>
      </c>
      <c r="J204" s="12">
        <v>105.3</v>
      </c>
      <c r="K204" s="12">
        <v>2.63</v>
      </c>
      <c r="L204" s="12">
        <v>194.4</v>
      </c>
      <c r="M204" s="12">
        <v>225.9</v>
      </c>
      <c r="N204" s="12">
        <v>16.2</v>
      </c>
      <c r="O204" s="12">
        <v>10.99</v>
      </c>
      <c r="P204" s="13">
        <v>0.61</v>
      </c>
      <c r="Q204" s="13">
        <v>0.71</v>
      </c>
      <c r="R204" s="12">
        <v>16.3</v>
      </c>
      <c r="S204" s="15">
        <v>316.60000000000002</v>
      </c>
      <c r="T204" s="12">
        <v>316.3</v>
      </c>
      <c r="U204" s="56">
        <v>-0.09</v>
      </c>
      <c r="V204" s="58" t="s">
        <v>500</v>
      </c>
      <c r="W204" s="51">
        <v>19.899999999999999</v>
      </c>
    </row>
    <row r="205" spans="1:23" ht="18" x14ac:dyDescent="0.35">
      <c r="A205" s="48">
        <f t="shared" si="3"/>
        <v>202</v>
      </c>
      <c r="B205" s="20" t="s">
        <v>385</v>
      </c>
      <c r="C205" s="12">
        <v>797</v>
      </c>
      <c r="D205" s="12">
        <v>856.1</v>
      </c>
      <c r="E205" s="12">
        <v>7.4</v>
      </c>
      <c r="F205" s="12">
        <v>12.2</v>
      </c>
      <c r="G205" s="12">
        <v>1.8</v>
      </c>
      <c r="H205" s="12">
        <v>-85.25</v>
      </c>
      <c r="I205" s="12">
        <v>33.200000000000003</v>
      </c>
      <c r="J205" s="12">
        <v>43.6</v>
      </c>
      <c r="K205" s="12">
        <v>31.33</v>
      </c>
      <c r="L205" s="12">
        <v>63</v>
      </c>
      <c r="M205" s="12">
        <v>93.8</v>
      </c>
      <c r="N205" s="12">
        <v>48.89</v>
      </c>
      <c r="O205" s="12">
        <v>10.96</v>
      </c>
      <c r="P205" s="13">
        <v>0.28000000000000003</v>
      </c>
      <c r="Q205" s="13">
        <v>0.41</v>
      </c>
      <c r="R205" s="12">
        <v>46.4</v>
      </c>
      <c r="S205" s="15">
        <v>227.4</v>
      </c>
      <c r="T205" s="12">
        <v>231.2</v>
      </c>
      <c r="U205" s="56">
        <v>1.67</v>
      </c>
      <c r="V205" s="58" t="s">
        <v>500</v>
      </c>
      <c r="W205" s="51">
        <v>20.6</v>
      </c>
    </row>
    <row r="206" spans="1:23" ht="18" x14ac:dyDescent="0.35">
      <c r="A206" s="48">
        <f t="shared" si="3"/>
        <v>203</v>
      </c>
      <c r="B206" s="20" t="s">
        <v>332</v>
      </c>
      <c r="C206" s="12">
        <v>1642</v>
      </c>
      <c r="D206" s="12">
        <v>1901.4</v>
      </c>
      <c r="E206" s="12">
        <v>15.8</v>
      </c>
      <c r="F206" s="12">
        <v>65.8</v>
      </c>
      <c r="G206" s="12">
        <v>-1.5</v>
      </c>
      <c r="H206" s="12">
        <v>-102.28</v>
      </c>
      <c r="I206" s="12">
        <v>0</v>
      </c>
      <c r="J206" s="12">
        <v>0</v>
      </c>
      <c r="K206" s="12"/>
      <c r="L206" s="12">
        <v>110.6</v>
      </c>
      <c r="M206" s="12">
        <v>206.2</v>
      </c>
      <c r="N206" s="12">
        <v>86.44</v>
      </c>
      <c r="O206" s="12">
        <v>10.84</v>
      </c>
      <c r="P206" s="13">
        <v>0.61</v>
      </c>
      <c r="Q206" s="13">
        <v>1.1399999999999999</v>
      </c>
      <c r="R206" s="12">
        <v>87.7</v>
      </c>
      <c r="S206" s="15">
        <v>181.94200000000001</v>
      </c>
      <c r="T206" s="12">
        <v>180.81100000000001</v>
      </c>
      <c r="U206" s="56">
        <v>-0.62</v>
      </c>
      <c r="V206" s="58" t="s">
        <v>500</v>
      </c>
      <c r="W206" s="51">
        <v>21.7</v>
      </c>
    </row>
    <row r="207" spans="1:23" ht="18" x14ac:dyDescent="0.35">
      <c r="A207" s="48">
        <f t="shared" si="3"/>
        <v>204</v>
      </c>
      <c r="B207" s="20" t="s">
        <v>18</v>
      </c>
      <c r="C207" s="12">
        <v>1523</v>
      </c>
      <c r="D207" s="12">
        <v>1922</v>
      </c>
      <c r="E207" s="12">
        <v>26.2</v>
      </c>
      <c r="F207" s="12">
        <v>89</v>
      </c>
      <c r="G207" s="12">
        <v>128</v>
      </c>
      <c r="H207" s="12">
        <v>43.82</v>
      </c>
      <c r="I207" s="12">
        <v>0</v>
      </c>
      <c r="J207" s="12">
        <v>0</v>
      </c>
      <c r="K207" s="12"/>
      <c r="L207" s="12">
        <v>153</v>
      </c>
      <c r="M207" s="12">
        <v>208</v>
      </c>
      <c r="N207" s="12">
        <v>35.950000000000003</v>
      </c>
      <c r="O207" s="12">
        <v>10.82</v>
      </c>
      <c r="P207" s="13">
        <v>1.8</v>
      </c>
      <c r="Q207" s="13">
        <v>2.42</v>
      </c>
      <c r="R207" s="12">
        <v>35</v>
      </c>
      <c r="S207" s="15">
        <v>85.227999999999994</v>
      </c>
      <c r="T207" s="12">
        <v>85.825999999999993</v>
      </c>
      <c r="U207" s="56">
        <v>0.7</v>
      </c>
      <c r="V207" s="58" t="s">
        <v>500</v>
      </c>
      <c r="W207" s="51">
        <v>22.5</v>
      </c>
    </row>
    <row r="208" spans="1:23" ht="18" x14ac:dyDescent="0.35">
      <c r="A208" s="48">
        <f t="shared" si="3"/>
        <v>205</v>
      </c>
      <c r="B208" s="20" t="s">
        <v>199</v>
      </c>
      <c r="C208" s="12">
        <v>1449</v>
      </c>
      <c r="D208" s="12">
        <v>1535</v>
      </c>
      <c r="E208" s="12">
        <v>5.9</v>
      </c>
      <c r="F208" s="12">
        <v>72</v>
      </c>
      <c r="G208" s="12">
        <v>64</v>
      </c>
      <c r="H208" s="12">
        <v>-11.11</v>
      </c>
      <c r="I208" s="12">
        <v>44</v>
      </c>
      <c r="J208" s="12">
        <v>42</v>
      </c>
      <c r="K208" s="12">
        <v>-4.55</v>
      </c>
      <c r="L208" s="12">
        <v>162</v>
      </c>
      <c r="M208" s="12">
        <v>165</v>
      </c>
      <c r="N208" s="12">
        <v>1.85</v>
      </c>
      <c r="O208" s="12">
        <v>10.75</v>
      </c>
      <c r="P208" s="13">
        <v>1.3</v>
      </c>
      <c r="Q208" s="13">
        <v>1.37</v>
      </c>
      <c r="R208" s="12">
        <v>5</v>
      </c>
      <c r="S208" s="15">
        <v>125.4</v>
      </c>
      <c r="T208" s="12">
        <v>120.9</v>
      </c>
      <c r="U208" s="56">
        <v>-3.59</v>
      </c>
      <c r="V208" s="58" t="s">
        <v>501</v>
      </c>
      <c r="W208" s="51">
        <v>29.9</v>
      </c>
    </row>
    <row r="209" spans="1:23" ht="18" x14ac:dyDescent="0.35">
      <c r="A209" s="48">
        <f t="shared" si="3"/>
        <v>206</v>
      </c>
      <c r="B209" s="20" t="s">
        <v>200</v>
      </c>
      <c r="C209" s="12">
        <v>1406</v>
      </c>
      <c r="D209" s="12">
        <v>1416</v>
      </c>
      <c r="E209" s="12">
        <v>0.7</v>
      </c>
      <c r="F209" s="12">
        <v>77</v>
      </c>
      <c r="G209" s="12">
        <v>75</v>
      </c>
      <c r="H209" s="12">
        <v>-2.6</v>
      </c>
      <c r="I209" s="12">
        <v>22</v>
      </c>
      <c r="J209" s="12">
        <v>20</v>
      </c>
      <c r="K209" s="12">
        <v>-9.09</v>
      </c>
      <c r="L209" s="12">
        <v>150</v>
      </c>
      <c r="M209" s="12">
        <v>152</v>
      </c>
      <c r="N209" s="12">
        <v>1.33</v>
      </c>
      <c r="O209" s="12">
        <v>10.73</v>
      </c>
      <c r="P209" s="13">
        <v>1.1499999999999999</v>
      </c>
      <c r="Q209" s="13">
        <v>1.1599999999999999</v>
      </c>
      <c r="R209" s="12">
        <v>0.7</v>
      </c>
      <c r="S209" s="15">
        <v>130.77500000000001</v>
      </c>
      <c r="T209" s="12">
        <v>131.655</v>
      </c>
      <c r="U209" s="56">
        <v>0.67</v>
      </c>
      <c r="V209" s="58" t="s">
        <v>500</v>
      </c>
      <c r="W209" s="51">
        <v>24.4</v>
      </c>
    </row>
    <row r="210" spans="1:23" ht="18" x14ac:dyDescent="0.35">
      <c r="A210" s="48">
        <f t="shared" si="3"/>
        <v>207</v>
      </c>
      <c r="B210" s="20" t="s">
        <v>153</v>
      </c>
      <c r="C210" s="12">
        <v>6770</v>
      </c>
      <c r="D210" s="12">
        <v>6966</v>
      </c>
      <c r="E210" s="12">
        <v>2.9</v>
      </c>
      <c r="F210" s="12">
        <v>-78</v>
      </c>
      <c r="G210" s="12">
        <v>237</v>
      </c>
      <c r="H210" s="12">
        <v>403.85</v>
      </c>
      <c r="I210" s="12">
        <v>115</v>
      </c>
      <c r="J210" s="12">
        <v>101</v>
      </c>
      <c r="K210" s="12">
        <v>-12.17</v>
      </c>
      <c r="L210" s="12">
        <v>93</v>
      </c>
      <c r="M210" s="12">
        <v>743</v>
      </c>
      <c r="N210" s="12">
        <v>698.92</v>
      </c>
      <c r="O210" s="12">
        <v>10.67</v>
      </c>
      <c r="P210" s="13">
        <v>0.06</v>
      </c>
      <c r="Q210" s="13">
        <v>0.49</v>
      </c>
      <c r="R210" s="12">
        <v>723.5</v>
      </c>
      <c r="S210" s="15">
        <v>1555</v>
      </c>
      <c r="T210" s="12">
        <v>1513</v>
      </c>
      <c r="U210" s="56">
        <v>-2.7</v>
      </c>
      <c r="V210" s="58" t="s">
        <v>500</v>
      </c>
      <c r="W210" s="51">
        <v>22.3</v>
      </c>
    </row>
    <row r="211" spans="1:23" ht="18" x14ac:dyDescent="0.35">
      <c r="A211" s="48">
        <f t="shared" si="3"/>
        <v>208</v>
      </c>
      <c r="B211" s="20" t="s">
        <v>381</v>
      </c>
      <c r="C211" s="12">
        <v>456.1</v>
      </c>
      <c r="D211" s="12">
        <v>641.6</v>
      </c>
      <c r="E211" s="12">
        <v>40.700000000000003</v>
      </c>
      <c r="F211" s="12">
        <v>1.4</v>
      </c>
      <c r="G211" s="12">
        <v>12.8</v>
      </c>
      <c r="H211" s="12">
        <v>814.29</v>
      </c>
      <c r="I211" s="12">
        <v>10.8</v>
      </c>
      <c r="J211" s="12">
        <v>11.4</v>
      </c>
      <c r="K211" s="12">
        <v>5.56</v>
      </c>
      <c r="L211" s="12">
        <v>49.2</v>
      </c>
      <c r="M211" s="12">
        <v>68.099999999999994</v>
      </c>
      <c r="N211" s="12">
        <v>38.409999999999997</v>
      </c>
      <c r="O211" s="12">
        <v>10.61</v>
      </c>
      <c r="P211" s="13">
        <v>0.45</v>
      </c>
      <c r="Q211" s="13">
        <v>0.62</v>
      </c>
      <c r="R211" s="12">
        <v>38.4</v>
      </c>
      <c r="S211" s="15">
        <v>110.136</v>
      </c>
      <c r="T211" s="12">
        <v>110.06399999999999</v>
      </c>
      <c r="U211" s="56">
        <v>-7.0000000000000007E-2</v>
      </c>
      <c r="V211" s="58" t="s">
        <v>500</v>
      </c>
      <c r="W211" s="51">
        <v>31.8</v>
      </c>
    </row>
    <row r="212" spans="1:23" ht="18" x14ac:dyDescent="0.35">
      <c r="A212" s="48">
        <f t="shared" si="3"/>
        <v>209</v>
      </c>
      <c r="B212" s="20" t="s">
        <v>85</v>
      </c>
      <c r="C212" s="12">
        <v>21025</v>
      </c>
      <c r="D212" s="12">
        <v>21915</v>
      </c>
      <c r="E212" s="12">
        <v>4.2</v>
      </c>
      <c r="F212" s="12">
        <v>1319</v>
      </c>
      <c r="G212" s="12">
        <v>1066</v>
      </c>
      <c r="H212" s="12">
        <v>-19.18</v>
      </c>
      <c r="I212" s="12">
        <v>756</v>
      </c>
      <c r="J212" s="12">
        <v>807</v>
      </c>
      <c r="K212" s="12">
        <v>6.75</v>
      </c>
      <c r="L212" s="12">
        <v>2296</v>
      </c>
      <c r="M212" s="12">
        <v>2306</v>
      </c>
      <c r="N212" s="12">
        <v>0.44</v>
      </c>
      <c r="O212" s="12">
        <v>10.52</v>
      </c>
      <c r="P212" s="13">
        <v>0.51</v>
      </c>
      <c r="Q212" s="13">
        <v>0.49</v>
      </c>
      <c r="R212" s="12">
        <v>-4.5</v>
      </c>
      <c r="S212" s="15">
        <v>4492</v>
      </c>
      <c r="T212" s="12">
        <v>4726</v>
      </c>
      <c r="U212" s="56">
        <v>5.21</v>
      </c>
      <c r="V212" s="58" t="s">
        <v>500</v>
      </c>
      <c r="W212" s="51">
        <v>16.3</v>
      </c>
    </row>
    <row r="213" spans="1:23" ht="18" x14ac:dyDescent="0.35">
      <c r="A213" s="48">
        <f t="shared" si="3"/>
        <v>210</v>
      </c>
      <c r="B213" s="20" t="s">
        <v>47</v>
      </c>
      <c r="C213" s="12">
        <v>1656</v>
      </c>
      <c r="D213" s="12">
        <v>1761</v>
      </c>
      <c r="E213" s="12">
        <v>6.3</v>
      </c>
      <c r="F213" s="12">
        <v>101</v>
      </c>
      <c r="G213" s="12">
        <v>58</v>
      </c>
      <c r="H213" s="12">
        <v>-42.57</v>
      </c>
      <c r="I213" s="12">
        <v>86</v>
      </c>
      <c r="J213" s="12">
        <v>97</v>
      </c>
      <c r="K213" s="12">
        <v>12.79</v>
      </c>
      <c r="L213" s="12">
        <v>159</v>
      </c>
      <c r="M213" s="12">
        <v>185</v>
      </c>
      <c r="N213" s="12">
        <v>16.350000000000001</v>
      </c>
      <c r="O213" s="12">
        <v>10.51</v>
      </c>
      <c r="P213" s="13">
        <v>0.44</v>
      </c>
      <c r="Q213" s="13">
        <v>0.52</v>
      </c>
      <c r="R213" s="12">
        <v>17.100000000000001</v>
      </c>
      <c r="S213" s="15">
        <v>359.7</v>
      </c>
      <c r="T213" s="12">
        <v>357.38799999999998</v>
      </c>
      <c r="U213" s="56">
        <v>-0.64</v>
      </c>
      <c r="V213" s="58" t="s">
        <v>500</v>
      </c>
      <c r="W213" s="51">
        <v>21.3</v>
      </c>
    </row>
    <row r="214" spans="1:23" ht="18" x14ac:dyDescent="0.35">
      <c r="A214" s="48">
        <f t="shared" si="3"/>
        <v>211</v>
      </c>
      <c r="B214" s="20" t="s">
        <v>90</v>
      </c>
      <c r="C214" s="12">
        <v>5243</v>
      </c>
      <c r="D214" s="12">
        <v>5449</v>
      </c>
      <c r="E214" s="12">
        <v>3.9</v>
      </c>
      <c r="F214" s="12">
        <v>188</v>
      </c>
      <c r="G214" s="12">
        <v>131</v>
      </c>
      <c r="H214" s="12">
        <v>-30.32</v>
      </c>
      <c r="I214" s="12">
        <v>40</v>
      </c>
      <c r="J214" s="12">
        <v>51</v>
      </c>
      <c r="K214" s="12">
        <v>27.5</v>
      </c>
      <c r="L214" s="12">
        <v>894</v>
      </c>
      <c r="M214" s="12">
        <v>568</v>
      </c>
      <c r="N214" s="12">
        <v>-36.47</v>
      </c>
      <c r="O214" s="12">
        <v>10.42</v>
      </c>
      <c r="P214" s="13">
        <v>0.53</v>
      </c>
      <c r="Q214" s="13">
        <v>0.35</v>
      </c>
      <c r="R214" s="12">
        <v>-34.6</v>
      </c>
      <c r="S214" s="15">
        <v>1683</v>
      </c>
      <c r="T214" s="12">
        <v>1636</v>
      </c>
      <c r="U214" s="56">
        <v>-2.79</v>
      </c>
      <c r="V214" s="58" t="s">
        <v>500</v>
      </c>
      <c r="W214" s="51">
        <v>26.8</v>
      </c>
    </row>
    <row r="215" spans="1:23" ht="18" x14ac:dyDescent="0.35">
      <c r="A215" s="48">
        <f t="shared" si="3"/>
        <v>212</v>
      </c>
      <c r="B215" s="20" t="s">
        <v>74</v>
      </c>
      <c r="C215" s="12">
        <v>1312</v>
      </c>
      <c r="D215" s="12">
        <v>1411</v>
      </c>
      <c r="E215" s="12">
        <v>7.5</v>
      </c>
      <c r="F215" s="12">
        <v>28</v>
      </c>
      <c r="G215" s="12">
        <v>50</v>
      </c>
      <c r="H215" s="12">
        <v>78.569999999999993</v>
      </c>
      <c r="I215" s="12">
        <v>14</v>
      </c>
      <c r="J215" s="12">
        <v>14</v>
      </c>
      <c r="K215" s="12">
        <v>0</v>
      </c>
      <c r="L215" s="12">
        <v>100</v>
      </c>
      <c r="M215" s="12">
        <v>147</v>
      </c>
      <c r="N215" s="12">
        <v>47</v>
      </c>
      <c r="O215" s="12">
        <v>10.42</v>
      </c>
      <c r="P215" s="13">
        <v>0.6</v>
      </c>
      <c r="Q215" s="13">
        <v>0.89</v>
      </c>
      <c r="R215" s="12">
        <v>47.7</v>
      </c>
      <c r="S215" s="15">
        <v>166.5</v>
      </c>
      <c r="T215" s="12">
        <v>165.7</v>
      </c>
      <c r="U215" s="56">
        <v>-0.48</v>
      </c>
      <c r="V215" s="58" t="s">
        <v>500</v>
      </c>
      <c r="W215" s="51">
        <v>22.4</v>
      </c>
    </row>
    <row r="216" spans="1:23" ht="18" x14ac:dyDescent="0.35">
      <c r="A216" s="48">
        <f t="shared" si="3"/>
        <v>213</v>
      </c>
      <c r="B216" s="20" t="s">
        <v>214</v>
      </c>
      <c r="C216" s="12">
        <v>415</v>
      </c>
      <c r="D216" s="12">
        <v>509</v>
      </c>
      <c r="E216" s="12">
        <v>22.7</v>
      </c>
      <c r="F216" s="12">
        <v>11</v>
      </c>
      <c r="G216" s="12">
        <v>4</v>
      </c>
      <c r="H216" s="12">
        <v>-63.64</v>
      </c>
      <c r="I216" s="12">
        <v>22</v>
      </c>
      <c r="J216" s="12">
        <v>23</v>
      </c>
      <c r="K216" s="12">
        <v>4.55</v>
      </c>
      <c r="L216" s="12">
        <v>13</v>
      </c>
      <c r="M216" s="12">
        <v>53</v>
      </c>
      <c r="N216" s="12">
        <v>307.69</v>
      </c>
      <c r="O216" s="12">
        <v>10.41</v>
      </c>
      <c r="P216" s="13">
        <v>7.0000000000000007E-2</v>
      </c>
      <c r="Q216" s="13">
        <v>0.27</v>
      </c>
      <c r="R216" s="12">
        <v>305.60000000000002</v>
      </c>
      <c r="S216" s="15">
        <v>199</v>
      </c>
      <c r="T216" s="12">
        <v>200</v>
      </c>
      <c r="U216" s="56">
        <v>0.5</v>
      </c>
      <c r="V216" s="58" t="s">
        <v>500</v>
      </c>
      <c r="W216" s="51">
        <v>12.7</v>
      </c>
    </row>
    <row r="217" spans="1:23" ht="18" x14ac:dyDescent="0.35">
      <c r="A217" s="48">
        <f t="shared" si="3"/>
        <v>214</v>
      </c>
      <c r="B217" s="20" t="s">
        <v>516</v>
      </c>
      <c r="C217" s="12">
        <v>2088.4</v>
      </c>
      <c r="D217" s="12">
        <v>2173.4</v>
      </c>
      <c r="E217" s="12">
        <v>4.0999999999999996</v>
      </c>
      <c r="F217" s="12">
        <v>78.400000000000006</v>
      </c>
      <c r="G217" s="12">
        <v>109.5</v>
      </c>
      <c r="H217" s="12">
        <v>39.67</v>
      </c>
      <c r="I217" s="12">
        <v>54.9</v>
      </c>
      <c r="J217" s="12">
        <v>39.1</v>
      </c>
      <c r="K217" s="12">
        <v>-28.78</v>
      </c>
      <c r="L217" s="12">
        <v>110.2</v>
      </c>
      <c r="M217" s="12">
        <v>223.1</v>
      </c>
      <c r="N217" s="12">
        <v>102.45</v>
      </c>
      <c r="O217" s="12">
        <v>10.27</v>
      </c>
      <c r="P217" s="13">
        <v>0.25</v>
      </c>
      <c r="Q217" s="13">
        <v>0.54</v>
      </c>
      <c r="R217" s="12">
        <v>117.7</v>
      </c>
      <c r="S217" s="15">
        <v>441.3</v>
      </c>
      <c r="T217" s="12">
        <v>410.4</v>
      </c>
      <c r="U217" s="56">
        <v>-7</v>
      </c>
      <c r="V217" s="58" t="s">
        <v>488</v>
      </c>
      <c r="W217" s="51">
        <v>13.5</v>
      </c>
    </row>
    <row r="218" spans="1:23" ht="18" x14ac:dyDescent="0.35">
      <c r="A218" s="48">
        <f t="shared" si="3"/>
        <v>215</v>
      </c>
      <c r="B218" s="20" t="s">
        <v>125</v>
      </c>
      <c r="C218" s="12">
        <v>9789</v>
      </c>
      <c r="D218" s="12">
        <v>10601</v>
      </c>
      <c r="E218" s="12">
        <v>8.3000000000000007</v>
      </c>
      <c r="F218" s="12">
        <v>211</v>
      </c>
      <c r="G218" s="12">
        <v>-663</v>
      </c>
      <c r="H218" s="12">
        <v>-414.22</v>
      </c>
      <c r="I218" s="12">
        <v>253</v>
      </c>
      <c r="J218" s="12">
        <v>266</v>
      </c>
      <c r="K218" s="12">
        <v>5.14</v>
      </c>
      <c r="L218" s="12">
        <v>289</v>
      </c>
      <c r="M218" s="12">
        <v>1088</v>
      </c>
      <c r="N218" s="12">
        <v>276.47000000000003</v>
      </c>
      <c r="O218" s="12">
        <v>10.26</v>
      </c>
      <c r="P218" s="13">
        <v>0.56000000000000005</v>
      </c>
      <c r="Q218" s="13">
        <v>2.27</v>
      </c>
      <c r="R218" s="12">
        <v>307.10000000000002</v>
      </c>
      <c r="S218" s="15">
        <v>518.35900000000004</v>
      </c>
      <c r="T218" s="12">
        <v>479.38</v>
      </c>
      <c r="U218" s="56">
        <v>-7.52</v>
      </c>
      <c r="V218" s="58" t="s">
        <v>500</v>
      </c>
      <c r="W218" s="51">
        <v>9.1999999999999993</v>
      </c>
    </row>
    <row r="219" spans="1:23" ht="18" x14ac:dyDescent="0.35">
      <c r="A219" s="48">
        <f t="shared" si="3"/>
        <v>216</v>
      </c>
      <c r="B219" s="20" t="s">
        <v>191</v>
      </c>
      <c r="C219" s="12">
        <v>243</v>
      </c>
      <c r="D219" s="12">
        <v>252.9</v>
      </c>
      <c r="E219" s="12">
        <v>4.0999999999999996</v>
      </c>
      <c r="F219" s="12">
        <v>-3.1</v>
      </c>
      <c r="G219" s="12">
        <v>0.1</v>
      </c>
      <c r="H219" s="12">
        <v>103.23</v>
      </c>
      <c r="I219" s="12">
        <v>29.3</v>
      </c>
      <c r="J219" s="12">
        <v>34.200000000000003</v>
      </c>
      <c r="K219" s="12">
        <v>16.72</v>
      </c>
      <c r="L219" s="12">
        <v>36</v>
      </c>
      <c r="M219" s="12">
        <v>25.9</v>
      </c>
      <c r="N219" s="12">
        <v>-28.06</v>
      </c>
      <c r="O219" s="12">
        <v>10.24</v>
      </c>
      <c r="P219" s="13">
        <v>0.13</v>
      </c>
      <c r="Q219" s="13">
        <v>0.1</v>
      </c>
      <c r="R219" s="12">
        <v>-28.1</v>
      </c>
      <c r="S219" s="15">
        <v>268.46899999999999</v>
      </c>
      <c r="T219" s="12">
        <v>268.767</v>
      </c>
      <c r="U219" s="56">
        <v>0.11</v>
      </c>
      <c r="V219" s="58" t="s">
        <v>500</v>
      </c>
      <c r="W219" s="51">
        <v>130.6</v>
      </c>
    </row>
    <row r="220" spans="1:23" ht="18" x14ac:dyDescent="0.35">
      <c r="A220" s="48">
        <f t="shared" si="3"/>
        <v>217</v>
      </c>
      <c r="B220" s="20" t="s">
        <v>350</v>
      </c>
      <c r="C220" s="12">
        <v>175.1</v>
      </c>
      <c r="D220" s="12">
        <v>620.70000000000005</v>
      </c>
      <c r="E220" s="12">
        <v>254.5</v>
      </c>
      <c r="F220" s="12">
        <v>29.8</v>
      </c>
      <c r="G220" s="12">
        <v>38.1</v>
      </c>
      <c r="H220" s="12">
        <v>27.85</v>
      </c>
      <c r="I220" s="12">
        <v>5.5</v>
      </c>
      <c r="J220" s="12">
        <v>0</v>
      </c>
      <c r="K220" s="12">
        <v>-100</v>
      </c>
      <c r="L220" s="12">
        <v>45</v>
      </c>
      <c r="M220" s="12">
        <v>63.5</v>
      </c>
      <c r="N220" s="12">
        <v>41.11</v>
      </c>
      <c r="O220" s="12">
        <v>10.23</v>
      </c>
      <c r="P220" s="13">
        <v>0.55000000000000004</v>
      </c>
      <c r="Q220" s="13">
        <v>0.56000000000000005</v>
      </c>
      <c r="R220" s="12">
        <v>1.9</v>
      </c>
      <c r="S220" s="15">
        <v>81.284999999999997</v>
      </c>
      <c r="T220" s="12">
        <v>112.6</v>
      </c>
      <c r="U220" s="56">
        <v>38.520000000000003</v>
      </c>
      <c r="V220" s="58" t="s">
        <v>500</v>
      </c>
      <c r="W220" s="51">
        <v>61.5</v>
      </c>
    </row>
    <row r="221" spans="1:23" ht="18" x14ac:dyDescent="0.35">
      <c r="A221" s="48">
        <f t="shared" si="3"/>
        <v>218</v>
      </c>
      <c r="B221" s="20" t="s">
        <v>256</v>
      </c>
      <c r="C221" s="12">
        <v>2191</v>
      </c>
      <c r="D221" s="12">
        <v>2408</v>
      </c>
      <c r="E221" s="12">
        <v>9.9</v>
      </c>
      <c r="F221" s="12">
        <v>-35</v>
      </c>
      <c r="G221" s="12">
        <v>-20</v>
      </c>
      <c r="H221" s="12">
        <v>42.86</v>
      </c>
      <c r="I221" s="12">
        <v>58</v>
      </c>
      <c r="J221" s="12">
        <v>57</v>
      </c>
      <c r="K221" s="12">
        <v>-1.72</v>
      </c>
      <c r="L221" s="12">
        <v>124</v>
      </c>
      <c r="M221" s="12">
        <v>246</v>
      </c>
      <c r="N221" s="12">
        <v>98.39</v>
      </c>
      <c r="O221" s="12">
        <v>10.220000000000001</v>
      </c>
      <c r="P221" s="13">
        <v>0.09</v>
      </c>
      <c r="Q221" s="13">
        <v>0.18</v>
      </c>
      <c r="R221" s="12">
        <v>100</v>
      </c>
      <c r="S221" s="15">
        <v>1384.1</v>
      </c>
      <c r="T221" s="12">
        <v>1373.1</v>
      </c>
      <c r="U221" s="56">
        <v>-0.79</v>
      </c>
      <c r="V221" s="58" t="s">
        <v>500</v>
      </c>
      <c r="W221" s="51">
        <v>39.299999999999997</v>
      </c>
    </row>
    <row r="222" spans="1:23" ht="18" x14ac:dyDescent="0.35">
      <c r="A222" s="48">
        <f t="shared" si="3"/>
        <v>219</v>
      </c>
      <c r="B222" s="20" t="s">
        <v>343</v>
      </c>
      <c r="C222" s="12">
        <v>2670.8</v>
      </c>
      <c r="D222" s="12">
        <v>3370.7</v>
      </c>
      <c r="E222" s="12">
        <v>26.2</v>
      </c>
      <c r="F222" s="12">
        <v>79.3</v>
      </c>
      <c r="G222" s="12">
        <v>16.899999999999999</v>
      </c>
      <c r="H222" s="12">
        <v>-78.69</v>
      </c>
      <c r="I222" s="12">
        <v>33.4</v>
      </c>
      <c r="J222" s="12">
        <v>53.1</v>
      </c>
      <c r="K222" s="12">
        <v>58.98</v>
      </c>
      <c r="L222" s="12">
        <v>241.3</v>
      </c>
      <c r="M222" s="12">
        <v>343.2</v>
      </c>
      <c r="N222" s="12">
        <v>42.23</v>
      </c>
      <c r="O222" s="12">
        <v>10.18</v>
      </c>
      <c r="P222" s="13">
        <v>1.78</v>
      </c>
      <c r="Q222" s="13">
        <v>2.52</v>
      </c>
      <c r="R222" s="12">
        <v>41.8</v>
      </c>
      <c r="S222" s="15">
        <v>135.81299999999999</v>
      </c>
      <c r="T222" s="12">
        <v>136.19499999999999</v>
      </c>
      <c r="U222" s="56">
        <v>0.28000000000000003</v>
      </c>
      <c r="V222" s="58" t="s">
        <v>500</v>
      </c>
      <c r="W222" s="51">
        <v>20</v>
      </c>
    </row>
    <row r="223" spans="1:23" ht="18" x14ac:dyDescent="0.35">
      <c r="A223" s="48">
        <f t="shared" si="3"/>
        <v>220</v>
      </c>
      <c r="B223" s="20" t="s">
        <v>470</v>
      </c>
      <c r="C223" s="12">
        <v>2244.3000000000002</v>
      </c>
      <c r="D223" s="12">
        <v>2357</v>
      </c>
      <c r="E223" s="12">
        <v>5</v>
      </c>
      <c r="F223" s="12">
        <v>42.6</v>
      </c>
      <c r="G223" s="12">
        <v>11.1</v>
      </c>
      <c r="H223" s="12">
        <v>-73.94</v>
      </c>
      <c r="I223" s="12">
        <v>31.2</v>
      </c>
      <c r="J223" s="12">
        <v>32.299999999999997</v>
      </c>
      <c r="K223" s="12">
        <v>3.53</v>
      </c>
      <c r="L223" s="12">
        <v>126.2</v>
      </c>
      <c r="M223" s="12">
        <v>239.2</v>
      </c>
      <c r="N223" s="12">
        <v>89.54</v>
      </c>
      <c r="O223" s="12">
        <v>10.15</v>
      </c>
      <c r="P223" s="13">
        <v>1.56</v>
      </c>
      <c r="Q223" s="13">
        <v>3.05</v>
      </c>
      <c r="R223" s="12">
        <v>94.9</v>
      </c>
      <c r="S223" s="15">
        <v>80.7</v>
      </c>
      <c r="T223" s="12">
        <v>78.5</v>
      </c>
      <c r="U223" s="56">
        <v>-2.73</v>
      </c>
      <c r="V223" s="58" t="s">
        <v>437</v>
      </c>
      <c r="W223" s="51">
        <v>22.5</v>
      </c>
    </row>
    <row r="224" spans="1:23" ht="18" x14ac:dyDescent="0.35">
      <c r="A224" s="48">
        <f t="shared" si="3"/>
        <v>221</v>
      </c>
      <c r="B224" s="20" t="s">
        <v>89</v>
      </c>
      <c r="C224" s="12">
        <v>9409</v>
      </c>
      <c r="D224" s="12">
        <v>7512</v>
      </c>
      <c r="E224" s="12">
        <v>-20.2</v>
      </c>
      <c r="F224" s="12">
        <v>-32</v>
      </c>
      <c r="G224" s="12">
        <v>145</v>
      </c>
      <c r="H224" s="12">
        <v>553.13</v>
      </c>
      <c r="I224" s="12">
        <v>191</v>
      </c>
      <c r="J224" s="12">
        <v>210</v>
      </c>
      <c r="K224" s="12">
        <v>9.9499999999999993</v>
      </c>
      <c r="L224" s="12">
        <v>550</v>
      </c>
      <c r="M224" s="12">
        <v>757</v>
      </c>
      <c r="N224" s="12">
        <v>37.64</v>
      </c>
      <c r="O224" s="12">
        <v>10.08</v>
      </c>
      <c r="P224" s="13">
        <v>0.13</v>
      </c>
      <c r="Q224" s="13">
        <v>0.18</v>
      </c>
      <c r="R224" s="12">
        <v>40.299999999999997</v>
      </c>
      <c r="S224" s="15">
        <v>4346</v>
      </c>
      <c r="T224" s="12">
        <v>4263</v>
      </c>
      <c r="U224" s="56">
        <v>-1.91</v>
      </c>
      <c r="V224" s="58" t="s">
        <v>500</v>
      </c>
      <c r="W224" s="51">
        <v>39.4</v>
      </c>
    </row>
    <row r="225" spans="1:23" ht="18" x14ac:dyDescent="0.35">
      <c r="A225" s="48">
        <f t="shared" si="3"/>
        <v>222</v>
      </c>
      <c r="B225" s="20" t="s">
        <v>210</v>
      </c>
      <c r="C225" s="12">
        <v>2090</v>
      </c>
      <c r="D225" s="12">
        <v>2096</v>
      </c>
      <c r="E225" s="12">
        <v>0.3</v>
      </c>
      <c r="F225" s="12">
        <v>-151</v>
      </c>
      <c r="G225" s="12">
        <v>99</v>
      </c>
      <c r="H225" s="12">
        <v>165.56</v>
      </c>
      <c r="I225" s="12">
        <v>97</v>
      </c>
      <c r="J225" s="12">
        <v>102</v>
      </c>
      <c r="K225" s="12">
        <v>5.15</v>
      </c>
      <c r="L225" s="12">
        <v>-98</v>
      </c>
      <c r="M225" s="12">
        <v>211</v>
      </c>
      <c r="N225" s="12">
        <v>315.31</v>
      </c>
      <c r="O225" s="12">
        <v>10.07</v>
      </c>
      <c r="P225" s="13">
        <v>-0.19</v>
      </c>
      <c r="Q225" s="13">
        <v>0.42</v>
      </c>
      <c r="R225" s="12">
        <v>314.5</v>
      </c>
      <c r="S225" s="15">
        <v>505</v>
      </c>
      <c r="T225" s="12">
        <v>507</v>
      </c>
      <c r="U225" s="56">
        <v>0.4</v>
      </c>
      <c r="V225" s="58" t="s">
        <v>500</v>
      </c>
      <c r="W225" s="51">
        <v>30.7</v>
      </c>
    </row>
    <row r="226" spans="1:23" ht="18" x14ac:dyDescent="0.35">
      <c r="A226" s="48">
        <f t="shared" si="3"/>
        <v>223</v>
      </c>
      <c r="B226" s="20" t="s">
        <v>27</v>
      </c>
      <c r="C226" s="12">
        <v>569.70000000000005</v>
      </c>
      <c r="D226" s="12">
        <v>623.1</v>
      </c>
      <c r="E226" s="12">
        <v>9.4</v>
      </c>
      <c r="F226" s="12">
        <v>7.5</v>
      </c>
      <c r="G226" s="12">
        <v>13.8</v>
      </c>
      <c r="H226" s="12">
        <v>84</v>
      </c>
      <c r="I226" s="12">
        <v>15.9</v>
      </c>
      <c r="J226" s="12">
        <v>56</v>
      </c>
      <c r="K226" s="12">
        <v>252.2</v>
      </c>
      <c r="L226" s="12">
        <v>74.8</v>
      </c>
      <c r="M226" s="12">
        <v>61.9</v>
      </c>
      <c r="N226" s="12">
        <v>-17.25</v>
      </c>
      <c r="O226" s="12">
        <v>9.93</v>
      </c>
      <c r="P226" s="13">
        <v>0.77</v>
      </c>
      <c r="Q226" s="13">
        <v>0.65</v>
      </c>
      <c r="R226" s="12">
        <v>-16.2</v>
      </c>
      <c r="S226" s="15">
        <v>97.2</v>
      </c>
      <c r="T226" s="12">
        <v>96</v>
      </c>
      <c r="U226" s="56">
        <v>-1.23</v>
      </c>
      <c r="V226" s="58" t="s">
        <v>500</v>
      </c>
      <c r="W226" s="51">
        <v>25.1</v>
      </c>
    </row>
    <row r="227" spans="1:23" ht="18" x14ac:dyDescent="0.35">
      <c r="A227" s="48">
        <f t="shared" si="3"/>
        <v>224</v>
      </c>
      <c r="B227" s="20" t="s">
        <v>419</v>
      </c>
      <c r="C227" s="12">
        <v>1193</v>
      </c>
      <c r="D227" s="12">
        <v>2011</v>
      </c>
      <c r="E227" s="12">
        <v>68.599999999999994</v>
      </c>
      <c r="F227" s="12">
        <v>58</v>
      </c>
      <c r="G227" s="12">
        <v>58</v>
      </c>
      <c r="H227" s="12">
        <v>0</v>
      </c>
      <c r="I227" s="12">
        <v>22</v>
      </c>
      <c r="J227" s="12">
        <v>63</v>
      </c>
      <c r="K227" s="12">
        <v>186.36</v>
      </c>
      <c r="L227" s="12">
        <v>145</v>
      </c>
      <c r="M227" s="12">
        <v>199</v>
      </c>
      <c r="N227" s="12">
        <v>37.24</v>
      </c>
      <c r="O227" s="12">
        <v>9.9</v>
      </c>
      <c r="P227" s="13">
        <v>1.1000000000000001</v>
      </c>
      <c r="Q227" s="13">
        <v>1.2</v>
      </c>
      <c r="R227" s="12">
        <v>9.4</v>
      </c>
      <c r="S227" s="15">
        <v>131.9</v>
      </c>
      <c r="T227" s="12">
        <v>165.4</v>
      </c>
      <c r="U227" s="56">
        <v>25.4</v>
      </c>
      <c r="V227" s="71">
        <v>43100</v>
      </c>
      <c r="W227" s="51">
        <v>27.6</v>
      </c>
    </row>
    <row r="228" spans="1:23" ht="18" x14ac:dyDescent="0.35">
      <c r="A228" s="48">
        <f t="shared" si="3"/>
        <v>225</v>
      </c>
      <c r="B228" s="20" t="s">
        <v>147</v>
      </c>
      <c r="C228" s="12">
        <v>3790.1</v>
      </c>
      <c r="D228" s="12">
        <v>3810.4</v>
      </c>
      <c r="E228" s="12">
        <v>0.5</v>
      </c>
      <c r="F228" s="12">
        <v>60.3</v>
      </c>
      <c r="G228" s="12">
        <v>198.6</v>
      </c>
      <c r="H228" s="12">
        <v>229.35</v>
      </c>
      <c r="I228" s="12">
        <v>182.9</v>
      </c>
      <c r="J228" s="12">
        <v>195.5</v>
      </c>
      <c r="K228" s="12">
        <v>6.89</v>
      </c>
      <c r="L228" s="12">
        <v>373.4</v>
      </c>
      <c r="M228" s="12">
        <v>374</v>
      </c>
      <c r="N228" s="12">
        <v>0.16</v>
      </c>
      <c r="O228" s="12">
        <v>9.82</v>
      </c>
      <c r="P228" s="13">
        <v>0.76</v>
      </c>
      <c r="Q228" s="13">
        <v>0.76</v>
      </c>
      <c r="R228" s="12">
        <v>-0.1</v>
      </c>
      <c r="S228" s="15">
        <v>491.85700000000003</v>
      </c>
      <c r="T228" s="12">
        <v>493.24400000000003</v>
      </c>
      <c r="U228" s="56">
        <v>0.28000000000000003</v>
      </c>
      <c r="V228" s="58" t="s">
        <v>500</v>
      </c>
      <c r="W228" s="51">
        <v>17.899999999999999</v>
      </c>
    </row>
    <row r="229" spans="1:23" ht="18" x14ac:dyDescent="0.35">
      <c r="A229" s="48">
        <f t="shared" si="3"/>
        <v>226</v>
      </c>
      <c r="B229" s="20" t="s">
        <v>439</v>
      </c>
      <c r="C229" s="12">
        <v>734.4</v>
      </c>
      <c r="D229" s="12">
        <v>791.1</v>
      </c>
      <c r="E229" s="12">
        <v>7.7</v>
      </c>
      <c r="F229" s="12">
        <v>29.6</v>
      </c>
      <c r="G229" s="12">
        <v>18.3</v>
      </c>
      <c r="H229" s="12">
        <v>-38.18</v>
      </c>
      <c r="I229" s="12">
        <v>40.4</v>
      </c>
      <c r="J229" s="12">
        <v>41</v>
      </c>
      <c r="K229" s="12">
        <v>1.49</v>
      </c>
      <c r="L229" s="12">
        <v>86.5</v>
      </c>
      <c r="M229" s="12">
        <v>77.5</v>
      </c>
      <c r="N229" s="12">
        <v>-10.4</v>
      </c>
      <c r="O229" s="12">
        <v>9.8000000000000007</v>
      </c>
      <c r="P229" s="13">
        <v>0.3</v>
      </c>
      <c r="Q229" s="13">
        <v>0.28000000000000003</v>
      </c>
      <c r="R229" s="12">
        <v>-9.3000000000000007</v>
      </c>
      <c r="S229" s="15">
        <v>284.22399999999999</v>
      </c>
      <c r="T229" s="12">
        <v>280.80200000000002</v>
      </c>
      <c r="U229" s="56">
        <v>-1.2</v>
      </c>
      <c r="V229" s="58" t="s">
        <v>502</v>
      </c>
      <c r="W229" s="51">
        <v>14.3</v>
      </c>
    </row>
    <row r="230" spans="1:23" ht="18" x14ac:dyDescent="0.35">
      <c r="A230" s="48">
        <f t="shared" si="3"/>
        <v>227</v>
      </c>
      <c r="B230" s="20" t="s">
        <v>363</v>
      </c>
      <c r="C230" s="12">
        <v>1827.6</v>
      </c>
      <c r="D230" s="12">
        <v>2106.1999999999998</v>
      </c>
      <c r="E230" s="12">
        <v>15.2</v>
      </c>
      <c r="F230" s="12">
        <v>51.4</v>
      </c>
      <c r="G230" s="12">
        <v>99.9</v>
      </c>
      <c r="H230" s="12">
        <v>94.36</v>
      </c>
      <c r="I230" s="12">
        <v>117.7</v>
      </c>
      <c r="J230" s="12">
        <v>156.4</v>
      </c>
      <c r="K230" s="12">
        <v>32.880000000000003</v>
      </c>
      <c r="L230" s="12">
        <v>10.6</v>
      </c>
      <c r="M230" s="12">
        <v>206.4</v>
      </c>
      <c r="N230" s="12">
        <v>1847.17</v>
      </c>
      <c r="O230" s="12">
        <v>9.8000000000000007</v>
      </c>
      <c r="P230" s="13">
        <v>0.18</v>
      </c>
      <c r="Q230" s="13">
        <v>3.71</v>
      </c>
      <c r="R230" s="12"/>
      <c r="S230" s="15">
        <v>58</v>
      </c>
      <c r="T230" s="12">
        <v>55.6</v>
      </c>
      <c r="U230" s="56">
        <v>-4.1399999999999997</v>
      </c>
      <c r="V230" s="58" t="s">
        <v>500</v>
      </c>
      <c r="W230" s="51">
        <v>13.9</v>
      </c>
    </row>
    <row r="231" spans="1:23" ht="18" x14ac:dyDescent="0.35">
      <c r="A231" s="48">
        <f t="shared" si="3"/>
        <v>228</v>
      </c>
      <c r="B231" s="20" t="s">
        <v>330</v>
      </c>
      <c r="C231" s="12">
        <v>4135.8999999999996</v>
      </c>
      <c r="D231" s="12">
        <v>3743.1</v>
      </c>
      <c r="E231" s="12">
        <v>-9.5</v>
      </c>
      <c r="F231" s="12">
        <v>226.6</v>
      </c>
      <c r="G231" s="12">
        <v>-145.19999999999999</v>
      </c>
      <c r="H231" s="12">
        <v>-164.08</v>
      </c>
      <c r="I231" s="12">
        <v>122.8</v>
      </c>
      <c r="J231" s="12">
        <v>80.599999999999994</v>
      </c>
      <c r="K231" s="12">
        <v>-34.36</v>
      </c>
      <c r="L231" s="12">
        <v>165.9</v>
      </c>
      <c r="M231" s="12">
        <v>347.9</v>
      </c>
      <c r="N231" s="12">
        <v>109.7</v>
      </c>
      <c r="O231" s="12">
        <v>9.2899999999999991</v>
      </c>
      <c r="P231" s="13">
        <v>0.34</v>
      </c>
      <c r="Q231" s="13">
        <v>0.71</v>
      </c>
      <c r="R231" s="12">
        <v>111.3</v>
      </c>
      <c r="S231" s="15">
        <v>492.1</v>
      </c>
      <c r="T231" s="12">
        <v>488.3</v>
      </c>
      <c r="U231" s="56">
        <v>-0.77</v>
      </c>
      <c r="V231" s="58" t="s">
        <v>500</v>
      </c>
      <c r="W231" s="51">
        <v>8.6</v>
      </c>
    </row>
    <row r="232" spans="1:23" ht="18" x14ac:dyDescent="0.35">
      <c r="A232" s="48">
        <f t="shared" si="3"/>
        <v>229</v>
      </c>
      <c r="B232" s="20" t="s">
        <v>136</v>
      </c>
      <c r="C232" s="12">
        <v>4503</v>
      </c>
      <c r="D232" s="12">
        <v>5476</v>
      </c>
      <c r="E232" s="12">
        <v>21.6</v>
      </c>
      <c r="F232" s="12">
        <v>112</v>
      </c>
      <c r="G232" s="12">
        <v>124</v>
      </c>
      <c r="H232" s="12">
        <v>10.71</v>
      </c>
      <c r="I232" s="12">
        <v>18</v>
      </c>
      <c r="J232" s="12">
        <v>24</v>
      </c>
      <c r="K232" s="12">
        <v>33.33</v>
      </c>
      <c r="L232" s="12">
        <v>378</v>
      </c>
      <c r="M232" s="12">
        <v>507</v>
      </c>
      <c r="N232" s="12">
        <v>34.130000000000003</v>
      </c>
      <c r="O232" s="12">
        <v>9.26</v>
      </c>
      <c r="P232" s="13">
        <v>2.25</v>
      </c>
      <c r="Q232" s="13">
        <v>3.06</v>
      </c>
      <c r="R232" s="12">
        <v>36.4</v>
      </c>
      <c r="S232" s="15">
        <v>168.24700000000001</v>
      </c>
      <c r="T232" s="12">
        <v>165.501</v>
      </c>
      <c r="U232" s="56">
        <v>-1.63</v>
      </c>
      <c r="V232" s="58" t="s">
        <v>500</v>
      </c>
      <c r="W232" s="51">
        <v>15.2</v>
      </c>
    </row>
    <row r="233" spans="1:23" ht="18" x14ac:dyDescent="0.35">
      <c r="A233" s="48">
        <f t="shared" si="3"/>
        <v>230</v>
      </c>
      <c r="B233" s="20" t="s">
        <v>137</v>
      </c>
      <c r="C233" s="12">
        <v>1095</v>
      </c>
      <c r="D233" s="12">
        <v>1277</v>
      </c>
      <c r="E233" s="12">
        <v>16.600000000000001</v>
      </c>
      <c r="F233" s="12">
        <v>40</v>
      </c>
      <c r="G233" s="12">
        <v>28</v>
      </c>
      <c r="H233" s="12">
        <v>-30</v>
      </c>
      <c r="I233" s="12">
        <v>20</v>
      </c>
      <c r="J233" s="12">
        <v>20</v>
      </c>
      <c r="K233" s="12">
        <v>0</v>
      </c>
      <c r="L233" s="12">
        <v>50</v>
      </c>
      <c r="M233" s="12">
        <v>117</v>
      </c>
      <c r="N233" s="12">
        <v>134</v>
      </c>
      <c r="O233" s="12">
        <v>9.16</v>
      </c>
      <c r="P233" s="13">
        <v>0.28000000000000003</v>
      </c>
      <c r="Q233" s="13">
        <v>0.65</v>
      </c>
      <c r="R233" s="12">
        <v>132.80000000000001</v>
      </c>
      <c r="S233" s="15">
        <v>180.6</v>
      </c>
      <c r="T233" s="12">
        <v>181.5</v>
      </c>
      <c r="U233" s="56">
        <v>0.5</v>
      </c>
      <c r="V233" s="58" t="s">
        <v>500</v>
      </c>
      <c r="W233" s="51">
        <v>36.9</v>
      </c>
    </row>
    <row r="234" spans="1:23" ht="18" x14ac:dyDescent="0.35">
      <c r="A234" s="48">
        <f t="shared" si="3"/>
        <v>231</v>
      </c>
      <c r="B234" s="20" t="s">
        <v>440</v>
      </c>
      <c r="C234" s="12">
        <v>3216</v>
      </c>
      <c r="D234" s="12">
        <v>3816</v>
      </c>
      <c r="E234" s="12">
        <v>18.7</v>
      </c>
      <c r="F234" s="12">
        <v>94</v>
      </c>
      <c r="G234" s="12">
        <v>152</v>
      </c>
      <c r="H234" s="12">
        <v>61.7</v>
      </c>
      <c r="I234" s="12">
        <v>52</v>
      </c>
      <c r="J234" s="12">
        <v>49</v>
      </c>
      <c r="K234" s="12">
        <v>-5.77</v>
      </c>
      <c r="L234" s="12">
        <v>364</v>
      </c>
      <c r="M234" s="12">
        <v>349</v>
      </c>
      <c r="N234" s="12">
        <v>-4.12</v>
      </c>
      <c r="O234" s="12">
        <v>9.15</v>
      </c>
      <c r="P234" s="13">
        <v>0.56999999999999995</v>
      </c>
      <c r="Q234" s="13">
        <v>0.55000000000000004</v>
      </c>
      <c r="R234" s="12">
        <v>-3.6</v>
      </c>
      <c r="S234" s="15">
        <v>644.29999999999995</v>
      </c>
      <c r="T234" s="12">
        <v>640.5</v>
      </c>
      <c r="U234" s="56">
        <v>-0.59</v>
      </c>
      <c r="V234" s="58" t="s">
        <v>500</v>
      </c>
      <c r="W234" s="51">
        <v>26.9</v>
      </c>
    </row>
    <row r="235" spans="1:23" ht="18" x14ac:dyDescent="0.35">
      <c r="A235" s="48">
        <f t="shared" si="3"/>
        <v>232</v>
      </c>
      <c r="B235" s="20" t="s">
        <v>37</v>
      </c>
      <c r="C235" s="12">
        <v>7654</v>
      </c>
      <c r="D235" s="12">
        <v>8277</v>
      </c>
      <c r="E235" s="12">
        <v>8.1</v>
      </c>
      <c r="F235" s="12">
        <v>165</v>
      </c>
      <c r="G235" s="12">
        <v>253</v>
      </c>
      <c r="H235" s="12">
        <v>53.33</v>
      </c>
      <c r="I235" s="12">
        <v>0</v>
      </c>
      <c r="J235" s="12">
        <v>0</v>
      </c>
      <c r="K235" s="12"/>
      <c r="L235" s="12">
        <v>580</v>
      </c>
      <c r="M235" s="12">
        <v>755</v>
      </c>
      <c r="N235" s="12">
        <v>30.17</v>
      </c>
      <c r="O235" s="12">
        <v>9.1199999999999992</v>
      </c>
      <c r="P235" s="13">
        <v>1.88</v>
      </c>
      <c r="Q235" s="13">
        <v>2.54</v>
      </c>
      <c r="R235" s="12">
        <v>35.1</v>
      </c>
      <c r="S235" s="15">
        <v>308.17599999999999</v>
      </c>
      <c r="T235" s="12">
        <v>296.98200000000003</v>
      </c>
      <c r="U235" s="56">
        <v>-3.63</v>
      </c>
      <c r="V235" s="58" t="s">
        <v>500</v>
      </c>
      <c r="W235" s="51">
        <v>22.1</v>
      </c>
    </row>
    <row r="236" spans="1:23" ht="18" x14ac:dyDescent="0.35">
      <c r="A236" s="48">
        <f t="shared" si="3"/>
        <v>233</v>
      </c>
      <c r="B236" s="20" t="s">
        <v>278</v>
      </c>
      <c r="C236" s="12">
        <v>3414</v>
      </c>
      <c r="D236" s="12">
        <v>3750</v>
      </c>
      <c r="E236" s="12">
        <v>9.8000000000000007</v>
      </c>
      <c r="F236" s="12">
        <v>450</v>
      </c>
      <c r="G236" s="12">
        <v>1206</v>
      </c>
      <c r="H236" s="12">
        <v>168</v>
      </c>
      <c r="I236" s="12">
        <v>19</v>
      </c>
      <c r="J236" s="12">
        <v>21</v>
      </c>
      <c r="K236" s="12">
        <v>10.53</v>
      </c>
      <c r="L236" s="12">
        <v>1034</v>
      </c>
      <c r="M236" s="12">
        <v>342</v>
      </c>
      <c r="N236" s="12">
        <v>-66.92</v>
      </c>
      <c r="O236" s="12">
        <v>9.1199999999999992</v>
      </c>
      <c r="P236" s="13">
        <v>1.02</v>
      </c>
      <c r="Q236" s="13">
        <v>0.34</v>
      </c>
      <c r="R236" s="12">
        <v>-66.2</v>
      </c>
      <c r="S236" s="15">
        <v>1018</v>
      </c>
      <c r="T236" s="12">
        <v>1006</v>
      </c>
      <c r="U236" s="56">
        <v>-1.18</v>
      </c>
      <c r="V236" s="58" t="s">
        <v>500</v>
      </c>
      <c r="W236" s="51">
        <v>28.8</v>
      </c>
    </row>
    <row r="237" spans="1:23" ht="18" x14ac:dyDescent="0.35">
      <c r="A237" s="48">
        <f t="shared" si="3"/>
        <v>234</v>
      </c>
      <c r="B237" s="20" t="s">
        <v>344</v>
      </c>
      <c r="C237" s="12">
        <v>1714</v>
      </c>
      <c r="D237" s="12">
        <v>1641.8</v>
      </c>
      <c r="E237" s="12">
        <v>-4.2</v>
      </c>
      <c r="F237" s="12">
        <v>42</v>
      </c>
      <c r="G237" s="12">
        <v>36.799999999999997</v>
      </c>
      <c r="H237" s="12">
        <v>-12.38</v>
      </c>
      <c r="I237" s="12">
        <v>4</v>
      </c>
      <c r="J237" s="12">
        <v>4.8</v>
      </c>
      <c r="K237" s="12">
        <v>20</v>
      </c>
      <c r="L237" s="12">
        <v>82</v>
      </c>
      <c r="M237" s="12">
        <v>149.5</v>
      </c>
      <c r="N237" s="12">
        <v>82.32</v>
      </c>
      <c r="O237" s="12">
        <v>9.11</v>
      </c>
      <c r="P237" s="13">
        <v>0.98</v>
      </c>
      <c r="Q237" s="13">
        <v>1.83</v>
      </c>
      <c r="R237" s="12">
        <v>85.9</v>
      </c>
      <c r="S237" s="15">
        <v>83.3</v>
      </c>
      <c r="T237" s="12">
        <v>81.7</v>
      </c>
      <c r="U237" s="56">
        <v>-1.92</v>
      </c>
      <c r="V237" s="58" t="s">
        <v>502</v>
      </c>
      <c r="W237" s="51">
        <v>61.8</v>
      </c>
    </row>
    <row r="238" spans="1:23" ht="18" x14ac:dyDescent="0.35">
      <c r="A238" s="48">
        <f t="shared" si="3"/>
        <v>235</v>
      </c>
      <c r="B238" s="20" t="s">
        <v>16</v>
      </c>
      <c r="C238" s="12">
        <v>7196</v>
      </c>
      <c r="D238" s="12">
        <v>7453</v>
      </c>
      <c r="E238" s="12">
        <v>3.6</v>
      </c>
      <c r="F238" s="12">
        <v>359</v>
      </c>
      <c r="G238" s="12">
        <v>180</v>
      </c>
      <c r="H238" s="12">
        <v>-49.86</v>
      </c>
      <c r="I238" s="12">
        <v>90</v>
      </c>
      <c r="J238" s="12">
        <v>93</v>
      </c>
      <c r="K238" s="12">
        <v>3.33</v>
      </c>
      <c r="L238" s="12">
        <v>937</v>
      </c>
      <c r="M238" s="12">
        <v>676</v>
      </c>
      <c r="N238" s="12">
        <v>-27.85</v>
      </c>
      <c r="O238" s="12">
        <v>9.07</v>
      </c>
      <c r="P238" s="13">
        <v>3.31</v>
      </c>
      <c r="Q238" s="13">
        <v>2.4500000000000002</v>
      </c>
      <c r="R238" s="12">
        <v>-25.9</v>
      </c>
      <c r="S238" s="15">
        <v>283.2</v>
      </c>
      <c r="T238" s="12">
        <v>275.60000000000002</v>
      </c>
      <c r="U238" s="56">
        <v>-2.68</v>
      </c>
      <c r="V238" s="58" t="s">
        <v>500</v>
      </c>
      <c r="W238" s="51">
        <v>17.8</v>
      </c>
    </row>
    <row r="239" spans="1:23" ht="18" x14ac:dyDescent="0.35">
      <c r="A239" s="48">
        <f t="shared" si="3"/>
        <v>236</v>
      </c>
      <c r="B239" s="20" t="s">
        <v>197</v>
      </c>
      <c r="C239" s="12">
        <v>5075</v>
      </c>
      <c r="D239" s="12">
        <v>5274</v>
      </c>
      <c r="E239" s="12">
        <v>3.9</v>
      </c>
      <c r="F239" s="12">
        <v>287</v>
      </c>
      <c r="G239" s="12">
        <v>260</v>
      </c>
      <c r="H239" s="12">
        <v>-9.41</v>
      </c>
      <c r="I239" s="12">
        <v>16</v>
      </c>
      <c r="J239" s="12">
        <v>19</v>
      </c>
      <c r="K239" s="12">
        <v>18.75</v>
      </c>
      <c r="L239" s="12">
        <v>524</v>
      </c>
      <c r="M239" s="12">
        <v>478</v>
      </c>
      <c r="N239" s="12">
        <v>-8.7799999999999994</v>
      </c>
      <c r="O239" s="12">
        <v>9.06</v>
      </c>
      <c r="P239" s="13">
        <v>0.85</v>
      </c>
      <c r="Q239" s="13">
        <v>0.81</v>
      </c>
      <c r="R239" s="12">
        <v>-5.0999999999999996</v>
      </c>
      <c r="S239" s="15">
        <v>618</v>
      </c>
      <c r="T239" s="12">
        <v>594</v>
      </c>
      <c r="U239" s="56">
        <v>-3.88</v>
      </c>
      <c r="V239" s="58" t="s">
        <v>500</v>
      </c>
      <c r="W239" s="51">
        <v>16.600000000000001</v>
      </c>
    </row>
    <row r="240" spans="1:23" ht="18" x14ac:dyDescent="0.35">
      <c r="A240" s="48">
        <f t="shared" si="3"/>
        <v>237</v>
      </c>
      <c r="B240" s="20" t="s">
        <v>319</v>
      </c>
      <c r="C240" s="12">
        <v>1300.4000000000001</v>
      </c>
      <c r="D240" s="12">
        <v>1689.1</v>
      </c>
      <c r="E240" s="12">
        <v>29.9</v>
      </c>
      <c r="F240" s="12">
        <v>7</v>
      </c>
      <c r="G240" s="12">
        <v>5.9</v>
      </c>
      <c r="H240" s="12">
        <v>-15.71</v>
      </c>
      <c r="I240" s="12">
        <v>95.7</v>
      </c>
      <c r="J240" s="12">
        <v>96.8</v>
      </c>
      <c r="K240" s="12">
        <v>1.1499999999999999</v>
      </c>
      <c r="L240" s="12">
        <v>113.8</v>
      </c>
      <c r="M240" s="12">
        <v>151.80000000000001</v>
      </c>
      <c r="N240" s="12">
        <v>33.39</v>
      </c>
      <c r="O240" s="12">
        <v>8.99</v>
      </c>
      <c r="P240" s="13">
        <v>1.1200000000000001</v>
      </c>
      <c r="Q240" s="13">
        <v>1.47</v>
      </c>
      <c r="R240" s="12">
        <v>32</v>
      </c>
      <c r="S240" s="15">
        <v>101.91500000000001</v>
      </c>
      <c r="T240" s="12">
        <v>103.012</v>
      </c>
      <c r="U240" s="56">
        <v>1.08</v>
      </c>
      <c r="V240" s="58" t="s">
        <v>500</v>
      </c>
      <c r="W240" s="51">
        <v>46</v>
      </c>
    </row>
    <row r="241" spans="1:23" ht="18" x14ac:dyDescent="0.35">
      <c r="A241" s="48">
        <f t="shared" si="3"/>
        <v>238</v>
      </c>
      <c r="B241" s="20" t="s">
        <v>515</v>
      </c>
      <c r="C241" s="12">
        <v>8180</v>
      </c>
      <c r="D241" s="12">
        <v>8554</v>
      </c>
      <c r="E241" s="12">
        <v>4.5999999999999996</v>
      </c>
      <c r="F241" s="12">
        <v>272</v>
      </c>
      <c r="G241" s="12">
        <v>112</v>
      </c>
      <c r="H241" s="12">
        <v>-58.82</v>
      </c>
      <c r="I241" s="12">
        <v>0</v>
      </c>
      <c r="J241" s="12">
        <v>0</v>
      </c>
      <c r="K241" s="12"/>
      <c r="L241" s="12">
        <v>842</v>
      </c>
      <c r="M241" s="12">
        <v>767</v>
      </c>
      <c r="N241" s="12">
        <v>-8.91</v>
      </c>
      <c r="O241" s="12">
        <v>8.9700000000000006</v>
      </c>
      <c r="P241" s="13">
        <v>0.5</v>
      </c>
      <c r="Q241" s="13">
        <v>0.46</v>
      </c>
      <c r="R241" s="12">
        <v>-7.1</v>
      </c>
      <c r="S241" s="15">
        <v>1693.2</v>
      </c>
      <c r="T241" s="12">
        <v>1660.9</v>
      </c>
      <c r="U241" s="56">
        <v>-1.91</v>
      </c>
      <c r="V241" s="58" t="s">
        <v>485</v>
      </c>
      <c r="W241" s="51">
        <v>29</v>
      </c>
    </row>
    <row r="242" spans="1:23" ht="18" x14ac:dyDescent="0.35">
      <c r="A242" s="48">
        <f t="shared" si="3"/>
        <v>239</v>
      </c>
      <c r="B242" s="20" t="s">
        <v>56</v>
      </c>
      <c r="C242" s="12">
        <v>2920.4</v>
      </c>
      <c r="D242" s="12">
        <v>3413.5</v>
      </c>
      <c r="E242" s="12">
        <v>16.899999999999999</v>
      </c>
      <c r="F242" s="12">
        <v>26.5</v>
      </c>
      <c r="G242" s="12">
        <v>37.1</v>
      </c>
      <c r="H242" s="12">
        <v>40</v>
      </c>
      <c r="I242" s="12">
        <v>49.3</v>
      </c>
      <c r="J242" s="12">
        <v>58.1</v>
      </c>
      <c r="K242" s="12">
        <v>17.850000000000001</v>
      </c>
      <c r="L242" s="12">
        <v>255.5</v>
      </c>
      <c r="M242" s="12">
        <v>305.10000000000002</v>
      </c>
      <c r="N242" s="12">
        <v>19.41</v>
      </c>
      <c r="O242" s="12">
        <v>8.94</v>
      </c>
      <c r="P242" s="13">
        <v>1.71</v>
      </c>
      <c r="Q242" s="13">
        <v>1.99</v>
      </c>
      <c r="R242" s="12">
        <v>16.5</v>
      </c>
      <c r="S242" s="15">
        <v>149.67699999999999</v>
      </c>
      <c r="T242" s="12">
        <v>153.47800000000001</v>
      </c>
      <c r="U242" s="56">
        <v>2.54</v>
      </c>
      <c r="V242" s="58" t="s">
        <v>502</v>
      </c>
      <c r="W242" s="51">
        <v>18.7</v>
      </c>
    </row>
    <row r="243" spans="1:23" ht="18" x14ac:dyDescent="0.35">
      <c r="A243" s="48">
        <f t="shared" si="3"/>
        <v>240</v>
      </c>
      <c r="B243" s="20" t="s">
        <v>418</v>
      </c>
      <c r="C243" s="12">
        <v>2904.2</v>
      </c>
      <c r="D243" s="12">
        <v>3332.7</v>
      </c>
      <c r="E243" s="12">
        <v>14.8</v>
      </c>
      <c r="F243" s="12">
        <v>111.2</v>
      </c>
      <c r="G243" s="12">
        <v>93.7</v>
      </c>
      <c r="H243" s="12">
        <v>-15.74</v>
      </c>
      <c r="I243" s="12">
        <v>1.7</v>
      </c>
      <c r="J243" s="12">
        <v>2.1</v>
      </c>
      <c r="K243" s="12">
        <v>23.53</v>
      </c>
      <c r="L243" s="12">
        <v>206.9</v>
      </c>
      <c r="M243" s="12">
        <v>298</v>
      </c>
      <c r="N243" s="12">
        <v>44.03</v>
      </c>
      <c r="O243" s="12">
        <v>8.94</v>
      </c>
      <c r="P243" s="13">
        <v>0.55000000000000004</v>
      </c>
      <c r="Q243" s="13">
        <v>0.78</v>
      </c>
      <c r="R243" s="12">
        <v>41.6</v>
      </c>
      <c r="S243" s="15">
        <v>377.4</v>
      </c>
      <c r="T243" s="12">
        <v>383.8</v>
      </c>
      <c r="U243" s="56">
        <v>1.7</v>
      </c>
      <c r="V243" s="58" t="s">
        <v>500</v>
      </c>
      <c r="W243" s="51">
        <v>14.8</v>
      </c>
    </row>
    <row r="244" spans="1:23" ht="18" x14ac:dyDescent="0.35">
      <c r="A244" s="48">
        <f t="shared" si="3"/>
        <v>241</v>
      </c>
      <c r="B244" s="20" t="s">
        <v>12</v>
      </c>
      <c r="C244" s="12">
        <v>19515</v>
      </c>
      <c r="D244" s="12">
        <v>19526</v>
      </c>
      <c r="E244" s="12">
        <v>0.1</v>
      </c>
      <c r="F244" s="12">
        <v>414</v>
      </c>
      <c r="G244" s="12">
        <v>575</v>
      </c>
      <c r="H244" s="12">
        <v>38.89</v>
      </c>
      <c r="I244" s="12">
        <v>529</v>
      </c>
      <c r="J244" s="12">
        <v>301</v>
      </c>
      <c r="K244" s="12">
        <v>-43.1</v>
      </c>
      <c r="L244" s="12">
        <v>1398</v>
      </c>
      <c r="M244" s="12">
        <v>1740</v>
      </c>
      <c r="N244" s="12">
        <v>24.46</v>
      </c>
      <c r="O244" s="12">
        <v>8.91</v>
      </c>
      <c r="P244" s="13">
        <v>0.97</v>
      </c>
      <c r="Q244" s="13">
        <v>1.23</v>
      </c>
      <c r="R244" s="12">
        <v>26.1</v>
      </c>
      <c r="S244" s="15">
        <v>1440</v>
      </c>
      <c r="T244" s="12">
        <v>1419</v>
      </c>
      <c r="U244" s="56">
        <v>-1.46</v>
      </c>
      <c r="V244" s="58" t="s">
        <v>502</v>
      </c>
      <c r="W244" s="51">
        <v>21.4</v>
      </c>
    </row>
    <row r="245" spans="1:23" ht="18" x14ac:dyDescent="0.35">
      <c r="A245" s="48">
        <f t="shared" si="3"/>
        <v>242</v>
      </c>
      <c r="B245" s="20" t="s">
        <v>149</v>
      </c>
      <c r="C245" s="12">
        <v>474.7</v>
      </c>
      <c r="D245" s="12">
        <v>494.8</v>
      </c>
      <c r="E245" s="12">
        <v>4.2</v>
      </c>
      <c r="F245" s="12">
        <v>23.8</v>
      </c>
      <c r="G245" s="12">
        <v>31.3</v>
      </c>
      <c r="H245" s="12">
        <v>31.51</v>
      </c>
      <c r="I245" s="12">
        <v>4.5</v>
      </c>
      <c r="J245" s="12">
        <v>4.0999999999999996</v>
      </c>
      <c r="K245" s="12">
        <v>-8.89</v>
      </c>
      <c r="L245" s="12">
        <v>61.5</v>
      </c>
      <c r="M245" s="12">
        <v>44.1</v>
      </c>
      <c r="N245" s="12">
        <v>-28.29</v>
      </c>
      <c r="O245" s="12">
        <v>8.91</v>
      </c>
      <c r="P245" s="13">
        <v>0.45</v>
      </c>
      <c r="Q245" s="13">
        <v>0.32</v>
      </c>
      <c r="R245" s="12">
        <v>-29</v>
      </c>
      <c r="S245" s="15">
        <v>138.20599999999999</v>
      </c>
      <c r="T245" s="12">
        <v>139.69399999999999</v>
      </c>
      <c r="U245" s="56">
        <v>1.08</v>
      </c>
      <c r="V245" s="58" t="s">
        <v>500</v>
      </c>
      <c r="W245" s="51">
        <v>34.5</v>
      </c>
    </row>
    <row r="246" spans="1:23" ht="18" x14ac:dyDescent="0.35">
      <c r="A246" s="48">
        <f t="shared" si="3"/>
        <v>243</v>
      </c>
      <c r="B246" s="20" t="s">
        <v>52</v>
      </c>
      <c r="C246" s="12">
        <v>2493.1</v>
      </c>
      <c r="D246" s="12">
        <v>2793.6</v>
      </c>
      <c r="E246" s="12">
        <v>12.1</v>
      </c>
      <c r="F246" s="12">
        <v>140.5</v>
      </c>
      <c r="G246" s="12">
        <v>159.30000000000001</v>
      </c>
      <c r="H246" s="12">
        <v>13.38</v>
      </c>
      <c r="I246" s="12">
        <v>0.2</v>
      </c>
      <c r="J246" s="12">
        <v>0.1</v>
      </c>
      <c r="K246" s="12">
        <v>-50</v>
      </c>
      <c r="L246" s="12">
        <v>271.10000000000002</v>
      </c>
      <c r="M246" s="12">
        <v>248.7</v>
      </c>
      <c r="N246" s="12">
        <v>-8.26</v>
      </c>
      <c r="O246" s="12">
        <v>8.9</v>
      </c>
      <c r="P246" s="13">
        <v>0.83</v>
      </c>
      <c r="Q246" s="13">
        <v>0.85</v>
      </c>
      <c r="R246" s="12">
        <v>2.5</v>
      </c>
      <c r="S246" s="15">
        <v>327.67200000000003</v>
      </c>
      <c r="T246" s="12">
        <v>293.31400000000002</v>
      </c>
      <c r="U246" s="56">
        <v>-10.49</v>
      </c>
      <c r="V246" s="58" t="s">
        <v>500</v>
      </c>
      <c r="W246" s="51">
        <v>14.3</v>
      </c>
    </row>
    <row r="247" spans="1:23" ht="18" x14ac:dyDescent="0.35">
      <c r="A247" s="48">
        <f t="shared" si="3"/>
        <v>244</v>
      </c>
      <c r="B247" s="20" t="s">
        <v>135</v>
      </c>
      <c r="C247" s="12">
        <v>1385</v>
      </c>
      <c r="D247" s="12">
        <v>1599</v>
      </c>
      <c r="E247" s="12">
        <v>15.5</v>
      </c>
      <c r="F247" s="12">
        <v>-32.200000000000003</v>
      </c>
      <c r="G247" s="12">
        <v>-67.900000000000006</v>
      </c>
      <c r="H247" s="12">
        <v>-110.87</v>
      </c>
      <c r="I247" s="12">
        <v>28.3</v>
      </c>
      <c r="J247" s="12">
        <v>31.2</v>
      </c>
      <c r="K247" s="12">
        <v>10.25</v>
      </c>
      <c r="L247" s="12">
        <v>95.1</v>
      </c>
      <c r="M247" s="12">
        <v>141.9</v>
      </c>
      <c r="N247" s="12">
        <v>49.21</v>
      </c>
      <c r="O247" s="12">
        <v>8.8699999999999992</v>
      </c>
      <c r="P247" s="13">
        <v>0.53</v>
      </c>
      <c r="Q247" s="13">
        <v>0.77</v>
      </c>
      <c r="R247" s="12">
        <v>44.8</v>
      </c>
      <c r="S247" s="15">
        <v>178.2</v>
      </c>
      <c r="T247" s="12">
        <v>183.6</v>
      </c>
      <c r="U247" s="56">
        <v>3.03</v>
      </c>
      <c r="V247" s="58" t="s">
        <v>500</v>
      </c>
      <c r="W247" s="51">
        <v>25.1</v>
      </c>
    </row>
    <row r="248" spans="1:23" ht="18" x14ac:dyDescent="0.35">
      <c r="A248" s="48">
        <f t="shared" si="3"/>
        <v>245</v>
      </c>
      <c r="B248" s="20" t="s">
        <v>357</v>
      </c>
      <c r="C248" s="12">
        <v>416.5</v>
      </c>
      <c r="D248" s="12">
        <v>443.1</v>
      </c>
      <c r="E248" s="12">
        <v>6.4</v>
      </c>
      <c r="F248" s="12">
        <v>5.3</v>
      </c>
      <c r="G248" s="12">
        <v>-28.5</v>
      </c>
      <c r="H248" s="12">
        <v>-637.74</v>
      </c>
      <c r="I248" s="12">
        <v>83.4</v>
      </c>
      <c r="J248" s="12">
        <v>91.7</v>
      </c>
      <c r="K248" s="12">
        <v>9.9499999999999993</v>
      </c>
      <c r="L248" s="12">
        <v>5.3</v>
      </c>
      <c r="M248" s="12">
        <v>39.200000000000003</v>
      </c>
      <c r="N248" s="12">
        <v>639.62</v>
      </c>
      <c r="O248" s="12">
        <v>8.85</v>
      </c>
      <c r="P248" s="13">
        <v>0.04</v>
      </c>
      <c r="Q248" s="13">
        <v>0.33</v>
      </c>
      <c r="R248" s="12">
        <v>672.6</v>
      </c>
      <c r="S248" s="15">
        <v>123.29300000000001</v>
      </c>
      <c r="T248" s="12">
        <v>118.907</v>
      </c>
      <c r="U248" s="56">
        <v>-3.56</v>
      </c>
      <c r="V248" s="58" t="s">
        <v>500</v>
      </c>
      <c r="W248" s="51">
        <v>152.6</v>
      </c>
    </row>
    <row r="249" spans="1:23" ht="18" x14ac:dyDescent="0.35">
      <c r="A249" s="48">
        <f t="shared" si="3"/>
        <v>246</v>
      </c>
      <c r="B249" s="20" t="s">
        <v>186</v>
      </c>
      <c r="C249" s="12">
        <v>2446</v>
      </c>
      <c r="D249" s="12">
        <v>2329</v>
      </c>
      <c r="E249" s="12">
        <v>-4.8</v>
      </c>
      <c r="F249" s="12">
        <v>117</v>
      </c>
      <c r="G249" s="12">
        <v>201</v>
      </c>
      <c r="H249" s="12">
        <v>71.790000000000006</v>
      </c>
      <c r="I249" s="12">
        <v>0</v>
      </c>
      <c r="J249" s="12">
        <v>0</v>
      </c>
      <c r="K249" s="12"/>
      <c r="L249" s="12">
        <v>207</v>
      </c>
      <c r="M249" s="12">
        <v>206</v>
      </c>
      <c r="N249" s="12">
        <v>-0.48</v>
      </c>
      <c r="O249" s="12">
        <v>8.85</v>
      </c>
      <c r="P249" s="13">
        <v>0.62</v>
      </c>
      <c r="Q249" s="13">
        <v>0.61</v>
      </c>
      <c r="R249" s="12">
        <v>-2.2000000000000002</v>
      </c>
      <c r="S249" s="15">
        <v>333</v>
      </c>
      <c r="T249" s="12">
        <v>339</v>
      </c>
      <c r="U249" s="56">
        <v>1.8</v>
      </c>
      <c r="V249" s="58" t="s">
        <v>500</v>
      </c>
      <c r="W249" s="51">
        <v>60.2</v>
      </c>
    </row>
    <row r="250" spans="1:23" ht="18" x14ac:dyDescent="0.35">
      <c r="A250" s="48">
        <f t="shared" si="3"/>
        <v>247</v>
      </c>
      <c r="B250" s="20" t="s">
        <v>298</v>
      </c>
      <c r="C250" s="12">
        <v>2461</v>
      </c>
      <c r="D250" s="12">
        <v>2747</v>
      </c>
      <c r="E250" s="12">
        <v>11.6</v>
      </c>
      <c r="F250" s="12">
        <v>65</v>
      </c>
      <c r="G250" s="12">
        <v>34</v>
      </c>
      <c r="H250" s="12">
        <v>-47.69</v>
      </c>
      <c r="I250" s="12">
        <v>70</v>
      </c>
      <c r="J250" s="12">
        <v>69</v>
      </c>
      <c r="K250" s="12">
        <v>-1.43</v>
      </c>
      <c r="L250" s="12">
        <v>53</v>
      </c>
      <c r="M250" s="12">
        <v>242</v>
      </c>
      <c r="N250" s="12">
        <v>356.6</v>
      </c>
      <c r="O250" s="12">
        <v>8.81</v>
      </c>
      <c r="P250" s="13">
        <v>0.14000000000000001</v>
      </c>
      <c r="Q250" s="13">
        <v>0.69</v>
      </c>
      <c r="R250" s="12">
        <v>390.4</v>
      </c>
      <c r="S250" s="15">
        <v>378.57100000000003</v>
      </c>
      <c r="T250" s="12">
        <v>352.464</v>
      </c>
      <c r="U250" s="56">
        <v>-6.9</v>
      </c>
      <c r="V250" s="58" t="s">
        <v>500</v>
      </c>
      <c r="W250" s="51">
        <v>30.9</v>
      </c>
    </row>
    <row r="251" spans="1:23" ht="18" x14ac:dyDescent="0.35">
      <c r="A251" s="48">
        <f t="shared" si="3"/>
        <v>248</v>
      </c>
      <c r="B251" s="20" t="s">
        <v>341</v>
      </c>
      <c r="C251" s="12">
        <v>903.7</v>
      </c>
      <c r="D251" s="12">
        <v>984.5</v>
      </c>
      <c r="E251" s="12">
        <v>8.9</v>
      </c>
      <c r="F251" s="12">
        <v>27</v>
      </c>
      <c r="G251" s="12">
        <v>23.8</v>
      </c>
      <c r="H251" s="12">
        <v>-11.85</v>
      </c>
      <c r="I251" s="12">
        <v>9.4</v>
      </c>
      <c r="J251" s="12">
        <v>12.3</v>
      </c>
      <c r="K251" s="12">
        <v>30.85</v>
      </c>
      <c r="L251" s="12">
        <v>82.9</v>
      </c>
      <c r="M251" s="12">
        <v>86.7</v>
      </c>
      <c r="N251" s="12">
        <v>4.58</v>
      </c>
      <c r="O251" s="12">
        <v>8.81</v>
      </c>
      <c r="P251" s="13">
        <v>0.6</v>
      </c>
      <c r="Q251" s="13">
        <v>0.63</v>
      </c>
      <c r="R251" s="12">
        <v>6.7</v>
      </c>
      <c r="S251" s="15">
        <v>139.4</v>
      </c>
      <c r="T251" s="12">
        <v>136.69999999999999</v>
      </c>
      <c r="U251" s="56">
        <v>-1.94</v>
      </c>
      <c r="V251" s="58" t="s">
        <v>500</v>
      </c>
      <c r="W251" s="51">
        <v>17.7</v>
      </c>
    </row>
    <row r="252" spans="1:23" ht="18" x14ac:dyDescent="0.35">
      <c r="A252" s="48">
        <f t="shared" si="3"/>
        <v>249</v>
      </c>
      <c r="B252" s="20" t="s">
        <v>35</v>
      </c>
      <c r="C252" s="12">
        <v>2874</v>
      </c>
      <c r="D252" s="12">
        <v>3271</v>
      </c>
      <c r="E252" s="12">
        <v>13.8</v>
      </c>
      <c r="F252" s="12">
        <v>28</v>
      </c>
      <c r="G252" s="12">
        <v>-66</v>
      </c>
      <c r="H252" s="12">
        <v>-335.71</v>
      </c>
      <c r="I252" s="12">
        <v>131</v>
      </c>
      <c r="J252" s="12">
        <v>132</v>
      </c>
      <c r="K252" s="12">
        <v>0.76</v>
      </c>
      <c r="L252" s="12">
        <v>131</v>
      </c>
      <c r="M252" s="12">
        <v>287</v>
      </c>
      <c r="N252" s="12">
        <v>119.08</v>
      </c>
      <c r="O252" s="12">
        <v>8.77</v>
      </c>
      <c r="P252" s="13">
        <v>0.74</v>
      </c>
      <c r="Q252" s="13">
        <v>1.6</v>
      </c>
      <c r="R252" s="12">
        <v>115.4</v>
      </c>
      <c r="S252" s="15">
        <v>176</v>
      </c>
      <c r="T252" s="12">
        <v>179</v>
      </c>
      <c r="U252" s="56">
        <v>1.7</v>
      </c>
      <c r="V252" s="58" t="s">
        <v>500</v>
      </c>
      <c r="W252" s="51">
        <v>16.5</v>
      </c>
    </row>
    <row r="253" spans="1:23" ht="18" x14ac:dyDescent="0.35">
      <c r="A253" s="48">
        <f t="shared" si="3"/>
        <v>250</v>
      </c>
      <c r="B253" s="20" t="s">
        <v>83</v>
      </c>
      <c r="C253" s="12">
        <v>1789</v>
      </c>
      <c r="D253" s="12">
        <v>1935</v>
      </c>
      <c r="E253" s="12">
        <v>8.1999999999999993</v>
      </c>
      <c r="F253" s="12">
        <v>8</v>
      </c>
      <c r="G253" s="12">
        <v>75</v>
      </c>
      <c r="H253" s="12">
        <v>837.5</v>
      </c>
      <c r="I253" s="12">
        <v>69</v>
      </c>
      <c r="J253" s="12">
        <v>54</v>
      </c>
      <c r="K253" s="12">
        <v>-21.74</v>
      </c>
      <c r="L253" s="12">
        <v>-100</v>
      </c>
      <c r="M253" s="12">
        <v>167</v>
      </c>
      <c r="N253" s="12">
        <v>267</v>
      </c>
      <c r="O253" s="12">
        <v>8.6300000000000008</v>
      </c>
      <c r="P253" s="13">
        <v>-0.19</v>
      </c>
      <c r="Q253" s="13">
        <v>0.31</v>
      </c>
      <c r="R253" s="12">
        <v>266.10000000000002</v>
      </c>
      <c r="S253" s="15">
        <v>530</v>
      </c>
      <c r="T253" s="12">
        <v>533</v>
      </c>
      <c r="U253" s="56">
        <v>0.56999999999999995</v>
      </c>
      <c r="V253" s="58" t="s">
        <v>500</v>
      </c>
      <c r="W253" s="51">
        <v>32.6</v>
      </c>
    </row>
    <row r="254" spans="1:23" ht="18" x14ac:dyDescent="0.35">
      <c r="A254" s="48">
        <f t="shared" si="3"/>
        <v>251</v>
      </c>
      <c r="B254" s="20" t="s">
        <v>11</v>
      </c>
      <c r="C254" s="12">
        <v>4241.8</v>
      </c>
      <c r="D254" s="12">
        <v>4176.5</v>
      </c>
      <c r="E254" s="12">
        <v>-1.5</v>
      </c>
      <c r="F254" s="12">
        <v>182.8</v>
      </c>
      <c r="G254" s="12">
        <v>183.2</v>
      </c>
      <c r="H254" s="12">
        <v>0.22</v>
      </c>
      <c r="I254" s="12">
        <v>52.1</v>
      </c>
      <c r="J254" s="12">
        <v>55.3</v>
      </c>
      <c r="K254" s="12">
        <v>6.14</v>
      </c>
      <c r="L254" s="12">
        <v>348.6</v>
      </c>
      <c r="M254" s="12">
        <v>360.5</v>
      </c>
      <c r="N254" s="12">
        <v>3.41</v>
      </c>
      <c r="O254" s="12">
        <v>8.6300000000000008</v>
      </c>
      <c r="P254" s="13">
        <v>1.47</v>
      </c>
      <c r="Q254" s="13">
        <v>1.55</v>
      </c>
      <c r="R254" s="12">
        <v>5.9</v>
      </c>
      <c r="S254" s="15">
        <v>238</v>
      </c>
      <c r="T254" s="12">
        <v>232.4</v>
      </c>
      <c r="U254" s="56">
        <v>-2.35</v>
      </c>
      <c r="V254" s="58" t="s">
        <v>500</v>
      </c>
      <c r="W254" s="51">
        <v>14.2</v>
      </c>
    </row>
    <row r="255" spans="1:23" ht="18" x14ac:dyDescent="0.35">
      <c r="A255" s="48">
        <f t="shared" si="3"/>
        <v>252</v>
      </c>
      <c r="B255" s="20" t="s">
        <v>247</v>
      </c>
      <c r="C255" s="12">
        <v>1476.6</v>
      </c>
      <c r="D255" s="12">
        <v>1684.3</v>
      </c>
      <c r="E255" s="12">
        <v>14.1</v>
      </c>
      <c r="F255" s="12">
        <v>57.9</v>
      </c>
      <c r="G255" s="12">
        <v>77.2</v>
      </c>
      <c r="H255" s="12">
        <v>33.33</v>
      </c>
      <c r="I255" s="12">
        <v>24.3</v>
      </c>
      <c r="J255" s="12">
        <v>28</v>
      </c>
      <c r="K255" s="12">
        <v>15.23</v>
      </c>
      <c r="L255" s="12">
        <v>109.7</v>
      </c>
      <c r="M255" s="12">
        <v>144.6</v>
      </c>
      <c r="N255" s="12">
        <v>31.81</v>
      </c>
      <c r="O255" s="12">
        <v>8.59</v>
      </c>
      <c r="P255" s="13">
        <v>1.17</v>
      </c>
      <c r="Q255" s="13">
        <v>1.54</v>
      </c>
      <c r="R255" s="12">
        <v>31.8</v>
      </c>
      <c r="S255" s="15">
        <v>93.7</v>
      </c>
      <c r="T255" s="12">
        <v>93.7</v>
      </c>
      <c r="U255" s="56">
        <v>0</v>
      </c>
      <c r="V255" s="58" t="s">
        <v>500</v>
      </c>
      <c r="W255" s="51">
        <v>19.5</v>
      </c>
    </row>
    <row r="256" spans="1:23" ht="18" x14ac:dyDescent="0.35">
      <c r="A256" s="48">
        <f t="shared" si="3"/>
        <v>253</v>
      </c>
      <c r="B256" s="20" t="s">
        <v>126</v>
      </c>
      <c r="C256" s="12">
        <v>6958</v>
      </c>
      <c r="D256" s="12">
        <v>8547</v>
      </c>
      <c r="E256" s="12">
        <v>22.8</v>
      </c>
      <c r="F256" s="12">
        <v>11</v>
      </c>
      <c r="G256" s="12">
        <v>579</v>
      </c>
      <c r="H256" s="12">
        <v>5163.6400000000003</v>
      </c>
      <c r="I256" s="12">
        <v>317</v>
      </c>
      <c r="J256" s="12">
        <v>226</v>
      </c>
      <c r="K256" s="12">
        <v>-28.71</v>
      </c>
      <c r="L256" s="12">
        <v>-35</v>
      </c>
      <c r="M256" s="12">
        <v>727</v>
      </c>
      <c r="N256" s="12">
        <v>2177.14</v>
      </c>
      <c r="O256" s="12">
        <v>8.51</v>
      </c>
      <c r="P256" s="13">
        <v>-0.03</v>
      </c>
      <c r="Q256" s="13">
        <v>0.61</v>
      </c>
      <c r="R256" s="12"/>
      <c r="S256" s="15">
        <v>1246.3430000000001</v>
      </c>
      <c r="T256" s="12">
        <v>1191.9259999999999</v>
      </c>
      <c r="U256" s="56">
        <v>-4.37</v>
      </c>
      <c r="V256" s="58" t="s">
        <v>500</v>
      </c>
      <c r="W256" s="51">
        <v>250</v>
      </c>
    </row>
    <row r="257" spans="1:23" ht="18" x14ac:dyDescent="0.35">
      <c r="A257" s="48">
        <f t="shared" si="3"/>
        <v>254</v>
      </c>
      <c r="B257" s="20" t="s">
        <v>514</v>
      </c>
      <c r="C257" s="12">
        <v>851.2</v>
      </c>
      <c r="D257" s="12">
        <v>842.8</v>
      </c>
      <c r="E257" s="12">
        <v>-1</v>
      </c>
      <c r="F257" s="12">
        <v>44.6</v>
      </c>
      <c r="G257" s="12">
        <v>39.4</v>
      </c>
      <c r="H257" s="12">
        <v>-11.66</v>
      </c>
      <c r="I257" s="12">
        <v>8.6</v>
      </c>
      <c r="J257" s="12">
        <v>8.6999999999999993</v>
      </c>
      <c r="K257" s="12">
        <v>1.1599999999999999</v>
      </c>
      <c r="L257" s="12">
        <v>81.7</v>
      </c>
      <c r="M257" s="12">
        <v>71.5</v>
      </c>
      <c r="N257" s="12">
        <v>-12.48</v>
      </c>
      <c r="O257" s="12">
        <v>8.48</v>
      </c>
      <c r="P257" s="13">
        <v>1.86</v>
      </c>
      <c r="Q257" s="13">
        <v>1.7</v>
      </c>
      <c r="R257" s="12">
        <v>-8.5</v>
      </c>
      <c r="S257" s="15">
        <v>44</v>
      </c>
      <c r="T257" s="12">
        <v>42.1</v>
      </c>
      <c r="U257" s="56">
        <v>-4.32</v>
      </c>
      <c r="V257" s="58" t="s">
        <v>485</v>
      </c>
      <c r="W257" s="51">
        <v>19.100000000000001</v>
      </c>
    </row>
    <row r="258" spans="1:23" ht="18" x14ac:dyDescent="0.35">
      <c r="A258" s="48">
        <f t="shared" si="3"/>
        <v>255</v>
      </c>
      <c r="B258" s="20" t="s">
        <v>490</v>
      </c>
      <c r="C258" s="12">
        <v>1271.0999999999999</v>
      </c>
      <c r="D258" s="12">
        <v>1606.4</v>
      </c>
      <c r="E258" s="12">
        <v>26.4</v>
      </c>
      <c r="F258" s="12">
        <v>65.3</v>
      </c>
      <c r="G258" s="12">
        <v>68.599999999999994</v>
      </c>
      <c r="H258" s="12">
        <v>5.05</v>
      </c>
      <c r="I258" s="12">
        <v>13.3</v>
      </c>
      <c r="J258" s="12">
        <v>29.1</v>
      </c>
      <c r="K258" s="12">
        <v>118.8</v>
      </c>
      <c r="L258" s="12">
        <v>120</v>
      </c>
      <c r="M258" s="12">
        <v>135.6</v>
      </c>
      <c r="N258" s="12">
        <v>13</v>
      </c>
      <c r="O258" s="12">
        <v>8.44</v>
      </c>
      <c r="P258" s="13">
        <v>1.1200000000000001</v>
      </c>
      <c r="Q258" s="13">
        <v>1.24</v>
      </c>
      <c r="R258" s="12">
        <v>10.8</v>
      </c>
      <c r="S258" s="15">
        <v>107.64700000000001</v>
      </c>
      <c r="T258" s="12">
        <v>109.818</v>
      </c>
      <c r="U258" s="56">
        <v>2.02</v>
      </c>
      <c r="V258" s="58" t="s">
        <v>485</v>
      </c>
      <c r="W258" s="51">
        <v>26.7</v>
      </c>
    </row>
    <row r="259" spans="1:23" ht="18" x14ac:dyDescent="0.35">
      <c r="A259" s="48">
        <f t="shared" si="3"/>
        <v>256</v>
      </c>
      <c r="B259" s="20" t="s">
        <v>78</v>
      </c>
      <c r="C259" s="12">
        <v>830.7</v>
      </c>
      <c r="D259" s="12">
        <v>910.1</v>
      </c>
      <c r="E259" s="12">
        <v>9.6</v>
      </c>
      <c r="F259" s="12">
        <v>11.9</v>
      </c>
      <c r="G259" s="12">
        <v>13.7</v>
      </c>
      <c r="H259" s="12">
        <v>15.13</v>
      </c>
      <c r="I259" s="12">
        <v>24.5</v>
      </c>
      <c r="J259" s="12">
        <v>25.4</v>
      </c>
      <c r="K259" s="12">
        <v>3.67</v>
      </c>
      <c r="L259" s="12">
        <v>92.4</v>
      </c>
      <c r="M259" s="12">
        <v>76.099999999999994</v>
      </c>
      <c r="N259" s="12">
        <v>-17.64</v>
      </c>
      <c r="O259" s="12">
        <v>8.36</v>
      </c>
      <c r="P259" s="13">
        <v>0.41</v>
      </c>
      <c r="Q259" s="13">
        <v>0.34</v>
      </c>
      <c r="R259" s="12">
        <v>-15.9</v>
      </c>
      <c r="S259" s="15">
        <v>228.32</v>
      </c>
      <c r="T259" s="12">
        <v>223.6</v>
      </c>
      <c r="U259" s="56">
        <v>-2.0699999999999998</v>
      </c>
      <c r="V259" s="58" t="s">
        <v>500</v>
      </c>
      <c r="W259" s="51">
        <v>51.3</v>
      </c>
    </row>
    <row r="260" spans="1:23" ht="18" x14ac:dyDescent="0.35">
      <c r="A260" s="48">
        <f t="shared" si="3"/>
        <v>257</v>
      </c>
      <c r="B260" s="20" t="s">
        <v>196</v>
      </c>
      <c r="C260" s="12">
        <v>9574</v>
      </c>
      <c r="D260" s="12">
        <v>12896</v>
      </c>
      <c r="E260" s="12">
        <v>34.700000000000003</v>
      </c>
      <c r="F260" s="12">
        <v>-180</v>
      </c>
      <c r="G260" s="12">
        <v>47</v>
      </c>
      <c r="H260" s="12">
        <v>126.11</v>
      </c>
      <c r="I260" s="12">
        <v>269</v>
      </c>
      <c r="J260" s="12">
        <v>331</v>
      </c>
      <c r="K260" s="12">
        <v>23.05</v>
      </c>
      <c r="L260" s="12">
        <v>-1171</v>
      </c>
      <c r="M260" s="12">
        <v>1072</v>
      </c>
      <c r="N260" s="12">
        <v>191.55</v>
      </c>
      <c r="O260" s="12">
        <v>8.31</v>
      </c>
      <c r="P260" s="13">
        <v>-2</v>
      </c>
      <c r="Q260" s="13">
        <v>1.8</v>
      </c>
      <c r="R260" s="12">
        <v>189.9</v>
      </c>
      <c r="S260" s="15">
        <v>585.79999999999995</v>
      </c>
      <c r="T260" s="12">
        <v>596.29999999999995</v>
      </c>
      <c r="U260" s="56">
        <v>1.79</v>
      </c>
      <c r="V260" s="58" t="s">
        <v>500</v>
      </c>
      <c r="W260" s="51">
        <v>28.2</v>
      </c>
    </row>
    <row r="261" spans="1:23" ht="18" x14ac:dyDescent="0.35">
      <c r="A261" s="48">
        <f t="shared" ref="A261:A324" si="4">ROW()-3</f>
        <v>258</v>
      </c>
      <c r="B261" s="20" t="s">
        <v>79</v>
      </c>
      <c r="C261" s="12">
        <v>6279</v>
      </c>
      <c r="D261" s="12">
        <v>6783</v>
      </c>
      <c r="E261" s="12">
        <v>8</v>
      </c>
      <c r="F261" s="12">
        <v>272</v>
      </c>
      <c r="G261" s="12">
        <v>276</v>
      </c>
      <c r="H261" s="12">
        <v>1.47</v>
      </c>
      <c r="I261" s="12">
        <v>58</v>
      </c>
      <c r="J261" s="12">
        <v>48</v>
      </c>
      <c r="K261" s="12">
        <v>-17.239999999999998</v>
      </c>
      <c r="L261" s="12">
        <v>555</v>
      </c>
      <c r="M261" s="12">
        <v>564</v>
      </c>
      <c r="N261" s="12">
        <v>1.62</v>
      </c>
      <c r="O261" s="12">
        <v>8.31</v>
      </c>
      <c r="P261" s="13">
        <v>1.88</v>
      </c>
      <c r="Q261" s="13">
        <v>1.95</v>
      </c>
      <c r="R261" s="12">
        <v>3.3</v>
      </c>
      <c r="S261" s="15">
        <v>294.7</v>
      </c>
      <c r="T261" s="12">
        <v>289.89999999999998</v>
      </c>
      <c r="U261" s="56">
        <v>-1.63</v>
      </c>
      <c r="V261" s="58" t="s">
        <v>500</v>
      </c>
      <c r="W261" s="51">
        <v>28.7</v>
      </c>
    </row>
    <row r="262" spans="1:23" ht="18" x14ac:dyDescent="0.35">
      <c r="A262" s="48">
        <f t="shared" si="4"/>
        <v>259</v>
      </c>
      <c r="B262" s="20" t="s">
        <v>57</v>
      </c>
      <c r="C262" s="12">
        <v>1132.2</v>
      </c>
      <c r="D262" s="12">
        <v>1273.3</v>
      </c>
      <c r="E262" s="12">
        <v>12.5</v>
      </c>
      <c r="F262" s="12">
        <v>33.200000000000003</v>
      </c>
      <c r="G262" s="12">
        <v>47.8</v>
      </c>
      <c r="H262" s="12">
        <v>43.98</v>
      </c>
      <c r="I262" s="12">
        <v>30.4</v>
      </c>
      <c r="J262" s="12">
        <v>28.9</v>
      </c>
      <c r="K262" s="12">
        <v>-4.93</v>
      </c>
      <c r="L262" s="12">
        <v>73.599999999999994</v>
      </c>
      <c r="M262" s="12">
        <v>105.8</v>
      </c>
      <c r="N262" s="12">
        <v>43.75</v>
      </c>
      <c r="O262" s="12">
        <v>8.31</v>
      </c>
      <c r="P262" s="13">
        <v>0.4</v>
      </c>
      <c r="Q262" s="13">
        <v>0.56999999999999995</v>
      </c>
      <c r="R262" s="12">
        <v>43</v>
      </c>
      <c r="S262" s="15">
        <v>187.33699999999999</v>
      </c>
      <c r="T262" s="12">
        <v>185.30099999999999</v>
      </c>
      <c r="U262" s="56">
        <v>-1.0900000000000001</v>
      </c>
      <c r="V262" s="58" t="s">
        <v>500</v>
      </c>
      <c r="W262" s="51">
        <v>35.6</v>
      </c>
    </row>
    <row r="263" spans="1:23" ht="18" x14ac:dyDescent="0.35">
      <c r="A263" s="48">
        <f t="shared" si="4"/>
        <v>260</v>
      </c>
      <c r="B263" s="20" t="s">
        <v>139</v>
      </c>
      <c r="C263" s="12">
        <v>2796.5</v>
      </c>
      <c r="D263" s="12">
        <v>2847.3</v>
      </c>
      <c r="E263" s="12">
        <v>1.8</v>
      </c>
      <c r="F263" s="12">
        <v>123.2</v>
      </c>
      <c r="G263" s="12">
        <v>109.9</v>
      </c>
      <c r="H263" s="12">
        <v>-10.8</v>
      </c>
      <c r="I263" s="12">
        <v>39.799999999999997</v>
      </c>
      <c r="J263" s="12">
        <v>40.1</v>
      </c>
      <c r="K263" s="12">
        <v>0.75</v>
      </c>
      <c r="L263" s="12">
        <v>248</v>
      </c>
      <c r="M263" s="12">
        <v>235.4</v>
      </c>
      <c r="N263" s="12">
        <v>-5.08</v>
      </c>
      <c r="O263" s="12">
        <v>8.27</v>
      </c>
      <c r="P263" s="13">
        <v>1.07</v>
      </c>
      <c r="Q263" s="13">
        <v>1.05</v>
      </c>
      <c r="R263" s="12">
        <v>-1.8</v>
      </c>
      <c r="S263" s="15">
        <v>232.48500000000001</v>
      </c>
      <c r="T263" s="12">
        <v>224.79900000000001</v>
      </c>
      <c r="U263" s="56">
        <v>-3.31</v>
      </c>
      <c r="V263" s="58" t="s">
        <v>500</v>
      </c>
      <c r="W263" s="51">
        <v>11.2</v>
      </c>
    </row>
    <row r="264" spans="1:23" ht="18" x14ac:dyDescent="0.35">
      <c r="A264" s="48">
        <f t="shared" si="4"/>
        <v>261</v>
      </c>
      <c r="B264" s="20" t="s">
        <v>468</v>
      </c>
      <c r="C264" s="12">
        <v>3086.7</v>
      </c>
      <c r="D264" s="12">
        <v>3328.9</v>
      </c>
      <c r="E264" s="12">
        <v>7.8</v>
      </c>
      <c r="F264" s="12">
        <v>141.69999999999999</v>
      </c>
      <c r="G264" s="12">
        <v>166.2</v>
      </c>
      <c r="H264" s="12">
        <v>17.29</v>
      </c>
      <c r="I264" s="12">
        <v>4.9000000000000004</v>
      </c>
      <c r="J264" s="12">
        <v>4.7</v>
      </c>
      <c r="K264" s="12">
        <v>-4.08</v>
      </c>
      <c r="L264" s="12">
        <v>244.5</v>
      </c>
      <c r="M264" s="12">
        <v>274.39999999999998</v>
      </c>
      <c r="N264" s="12">
        <v>12.23</v>
      </c>
      <c r="O264" s="12">
        <v>8.24</v>
      </c>
      <c r="P264" s="13">
        <v>0.62</v>
      </c>
      <c r="Q264" s="13">
        <v>0.72</v>
      </c>
      <c r="R264" s="12">
        <v>15.5</v>
      </c>
      <c r="S264" s="15">
        <v>393.37200000000001</v>
      </c>
      <c r="T264" s="12">
        <v>382.13200000000001</v>
      </c>
      <c r="U264" s="56">
        <v>-2.86</v>
      </c>
      <c r="V264" s="58" t="s">
        <v>432</v>
      </c>
      <c r="W264" s="51">
        <v>22</v>
      </c>
    </row>
    <row r="265" spans="1:23" ht="18" x14ac:dyDescent="0.35">
      <c r="A265" s="48">
        <f t="shared" si="4"/>
        <v>262</v>
      </c>
      <c r="B265" s="20" t="s">
        <v>31</v>
      </c>
      <c r="C265" s="12">
        <v>23286</v>
      </c>
      <c r="D265" s="12">
        <v>25368</v>
      </c>
      <c r="E265" s="12">
        <v>8.9</v>
      </c>
      <c r="F265" s="12">
        <v>472</v>
      </c>
      <c r="G265" s="12">
        <v>891</v>
      </c>
      <c r="H265" s="12">
        <v>88.77</v>
      </c>
      <c r="I265" s="12">
        <v>79</v>
      </c>
      <c r="J265" s="12">
        <v>93</v>
      </c>
      <c r="K265" s="12">
        <v>17.72</v>
      </c>
      <c r="L265" s="12">
        <v>1631</v>
      </c>
      <c r="M265" s="12">
        <v>2079</v>
      </c>
      <c r="N265" s="12">
        <v>27.47</v>
      </c>
      <c r="O265" s="12">
        <v>8.1999999999999993</v>
      </c>
      <c r="P265" s="13">
        <v>2.59</v>
      </c>
      <c r="Q265" s="13">
        <v>3.44</v>
      </c>
      <c r="R265" s="12">
        <v>33.1</v>
      </c>
      <c r="S265" s="15">
        <v>630.5</v>
      </c>
      <c r="T265" s="12">
        <v>604</v>
      </c>
      <c r="U265" s="56">
        <v>-4.2</v>
      </c>
      <c r="V265" s="58" t="s">
        <v>500</v>
      </c>
      <c r="W265" s="51">
        <v>28</v>
      </c>
    </row>
    <row r="266" spans="1:23" ht="18" x14ac:dyDescent="0.35">
      <c r="A266" s="48">
        <f t="shared" si="4"/>
        <v>263</v>
      </c>
      <c r="B266" s="20" t="s">
        <v>118</v>
      </c>
      <c r="C266" s="12">
        <v>3363</v>
      </c>
      <c r="D266" s="12">
        <v>3560</v>
      </c>
      <c r="E266" s="12">
        <v>5.9</v>
      </c>
      <c r="F266" s="12">
        <v>49</v>
      </c>
      <c r="G266" s="12">
        <v>120</v>
      </c>
      <c r="H266" s="12">
        <v>144.9</v>
      </c>
      <c r="I266" s="12">
        <v>133</v>
      </c>
      <c r="J266" s="12">
        <v>142</v>
      </c>
      <c r="K266" s="12">
        <v>6.77</v>
      </c>
      <c r="L266" s="12">
        <v>290</v>
      </c>
      <c r="M266" s="12">
        <v>291</v>
      </c>
      <c r="N266" s="12">
        <v>0.34</v>
      </c>
      <c r="O266" s="12">
        <v>8.17</v>
      </c>
      <c r="P266" s="13">
        <v>0.86</v>
      </c>
      <c r="Q266" s="13">
        <v>0.86</v>
      </c>
      <c r="R266" s="12">
        <v>0.5</v>
      </c>
      <c r="S266" s="15">
        <v>337.41</v>
      </c>
      <c r="T266" s="12">
        <v>336.81</v>
      </c>
      <c r="U266" s="56">
        <v>-0.18</v>
      </c>
      <c r="V266" s="58" t="s">
        <v>500</v>
      </c>
      <c r="W266" s="51">
        <v>17.2</v>
      </c>
    </row>
    <row r="267" spans="1:23" ht="18" x14ac:dyDescent="0.35">
      <c r="A267" s="48">
        <f t="shared" si="4"/>
        <v>264</v>
      </c>
      <c r="B267" s="20" t="s">
        <v>82</v>
      </c>
      <c r="C267" s="12">
        <v>1640</v>
      </c>
      <c r="D267" s="12">
        <v>1778</v>
      </c>
      <c r="E267" s="12">
        <v>8.4</v>
      </c>
      <c r="F267" s="12">
        <v>46</v>
      </c>
      <c r="G267" s="12">
        <v>76</v>
      </c>
      <c r="H267" s="12">
        <v>65.22</v>
      </c>
      <c r="I267" s="12">
        <v>111</v>
      </c>
      <c r="J267" s="12">
        <v>110</v>
      </c>
      <c r="K267" s="12">
        <v>-0.9</v>
      </c>
      <c r="L267" s="12">
        <v>77</v>
      </c>
      <c r="M267" s="12">
        <v>145</v>
      </c>
      <c r="N267" s="12">
        <v>88.31</v>
      </c>
      <c r="O267" s="12">
        <v>8.16</v>
      </c>
      <c r="P267" s="13">
        <v>0.28000000000000003</v>
      </c>
      <c r="Q267" s="13">
        <v>0.52</v>
      </c>
      <c r="R267" s="12">
        <v>83.2</v>
      </c>
      <c r="S267" s="15">
        <v>273.8</v>
      </c>
      <c r="T267" s="12">
        <v>281.39999999999998</v>
      </c>
      <c r="U267" s="56">
        <v>2.78</v>
      </c>
      <c r="V267" s="58" t="s">
        <v>500</v>
      </c>
      <c r="W267" s="51">
        <v>20.9</v>
      </c>
    </row>
    <row r="268" spans="1:23" ht="18" x14ac:dyDescent="0.35">
      <c r="A268" s="48">
        <f t="shared" si="4"/>
        <v>265</v>
      </c>
      <c r="B268" s="20" t="s">
        <v>289</v>
      </c>
      <c r="C268" s="12">
        <v>1758.5</v>
      </c>
      <c r="D268" s="12">
        <v>1676.6</v>
      </c>
      <c r="E268" s="12">
        <v>-4.7</v>
      </c>
      <c r="F268" s="12">
        <v>23.4</v>
      </c>
      <c r="G268" s="12">
        <v>22.4</v>
      </c>
      <c r="H268" s="12">
        <v>-4.2699999999999996</v>
      </c>
      <c r="I268" s="12">
        <v>13.9</v>
      </c>
      <c r="J268" s="12">
        <v>12.3</v>
      </c>
      <c r="K268" s="12">
        <v>-11.51</v>
      </c>
      <c r="L268" s="12">
        <v>31.3</v>
      </c>
      <c r="M268" s="12">
        <v>135.9</v>
      </c>
      <c r="N268" s="12">
        <v>334.19</v>
      </c>
      <c r="O268" s="12">
        <v>8.11</v>
      </c>
      <c r="P268" s="13">
        <v>0.54</v>
      </c>
      <c r="Q268" s="13">
        <v>2.4700000000000002</v>
      </c>
      <c r="R268" s="12">
        <v>361.1</v>
      </c>
      <c r="S268" s="15">
        <v>58.459000000000003</v>
      </c>
      <c r="T268" s="12">
        <v>55.015999999999998</v>
      </c>
      <c r="U268" s="56">
        <v>-5.89</v>
      </c>
      <c r="V268" s="58" t="s">
        <v>500</v>
      </c>
      <c r="W268" s="51">
        <v>14.9</v>
      </c>
    </row>
    <row r="269" spans="1:23" ht="18" x14ac:dyDescent="0.35">
      <c r="A269" s="48">
        <f t="shared" si="4"/>
        <v>266</v>
      </c>
      <c r="B269" s="20" t="s">
        <v>513</v>
      </c>
      <c r="C269" s="12">
        <v>3376.6</v>
      </c>
      <c r="D269" s="12">
        <v>3785.6</v>
      </c>
      <c r="E269" s="12">
        <v>12.1</v>
      </c>
      <c r="F269" s="12">
        <v>150.9</v>
      </c>
      <c r="G269" s="12">
        <v>164.2</v>
      </c>
      <c r="H269" s="12">
        <v>8.81</v>
      </c>
      <c r="I269" s="12">
        <v>1.3</v>
      </c>
      <c r="J269" s="12">
        <v>81.7</v>
      </c>
      <c r="K269" s="12">
        <v>6184.62</v>
      </c>
      <c r="L269" s="12">
        <v>310.3</v>
      </c>
      <c r="M269" s="12">
        <v>306.7</v>
      </c>
      <c r="N269" s="12">
        <v>-1.1599999999999999</v>
      </c>
      <c r="O269" s="12">
        <v>8.1</v>
      </c>
      <c r="P269" s="13">
        <v>1.34</v>
      </c>
      <c r="Q269" s="13">
        <v>1.22</v>
      </c>
      <c r="R269" s="12">
        <v>-9.1</v>
      </c>
      <c r="S269" s="15">
        <v>232.197</v>
      </c>
      <c r="T269" s="12">
        <v>251.53700000000001</v>
      </c>
      <c r="U269" s="56">
        <v>8.33</v>
      </c>
      <c r="V269" s="58" t="s">
        <v>485</v>
      </c>
      <c r="W269" s="51">
        <v>17.600000000000001</v>
      </c>
    </row>
    <row r="270" spans="1:23" ht="18" x14ac:dyDescent="0.35">
      <c r="A270" s="48">
        <f t="shared" si="4"/>
        <v>267</v>
      </c>
      <c r="B270" s="20" t="s">
        <v>10</v>
      </c>
      <c r="C270" s="12">
        <v>2477.5</v>
      </c>
      <c r="D270" s="12">
        <v>3285.8</v>
      </c>
      <c r="E270" s="12">
        <v>32.6</v>
      </c>
      <c r="F270" s="12">
        <v>23.5</v>
      </c>
      <c r="G270" s="12">
        <v>-133.30000000000001</v>
      </c>
      <c r="H270" s="12">
        <v>-667.23</v>
      </c>
      <c r="I270" s="12">
        <v>43.6</v>
      </c>
      <c r="J270" s="12">
        <v>75.3</v>
      </c>
      <c r="K270" s="12">
        <v>72.709999999999994</v>
      </c>
      <c r="L270" s="12">
        <v>66.7</v>
      </c>
      <c r="M270" s="12">
        <v>264.60000000000002</v>
      </c>
      <c r="N270" s="12">
        <v>296.7</v>
      </c>
      <c r="O270" s="12">
        <v>8.0500000000000007</v>
      </c>
      <c r="P270" s="13">
        <v>0.15</v>
      </c>
      <c r="Q270" s="13">
        <v>0.59</v>
      </c>
      <c r="R270" s="12">
        <v>289.3</v>
      </c>
      <c r="S270" s="15">
        <v>440.06799999999998</v>
      </c>
      <c r="T270" s="12">
        <v>448.15499999999997</v>
      </c>
      <c r="U270" s="56">
        <v>1.84</v>
      </c>
      <c r="V270" s="58" t="s">
        <v>500</v>
      </c>
      <c r="W270" s="51">
        <v>206.9</v>
      </c>
    </row>
    <row r="271" spans="1:23" ht="18" x14ac:dyDescent="0.35">
      <c r="A271" s="48">
        <f t="shared" si="4"/>
        <v>268</v>
      </c>
      <c r="B271" s="20" t="s">
        <v>354</v>
      </c>
      <c r="C271" s="12">
        <v>321.60000000000002</v>
      </c>
      <c r="D271" s="12">
        <v>1054.3</v>
      </c>
      <c r="E271" s="12">
        <v>227.8</v>
      </c>
      <c r="F271" s="12">
        <v>6.1</v>
      </c>
      <c r="G271" s="12">
        <v>16.399999999999999</v>
      </c>
      <c r="H271" s="12">
        <v>168.85</v>
      </c>
      <c r="I271" s="12">
        <v>13.5</v>
      </c>
      <c r="J271" s="12">
        <v>44.4</v>
      </c>
      <c r="K271" s="12">
        <v>228.89</v>
      </c>
      <c r="L271" s="12">
        <v>-9.6</v>
      </c>
      <c r="M271" s="12">
        <v>83.3</v>
      </c>
      <c r="N271" s="12">
        <v>967.71</v>
      </c>
      <c r="O271" s="12">
        <v>7.9</v>
      </c>
      <c r="P271" s="13">
        <v>-0.03</v>
      </c>
      <c r="Q271" s="13">
        <v>0.52</v>
      </c>
      <c r="R271" s="12"/>
      <c r="S271" s="15">
        <v>306.29000000000002</v>
      </c>
      <c r="T271" s="12">
        <v>159.875</v>
      </c>
      <c r="U271" s="56">
        <v>-47.8</v>
      </c>
      <c r="V271" s="58" t="s">
        <v>500</v>
      </c>
      <c r="W271" s="51">
        <v>56.1</v>
      </c>
    </row>
    <row r="272" spans="1:23" ht="18" x14ac:dyDescent="0.35">
      <c r="A272" s="48">
        <f t="shared" si="4"/>
        <v>269</v>
      </c>
      <c r="B272" s="20" t="s">
        <v>245</v>
      </c>
      <c r="C272" s="12">
        <v>5333</v>
      </c>
      <c r="D272" s="12">
        <v>7589</v>
      </c>
      <c r="E272" s="12">
        <v>42.3</v>
      </c>
      <c r="F272" s="12">
        <v>110</v>
      </c>
      <c r="G272" s="12">
        <v>-22</v>
      </c>
      <c r="H272" s="12">
        <v>-120</v>
      </c>
      <c r="I272" s="12">
        <v>153</v>
      </c>
      <c r="J272" s="12">
        <v>246</v>
      </c>
      <c r="K272" s="12">
        <v>60.78</v>
      </c>
      <c r="L272" s="12">
        <v>765</v>
      </c>
      <c r="M272" s="12">
        <v>596</v>
      </c>
      <c r="N272" s="12">
        <v>-22.09</v>
      </c>
      <c r="O272" s="12">
        <v>7.85</v>
      </c>
      <c r="P272" s="13">
        <v>0.52</v>
      </c>
      <c r="Q272" s="13">
        <v>0.34</v>
      </c>
      <c r="R272" s="12">
        <v>-33.9</v>
      </c>
      <c r="S272" s="15">
        <v>1483.96</v>
      </c>
      <c r="T272" s="12">
        <v>1748.07</v>
      </c>
      <c r="U272" s="56">
        <v>17.8</v>
      </c>
      <c r="V272" s="58" t="s">
        <v>500</v>
      </c>
      <c r="W272" s="51">
        <v>57.7</v>
      </c>
    </row>
    <row r="273" spans="1:23" ht="18" x14ac:dyDescent="0.35">
      <c r="A273" s="48">
        <f t="shared" si="4"/>
        <v>270</v>
      </c>
      <c r="B273" s="20" t="s">
        <v>454</v>
      </c>
      <c r="C273" s="12">
        <v>1131.2</v>
      </c>
      <c r="D273" s="12">
        <v>1342.2</v>
      </c>
      <c r="E273" s="12">
        <v>18.7</v>
      </c>
      <c r="F273" s="12">
        <v>52.3</v>
      </c>
      <c r="G273" s="12">
        <v>58.3</v>
      </c>
      <c r="H273" s="12">
        <v>11.47</v>
      </c>
      <c r="I273" s="12">
        <v>0</v>
      </c>
      <c r="J273" s="12">
        <v>0</v>
      </c>
      <c r="K273" s="12"/>
      <c r="L273" s="12">
        <v>87.6</v>
      </c>
      <c r="M273" s="12">
        <v>104.6</v>
      </c>
      <c r="N273" s="12">
        <v>19.41</v>
      </c>
      <c r="O273" s="12">
        <v>7.79</v>
      </c>
      <c r="P273" s="13">
        <v>1.4</v>
      </c>
      <c r="Q273" s="13">
        <v>1.7</v>
      </c>
      <c r="R273" s="12">
        <v>21.6</v>
      </c>
      <c r="S273" s="15">
        <v>62.692</v>
      </c>
      <c r="T273" s="12">
        <v>61.63</v>
      </c>
      <c r="U273" s="56">
        <v>-1.69</v>
      </c>
      <c r="V273" s="58" t="s">
        <v>432</v>
      </c>
      <c r="W273" s="51">
        <v>21.3</v>
      </c>
    </row>
    <row r="274" spans="1:23" ht="18" x14ac:dyDescent="0.35">
      <c r="A274" s="48">
        <f t="shared" si="4"/>
        <v>271</v>
      </c>
      <c r="B274" s="20" t="s">
        <v>352</v>
      </c>
      <c r="C274" s="12">
        <v>374.2</v>
      </c>
      <c r="D274" s="12">
        <v>361.3</v>
      </c>
      <c r="E274" s="12">
        <v>-3.4</v>
      </c>
      <c r="F274" s="12">
        <v>0</v>
      </c>
      <c r="G274" s="12">
        <v>0</v>
      </c>
      <c r="H274" s="12"/>
      <c r="I274" s="12">
        <v>70</v>
      </c>
      <c r="J274" s="12">
        <v>65.5</v>
      </c>
      <c r="K274" s="12">
        <v>-6.43</v>
      </c>
      <c r="L274" s="12">
        <v>44</v>
      </c>
      <c r="M274" s="12">
        <v>28</v>
      </c>
      <c r="N274" s="12">
        <v>-36.36</v>
      </c>
      <c r="O274" s="12">
        <v>7.75</v>
      </c>
      <c r="P274" s="13">
        <v>0.44</v>
      </c>
      <c r="Q274" s="13">
        <v>0.28999999999999998</v>
      </c>
      <c r="R274" s="12">
        <v>-33.5</v>
      </c>
      <c r="S274" s="15">
        <v>105.241</v>
      </c>
      <c r="T274" s="12">
        <v>100.77200000000001</v>
      </c>
      <c r="U274" s="56">
        <v>-4.25</v>
      </c>
      <c r="V274" s="58" t="s">
        <v>500</v>
      </c>
      <c r="W274" s="51">
        <v>109.8</v>
      </c>
    </row>
    <row r="275" spans="1:23" ht="18" x14ac:dyDescent="0.35">
      <c r="A275" s="48">
        <f t="shared" si="4"/>
        <v>272</v>
      </c>
      <c r="B275" s="20" t="s">
        <v>133</v>
      </c>
      <c r="C275" s="12">
        <v>1839</v>
      </c>
      <c r="D275" s="12">
        <v>2279</v>
      </c>
      <c r="E275" s="12">
        <v>23.9</v>
      </c>
      <c r="F275" s="12">
        <v>553</v>
      </c>
      <c r="G275" s="12">
        <v>80</v>
      </c>
      <c r="H275" s="12">
        <v>-85.53</v>
      </c>
      <c r="I275" s="12">
        <v>108</v>
      </c>
      <c r="J275" s="12">
        <v>104</v>
      </c>
      <c r="K275" s="12">
        <v>-3.7</v>
      </c>
      <c r="L275" s="12">
        <v>-393</v>
      </c>
      <c r="M275" s="12">
        <v>175</v>
      </c>
      <c r="N275" s="12">
        <v>144.53</v>
      </c>
      <c r="O275" s="12">
        <v>7.68</v>
      </c>
      <c r="P275" s="13">
        <v>-1.2</v>
      </c>
      <c r="Q275" s="13">
        <v>0.54</v>
      </c>
      <c r="R275" s="12">
        <v>145.19999999999999</v>
      </c>
      <c r="S275" s="15">
        <v>329</v>
      </c>
      <c r="T275" s="12">
        <v>324</v>
      </c>
      <c r="U275" s="56">
        <v>-1.52</v>
      </c>
      <c r="V275" s="58" t="s">
        <v>500</v>
      </c>
      <c r="W275" s="51">
        <v>43.3</v>
      </c>
    </row>
    <row r="276" spans="1:23" ht="18" x14ac:dyDescent="0.35">
      <c r="A276" s="48">
        <f t="shared" si="4"/>
        <v>273</v>
      </c>
      <c r="B276" s="20" t="s">
        <v>148</v>
      </c>
      <c r="C276" s="12">
        <v>1970.2</v>
      </c>
      <c r="D276" s="12">
        <v>1939.6</v>
      </c>
      <c r="E276" s="12">
        <v>-1.6</v>
      </c>
      <c r="F276" s="12">
        <v>81.8</v>
      </c>
      <c r="G276" s="12">
        <v>111.3</v>
      </c>
      <c r="H276" s="12">
        <v>36.06</v>
      </c>
      <c r="I276" s="12">
        <v>24.2</v>
      </c>
      <c r="J276" s="12">
        <v>26.8</v>
      </c>
      <c r="K276" s="12">
        <v>10.74</v>
      </c>
      <c r="L276" s="12">
        <v>116.9</v>
      </c>
      <c r="M276" s="12">
        <v>148.6</v>
      </c>
      <c r="N276" s="12">
        <v>27.12</v>
      </c>
      <c r="O276" s="12">
        <v>7.66</v>
      </c>
      <c r="P276" s="13">
        <v>0.55000000000000004</v>
      </c>
      <c r="Q276" s="13">
        <v>0.7</v>
      </c>
      <c r="R276" s="12">
        <v>28</v>
      </c>
      <c r="S276" s="15">
        <v>213.94200000000001</v>
      </c>
      <c r="T276" s="12">
        <v>212.59899999999999</v>
      </c>
      <c r="U276" s="56">
        <v>-0.63</v>
      </c>
      <c r="V276" s="58" t="s">
        <v>500</v>
      </c>
      <c r="W276" s="51">
        <v>28.2</v>
      </c>
    </row>
    <row r="277" spans="1:23" ht="18" x14ac:dyDescent="0.35">
      <c r="A277" s="48">
        <f t="shared" si="4"/>
        <v>274</v>
      </c>
      <c r="B277" s="20" t="s">
        <v>338</v>
      </c>
      <c r="C277" s="12">
        <v>4070.7</v>
      </c>
      <c r="D277" s="12">
        <v>5454.6</v>
      </c>
      <c r="E277" s="12">
        <v>34</v>
      </c>
      <c r="F277" s="12">
        <v>130.1</v>
      </c>
      <c r="G277" s="12">
        <v>188.5</v>
      </c>
      <c r="H277" s="12">
        <v>44.89</v>
      </c>
      <c r="I277" s="12">
        <v>0</v>
      </c>
      <c r="J277" s="12">
        <v>0</v>
      </c>
      <c r="K277" s="12"/>
      <c r="L277" s="12">
        <v>288.8</v>
      </c>
      <c r="M277" s="12">
        <v>415.8</v>
      </c>
      <c r="N277" s="12">
        <v>43.98</v>
      </c>
      <c r="O277" s="12">
        <v>7.62</v>
      </c>
      <c r="P277" s="13">
        <v>0.82</v>
      </c>
      <c r="Q277" s="13">
        <v>1.18</v>
      </c>
      <c r="R277" s="12">
        <v>43.4</v>
      </c>
      <c r="S277" s="15">
        <v>351.8</v>
      </c>
      <c r="T277" s="12">
        <v>353.2</v>
      </c>
      <c r="U277" s="56">
        <v>0.4</v>
      </c>
      <c r="V277" s="58" t="s">
        <v>500</v>
      </c>
      <c r="W277" s="51">
        <v>15.5</v>
      </c>
    </row>
    <row r="278" spans="1:23" ht="18" x14ac:dyDescent="0.35">
      <c r="A278" s="48">
        <f t="shared" si="4"/>
        <v>275</v>
      </c>
      <c r="B278" s="20" t="s">
        <v>14</v>
      </c>
      <c r="C278" s="12">
        <v>1861</v>
      </c>
      <c r="D278" s="12">
        <v>1936</v>
      </c>
      <c r="E278" s="12">
        <v>4</v>
      </c>
      <c r="F278" s="12">
        <v>84</v>
      </c>
      <c r="G278" s="12">
        <v>83</v>
      </c>
      <c r="H278" s="12">
        <v>-1.19</v>
      </c>
      <c r="I278" s="12">
        <v>36</v>
      </c>
      <c r="J278" s="12">
        <v>39</v>
      </c>
      <c r="K278" s="12">
        <v>8.33</v>
      </c>
      <c r="L278" s="12">
        <v>155</v>
      </c>
      <c r="M278" s="12">
        <v>147</v>
      </c>
      <c r="N278" s="12">
        <v>-5.16</v>
      </c>
      <c r="O278" s="12">
        <v>7.59</v>
      </c>
      <c r="P278" s="13">
        <v>1.1200000000000001</v>
      </c>
      <c r="Q278" s="13">
        <v>1.05</v>
      </c>
      <c r="R278" s="12">
        <v>-5.8</v>
      </c>
      <c r="S278" s="15">
        <v>139</v>
      </c>
      <c r="T278" s="12">
        <v>140</v>
      </c>
      <c r="U278" s="56">
        <v>0.72</v>
      </c>
      <c r="V278" s="58" t="s">
        <v>500</v>
      </c>
      <c r="W278" s="51">
        <v>21.2</v>
      </c>
    </row>
    <row r="279" spans="1:23" ht="18" x14ac:dyDescent="0.35">
      <c r="A279" s="48">
        <f t="shared" si="4"/>
        <v>276</v>
      </c>
      <c r="B279" s="20" t="s">
        <v>155</v>
      </c>
      <c r="C279" s="12">
        <v>2794.7</v>
      </c>
      <c r="D279" s="12">
        <v>2795.8</v>
      </c>
      <c r="E279" s="12">
        <v>0</v>
      </c>
      <c r="F279" s="12">
        <v>109.8</v>
      </c>
      <c r="G279" s="12">
        <v>95.2</v>
      </c>
      <c r="H279" s="12">
        <v>-13.3</v>
      </c>
      <c r="I279" s="12">
        <v>148.69999999999999</v>
      </c>
      <c r="J279" s="12">
        <v>149.1</v>
      </c>
      <c r="K279" s="12">
        <v>0.27</v>
      </c>
      <c r="L279" s="12">
        <v>227.5</v>
      </c>
      <c r="M279" s="12">
        <v>212.3</v>
      </c>
      <c r="N279" s="12">
        <v>-6.68</v>
      </c>
      <c r="O279" s="12">
        <v>7.59</v>
      </c>
      <c r="P279" s="13">
        <v>0.45</v>
      </c>
      <c r="Q279" s="13">
        <v>0.42</v>
      </c>
      <c r="R279" s="12">
        <v>-6.8</v>
      </c>
      <c r="S279" s="15">
        <v>509.67200000000003</v>
      </c>
      <c r="T279" s="12">
        <v>510.596</v>
      </c>
      <c r="U279" s="56">
        <v>0.18</v>
      </c>
      <c r="V279" s="58" t="s">
        <v>500</v>
      </c>
      <c r="W279" s="51">
        <v>19.8</v>
      </c>
    </row>
    <row r="280" spans="1:23" ht="18" x14ac:dyDescent="0.35">
      <c r="A280" s="48">
        <f t="shared" si="4"/>
        <v>277</v>
      </c>
      <c r="B280" s="20" t="s">
        <v>77</v>
      </c>
      <c r="C280" s="12">
        <v>13752</v>
      </c>
      <c r="D280" s="12">
        <v>15137</v>
      </c>
      <c r="E280" s="12">
        <v>10.1</v>
      </c>
      <c r="F280" s="12">
        <v>296</v>
      </c>
      <c r="G280" s="12">
        <v>545</v>
      </c>
      <c r="H280" s="12">
        <v>84.12</v>
      </c>
      <c r="I280" s="12">
        <v>171</v>
      </c>
      <c r="J280" s="12">
        <v>174</v>
      </c>
      <c r="K280" s="12">
        <v>1.75</v>
      </c>
      <c r="L280" s="12">
        <v>959</v>
      </c>
      <c r="M280" s="12">
        <v>1147</v>
      </c>
      <c r="N280" s="12">
        <v>19.600000000000001</v>
      </c>
      <c r="O280" s="12">
        <v>7.58</v>
      </c>
      <c r="P280" s="13">
        <v>3.25</v>
      </c>
      <c r="Q280" s="13">
        <v>4.0199999999999996</v>
      </c>
      <c r="R280" s="12">
        <v>23.4</v>
      </c>
      <c r="S280" s="15">
        <v>294.7</v>
      </c>
      <c r="T280" s="12">
        <v>285.7</v>
      </c>
      <c r="U280" s="56">
        <v>-3.05</v>
      </c>
      <c r="V280" s="58" t="s">
        <v>500</v>
      </c>
      <c r="W280" s="51">
        <v>25.8</v>
      </c>
    </row>
    <row r="281" spans="1:23" ht="18" x14ac:dyDescent="0.35">
      <c r="A281" s="48">
        <f t="shared" si="4"/>
        <v>278</v>
      </c>
      <c r="B281" s="20" t="s">
        <v>209</v>
      </c>
      <c r="C281" s="12">
        <v>3542.8</v>
      </c>
      <c r="D281" s="12">
        <v>3259.9</v>
      </c>
      <c r="E281" s="12">
        <v>-8</v>
      </c>
      <c r="F281" s="12">
        <v>43.1</v>
      </c>
      <c r="G281" s="12">
        <v>68.599999999999994</v>
      </c>
      <c r="H281" s="12">
        <v>59.16</v>
      </c>
      <c r="I281" s="12">
        <v>0</v>
      </c>
      <c r="J281" s="12">
        <v>0</v>
      </c>
      <c r="K281" s="12"/>
      <c r="L281" s="12">
        <v>318</v>
      </c>
      <c r="M281" s="12">
        <v>245.1</v>
      </c>
      <c r="N281" s="12">
        <v>-22.92</v>
      </c>
      <c r="O281" s="12">
        <v>7.52</v>
      </c>
      <c r="P281" s="13">
        <v>1.0900000000000001</v>
      </c>
      <c r="Q281" s="13">
        <v>0.83</v>
      </c>
      <c r="R281" s="12">
        <v>-23.4</v>
      </c>
      <c r="S281" s="15">
        <v>292.39999999999998</v>
      </c>
      <c r="T281" s="12">
        <v>294.3</v>
      </c>
      <c r="U281" s="56">
        <v>0.65</v>
      </c>
      <c r="V281" s="58" t="s">
        <v>500</v>
      </c>
      <c r="W281" s="51">
        <v>10.4</v>
      </c>
    </row>
    <row r="282" spans="1:23" ht="18" x14ac:dyDescent="0.35">
      <c r="A282" s="48">
        <f t="shared" si="4"/>
        <v>279</v>
      </c>
      <c r="B282" s="20" t="s">
        <v>315</v>
      </c>
      <c r="C282" s="12">
        <v>826.3</v>
      </c>
      <c r="D282" s="12">
        <v>845.7</v>
      </c>
      <c r="E282" s="12">
        <v>2.2999999999999998</v>
      </c>
      <c r="F282" s="12">
        <v>123.2</v>
      </c>
      <c r="G282" s="12">
        <v>2.6</v>
      </c>
      <c r="H282" s="12">
        <v>-97.89</v>
      </c>
      <c r="I282" s="12">
        <v>14.5</v>
      </c>
      <c r="J282" s="12">
        <v>16.3</v>
      </c>
      <c r="K282" s="12">
        <v>12.41</v>
      </c>
      <c r="L282" s="12">
        <v>-78.599999999999994</v>
      </c>
      <c r="M282" s="12">
        <v>62.8</v>
      </c>
      <c r="N282" s="12">
        <v>179.9</v>
      </c>
      <c r="O282" s="12">
        <v>7.43</v>
      </c>
      <c r="P282" s="13">
        <v>-0.62</v>
      </c>
      <c r="Q282" s="13">
        <v>0.5</v>
      </c>
      <c r="R282" s="12">
        <v>179.8</v>
      </c>
      <c r="S282" s="15">
        <v>126.852</v>
      </c>
      <c r="T282" s="12">
        <v>127.03400000000001</v>
      </c>
      <c r="U282" s="56">
        <v>0.14000000000000001</v>
      </c>
      <c r="V282" s="58" t="s">
        <v>502</v>
      </c>
      <c r="W282" s="51">
        <v>72.599999999999994</v>
      </c>
    </row>
    <row r="283" spans="1:23" ht="18" x14ac:dyDescent="0.35">
      <c r="A283" s="48">
        <f t="shared" si="4"/>
        <v>280</v>
      </c>
      <c r="B283" s="20" t="s">
        <v>141</v>
      </c>
      <c r="C283" s="12">
        <v>1301.5999999999999</v>
      </c>
      <c r="D283" s="12">
        <v>1382.5</v>
      </c>
      <c r="E283" s="12">
        <v>6.2</v>
      </c>
      <c r="F283" s="12">
        <v>48.8</v>
      </c>
      <c r="G283" s="12">
        <v>40.1</v>
      </c>
      <c r="H283" s="12">
        <v>-17.829999999999998</v>
      </c>
      <c r="I283" s="12">
        <v>11.6</v>
      </c>
      <c r="J283" s="12">
        <v>12.9</v>
      </c>
      <c r="K283" s="12">
        <v>11.21</v>
      </c>
      <c r="L283" s="12">
        <v>104.3</v>
      </c>
      <c r="M283" s="12">
        <v>102.3</v>
      </c>
      <c r="N283" s="12">
        <v>-1.92</v>
      </c>
      <c r="O283" s="12">
        <v>7.4</v>
      </c>
      <c r="P283" s="13">
        <v>0.67</v>
      </c>
      <c r="Q283" s="13">
        <v>0.66</v>
      </c>
      <c r="R283" s="12">
        <v>-0.5</v>
      </c>
      <c r="S283" s="15">
        <v>156.9</v>
      </c>
      <c r="T283" s="12">
        <v>154.6</v>
      </c>
      <c r="U283" s="56">
        <v>-1.47</v>
      </c>
      <c r="V283" s="58" t="s">
        <v>500</v>
      </c>
      <c r="W283" s="51">
        <v>20.399999999999999</v>
      </c>
    </row>
    <row r="284" spans="1:23" ht="18" x14ac:dyDescent="0.35">
      <c r="A284" s="48">
        <f t="shared" si="4"/>
        <v>281</v>
      </c>
      <c r="B284" s="20" t="s">
        <v>536</v>
      </c>
      <c r="C284" s="12">
        <v>57673</v>
      </c>
      <c r="D284" s="12">
        <v>58907</v>
      </c>
      <c r="E284" s="12">
        <v>2.1</v>
      </c>
      <c r="F284" s="12">
        <v>2959</v>
      </c>
      <c r="G284" s="12">
        <v>1935</v>
      </c>
      <c r="H284" s="12">
        <v>-34.61</v>
      </c>
      <c r="I284" s="12">
        <v>783</v>
      </c>
      <c r="J284" s="12">
        <v>1594</v>
      </c>
      <c r="K284" s="12">
        <v>103.58</v>
      </c>
      <c r="L284" s="12">
        <v>6286</v>
      </c>
      <c r="M284" s="12">
        <v>4351</v>
      </c>
      <c r="N284" s="12">
        <v>-30.78</v>
      </c>
      <c r="O284" s="12">
        <v>7.39</v>
      </c>
      <c r="P284" s="13">
        <v>10.92</v>
      </c>
      <c r="Q284" s="13">
        <v>7.56</v>
      </c>
      <c r="R284" s="12">
        <v>-30.8</v>
      </c>
      <c r="S284" s="15">
        <v>1.6439999999999999</v>
      </c>
      <c r="T284" s="12">
        <v>1.645</v>
      </c>
      <c r="U284" s="56">
        <v>0.04</v>
      </c>
      <c r="V284" s="58" t="s">
        <v>500</v>
      </c>
      <c r="W284" s="51">
        <v>29.4</v>
      </c>
    </row>
    <row r="285" spans="1:23" ht="18" x14ac:dyDescent="0.35">
      <c r="A285" s="48">
        <f t="shared" si="4"/>
        <v>282</v>
      </c>
      <c r="B285" s="20" t="s">
        <v>478</v>
      </c>
      <c r="C285" s="12">
        <v>1917</v>
      </c>
      <c r="D285" s="12">
        <v>6186</v>
      </c>
      <c r="E285" s="12">
        <v>222.7</v>
      </c>
      <c r="F285" s="12">
        <v>13</v>
      </c>
      <c r="G285" s="12">
        <v>-21</v>
      </c>
      <c r="H285" s="12">
        <v>-261.54000000000002</v>
      </c>
      <c r="I285" s="12">
        <v>33</v>
      </c>
      <c r="J285" s="12">
        <v>77</v>
      </c>
      <c r="K285" s="12">
        <v>133.33000000000001</v>
      </c>
      <c r="L285" s="12">
        <v>31</v>
      </c>
      <c r="M285" s="12">
        <v>456</v>
      </c>
      <c r="N285" s="12">
        <v>1370.97</v>
      </c>
      <c r="O285" s="12">
        <v>7.37</v>
      </c>
      <c r="P285" s="13">
        <v>0.21</v>
      </c>
      <c r="Q285" s="13">
        <v>1.57</v>
      </c>
      <c r="R285" s="12">
        <v>635.1</v>
      </c>
      <c r="S285" s="15">
        <v>144.81</v>
      </c>
      <c r="T285" s="12">
        <v>289.77</v>
      </c>
      <c r="U285" s="56">
        <v>100.1</v>
      </c>
      <c r="V285" s="58" t="s">
        <v>500</v>
      </c>
      <c r="W285" s="51">
        <v>51.3</v>
      </c>
    </row>
    <row r="286" spans="1:23" ht="18" x14ac:dyDescent="0.35">
      <c r="A286" s="48">
        <f t="shared" si="4"/>
        <v>283</v>
      </c>
      <c r="B286" s="20" t="s">
        <v>453</v>
      </c>
      <c r="C286" s="12">
        <v>8291.7000000000007</v>
      </c>
      <c r="D286" s="12">
        <v>8762.2000000000007</v>
      </c>
      <c r="E286" s="12">
        <v>5.7</v>
      </c>
      <c r="F286" s="12">
        <v>340</v>
      </c>
      <c r="G286" s="12">
        <v>378.6</v>
      </c>
      <c r="H286" s="12">
        <v>11.35</v>
      </c>
      <c r="I286" s="12">
        <v>17</v>
      </c>
      <c r="J286" s="12">
        <v>16.3</v>
      </c>
      <c r="K286" s="12">
        <v>-4.12</v>
      </c>
      <c r="L286" s="12">
        <v>549.79999999999995</v>
      </c>
      <c r="M286" s="12">
        <v>641.4</v>
      </c>
      <c r="N286" s="12">
        <v>16.66</v>
      </c>
      <c r="O286" s="12">
        <v>7.32</v>
      </c>
      <c r="P286" s="13">
        <v>0.83</v>
      </c>
      <c r="Q286" s="13">
        <v>1</v>
      </c>
      <c r="R286" s="12">
        <v>20.399999999999999</v>
      </c>
      <c r="S286" s="15">
        <v>661.721</v>
      </c>
      <c r="T286" s="12">
        <v>642.88099999999997</v>
      </c>
      <c r="U286" s="56">
        <v>-2.85</v>
      </c>
      <c r="V286" s="58" t="s">
        <v>432</v>
      </c>
      <c r="W286" s="51">
        <v>18.899999999999999</v>
      </c>
    </row>
    <row r="287" spans="1:23" ht="18" x14ac:dyDescent="0.35">
      <c r="A287" s="48">
        <f t="shared" si="4"/>
        <v>284</v>
      </c>
      <c r="B287" s="20" t="s">
        <v>130</v>
      </c>
      <c r="C287" s="12">
        <v>2734</v>
      </c>
      <c r="D287" s="12">
        <v>2747</v>
      </c>
      <c r="E287" s="12">
        <v>0.5</v>
      </c>
      <c r="F287" s="12">
        <v>18</v>
      </c>
      <c r="G287" s="12">
        <v>44</v>
      </c>
      <c r="H287" s="12">
        <v>144.44</v>
      </c>
      <c r="I287" s="12">
        <v>43</v>
      </c>
      <c r="J287" s="12">
        <v>30</v>
      </c>
      <c r="K287" s="12">
        <v>-30.23</v>
      </c>
      <c r="L287" s="12">
        <v>179</v>
      </c>
      <c r="M287" s="12">
        <v>201</v>
      </c>
      <c r="N287" s="12">
        <v>12.29</v>
      </c>
      <c r="O287" s="12">
        <v>7.32</v>
      </c>
      <c r="P287" s="13">
        <v>0.71</v>
      </c>
      <c r="Q287" s="13">
        <v>0.79</v>
      </c>
      <c r="R287" s="12">
        <v>11.8</v>
      </c>
      <c r="S287" s="15">
        <v>253.54400000000001</v>
      </c>
      <c r="T287" s="12">
        <v>254.58699999999999</v>
      </c>
      <c r="U287" s="56">
        <v>0.41</v>
      </c>
      <c r="V287" s="58" t="s">
        <v>500</v>
      </c>
      <c r="W287" s="51">
        <v>12.9</v>
      </c>
    </row>
    <row r="288" spans="1:23" ht="18" x14ac:dyDescent="0.35">
      <c r="A288" s="48">
        <f t="shared" si="4"/>
        <v>285</v>
      </c>
      <c r="B288" s="20" t="s">
        <v>246</v>
      </c>
      <c r="C288" s="12">
        <v>1337</v>
      </c>
      <c r="D288" s="12">
        <v>1344</v>
      </c>
      <c r="E288" s="12">
        <v>0.5</v>
      </c>
      <c r="F288" s="12">
        <v>-2</v>
      </c>
      <c r="G288" s="12">
        <v>11</v>
      </c>
      <c r="H288" s="12">
        <v>650</v>
      </c>
      <c r="I288" s="12">
        <v>38</v>
      </c>
      <c r="J288" s="12">
        <v>42</v>
      </c>
      <c r="K288" s="12">
        <v>10.53</v>
      </c>
      <c r="L288" s="12">
        <v>126</v>
      </c>
      <c r="M288" s="12">
        <v>98</v>
      </c>
      <c r="N288" s="12">
        <v>-22.22</v>
      </c>
      <c r="O288" s="12">
        <v>7.29</v>
      </c>
      <c r="P288" s="13">
        <v>0.17</v>
      </c>
      <c r="Q288" s="13">
        <v>0.13</v>
      </c>
      <c r="R288" s="12">
        <v>-22.3</v>
      </c>
      <c r="S288" s="15">
        <v>739.2</v>
      </c>
      <c r="T288" s="12">
        <v>740.3</v>
      </c>
      <c r="U288" s="56">
        <v>0.15</v>
      </c>
      <c r="V288" s="58" t="s">
        <v>500</v>
      </c>
      <c r="W288" s="51">
        <v>24.2</v>
      </c>
    </row>
    <row r="289" spans="1:23" ht="18" x14ac:dyDescent="0.35">
      <c r="A289" s="48">
        <f t="shared" si="4"/>
        <v>286</v>
      </c>
      <c r="B289" s="20" t="s">
        <v>295</v>
      </c>
      <c r="C289" s="12">
        <v>576.79999999999995</v>
      </c>
      <c r="D289" s="12">
        <v>731.4</v>
      </c>
      <c r="E289" s="12">
        <v>26.8</v>
      </c>
      <c r="F289" s="12">
        <v>2.2999999999999998</v>
      </c>
      <c r="G289" s="12">
        <v>0.5</v>
      </c>
      <c r="H289" s="12">
        <v>-78.260000000000005</v>
      </c>
      <c r="I289" s="12">
        <v>56.2</v>
      </c>
      <c r="J289" s="12">
        <v>74</v>
      </c>
      <c r="K289" s="12">
        <v>31.67</v>
      </c>
      <c r="L289" s="12">
        <v>77.7</v>
      </c>
      <c r="M289" s="12">
        <v>53.3</v>
      </c>
      <c r="N289" s="12">
        <v>-31.4</v>
      </c>
      <c r="O289" s="12">
        <v>7.29</v>
      </c>
      <c r="P289" s="13">
        <v>0.49</v>
      </c>
      <c r="Q289" s="13">
        <v>0.26</v>
      </c>
      <c r="R289" s="12">
        <v>-46.9</v>
      </c>
      <c r="S289" s="15">
        <v>159.75299999999999</v>
      </c>
      <c r="T289" s="12">
        <v>206.46700000000001</v>
      </c>
      <c r="U289" s="56">
        <v>29.24</v>
      </c>
      <c r="V289" s="58" t="s">
        <v>500</v>
      </c>
      <c r="W289" s="51">
        <v>105</v>
      </c>
    </row>
    <row r="290" spans="1:23" ht="18" x14ac:dyDescent="0.35">
      <c r="A290" s="48">
        <f t="shared" si="4"/>
        <v>287</v>
      </c>
      <c r="B290" s="20" t="s">
        <v>393</v>
      </c>
      <c r="C290" s="12">
        <v>1125.0999999999999</v>
      </c>
      <c r="D290" s="12">
        <v>1249.5999999999999</v>
      </c>
      <c r="E290" s="12">
        <v>11.1</v>
      </c>
      <c r="F290" s="12">
        <v>-1.7</v>
      </c>
      <c r="G290" s="12">
        <v>3</v>
      </c>
      <c r="H290" s="12">
        <v>276.47000000000003</v>
      </c>
      <c r="I290" s="12">
        <v>88</v>
      </c>
      <c r="J290" s="12">
        <v>84.3</v>
      </c>
      <c r="K290" s="12">
        <v>-4.2</v>
      </c>
      <c r="L290" s="12">
        <v>72.2</v>
      </c>
      <c r="M290" s="12">
        <v>91.1</v>
      </c>
      <c r="N290" s="12">
        <v>26.18</v>
      </c>
      <c r="O290" s="12">
        <v>7.29</v>
      </c>
      <c r="P290" s="13">
        <v>0.32</v>
      </c>
      <c r="Q290" s="13">
        <v>0.4</v>
      </c>
      <c r="R290" s="12">
        <v>24.9</v>
      </c>
      <c r="S290" s="15">
        <v>227.822</v>
      </c>
      <c r="T290" s="12">
        <v>230.202</v>
      </c>
      <c r="U290" s="56">
        <v>1.04</v>
      </c>
      <c r="V290" s="58" t="s">
        <v>500</v>
      </c>
      <c r="W290" s="51">
        <v>16.2</v>
      </c>
    </row>
    <row r="291" spans="1:23" ht="18" x14ac:dyDescent="0.35">
      <c r="A291" s="48">
        <f t="shared" si="4"/>
        <v>288</v>
      </c>
      <c r="B291" s="20" t="s">
        <v>55</v>
      </c>
      <c r="C291" s="12">
        <v>2782.6</v>
      </c>
      <c r="D291" s="12">
        <v>3979.6</v>
      </c>
      <c r="E291" s="12">
        <v>43</v>
      </c>
      <c r="F291" s="12">
        <v>101</v>
      </c>
      <c r="G291" s="12">
        <v>-4.5999999999999996</v>
      </c>
      <c r="H291" s="12">
        <v>-104.55</v>
      </c>
      <c r="I291" s="12">
        <v>43.4</v>
      </c>
      <c r="J291" s="12">
        <v>89.5</v>
      </c>
      <c r="K291" s="12">
        <v>106.22</v>
      </c>
      <c r="L291" s="12">
        <v>203</v>
      </c>
      <c r="M291" s="12">
        <v>289.5</v>
      </c>
      <c r="N291" s="12">
        <v>42.61</v>
      </c>
      <c r="O291" s="12">
        <v>7.27</v>
      </c>
      <c r="P291" s="13">
        <v>2.14</v>
      </c>
      <c r="Q291" s="13">
        <v>3.04</v>
      </c>
      <c r="R291" s="12">
        <v>41.7</v>
      </c>
      <c r="S291" s="15">
        <v>94.688999999999993</v>
      </c>
      <c r="T291" s="12">
        <v>95.256</v>
      </c>
      <c r="U291" s="56">
        <v>0.6</v>
      </c>
      <c r="V291" s="58" t="s">
        <v>500</v>
      </c>
      <c r="W291" s="51">
        <v>30.9</v>
      </c>
    </row>
    <row r="292" spans="1:23" ht="18" x14ac:dyDescent="0.35">
      <c r="A292" s="48">
        <f t="shared" si="4"/>
        <v>289</v>
      </c>
      <c r="B292" s="20" t="s">
        <v>194</v>
      </c>
      <c r="C292" s="12">
        <v>9350</v>
      </c>
      <c r="D292" s="12">
        <v>9854</v>
      </c>
      <c r="E292" s="12">
        <v>5.4</v>
      </c>
      <c r="F292" s="12">
        <v>418</v>
      </c>
      <c r="G292" s="12">
        <v>414</v>
      </c>
      <c r="H292" s="12">
        <v>-0.96</v>
      </c>
      <c r="I292" s="12">
        <v>77</v>
      </c>
      <c r="J292" s="12">
        <v>84</v>
      </c>
      <c r="K292" s="12">
        <v>9.09</v>
      </c>
      <c r="L292" s="12">
        <v>811</v>
      </c>
      <c r="M292" s="12">
        <v>714</v>
      </c>
      <c r="N292" s="12">
        <v>-11.96</v>
      </c>
      <c r="O292" s="12">
        <v>7.25</v>
      </c>
      <c r="P292" s="13">
        <v>2.1800000000000002</v>
      </c>
      <c r="Q292" s="13">
        <v>1.96</v>
      </c>
      <c r="R292" s="12">
        <v>-9.9</v>
      </c>
      <c r="S292" s="15">
        <v>372.5</v>
      </c>
      <c r="T292" s="12">
        <v>363.9</v>
      </c>
      <c r="U292" s="56">
        <v>-2.31</v>
      </c>
      <c r="V292" s="58" t="s">
        <v>500</v>
      </c>
      <c r="W292" s="51">
        <v>13.6</v>
      </c>
    </row>
    <row r="293" spans="1:23" ht="18" x14ac:dyDescent="0.35">
      <c r="A293" s="48">
        <f t="shared" si="4"/>
        <v>290</v>
      </c>
      <c r="B293" s="20" t="s">
        <v>48</v>
      </c>
      <c r="C293" s="12">
        <v>6397</v>
      </c>
      <c r="D293" s="12">
        <v>6634</v>
      </c>
      <c r="E293" s="12">
        <v>3.7</v>
      </c>
      <c r="F293" s="12">
        <v>223</v>
      </c>
      <c r="G293" s="12">
        <v>206</v>
      </c>
      <c r="H293" s="12">
        <v>-7.62</v>
      </c>
      <c r="I293" s="12">
        <v>77</v>
      </c>
      <c r="J293" s="12">
        <v>136</v>
      </c>
      <c r="K293" s="12">
        <v>76.62</v>
      </c>
      <c r="L293" s="12">
        <v>525</v>
      </c>
      <c r="M293" s="12">
        <v>478</v>
      </c>
      <c r="N293" s="12">
        <v>-8.9499999999999993</v>
      </c>
      <c r="O293" s="12">
        <v>7.21</v>
      </c>
      <c r="P293" s="13">
        <v>2.96</v>
      </c>
      <c r="Q293" s="13">
        <v>2.72</v>
      </c>
      <c r="R293" s="12">
        <v>-8</v>
      </c>
      <c r="S293" s="15">
        <v>177.5</v>
      </c>
      <c r="T293" s="12">
        <v>175.6</v>
      </c>
      <c r="U293" s="56">
        <v>-1.07</v>
      </c>
      <c r="V293" s="58" t="s">
        <v>500</v>
      </c>
      <c r="W293" s="51">
        <v>26.5</v>
      </c>
    </row>
    <row r="294" spans="1:23" ht="18" x14ac:dyDescent="0.35">
      <c r="A294" s="48">
        <f t="shared" si="4"/>
        <v>291</v>
      </c>
      <c r="B294" s="20" t="s">
        <v>543</v>
      </c>
      <c r="C294" s="12">
        <v>3823.8</v>
      </c>
      <c r="D294" s="12">
        <v>4336.2</v>
      </c>
      <c r="E294" s="12">
        <v>13.4</v>
      </c>
      <c r="F294" s="12">
        <v>131.1</v>
      </c>
      <c r="G294" s="12">
        <v>126.9</v>
      </c>
      <c r="H294" s="12">
        <v>-3.2</v>
      </c>
      <c r="I294" s="12">
        <v>35.799999999999997</v>
      </c>
      <c r="J294" s="12">
        <v>32.9</v>
      </c>
      <c r="K294" s="12">
        <v>-8.1</v>
      </c>
      <c r="L294" s="12">
        <v>264</v>
      </c>
      <c r="M294" s="12">
        <v>311.8</v>
      </c>
      <c r="N294" s="12">
        <v>18.11</v>
      </c>
      <c r="O294" s="12">
        <v>7.19</v>
      </c>
      <c r="P294" s="13">
        <v>0.78</v>
      </c>
      <c r="Q294" s="13">
        <v>0.91</v>
      </c>
      <c r="R294" s="12">
        <v>17.399999999999999</v>
      </c>
      <c r="S294" s="15">
        <v>339.53800000000001</v>
      </c>
      <c r="T294" s="12">
        <v>341.62700000000001</v>
      </c>
      <c r="U294" s="56">
        <v>0.62</v>
      </c>
      <c r="V294" s="58" t="s">
        <v>500</v>
      </c>
      <c r="W294" s="51">
        <v>19.3</v>
      </c>
    </row>
    <row r="295" spans="1:23" ht="18" x14ac:dyDescent="0.35">
      <c r="A295" s="48">
        <f t="shared" si="4"/>
        <v>292</v>
      </c>
      <c r="B295" s="20" t="s">
        <v>325</v>
      </c>
      <c r="C295" s="12">
        <v>2475.6999999999998</v>
      </c>
      <c r="D295" s="12">
        <v>2642.8</v>
      </c>
      <c r="E295" s="12">
        <v>6.7</v>
      </c>
      <c r="F295" s="12">
        <v>102.6</v>
      </c>
      <c r="G295" s="12">
        <v>106.9</v>
      </c>
      <c r="H295" s="12">
        <v>4.1900000000000004</v>
      </c>
      <c r="I295" s="12">
        <v>31.1</v>
      </c>
      <c r="J295" s="12">
        <v>36.799999999999997</v>
      </c>
      <c r="K295" s="12">
        <v>18.329999999999998</v>
      </c>
      <c r="L295" s="12">
        <v>174.1</v>
      </c>
      <c r="M295" s="12">
        <v>189.5</v>
      </c>
      <c r="N295" s="12">
        <v>8.85</v>
      </c>
      <c r="O295" s="12">
        <v>7.17</v>
      </c>
      <c r="P295" s="13">
        <v>1.78</v>
      </c>
      <c r="Q295" s="13">
        <v>2</v>
      </c>
      <c r="R295" s="12">
        <v>12.3</v>
      </c>
      <c r="S295" s="15">
        <v>97.915000000000006</v>
      </c>
      <c r="T295" s="12">
        <v>94.909000000000006</v>
      </c>
      <c r="U295" s="56">
        <v>-3.07</v>
      </c>
      <c r="V295" s="58" t="s">
        <v>500</v>
      </c>
      <c r="W295" s="51">
        <v>15.8</v>
      </c>
    </row>
    <row r="296" spans="1:23" ht="18" x14ac:dyDescent="0.35">
      <c r="A296" s="48">
        <f t="shared" si="4"/>
        <v>293</v>
      </c>
      <c r="B296" s="20" t="s">
        <v>69</v>
      </c>
      <c r="C296" s="12">
        <v>379</v>
      </c>
      <c r="D296" s="12">
        <v>1129.3</v>
      </c>
      <c r="E296" s="12">
        <v>198</v>
      </c>
      <c r="F296" s="12">
        <v>-111.6</v>
      </c>
      <c r="G296" s="12">
        <v>-34.700000000000003</v>
      </c>
      <c r="H296" s="12">
        <v>68.91</v>
      </c>
      <c r="I296" s="12">
        <v>39.5</v>
      </c>
      <c r="J296" s="12">
        <v>65.7</v>
      </c>
      <c r="K296" s="12">
        <v>66.33</v>
      </c>
      <c r="L296" s="12">
        <v>-192</v>
      </c>
      <c r="M296" s="12">
        <v>80.099999999999994</v>
      </c>
      <c r="N296" s="12">
        <v>141.72</v>
      </c>
      <c r="O296" s="12">
        <v>7.09</v>
      </c>
      <c r="P296" s="13">
        <v>-1.1100000000000001</v>
      </c>
      <c r="Q296" s="13">
        <v>0.35</v>
      </c>
      <c r="R296" s="12">
        <v>131.19999999999999</v>
      </c>
      <c r="S296" s="15">
        <v>172.321</v>
      </c>
      <c r="T296" s="12">
        <v>230.19200000000001</v>
      </c>
      <c r="U296" s="56">
        <v>33.58</v>
      </c>
      <c r="V296" s="58" t="s">
        <v>500</v>
      </c>
      <c r="W296" s="51">
        <v>28.5</v>
      </c>
    </row>
    <row r="297" spans="1:23" ht="18" x14ac:dyDescent="0.35">
      <c r="A297" s="48">
        <f t="shared" si="4"/>
        <v>294</v>
      </c>
      <c r="B297" s="20" t="s">
        <v>4</v>
      </c>
      <c r="C297" s="12">
        <v>9458</v>
      </c>
      <c r="D297" s="12">
        <v>10245</v>
      </c>
      <c r="E297" s="12">
        <v>8.3000000000000007</v>
      </c>
      <c r="F297" s="12">
        <v>330</v>
      </c>
      <c r="G297" s="12">
        <v>368</v>
      </c>
      <c r="H297" s="12">
        <v>11.52</v>
      </c>
      <c r="I297" s="12">
        <v>93</v>
      </c>
      <c r="J297" s="12">
        <v>99</v>
      </c>
      <c r="K297" s="12">
        <v>6.45</v>
      </c>
      <c r="L297" s="12">
        <v>622</v>
      </c>
      <c r="M297" s="12">
        <v>722</v>
      </c>
      <c r="N297" s="12">
        <v>16.079999999999998</v>
      </c>
      <c r="O297" s="12">
        <v>7.05</v>
      </c>
      <c r="P297" s="13">
        <v>0.85</v>
      </c>
      <c r="Q297" s="13">
        <v>1.02</v>
      </c>
      <c r="R297" s="12">
        <v>19.8</v>
      </c>
      <c r="S297" s="15">
        <v>734</v>
      </c>
      <c r="T297" s="12">
        <v>711</v>
      </c>
      <c r="U297" s="56">
        <v>-3.13</v>
      </c>
      <c r="V297" s="58" t="s">
        <v>500</v>
      </c>
      <c r="W297" s="51">
        <v>10.6</v>
      </c>
    </row>
    <row r="298" spans="1:23" ht="18" x14ac:dyDescent="0.35">
      <c r="A298" s="48">
        <f t="shared" si="4"/>
        <v>295</v>
      </c>
      <c r="B298" s="20" t="s">
        <v>340</v>
      </c>
      <c r="C298" s="12">
        <v>2081</v>
      </c>
      <c r="D298" s="12">
        <v>2638</v>
      </c>
      <c r="E298" s="12">
        <v>26.8</v>
      </c>
      <c r="F298" s="12">
        <v>61</v>
      </c>
      <c r="G298" s="12">
        <v>103</v>
      </c>
      <c r="H298" s="12">
        <v>68.849999999999994</v>
      </c>
      <c r="I298" s="12">
        <v>103</v>
      </c>
      <c r="J298" s="12">
        <v>97</v>
      </c>
      <c r="K298" s="12">
        <v>-5.83</v>
      </c>
      <c r="L298" s="12">
        <v>101</v>
      </c>
      <c r="M298" s="12">
        <v>183</v>
      </c>
      <c r="N298" s="12">
        <v>81.19</v>
      </c>
      <c r="O298" s="12">
        <v>6.94</v>
      </c>
      <c r="P298" s="13">
        <v>0.23</v>
      </c>
      <c r="Q298" s="13">
        <v>0.42</v>
      </c>
      <c r="R298" s="12">
        <v>82.1</v>
      </c>
      <c r="S298" s="15">
        <v>436.11500000000001</v>
      </c>
      <c r="T298" s="12">
        <v>434.00299999999999</v>
      </c>
      <c r="U298" s="56">
        <v>-0.48</v>
      </c>
      <c r="V298" s="58" t="s">
        <v>500</v>
      </c>
      <c r="W298" s="51">
        <v>17.5</v>
      </c>
    </row>
    <row r="299" spans="1:23" ht="18" x14ac:dyDescent="0.35">
      <c r="A299" s="48">
        <f t="shared" si="4"/>
        <v>296</v>
      </c>
      <c r="B299" s="20" t="s">
        <v>138</v>
      </c>
      <c r="C299" s="12">
        <v>14659</v>
      </c>
      <c r="D299" s="12">
        <v>15680</v>
      </c>
      <c r="E299" s="12">
        <v>7</v>
      </c>
      <c r="F299" s="12">
        <v>149</v>
      </c>
      <c r="G299" s="12">
        <v>529</v>
      </c>
      <c r="H299" s="12">
        <v>255.03</v>
      </c>
      <c r="I299" s="12">
        <v>420</v>
      </c>
      <c r="J299" s="12">
        <v>272</v>
      </c>
      <c r="K299" s="12">
        <v>-35.24</v>
      </c>
      <c r="L299" s="12">
        <v>1024</v>
      </c>
      <c r="M299" s="12">
        <v>1087</v>
      </c>
      <c r="N299" s="12">
        <v>6.15</v>
      </c>
      <c r="O299" s="12">
        <v>6.93</v>
      </c>
      <c r="P299" s="13">
        <v>1.27</v>
      </c>
      <c r="Q299" s="13">
        <v>1.36</v>
      </c>
      <c r="R299" s="12">
        <v>7.6</v>
      </c>
      <c r="S299" s="15">
        <v>809</v>
      </c>
      <c r="T299" s="12">
        <v>798.2</v>
      </c>
      <c r="U299" s="56">
        <v>-1.33</v>
      </c>
      <c r="V299" s="58" t="s">
        <v>500</v>
      </c>
      <c r="W299" s="51">
        <v>19.2</v>
      </c>
    </row>
    <row r="300" spans="1:23" ht="18" x14ac:dyDescent="0.35">
      <c r="A300" s="48">
        <f t="shared" si="4"/>
        <v>297</v>
      </c>
      <c r="B300" s="20" t="s">
        <v>355</v>
      </c>
      <c r="C300" s="12">
        <v>688.4</v>
      </c>
      <c r="D300" s="12">
        <v>979.6</v>
      </c>
      <c r="E300" s="12">
        <v>42.3</v>
      </c>
      <c r="F300" s="12">
        <v>2.7</v>
      </c>
      <c r="G300" s="12">
        <v>-52.9</v>
      </c>
      <c r="H300" s="12">
        <v>-2059.2600000000002</v>
      </c>
      <c r="I300" s="12">
        <v>17.100000000000001</v>
      </c>
      <c r="J300" s="12">
        <v>28.7</v>
      </c>
      <c r="K300" s="12">
        <v>67.84</v>
      </c>
      <c r="L300" s="12">
        <v>8.8000000000000007</v>
      </c>
      <c r="M300" s="12">
        <v>67.7</v>
      </c>
      <c r="N300" s="12">
        <v>669.32</v>
      </c>
      <c r="O300" s="12">
        <v>6.91</v>
      </c>
      <c r="P300" s="13">
        <v>7.0000000000000007E-2</v>
      </c>
      <c r="Q300" s="13">
        <v>0.5</v>
      </c>
      <c r="R300" s="12">
        <v>670.5</v>
      </c>
      <c r="S300" s="15">
        <v>134.679</v>
      </c>
      <c r="T300" s="12">
        <v>134.46799999999999</v>
      </c>
      <c r="U300" s="56">
        <v>-0.16</v>
      </c>
      <c r="V300" s="58" t="s">
        <v>500</v>
      </c>
      <c r="W300" s="51">
        <v>45</v>
      </c>
    </row>
    <row r="301" spans="1:23" ht="18" x14ac:dyDescent="0.35">
      <c r="A301" s="48">
        <f t="shared" si="4"/>
        <v>298</v>
      </c>
      <c r="B301" s="20" t="s">
        <v>309</v>
      </c>
      <c r="C301" s="12">
        <v>1331.3</v>
      </c>
      <c r="D301" s="12">
        <v>1283.0999999999999</v>
      </c>
      <c r="E301" s="12">
        <v>-3.6</v>
      </c>
      <c r="F301" s="12">
        <v>-284.8</v>
      </c>
      <c r="G301" s="12">
        <v>43.6</v>
      </c>
      <c r="H301" s="12">
        <v>115.31</v>
      </c>
      <c r="I301" s="12">
        <v>0</v>
      </c>
      <c r="J301" s="12">
        <v>0</v>
      </c>
      <c r="K301" s="12"/>
      <c r="L301" s="12">
        <v>-1359.1</v>
      </c>
      <c r="M301" s="12">
        <v>88.3</v>
      </c>
      <c r="N301" s="12">
        <v>106.5</v>
      </c>
      <c r="O301" s="12">
        <v>6.88</v>
      </c>
      <c r="P301" s="13">
        <v>-9.4600000000000009</v>
      </c>
      <c r="Q301" s="13">
        <v>0.62</v>
      </c>
      <c r="R301" s="12">
        <v>106.6</v>
      </c>
      <c r="S301" s="15">
        <v>143.6</v>
      </c>
      <c r="T301" s="12">
        <v>141.69999999999999</v>
      </c>
      <c r="U301" s="56">
        <v>-1.32</v>
      </c>
      <c r="V301" s="58" t="s">
        <v>500</v>
      </c>
      <c r="W301" s="51">
        <v>87.7</v>
      </c>
    </row>
    <row r="302" spans="1:23" ht="18" x14ac:dyDescent="0.35">
      <c r="A302" s="48">
        <f t="shared" si="4"/>
        <v>299</v>
      </c>
      <c r="B302" s="20" t="s">
        <v>339</v>
      </c>
      <c r="C302" s="12">
        <v>1032.4000000000001</v>
      </c>
      <c r="D302" s="12">
        <v>1238.0999999999999</v>
      </c>
      <c r="E302" s="12">
        <v>19.899999999999999</v>
      </c>
      <c r="F302" s="12">
        <v>4.0999999999999996</v>
      </c>
      <c r="G302" s="12">
        <v>0.2</v>
      </c>
      <c r="H302" s="12">
        <v>-95.12</v>
      </c>
      <c r="I302" s="12">
        <v>130.9</v>
      </c>
      <c r="J302" s="12">
        <v>163.6</v>
      </c>
      <c r="K302" s="12">
        <v>24.98</v>
      </c>
      <c r="L302" s="12">
        <v>124.7</v>
      </c>
      <c r="M302" s="12">
        <v>84.3</v>
      </c>
      <c r="N302" s="12">
        <v>-32.4</v>
      </c>
      <c r="O302" s="12">
        <v>6.81</v>
      </c>
      <c r="P302" s="13">
        <v>0.35</v>
      </c>
      <c r="Q302" s="13">
        <v>0.21</v>
      </c>
      <c r="R302" s="12">
        <v>-41.6</v>
      </c>
      <c r="S302" s="15">
        <v>352.28800000000001</v>
      </c>
      <c r="T302" s="12">
        <v>407.90800000000002</v>
      </c>
      <c r="U302" s="56">
        <v>15.79</v>
      </c>
      <c r="V302" s="58" t="s">
        <v>500</v>
      </c>
      <c r="W302" s="51">
        <v>103.7</v>
      </c>
    </row>
    <row r="303" spans="1:23" ht="18" x14ac:dyDescent="0.35">
      <c r="A303" s="48">
        <f t="shared" si="4"/>
        <v>300</v>
      </c>
      <c r="B303" s="20" t="s">
        <v>349</v>
      </c>
      <c r="C303" s="12">
        <v>616.1</v>
      </c>
      <c r="D303" s="12">
        <v>663.5</v>
      </c>
      <c r="E303" s="12">
        <v>7.7</v>
      </c>
      <c r="F303" s="12">
        <v>34.200000000000003</v>
      </c>
      <c r="G303" s="12">
        <v>-17.100000000000001</v>
      </c>
      <c r="H303" s="12">
        <v>-150</v>
      </c>
      <c r="I303" s="12">
        <v>4.7</v>
      </c>
      <c r="J303" s="12">
        <v>4.9000000000000004</v>
      </c>
      <c r="K303" s="12">
        <v>4.26</v>
      </c>
      <c r="L303" s="12">
        <v>91.6</v>
      </c>
      <c r="M303" s="12">
        <v>45.1</v>
      </c>
      <c r="N303" s="12">
        <v>-50.76</v>
      </c>
      <c r="O303" s="12">
        <v>6.8</v>
      </c>
      <c r="P303" s="13">
        <v>0.52</v>
      </c>
      <c r="Q303" s="13">
        <v>0.26</v>
      </c>
      <c r="R303" s="12">
        <v>-49.5</v>
      </c>
      <c r="S303" s="15">
        <v>175.285</v>
      </c>
      <c r="T303" s="12">
        <v>170.73099999999999</v>
      </c>
      <c r="U303" s="56">
        <v>-2.6</v>
      </c>
      <c r="V303" s="58" t="s">
        <v>500</v>
      </c>
      <c r="W303" s="51">
        <v>50.3</v>
      </c>
    </row>
    <row r="304" spans="1:23" ht="18" x14ac:dyDescent="0.35">
      <c r="A304" s="48">
        <f t="shared" si="4"/>
        <v>301</v>
      </c>
      <c r="B304" s="20" t="s">
        <v>198</v>
      </c>
      <c r="C304" s="12">
        <v>2294</v>
      </c>
      <c r="D304" s="12">
        <v>2579.6</v>
      </c>
      <c r="E304" s="12">
        <v>12.4</v>
      </c>
      <c r="F304" s="12">
        <v>997.7</v>
      </c>
      <c r="G304" s="12">
        <v>47.9</v>
      </c>
      <c r="H304" s="12">
        <v>-95.2</v>
      </c>
      <c r="I304" s="12">
        <v>0</v>
      </c>
      <c r="J304" s="12">
        <v>0</v>
      </c>
      <c r="K304" s="12"/>
      <c r="L304" s="12">
        <v>1456</v>
      </c>
      <c r="M304" s="12">
        <v>174.9</v>
      </c>
      <c r="N304" s="12">
        <v>-87.99</v>
      </c>
      <c r="O304" s="12">
        <v>6.78</v>
      </c>
      <c r="P304" s="13">
        <v>6.75</v>
      </c>
      <c r="Q304" s="13">
        <v>0.81</v>
      </c>
      <c r="R304" s="12">
        <v>-88</v>
      </c>
      <c r="S304" s="15">
        <v>215.8</v>
      </c>
      <c r="T304" s="12">
        <v>216.5</v>
      </c>
      <c r="U304" s="56">
        <v>0.32</v>
      </c>
      <c r="V304" s="58" t="s">
        <v>500</v>
      </c>
      <c r="W304" s="51">
        <v>16.7</v>
      </c>
    </row>
    <row r="305" spans="1:23" ht="18" x14ac:dyDescent="0.35">
      <c r="A305" s="48">
        <f t="shared" si="4"/>
        <v>302</v>
      </c>
      <c r="B305" s="20" t="s">
        <v>235</v>
      </c>
      <c r="C305" s="12">
        <v>2298</v>
      </c>
      <c r="D305" s="12">
        <v>3405.7</v>
      </c>
      <c r="E305" s="12">
        <v>48.2</v>
      </c>
      <c r="F305" s="12">
        <v>-51.7</v>
      </c>
      <c r="G305" s="12">
        <v>182.9</v>
      </c>
      <c r="H305" s="12">
        <v>453.77</v>
      </c>
      <c r="I305" s="12">
        <v>71.3</v>
      </c>
      <c r="J305" s="12">
        <v>63.4</v>
      </c>
      <c r="K305" s="12">
        <v>-11.08</v>
      </c>
      <c r="L305" s="12">
        <v>-142.4</v>
      </c>
      <c r="M305" s="12">
        <v>230.5</v>
      </c>
      <c r="N305" s="12">
        <v>261.87</v>
      </c>
      <c r="O305" s="12">
        <v>6.77</v>
      </c>
      <c r="P305" s="13">
        <v>-0.25</v>
      </c>
      <c r="Q305" s="13">
        <v>0.4</v>
      </c>
      <c r="R305" s="12">
        <v>259.7</v>
      </c>
      <c r="S305" s="15">
        <v>571.65099999999995</v>
      </c>
      <c r="T305" s="12">
        <v>579.41300000000001</v>
      </c>
      <c r="U305" s="56">
        <v>1.36</v>
      </c>
      <c r="V305" s="58" t="s">
        <v>500</v>
      </c>
      <c r="W305" s="51">
        <v>159.30000000000001</v>
      </c>
    </row>
    <row r="306" spans="1:23" ht="18" x14ac:dyDescent="0.35">
      <c r="A306" s="48">
        <f t="shared" si="4"/>
        <v>303</v>
      </c>
      <c r="B306" s="20" t="s">
        <v>302</v>
      </c>
      <c r="C306" s="12">
        <v>45971</v>
      </c>
      <c r="D306" s="12">
        <v>48385</v>
      </c>
      <c r="E306" s="12">
        <v>5.3</v>
      </c>
      <c r="F306" s="12">
        <v>1046</v>
      </c>
      <c r="G306" s="12">
        <v>-478</v>
      </c>
      <c r="H306" s="12">
        <v>-145.69999999999999</v>
      </c>
      <c r="I306" s="12">
        <v>248</v>
      </c>
      <c r="J306" s="12">
        <v>303</v>
      </c>
      <c r="K306" s="12">
        <v>22.18</v>
      </c>
      <c r="L306" s="12">
        <v>1698</v>
      </c>
      <c r="M306" s="12">
        <v>3275</v>
      </c>
      <c r="N306" s="12">
        <v>92.87</v>
      </c>
      <c r="O306" s="12">
        <v>6.77</v>
      </c>
      <c r="P306" s="13">
        <v>1.59</v>
      </c>
      <c r="Q306" s="13">
        <v>3.22</v>
      </c>
      <c r="R306" s="12">
        <v>102.7</v>
      </c>
      <c r="S306" s="15">
        <v>1070</v>
      </c>
      <c r="T306" s="12">
        <v>1018</v>
      </c>
      <c r="U306" s="56">
        <v>-4.8600000000000003</v>
      </c>
      <c r="V306" s="58" t="s">
        <v>500</v>
      </c>
      <c r="W306" s="51">
        <v>9.6</v>
      </c>
    </row>
    <row r="307" spans="1:23" ht="18" x14ac:dyDescent="0.35">
      <c r="A307" s="48">
        <f t="shared" si="4"/>
        <v>304</v>
      </c>
      <c r="B307" s="20" t="s">
        <v>469</v>
      </c>
      <c r="C307" s="12">
        <v>3193</v>
      </c>
      <c r="D307" s="12">
        <v>3440</v>
      </c>
      <c r="E307" s="12">
        <v>7.7</v>
      </c>
      <c r="F307" s="12">
        <v>-4</v>
      </c>
      <c r="G307" s="12">
        <v>135</v>
      </c>
      <c r="H307" s="12">
        <v>3475</v>
      </c>
      <c r="I307" s="12">
        <v>33</v>
      </c>
      <c r="J307" s="12">
        <v>37</v>
      </c>
      <c r="K307" s="12">
        <v>12.12</v>
      </c>
      <c r="L307" s="12">
        <v>204</v>
      </c>
      <c r="M307" s="12">
        <v>232</v>
      </c>
      <c r="N307" s="12">
        <v>13.73</v>
      </c>
      <c r="O307" s="12">
        <v>6.74</v>
      </c>
      <c r="P307" s="13">
        <v>0.75</v>
      </c>
      <c r="Q307" s="13">
        <v>0.87</v>
      </c>
      <c r="R307" s="12">
        <v>15.5</v>
      </c>
      <c r="S307" s="15">
        <v>271.63</v>
      </c>
      <c r="T307" s="12">
        <v>267.43</v>
      </c>
      <c r="U307" s="56">
        <v>-1.55</v>
      </c>
      <c r="V307" s="58" t="s">
        <v>500</v>
      </c>
      <c r="W307" s="51">
        <v>22.3</v>
      </c>
    </row>
    <row r="308" spans="1:23" ht="18" x14ac:dyDescent="0.35">
      <c r="A308" s="48">
        <f t="shared" si="4"/>
        <v>305</v>
      </c>
      <c r="B308" s="20" t="s">
        <v>243</v>
      </c>
      <c r="C308" s="12">
        <v>2428.4</v>
      </c>
      <c r="D308" s="12">
        <v>2796.3</v>
      </c>
      <c r="E308" s="12">
        <v>15.1</v>
      </c>
      <c r="F308" s="12">
        <v>92</v>
      </c>
      <c r="G308" s="12">
        <v>98.8</v>
      </c>
      <c r="H308" s="12">
        <v>7.39</v>
      </c>
      <c r="I308" s="12">
        <v>52.9</v>
      </c>
      <c r="J308" s="12">
        <v>67.8</v>
      </c>
      <c r="K308" s="12">
        <v>28.17</v>
      </c>
      <c r="L308" s="12">
        <v>184.4</v>
      </c>
      <c r="M308" s="12">
        <v>187.8</v>
      </c>
      <c r="N308" s="12">
        <v>1.84</v>
      </c>
      <c r="O308" s="12">
        <v>6.72</v>
      </c>
      <c r="P308" s="13">
        <v>1.76</v>
      </c>
      <c r="Q308" s="13">
        <v>1.81</v>
      </c>
      <c r="R308" s="12">
        <v>2.5</v>
      </c>
      <c r="S308" s="15">
        <v>104.6</v>
      </c>
      <c r="T308" s="12">
        <v>103.9</v>
      </c>
      <c r="U308" s="56">
        <v>-0.67</v>
      </c>
      <c r="V308" s="58" t="s">
        <v>500</v>
      </c>
      <c r="W308" s="51">
        <v>22.4</v>
      </c>
    </row>
    <row r="309" spans="1:23" ht="18" x14ac:dyDescent="0.35">
      <c r="A309" s="48">
        <f t="shared" si="4"/>
        <v>306</v>
      </c>
      <c r="B309" s="20" t="s">
        <v>503</v>
      </c>
      <c r="C309" s="12">
        <v>6122.1</v>
      </c>
      <c r="D309" s="12">
        <v>7115.1</v>
      </c>
      <c r="E309" s="12">
        <v>16.2</v>
      </c>
      <c r="F309" s="12">
        <v>139.4</v>
      </c>
      <c r="G309" s="12">
        <v>210.6</v>
      </c>
      <c r="H309" s="12">
        <v>51.08</v>
      </c>
      <c r="I309" s="12">
        <v>37.1</v>
      </c>
      <c r="J309" s="12">
        <v>35.5</v>
      </c>
      <c r="K309" s="12">
        <v>-4.3099999999999996</v>
      </c>
      <c r="L309" s="12">
        <v>383.2</v>
      </c>
      <c r="M309" s="12">
        <v>476.8</v>
      </c>
      <c r="N309" s="12">
        <v>24.43</v>
      </c>
      <c r="O309" s="12">
        <v>6.7</v>
      </c>
      <c r="P309" s="13">
        <v>0.66</v>
      </c>
      <c r="Q309" s="13">
        <v>0.81</v>
      </c>
      <c r="R309" s="12">
        <v>23.9</v>
      </c>
      <c r="S309" s="15">
        <v>583.20000000000005</v>
      </c>
      <c r="T309" s="12">
        <v>585.70000000000005</v>
      </c>
      <c r="U309" s="56">
        <v>0.43</v>
      </c>
      <c r="V309" s="58" t="s">
        <v>500</v>
      </c>
      <c r="W309" s="51">
        <v>23.9</v>
      </c>
    </row>
    <row r="310" spans="1:23" ht="18" x14ac:dyDescent="0.35">
      <c r="A310" s="48">
        <f t="shared" si="4"/>
        <v>307</v>
      </c>
      <c r="B310" s="20" t="s">
        <v>312</v>
      </c>
      <c r="C310" s="12">
        <v>10641</v>
      </c>
      <c r="D310" s="12">
        <v>11562</v>
      </c>
      <c r="E310" s="12">
        <v>8.6999999999999993</v>
      </c>
      <c r="F310" s="12">
        <v>480</v>
      </c>
      <c r="G310" s="12">
        <v>435</v>
      </c>
      <c r="H310" s="12">
        <v>-9.3800000000000008</v>
      </c>
      <c r="I310" s="12">
        <v>432</v>
      </c>
      <c r="J310" s="12">
        <v>433</v>
      </c>
      <c r="K310" s="12">
        <v>0.23</v>
      </c>
      <c r="L310" s="12">
        <v>920</v>
      </c>
      <c r="M310" s="12">
        <v>775</v>
      </c>
      <c r="N310" s="12">
        <v>-15.76</v>
      </c>
      <c r="O310" s="12">
        <v>6.7</v>
      </c>
      <c r="P310" s="13">
        <v>2.39</v>
      </c>
      <c r="Q310" s="13">
        <v>2.13</v>
      </c>
      <c r="R310" s="12">
        <v>-10.9</v>
      </c>
      <c r="S310" s="15">
        <v>384.673</v>
      </c>
      <c r="T310" s="12">
        <v>363.84500000000003</v>
      </c>
      <c r="U310" s="56">
        <v>-5.41</v>
      </c>
      <c r="V310" s="58" t="s">
        <v>500</v>
      </c>
      <c r="W310" s="51">
        <v>14.3</v>
      </c>
    </row>
    <row r="311" spans="1:23" ht="18" x14ac:dyDescent="0.35">
      <c r="A311" s="48">
        <f t="shared" si="4"/>
        <v>308</v>
      </c>
      <c r="B311" s="20" t="s">
        <v>360</v>
      </c>
      <c r="C311" s="12">
        <v>7682</v>
      </c>
      <c r="D311" s="12">
        <v>8037</v>
      </c>
      <c r="E311" s="12">
        <v>4.5999999999999996</v>
      </c>
      <c r="F311" s="12">
        <v>448</v>
      </c>
      <c r="G311" s="12">
        <v>82</v>
      </c>
      <c r="H311" s="12">
        <v>-81.7</v>
      </c>
      <c r="I311" s="12">
        <v>299</v>
      </c>
      <c r="J311" s="12">
        <v>312</v>
      </c>
      <c r="K311" s="12">
        <v>4.3499999999999996</v>
      </c>
      <c r="L311" s="12">
        <v>857</v>
      </c>
      <c r="M311" s="12">
        <v>536</v>
      </c>
      <c r="N311" s="12">
        <v>-37.46</v>
      </c>
      <c r="O311" s="12">
        <v>6.67</v>
      </c>
      <c r="P311" s="13">
        <v>0.46</v>
      </c>
      <c r="Q311" s="13">
        <v>0.28999999999999998</v>
      </c>
      <c r="R311" s="12">
        <v>-36.9</v>
      </c>
      <c r="S311" s="15">
        <v>1854</v>
      </c>
      <c r="T311" s="12">
        <v>1855</v>
      </c>
      <c r="U311" s="56">
        <v>0.05</v>
      </c>
      <c r="V311" s="58" t="s">
        <v>500</v>
      </c>
      <c r="W311" s="51">
        <v>25.3</v>
      </c>
    </row>
    <row r="312" spans="1:23" ht="18" x14ac:dyDescent="0.35">
      <c r="A312" s="48">
        <f t="shared" si="4"/>
        <v>309</v>
      </c>
      <c r="B312" s="20" t="s">
        <v>328</v>
      </c>
      <c r="C312" s="12">
        <v>1222</v>
      </c>
      <c r="D312" s="12">
        <v>1309</v>
      </c>
      <c r="E312" s="12">
        <v>7.1</v>
      </c>
      <c r="F312" s="12">
        <v>76</v>
      </c>
      <c r="G312" s="12">
        <v>25.7</v>
      </c>
      <c r="H312" s="12">
        <v>-66.180000000000007</v>
      </c>
      <c r="I312" s="12">
        <v>36</v>
      </c>
      <c r="J312" s="12">
        <v>29</v>
      </c>
      <c r="K312" s="12">
        <v>-19.440000000000001</v>
      </c>
      <c r="L312" s="12">
        <v>126</v>
      </c>
      <c r="M312" s="12">
        <v>87.3</v>
      </c>
      <c r="N312" s="12">
        <v>-30.71</v>
      </c>
      <c r="O312" s="12">
        <v>6.67</v>
      </c>
      <c r="P312" s="13">
        <v>0.76</v>
      </c>
      <c r="Q312" s="13">
        <v>0.53</v>
      </c>
      <c r="R312" s="12">
        <v>-30.8</v>
      </c>
      <c r="S312" s="15">
        <v>164.88800000000001</v>
      </c>
      <c r="T312" s="12">
        <v>165.14400000000001</v>
      </c>
      <c r="U312" s="56">
        <v>0.16</v>
      </c>
      <c r="V312" s="58" t="s">
        <v>501</v>
      </c>
      <c r="W312" s="51">
        <v>24.5</v>
      </c>
    </row>
    <row r="313" spans="1:23" ht="18" x14ac:dyDescent="0.35">
      <c r="A313" s="48">
        <f t="shared" si="4"/>
        <v>310</v>
      </c>
      <c r="B313" s="20" t="s">
        <v>331</v>
      </c>
      <c r="C313" s="12">
        <v>1265.0999999999999</v>
      </c>
      <c r="D313" s="12">
        <v>1346.3</v>
      </c>
      <c r="E313" s="12">
        <v>6.4</v>
      </c>
      <c r="F313" s="12">
        <v>46.8</v>
      </c>
      <c r="G313" s="12">
        <v>39.700000000000003</v>
      </c>
      <c r="H313" s="12">
        <v>-15.17</v>
      </c>
      <c r="I313" s="12">
        <v>0</v>
      </c>
      <c r="J313" s="12">
        <v>0</v>
      </c>
      <c r="K313" s="12"/>
      <c r="L313" s="12">
        <v>77.8</v>
      </c>
      <c r="M313" s="12">
        <v>89.4</v>
      </c>
      <c r="N313" s="12">
        <v>14.91</v>
      </c>
      <c r="O313" s="12">
        <v>6.64</v>
      </c>
      <c r="P313" s="13">
        <v>0.61</v>
      </c>
      <c r="Q313" s="13">
        <v>0.72</v>
      </c>
      <c r="R313" s="12">
        <v>18.2</v>
      </c>
      <c r="S313" s="15">
        <v>127.416</v>
      </c>
      <c r="T313" s="12">
        <v>123.869</v>
      </c>
      <c r="U313" s="56">
        <v>-2.78</v>
      </c>
      <c r="V313" s="58" t="s">
        <v>500</v>
      </c>
      <c r="W313" s="51">
        <v>21.7</v>
      </c>
    </row>
    <row r="314" spans="1:23" ht="18" x14ac:dyDescent="0.35">
      <c r="A314" s="48">
        <f t="shared" si="4"/>
        <v>311</v>
      </c>
      <c r="B314" s="20" t="s">
        <v>127</v>
      </c>
      <c r="C314" s="12">
        <v>1550.8</v>
      </c>
      <c r="D314" s="12">
        <v>1735.3</v>
      </c>
      <c r="E314" s="12">
        <v>11.9</v>
      </c>
      <c r="F314" s="12">
        <v>64.3</v>
      </c>
      <c r="G314" s="12">
        <v>44.9</v>
      </c>
      <c r="H314" s="12">
        <v>-30.17</v>
      </c>
      <c r="I314" s="12">
        <v>14.5</v>
      </c>
      <c r="J314" s="12">
        <v>13.3</v>
      </c>
      <c r="K314" s="12">
        <v>-8.2799999999999994</v>
      </c>
      <c r="L314" s="12">
        <v>62</v>
      </c>
      <c r="M314" s="12">
        <v>112.4</v>
      </c>
      <c r="N314" s="12">
        <v>81.290000000000006</v>
      </c>
      <c r="O314" s="12">
        <v>6.48</v>
      </c>
      <c r="P314" s="13">
        <v>0.69</v>
      </c>
      <c r="Q314" s="13">
        <v>1.28</v>
      </c>
      <c r="R314" s="12">
        <v>85.6</v>
      </c>
      <c r="S314" s="15">
        <v>90.1</v>
      </c>
      <c r="T314" s="12">
        <v>88</v>
      </c>
      <c r="U314" s="56">
        <v>-2.33</v>
      </c>
      <c r="V314" s="58" t="s">
        <v>502</v>
      </c>
      <c r="W314" s="51">
        <v>20.9</v>
      </c>
    </row>
    <row r="315" spans="1:23" ht="18" x14ac:dyDescent="0.35">
      <c r="A315" s="48">
        <f t="shared" si="4"/>
        <v>312</v>
      </c>
      <c r="B315" s="20" t="s">
        <v>202</v>
      </c>
      <c r="C315" s="12">
        <v>2188</v>
      </c>
      <c r="D315" s="12">
        <v>2362</v>
      </c>
      <c r="E315" s="12">
        <v>8</v>
      </c>
      <c r="F315" s="12">
        <v>-5</v>
      </c>
      <c r="G315" s="12">
        <v>34</v>
      </c>
      <c r="H315" s="12">
        <v>780</v>
      </c>
      <c r="I315" s="12">
        <v>46</v>
      </c>
      <c r="J315" s="12">
        <v>40</v>
      </c>
      <c r="K315" s="12">
        <v>-13.04</v>
      </c>
      <c r="L315" s="12">
        <v>116</v>
      </c>
      <c r="M315" s="12">
        <v>152</v>
      </c>
      <c r="N315" s="12">
        <v>31.03</v>
      </c>
      <c r="O315" s="12">
        <v>6.44</v>
      </c>
      <c r="P315" s="13">
        <v>0.79</v>
      </c>
      <c r="Q315" s="13">
        <v>1.05</v>
      </c>
      <c r="R315" s="12">
        <v>33.700000000000003</v>
      </c>
      <c r="S315" s="15">
        <v>147.80000000000001</v>
      </c>
      <c r="T315" s="12">
        <v>144.9</v>
      </c>
      <c r="U315" s="56">
        <v>-1.96</v>
      </c>
      <c r="V315" s="58" t="s">
        <v>500</v>
      </c>
      <c r="W315" s="51">
        <v>14.8</v>
      </c>
    </row>
    <row r="316" spans="1:23" ht="18" x14ac:dyDescent="0.35">
      <c r="A316" s="48">
        <f t="shared" si="4"/>
        <v>313</v>
      </c>
      <c r="B316" s="20" t="s">
        <v>38</v>
      </c>
      <c r="C316" s="12">
        <v>39896</v>
      </c>
      <c r="D316" s="12">
        <v>37715</v>
      </c>
      <c r="E316" s="12">
        <v>-5.5</v>
      </c>
      <c r="F316" s="12">
        <v>303</v>
      </c>
      <c r="G316" s="12">
        <v>596</v>
      </c>
      <c r="H316" s="12">
        <v>96.7</v>
      </c>
      <c r="I316" s="12">
        <v>150</v>
      </c>
      <c r="J316" s="12">
        <v>145</v>
      </c>
      <c r="K316" s="12">
        <v>-3.33</v>
      </c>
      <c r="L316" s="12">
        <v>1955</v>
      </c>
      <c r="M316" s="12">
        <v>2412</v>
      </c>
      <c r="N316" s="12">
        <v>23.38</v>
      </c>
      <c r="O316" s="12">
        <v>6.4</v>
      </c>
      <c r="P316" s="13">
        <v>1.27</v>
      </c>
      <c r="Q316" s="13">
        <v>1.71</v>
      </c>
      <c r="R316" s="12">
        <v>35.200000000000003</v>
      </c>
      <c r="S316" s="15">
        <v>1546</v>
      </c>
      <c r="T316" s="12">
        <v>1411</v>
      </c>
      <c r="U316" s="56">
        <v>-8.73</v>
      </c>
      <c r="V316" s="58" t="s">
        <v>500</v>
      </c>
      <c r="W316" s="51">
        <v>7.1</v>
      </c>
    </row>
    <row r="317" spans="1:23" ht="18" x14ac:dyDescent="0.35">
      <c r="A317" s="48">
        <f t="shared" si="4"/>
        <v>314</v>
      </c>
      <c r="B317" s="20" t="s">
        <v>362</v>
      </c>
      <c r="C317" s="12">
        <v>4713</v>
      </c>
      <c r="D317" s="12">
        <v>4100</v>
      </c>
      <c r="E317" s="12">
        <v>-13</v>
      </c>
      <c r="F317" s="12">
        <v>160</v>
      </c>
      <c r="G317" s="12">
        <v>-39</v>
      </c>
      <c r="H317" s="12">
        <v>-124.38</v>
      </c>
      <c r="I317" s="12">
        <v>208</v>
      </c>
      <c r="J317" s="12">
        <v>225</v>
      </c>
      <c r="K317" s="12">
        <v>8.17</v>
      </c>
      <c r="L317" s="12">
        <v>692</v>
      </c>
      <c r="M317" s="12">
        <v>261</v>
      </c>
      <c r="N317" s="12">
        <v>-62.28</v>
      </c>
      <c r="O317" s="12">
        <v>6.37</v>
      </c>
      <c r="P317" s="13">
        <v>1.37</v>
      </c>
      <c r="Q317" s="13">
        <v>0.51</v>
      </c>
      <c r="R317" s="12">
        <v>-63</v>
      </c>
      <c r="S317" s="15">
        <v>505</v>
      </c>
      <c r="T317" s="12">
        <v>515</v>
      </c>
      <c r="U317" s="56">
        <v>1.98</v>
      </c>
      <c r="V317" s="58" t="s">
        <v>500</v>
      </c>
      <c r="W317" s="51">
        <v>12.6</v>
      </c>
    </row>
    <row r="318" spans="1:23" ht="18" x14ac:dyDescent="0.35">
      <c r="A318" s="48">
        <f t="shared" si="4"/>
        <v>315</v>
      </c>
      <c r="B318" s="20" t="s">
        <v>511</v>
      </c>
      <c r="C318" s="12">
        <v>2650</v>
      </c>
      <c r="D318" s="12">
        <v>2658</v>
      </c>
      <c r="E318" s="12">
        <v>0.3</v>
      </c>
      <c r="F318" s="12">
        <v>61</v>
      </c>
      <c r="G318" s="12">
        <v>60</v>
      </c>
      <c r="H318" s="12">
        <v>-1.64</v>
      </c>
      <c r="I318" s="12">
        <v>132</v>
      </c>
      <c r="J318" s="12">
        <v>121</v>
      </c>
      <c r="K318" s="12">
        <v>-8.33</v>
      </c>
      <c r="L318" s="12">
        <v>19</v>
      </c>
      <c r="M318" s="12">
        <v>168</v>
      </c>
      <c r="N318" s="12">
        <v>784.21</v>
      </c>
      <c r="O318" s="12">
        <v>6.32</v>
      </c>
      <c r="P318" s="13">
        <v>0.04</v>
      </c>
      <c r="Q318" s="13">
        <v>0.38</v>
      </c>
      <c r="R318" s="12">
        <v>777</v>
      </c>
      <c r="S318" s="15">
        <v>441.7</v>
      </c>
      <c r="T318" s="12">
        <v>445.3</v>
      </c>
      <c r="U318" s="56">
        <v>0.82</v>
      </c>
      <c r="V318" s="58" t="s">
        <v>485</v>
      </c>
      <c r="W318" s="51">
        <v>21.6</v>
      </c>
    </row>
    <row r="319" spans="1:23" ht="18" x14ac:dyDescent="0.35">
      <c r="A319" s="48">
        <f t="shared" si="4"/>
        <v>316</v>
      </c>
      <c r="B319" s="20" t="s">
        <v>416</v>
      </c>
      <c r="C319" s="12">
        <v>9182</v>
      </c>
      <c r="D319" s="12">
        <v>10229</v>
      </c>
      <c r="E319" s="12">
        <v>11.4</v>
      </c>
      <c r="F319" s="12">
        <v>318</v>
      </c>
      <c r="G319" s="12">
        <v>204</v>
      </c>
      <c r="H319" s="12">
        <v>-35.85</v>
      </c>
      <c r="I319" s="12">
        <v>58</v>
      </c>
      <c r="J319" s="12">
        <v>86</v>
      </c>
      <c r="K319" s="12">
        <v>48.28</v>
      </c>
      <c r="L319" s="12">
        <v>593</v>
      </c>
      <c r="M319" s="12">
        <v>637</v>
      </c>
      <c r="N319" s="12">
        <v>7.42</v>
      </c>
      <c r="O319" s="12">
        <v>6.23</v>
      </c>
      <c r="P319" s="13">
        <v>1.59</v>
      </c>
      <c r="Q319" s="13">
        <v>1.74</v>
      </c>
      <c r="R319" s="12">
        <v>9.5</v>
      </c>
      <c r="S319" s="15">
        <v>373</v>
      </c>
      <c r="T319" s="12">
        <v>366</v>
      </c>
      <c r="U319" s="56">
        <v>-1.88</v>
      </c>
      <c r="V319" s="58" t="s">
        <v>502</v>
      </c>
      <c r="W319" s="51">
        <v>14.8</v>
      </c>
    </row>
    <row r="320" spans="1:23" ht="18" x14ac:dyDescent="0.35">
      <c r="A320" s="48">
        <f t="shared" si="4"/>
        <v>317</v>
      </c>
      <c r="B320" s="20" t="s">
        <v>288</v>
      </c>
      <c r="C320" s="12">
        <v>10707.5</v>
      </c>
      <c r="D320" s="12">
        <v>10876.6</v>
      </c>
      <c r="E320" s="12">
        <v>1.6</v>
      </c>
      <c r="F320" s="12">
        <v>431.8</v>
      </c>
      <c r="G320" s="12">
        <v>575.9</v>
      </c>
      <c r="H320" s="12">
        <v>33.369999999999997</v>
      </c>
      <c r="I320" s="12">
        <v>418.3</v>
      </c>
      <c r="J320" s="12">
        <v>438.9</v>
      </c>
      <c r="K320" s="12">
        <v>4.92</v>
      </c>
      <c r="L320" s="12">
        <v>1038.0999999999999</v>
      </c>
      <c r="M320" s="12">
        <v>657</v>
      </c>
      <c r="N320" s="12">
        <v>-36.71</v>
      </c>
      <c r="O320" s="12">
        <v>6.04</v>
      </c>
      <c r="P320" s="13">
        <v>5.07</v>
      </c>
      <c r="Q320" s="13">
        <v>3.43</v>
      </c>
      <c r="R320" s="12">
        <v>-32.200000000000003</v>
      </c>
      <c r="S320" s="15">
        <v>204.905</v>
      </c>
      <c r="T320" s="12">
        <v>191.34899999999999</v>
      </c>
      <c r="U320" s="56">
        <v>-6.62</v>
      </c>
      <c r="V320" s="58" t="s">
        <v>500</v>
      </c>
      <c r="W320" s="51">
        <v>19.2</v>
      </c>
    </row>
    <row r="321" spans="1:23" ht="18" x14ac:dyDescent="0.35">
      <c r="A321" s="48">
        <f t="shared" si="4"/>
        <v>318</v>
      </c>
      <c r="B321" s="20" t="s">
        <v>512</v>
      </c>
      <c r="C321" s="12">
        <v>1922</v>
      </c>
      <c r="D321" s="12">
        <v>1996</v>
      </c>
      <c r="E321" s="12">
        <v>3.9</v>
      </c>
      <c r="F321" s="12">
        <v>54</v>
      </c>
      <c r="G321" s="12">
        <v>67</v>
      </c>
      <c r="H321" s="12">
        <v>24.07</v>
      </c>
      <c r="I321" s="12">
        <v>18</v>
      </c>
      <c r="J321" s="12">
        <v>41</v>
      </c>
      <c r="K321" s="12">
        <v>127.78</v>
      </c>
      <c r="L321" s="12">
        <v>197</v>
      </c>
      <c r="M321" s="12">
        <v>120</v>
      </c>
      <c r="N321" s="12">
        <v>-39.090000000000003</v>
      </c>
      <c r="O321" s="12">
        <v>6.01</v>
      </c>
      <c r="P321" s="13">
        <v>4.2300000000000004</v>
      </c>
      <c r="Q321" s="13">
        <v>2.64</v>
      </c>
      <c r="R321" s="12">
        <v>-37.6</v>
      </c>
      <c r="S321" s="15">
        <v>46.6</v>
      </c>
      <c r="T321" s="12">
        <v>45.5</v>
      </c>
      <c r="U321" s="56">
        <v>-2.36</v>
      </c>
      <c r="V321" s="58" t="s">
        <v>500</v>
      </c>
      <c r="W321" s="51">
        <v>22.1</v>
      </c>
    </row>
    <row r="322" spans="1:23" ht="18" x14ac:dyDescent="0.35">
      <c r="A322" s="48">
        <f t="shared" si="4"/>
        <v>319</v>
      </c>
      <c r="B322" s="20" t="s">
        <v>322</v>
      </c>
      <c r="C322" s="12">
        <v>1916.5</v>
      </c>
      <c r="D322" s="12">
        <v>1952.8</v>
      </c>
      <c r="E322" s="12">
        <v>1.9</v>
      </c>
      <c r="F322" s="12">
        <v>69.400000000000006</v>
      </c>
      <c r="G322" s="12">
        <v>65</v>
      </c>
      <c r="H322" s="12">
        <v>-6.34</v>
      </c>
      <c r="I322" s="12">
        <v>0</v>
      </c>
      <c r="J322" s="12">
        <v>0</v>
      </c>
      <c r="K322" s="12"/>
      <c r="L322" s="12">
        <v>123.6</v>
      </c>
      <c r="M322" s="12">
        <v>114.6</v>
      </c>
      <c r="N322" s="12">
        <v>-7.28</v>
      </c>
      <c r="O322" s="12">
        <v>5.87</v>
      </c>
      <c r="P322" s="13">
        <v>0.94</v>
      </c>
      <c r="Q322" s="13">
        <v>0.91</v>
      </c>
      <c r="R322" s="12">
        <v>-3.1</v>
      </c>
      <c r="S322" s="15">
        <v>131.72499999999999</v>
      </c>
      <c r="T322" s="12">
        <v>126.086</v>
      </c>
      <c r="U322" s="56">
        <v>-4.28</v>
      </c>
      <c r="V322" s="58" t="s">
        <v>502</v>
      </c>
      <c r="W322" s="51">
        <v>18.899999999999999</v>
      </c>
    </row>
    <row r="323" spans="1:23" ht="18" x14ac:dyDescent="0.35">
      <c r="A323" s="48">
        <f t="shared" si="4"/>
        <v>320</v>
      </c>
      <c r="B323" s="20" t="s">
        <v>448</v>
      </c>
      <c r="C323" s="12">
        <v>7086</v>
      </c>
      <c r="D323" s="12">
        <v>7435</v>
      </c>
      <c r="E323" s="12">
        <v>4.9000000000000004</v>
      </c>
      <c r="F323" s="12">
        <v>-27</v>
      </c>
      <c r="G323" s="12">
        <v>63</v>
      </c>
      <c r="H323" s="12">
        <v>333.33</v>
      </c>
      <c r="I323" s="12">
        <v>110</v>
      </c>
      <c r="J323" s="12">
        <v>114</v>
      </c>
      <c r="K323" s="12">
        <v>3.64</v>
      </c>
      <c r="L323" s="12">
        <v>372</v>
      </c>
      <c r="M323" s="12">
        <v>434</v>
      </c>
      <c r="N323" s="12">
        <v>16.670000000000002</v>
      </c>
      <c r="O323" s="12">
        <v>5.84</v>
      </c>
      <c r="P323" s="13">
        <v>0.39</v>
      </c>
      <c r="Q323" s="13">
        <v>0.47</v>
      </c>
      <c r="R323" s="12">
        <v>18.399999999999999</v>
      </c>
      <c r="S323" s="15">
        <v>947.4</v>
      </c>
      <c r="T323" s="12">
        <v>933.3</v>
      </c>
      <c r="U323" s="56">
        <v>-1.49</v>
      </c>
      <c r="V323" s="58" t="s">
        <v>500</v>
      </c>
      <c r="W323" s="51">
        <v>19.3</v>
      </c>
    </row>
    <row r="324" spans="1:23" ht="18" x14ac:dyDescent="0.35">
      <c r="A324" s="48">
        <f t="shared" si="4"/>
        <v>321</v>
      </c>
      <c r="B324" s="20" t="s">
        <v>93</v>
      </c>
      <c r="C324" s="12">
        <v>7891</v>
      </c>
      <c r="D324" s="12">
        <v>8611</v>
      </c>
      <c r="E324" s="12">
        <v>9.1</v>
      </c>
      <c r="F324" s="12">
        <v>94</v>
      </c>
      <c r="G324" s="12">
        <v>114</v>
      </c>
      <c r="H324" s="12">
        <v>21.28</v>
      </c>
      <c r="I324" s="12">
        <v>343</v>
      </c>
      <c r="J324" s="12">
        <v>295</v>
      </c>
      <c r="K324" s="12">
        <v>-13.99</v>
      </c>
      <c r="L324" s="12">
        <v>314</v>
      </c>
      <c r="M324" s="12">
        <v>500</v>
      </c>
      <c r="N324" s="12">
        <v>59.24</v>
      </c>
      <c r="O324" s="12">
        <v>5.81</v>
      </c>
      <c r="P324" s="13">
        <v>0.4</v>
      </c>
      <c r="Q324" s="13">
        <v>0.63</v>
      </c>
      <c r="R324" s="12">
        <v>57.6</v>
      </c>
      <c r="S324" s="15">
        <v>783.9</v>
      </c>
      <c r="T324" s="12">
        <v>791.9</v>
      </c>
      <c r="U324" s="56">
        <v>1.02</v>
      </c>
      <c r="V324" s="58" t="s">
        <v>500</v>
      </c>
      <c r="W324" s="51">
        <v>17.2</v>
      </c>
    </row>
    <row r="325" spans="1:23" ht="18" x14ac:dyDescent="0.35">
      <c r="A325" s="48">
        <f t="shared" ref="A325:A387" si="5">ROW()-3</f>
        <v>322</v>
      </c>
      <c r="B325" s="20" t="s">
        <v>92</v>
      </c>
      <c r="C325" s="12">
        <v>3698</v>
      </c>
      <c r="D325" s="12">
        <v>4010</v>
      </c>
      <c r="E325" s="12">
        <v>8.4</v>
      </c>
      <c r="F325" s="12">
        <v>504</v>
      </c>
      <c r="G325" s="12">
        <v>-57</v>
      </c>
      <c r="H325" s="12">
        <v>-111.31</v>
      </c>
      <c r="I325" s="12">
        <v>227</v>
      </c>
      <c r="J325" s="12">
        <v>387</v>
      </c>
      <c r="K325" s="12">
        <v>70.48</v>
      </c>
      <c r="L325" s="12">
        <v>966</v>
      </c>
      <c r="M325" s="12">
        <v>230</v>
      </c>
      <c r="N325" s="12">
        <v>-76.19</v>
      </c>
      <c r="O325" s="12">
        <v>5.74</v>
      </c>
      <c r="P325" s="13">
        <v>2.06</v>
      </c>
      <c r="Q325" s="13">
        <v>0.49</v>
      </c>
      <c r="R325" s="12">
        <v>-76.400000000000006</v>
      </c>
      <c r="S325" s="15">
        <v>469.1</v>
      </c>
      <c r="T325" s="12">
        <v>474</v>
      </c>
      <c r="U325" s="56">
        <v>1.04</v>
      </c>
      <c r="V325" s="58" t="s">
        <v>500</v>
      </c>
      <c r="W325" s="51">
        <v>22.3</v>
      </c>
    </row>
    <row r="326" spans="1:23" ht="18" x14ac:dyDescent="0.35">
      <c r="A326" s="48">
        <f t="shared" si="5"/>
        <v>323</v>
      </c>
      <c r="B326" s="20" t="s">
        <v>188</v>
      </c>
      <c r="C326" s="12">
        <v>2921.6</v>
      </c>
      <c r="D326" s="12">
        <v>3194.1</v>
      </c>
      <c r="E326" s="12">
        <v>9.3000000000000007</v>
      </c>
      <c r="F326" s="12">
        <v>62.9</v>
      </c>
      <c r="G326" s="12">
        <v>92.4</v>
      </c>
      <c r="H326" s="12">
        <v>46.9</v>
      </c>
      <c r="I326" s="12">
        <v>40.6</v>
      </c>
      <c r="J326" s="12">
        <v>25.3</v>
      </c>
      <c r="K326" s="12">
        <v>-37.68</v>
      </c>
      <c r="L326" s="12">
        <v>136.6</v>
      </c>
      <c r="M326" s="12">
        <v>180</v>
      </c>
      <c r="N326" s="12">
        <v>31.77</v>
      </c>
      <c r="O326" s="12">
        <v>5.64</v>
      </c>
      <c r="P326" s="13">
        <v>0.37</v>
      </c>
      <c r="Q326" s="13">
        <v>0.5</v>
      </c>
      <c r="R326" s="12">
        <v>36.799999999999997</v>
      </c>
      <c r="S326" s="15">
        <v>370.63</v>
      </c>
      <c r="T326" s="12">
        <v>357.10500000000002</v>
      </c>
      <c r="U326" s="56">
        <v>-3.65</v>
      </c>
      <c r="V326" s="58" t="s">
        <v>500</v>
      </c>
      <c r="W326" s="51">
        <v>13.5</v>
      </c>
    </row>
    <row r="327" spans="1:23" ht="18" x14ac:dyDescent="0.35">
      <c r="A327" s="48">
        <f t="shared" si="5"/>
        <v>324</v>
      </c>
      <c r="B327" s="20" t="s">
        <v>73</v>
      </c>
      <c r="C327" s="12">
        <v>2470.6999999999998</v>
      </c>
      <c r="D327" s="12">
        <v>2632.5</v>
      </c>
      <c r="E327" s="12">
        <v>6.5</v>
      </c>
      <c r="F327" s="12">
        <v>77</v>
      </c>
      <c r="G327" s="12">
        <v>48.8</v>
      </c>
      <c r="H327" s="12">
        <v>-36.619999999999997</v>
      </c>
      <c r="I327" s="12">
        <v>17.8</v>
      </c>
      <c r="J327" s="12">
        <v>21.8</v>
      </c>
      <c r="K327" s="12">
        <v>22.47</v>
      </c>
      <c r="L327" s="12">
        <v>60.2</v>
      </c>
      <c r="M327" s="12">
        <v>146.69999999999999</v>
      </c>
      <c r="N327" s="12">
        <v>143.69</v>
      </c>
      <c r="O327" s="12">
        <v>5.57</v>
      </c>
      <c r="P327" s="13">
        <v>1.01</v>
      </c>
      <c r="Q327" s="13">
        <v>2.58</v>
      </c>
      <c r="R327" s="12">
        <v>155</v>
      </c>
      <c r="S327" s="15">
        <v>59.555</v>
      </c>
      <c r="T327" s="12">
        <v>56.942999999999998</v>
      </c>
      <c r="U327" s="56">
        <v>-4.3899999999999997</v>
      </c>
      <c r="V327" s="58" t="s">
        <v>500</v>
      </c>
      <c r="W327" s="51">
        <v>28.2</v>
      </c>
    </row>
    <row r="328" spans="1:23" ht="18" x14ac:dyDescent="0.35">
      <c r="A328" s="48">
        <f t="shared" si="5"/>
        <v>325</v>
      </c>
      <c r="B328" s="20" t="s">
        <v>84</v>
      </c>
      <c r="C328" s="12">
        <v>32340</v>
      </c>
      <c r="D328" s="12">
        <v>33955</v>
      </c>
      <c r="E328" s="12">
        <v>5</v>
      </c>
      <c r="F328" s="12">
        <v>2349</v>
      </c>
      <c r="G328" s="12">
        <v>951</v>
      </c>
      <c r="H328" s="12">
        <v>-59.51</v>
      </c>
      <c r="I328" s="12">
        <v>1137</v>
      </c>
      <c r="J328" s="12">
        <v>1219</v>
      </c>
      <c r="K328" s="12">
        <v>7.21</v>
      </c>
      <c r="L328" s="12">
        <v>4495</v>
      </c>
      <c r="M328" s="12">
        <v>1869</v>
      </c>
      <c r="N328" s="12">
        <v>-58.42</v>
      </c>
      <c r="O328" s="12">
        <v>5.5</v>
      </c>
      <c r="P328" s="13">
        <v>1.1000000000000001</v>
      </c>
      <c r="Q328" s="13">
        <v>0.46</v>
      </c>
      <c r="R328" s="12">
        <v>-58.5</v>
      </c>
      <c r="S328" s="15">
        <v>4086</v>
      </c>
      <c r="T328" s="12">
        <v>4090</v>
      </c>
      <c r="U328" s="56">
        <v>0.1</v>
      </c>
      <c r="V328" s="58" t="s">
        <v>500</v>
      </c>
      <c r="W328" s="51">
        <v>14.7</v>
      </c>
    </row>
    <row r="329" spans="1:23" ht="18" x14ac:dyDescent="0.35">
      <c r="A329" s="48">
        <f t="shared" si="5"/>
        <v>326</v>
      </c>
      <c r="B329" s="20" t="s">
        <v>129</v>
      </c>
      <c r="C329" s="12">
        <v>2894</v>
      </c>
      <c r="D329" s="12">
        <v>2914</v>
      </c>
      <c r="E329" s="12">
        <v>0.7</v>
      </c>
      <c r="F329" s="12">
        <v>13</v>
      </c>
      <c r="G329" s="12">
        <v>212</v>
      </c>
      <c r="H329" s="12">
        <v>1530.77</v>
      </c>
      <c r="I329" s="12">
        <v>50</v>
      </c>
      <c r="J329" s="12">
        <v>61</v>
      </c>
      <c r="K329" s="12">
        <v>22</v>
      </c>
      <c r="L329" s="12">
        <v>297</v>
      </c>
      <c r="M329" s="12">
        <v>159</v>
      </c>
      <c r="N329" s="12">
        <v>-46.46</v>
      </c>
      <c r="O329" s="12">
        <v>5.46</v>
      </c>
      <c r="P329" s="13">
        <v>1</v>
      </c>
      <c r="Q329" s="13">
        <v>0.55000000000000004</v>
      </c>
      <c r="R329" s="12">
        <v>-45.2</v>
      </c>
      <c r="S329" s="15">
        <v>298</v>
      </c>
      <c r="T329" s="12">
        <v>291</v>
      </c>
      <c r="U329" s="56">
        <v>-2.35</v>
      </c>
      <c r="V329" s="58" t="s">
        <v>501</v>
      </c>
      <c r="W329" s="51">
        <v>26.7</v>
      </c>
    </row>
    <row r="330" spans="1:23" ht="18" x14ac:dyDescent="0.35">
      <c r="A330" s="48">
        <f t="shared" si="5"/>
        <v>327</v>
      </c>
      <c r="B330" s="20" t="s">
        <v>467</v>
      </c>
      <c r="C330" s="12">
        <v>1886</v>
      </c>
      <c r="D330" s="12">
        <v>1870</v>
      </c>
      <c r="E330" s="12">
        <v>-0.8</v>
      </c>
      <c r="F330" s="12">
        <v>70</v>
      </c>
      <c r="G330" s="12">
        <v>54</v>
      </c>
      <c r="H330" s="12">
        <v>-22.86</v>
      </c>
      <c r="I330" s="12">
        <v>3</v>
      </c>
      <c r="J330" s="12">
        <v>3</v>
      </c>
      <c r="K330" s="12">
        <v>0</v>
      </c>
      <c r="L330" s="12">
        <v>157</v>
      </c>
      <c r="M330" s="12">
        <v>102</v>
      </c>
      <c r="N330" s="12">
        <v>-35.03</v>
      </c>
      <c r="O330" s="12">
        <v>5.45</v>
      </c>
      <c r="P330" s="13">
        <v>1.17</v>
      </c>
      <c r="Q330" s="13">
        <v>0.81</v>
      </c>
      <c r="R330" s="12">
        <v>-31.1</v>
      </c>
      <c r="S330" s="15">
        <v>134</v>
      </c>
      <c r="T330" s="12">
        <v>126.4</v>
      </c>
      <c r="U330" s="56">
        <v>-5.67</v>
      </c>
      <c r="V330" s="58" t="s">
        <v>432</v>
      </c>
      <c r="W330" s="51">
        <v>15.4</v>
      </c>
    </row>
    <row r="331" spans="1:23" ht="18" x14ac:dyDescent="0.35">
      <c r="A331" s="48">
        <f t="shared" si="5"/>
        <v>328</v>
      </c>
      <c r="B331" s="20" t="s">
        <v>320</v>
      </c>
      <c r="C331" s="12">
        <v>1101.4000000000001</v>
      </c>
      <c r="D331" s="12">
        <v>1227.8</v>
      </c>
      <c r="E331" s="12">
        <v>11.5</v>
      </c>
      <c r="F331" s="12">
        <v>-29.1</v>
      </c>
      <c r="G331" s="12">
        <v>52.9</v>
      </c>
      <c r="H331" s="12">
        <v>281.79000000000002</v>
      </c>
      <c r="I331" s="12">
        <v>48</v>
      </c>
      <c r="J331" s="12">
        <v>48.1</v>
      </c>
      <c r="K331" s="12">
        <v>0.21</v>
      </c>
      <c r="L331" s="12">
        <v>150</v>
      </c>
      <c r="M331" s="12">
        <v>66.5</v>
      </c>
      <c r="N331" s="12">
        <v>-55.67</v>
      </c>
      <c r="O331" s="12">
        <v>5.42</v>
      </c>
      <c r="P331" s="13">
        <v>0.78</v>
      </c>
      <c r="Q331" s="13">
        <v>0.38</v>
      </c>
      <c r="R331" s="12">
        <v>-50.9</v>
      </c>
      <c r="S331" s="15">
        <v>196.3</v>
      </c>
      <c r="T331" s="12">
        <v>174.9</v>
      </c>
      <c r="U331" s="56">
        <v>-10.9</v>
      </c>
      <c r="V331" s="58" t="s">
        <v>500</v>
      </c>
      <c r="W331" s="51">
        <v>77.5</v>
      </c>
    </row>
    <row r="332" spans="1:23" ht="18" x14ac:dyDescent="0.35">
      <c r="A332" s="48">
        <f t="shared" si="5"/>
        <v>329</v>
      </c>
      <c r="B332" s="20" t="s">
        <v>342</v>
      </c>
      <c r="C332" s="12">
        <v>3752.8</v>
      </c>
      <c r="D332" s="12">
        <v>3483.9</v>
      </c>
      <c r="E332" s="12">
        <v>-7.2</v>
      </c>
      <c r="F332" s="12">
        <v>189.3</v>
      </c>
      <c r="G332" s="12">
        <v>118</v>
      </c>
      <c r="H332" s="12">
        <v>-37.67</v>
      </c>
      <c r="I332" s="12">
        <v>29.3</v>
      </c>
      <c r="J332" s="12">
        <v>3.4</v>
      </c>
      <c r="K332" s="12">
        <v>-88.4</v>
      </c>
      <c r="L332" s="12">
        <v>355.5</v>
      </c>
      <c r="M332" s="12">
        <v>185.5</v>
      </c>
      <c r="N332" s="12">
        <v>-47.82</v>
      </c>
      <c r="O332" s="12">
        <v>5.32</v>
      </c>
      <c r="P332" s="13">
        <v>0.73</v>
      </c>
      <c r="Q332" s="13">
        <v>0.35</v>
      </c>
      <c r="R332" s="12">
        <v>-51.6</v>
      </c>
      <c r="S332" s="15">
        <v>512.29600000000005</v>
      </c>
      <c r="T332" s="12">
        <v>525.46699999999998</v>
      </c>
      <c r="U332" s="56">
        <v>2.57</v>
      </c>
      <c r="V332" s="58" t="s">
        <v>500</v>
      </c>
      <c r="W332" s="51">
        <v>21.1</v>
      </c>
    </row>
    <row r="333" spans="1:23" ht="18" x14ac:dyDescent="0.35">
      <c r="A333" s="48">
        <f t="shared" si="5"/>
        <v>330</v>
      </c>
      <c r="B333" s="20" t="s">
        <v>544</v>
      </c>
      <c r="C333" s="12">
        <v>476.5</v>
      </c>
      <c r="D333" s="12">
        <v>480.8</v>
      </c>
      <c r="E333" s="12">
        <v>0.9</v>
      </c>
      <c r="F333" s="12">
        <v>-2.2999999999999998</v>
      </c>
      <c r="G333" s="12">
        <v>-12.9</v>
      </c>
      <c r="H333" s="12">
        <v>-460.87</v>
      </c>
      <c r="I333" s="12">
        <v>0</v>
      </c>
      <c r="J333" s="12">
        <v>0</v>
      </c>
      <c r="K333" s="12"/>
      <c r="L333" s="12">
        <v>-29.8</v>
      </c>
      <c r="M333" s="12">
        <v>25.1</v>
      </c>
      <c r="N333" s="12">
        <v>184.23</v>
      </c>
      <c r="O333" s="12">
        <v>5.22</v>
      </c>
      <c r="P333" s="13">
        <v>-0.33</v>
      </c>
      <c r="Q333" s="13">
        <v>0.21</v>
      </c>
      <c r="R333" s="12">
        <v>164.6</v>
      </c>
      <c r="S333" s="15">
        <v>90.427999999999997</v>
      </c>
      <c r="T333" s="12">
        <v>117.639</v>
      </c>
      <c r="U333" s="56">
        <v>30.09</v>
      </c>
      <c r="V333" s="58" t="s">
        <v>500</v>
      </c>
      <c r="W333" s="51">
        <v>60.6</v>
      </c>
    </row>
    <row r="334" spans="1:23" ht="18" x14ac:dyDescent="0.35">
      <c r="A334" s="48">
        <f t="shared" si="5"/>
        <v>331</v>
      </c>
      <c r="B334" s="20" t="s">
        <v>466</v>
      </c>
      <c r="C334" s="12">
        <v>15739</v>
      </c>
      <c r="D334" s="12">
        <v>16770</v>
      </c>
      <c r="E334" s="12">
        <v>6.6</v>
      </c>
      <c r="F334" s="12">
        <v>397</v>
      </c>
      <c r="G334" s="12">
        <v>515</v>
      </c>
      <c r="H334" s="12">
        <v>29.72</v>
      </c>
      <c r="I334" s="12">
        <v>163</v>
      </c>
      <c r="J334" s="12">
        <v>158</v>
      </c>
      <c r="K334" s="12">
        <v>-3.07</v>
      </c>
      <c r="L334" s="12">
        <v>376</v>
      </c>
      <c r="M334" s="12">
        <v>870</v>
      </c>
      <c r="N334" s="12">
        <v>131.38</v>
      </c>
      <c r="O334" s="12">
        <v>5.19</v>
      </c>
      <c r="P334" s="13">
        <v>0.43</v>
      </c>
      <c r="Q334" s="13">
        <v>1.05</v>
      </c>
      <c r="R334" s="12">
        <v>143.1</v>
      </c>
      <c r="S334" s="15">
        <v>874</v>
      </c>
      <c r="T334" s="12">
        <v>832</v>
      </c>
      <c r="U334" s="56">
        <v>-4.8099999999999996</v>
      </c>
      <c r="V334" s="58" t="s">
        <v>465</v>
      </c>
      <c r="W334" s="51">
        <v>24.7</v>
      </c>
    </row>
    <row r="335" spans="1:23" ht="18" x14ac:dyDescent="0.35">
      <c r="A335" s="48">
        <f t="shared" si="5"/>
        <v>332</v>
      </c>
      <c r="B335" s="20" t="s">
        <v>372</v>
      </c>
      <c r="C335" s="12">
        <v>13106</v>
      </c>
      <c r="D335" s="12">
        <v>16410</v>
      </c>
      <c r="E335" s="12">
        <v>25.2</v>
      </c>
      <c r="F335" s="12">
        <v>35</v>
      </c>
      <c r="G335" s="12">
        <v>122</v>
      </c>
      <c r="H335" s="12">
        <v>248.57</v>
      </c>
      <c r="I335" s="12">
        <v>0</v>
      </c>
      <c r="J335" s="12">
        <v>0</v>
      </c>
      <c r="K335" s="12"/>
      <c r="L335" s="12">
        <v>281</v>
      </c>
      <c r="M335" s="12">
        <v>840</v>
      </c>
      <c r="N335" s="12">
        <v>198.93</v>
      </c>
      <c r="O335" s="12">
        <v>5.12</v>
      </c>
      <c r="P335" s="13">
        <v>0.65</v>
      </c>
      <c r="Q335" s="13">
        <v>1.95</v>
      </c>
      <c r="R335" s="12">
        <v>201.3</v>
      </c>
      <c r="S335" s="15">
        <v>439.7</v>
      </c>
      <c r="T335" s="12">
        <v>432.7</v>
      </c>
      <c r="U335" s="56">
        <v>-1.59</v>
      </c>
      <c r="V335" s="58" t="s">
        <v>500</v>
      </c>
      <c r="W335" s="51">
        <v>9.1999999999999993</v>
      </c>
    </row>
    <row r="336" spans="1:23" ht="18" x14ac:dyDescent="0.35">
      <c r="A336" s="48">
        <f t="shared" si="5"/>
        <v>333</v>
      </c>
      <c r="B336" s="20" t="s">
        <v>241</v>
      </c>
      <c r="C336" s="12">
        <v>1110.5999999999999</v>
      </c>
      <c r="D336" s="12">
        <v>1228.9000000000001</v>
      </c>
      <c r="E336" s="12">
        <v>10.7</v>
      </c>
      <c r="F336" s="12">
        <v>15.4</v>
      </c>
      <c r="G336" s="12">
        <v>33.4</v>
      </c>
      <c r="H336" s="12">
        <v>116.88</v>
      </c>
      <c r="I336" s="12">
        <v>7.7</v>
      </c>
      <c r="J336" s="12">
        <v>7.7</v>
      </c>
      <c r="K336" s="12">
        <v>0</v>
      </c>
      <c r="L336" s="12">
        <v>47.2</v>
      </c>
      <c r="M336" s="12">
        <v>61.4</v>
      </c>
      <c r="N336" s="12">
        <v>30.08</v>
      </c>
      <c r="O336" s="12">
        <v>5</v>
      </c>
      <c r="P336" s="13">
        <v>0.27</v>
      </c>
      <c r="Q336" s="13">
        <v>0.36</v>
      </c>
      <c r="R336" s="12">
        <v>36.799999999999997</v>
      </c>
      <c r="S336" s="15">
        <v>177.39400000000001</v>
      </c>
      <c r="T336" s="12">
        <v>168.81899999999999</v>
      </c>
      <c r="U336" s="56">
        <v>-4.83</v>
      </c>
      <c r="V336" s="58" t="s">
        <v>500</v>
      </c>
      <c r="W336" s="51">
        <v>13</v>
      </c>
    </row>
    <row r="337" spans="1:23" ht="18" x14ac:dyDescent="0.35">
      <c r="A337" s="48">
        <f t="shared" si="5"/>
        <v>334</v>
      </c>
      <c r="B337" s="20" t="s">
        <v>68</v>
      </c>
      <c r="C337" s="12">
        <v>3741</v>
      </c>
      <c r="D337" s="12">
        <v>4071</v>
      </c>
      <c r="E337" s="12">
        <v>8.8000000000000007</v>
      </c>
      <c r="F337" s="12">
        <v>-238</v>
      </c>
      <c r="G337" s="12">
        <v>78</v>
      </c>
      <c r="H337" s="12">
        <v>132.77000000000001</v>
      </c>
      <c r="I337" s="12">
        <v>87</v>
      </c>
      <c r="J337" s="12">
        <v>75</v>
      </c>
      <c r="K337" s="12">
        <v>-13.79</v>
      </c>
      <c r="L337" s="12">
        <v>561</v>
      </c>
      <c r="M337" s="12">
        <v>203</v>
      </c>
      <c r="N337" s="12">
        <v>-63.81</v>
      </c>
      <c r="O337" s="12">
        <v>4.99</v>
      </c>
      <c r="P337" s="13">
        <v>2.14</v>
      </c>
      <c r="Q337" s="13">
        <v>0.84</v>
      </c>
      <c r="R337" s="12">
        <v>-61</v>
      </c>
      <c r="S337" s="15">
        <v>262</v>
      </c>
      <c r="T337" s="12">
        <v>243</v>
      </c>
      <c r="U337" s="56">
        <v>-7.25</v>
      </c>
      <c r="V337" s="58" t="s">
        <v>500</v>
      </c>
      <c r="W337" s="51">
        <v>10.4</v>
      </c>
    </row>
    <row r="338" spans="1:23" ht="18" x14ac:dyDescent="0.35">
      <c r="A338" s="48">
        <f t="shared" si="5"/>
        <v>335</v>
      </c>
      <c r="B338" s="20" t="s">
        <v>75</v>
      </c>
      <c r="C338" s="12">
        <v>2259</v>
      </c>
      <c r="D338" s="12">
        <v>2586.4</v>
      </c>
      <c r="E338" s="12">
        <v>14.5</v>
      </c>
      <c r="F338" s="12">
        <v>-183.1</v>
      </c>
      <c r="G338" s="12">
        <v>64.900000000000006</v>
      </c>
      <c r="H338" s="12">
        <v>135.44999999999999</v>
      </c>
      <c r="I338" s="12">
        <v>19.5</v>
      </c>
      <c r="J338" s="12">
        <v>16.899999999999999</v>
      </c>
      <c r="K338" s="12">
        <v>-13.33</v>
      </c>
      <c r="L338" s="12">
        <v>-293.3</v>
      </c>
      <c r="M338" s="12">
        <v>127.3</v>
      </c>
      <c r="N338" s="12">
        <v>143.4</v>
      </c>
      <c r="O338" s="12">
        <v>4.92</v>
      </c>
      <c r="P338" s="13">
        <v>-1.39</v>
      </c>
      <c r="Q338" s="13">
        <v>0.61</v>
      </c>
      <c r="R338" s="12">
        <v>143.80000000000001</v>
      </c>
      <c r="S338" s="15">
        <v>211.5</v>
      </c>
      <c r="T338" s="12">
        <v>209.745</v>
      </c>
      <c r="U338" s="56">
        <v>-0.83</v>
      </c>
      <c r="V338" s="58" t="s">
        <v>500</v>
      </c>
      <c r="W338" s="51">
        <v>14.9</v>
      </c>
    </row>
    <row r="339" spans="1:23" ht="18" x14ac:dyDescent="0.35">
      <c r="A339" s="48">
        <f t="shared" si="5"/>
        <v>336</v>
      </c>
      <c r="B339" s="20" t="s">
        <v>71</v>
      </c>
      <c r="C339" s="12">
        <v>38654</v>
      </c>
      <c r="D339" s="12">
        <v>41326</v>
      </c>
      <c r="E339" s="12">
        <v>6.9</v>
      </c>
      <c r="F339" s="12">
        <v>-336</v>
      </c>
      <c r="G339" s="12">
        <v>-126</v>
      </c>
      <c r="H339" s="12">
        <v>62.5</v>
      </c>
      <c r="I339" s="12">
        <v>244</v>
      </c>
      <c r="J339" s="12">
        <v>293</v>
      </c>
      <c r="K339" s="12">
        <v>20.079999999999998</v>
      </c>
      <c r="L339" s="12">
        <v>-783</v>
      </c>
      <c r="M339" s="12">
        <v>2011</v>
      </c>
      <c r="N339" s="12">
        <v>356.83</v>
      </c>
      <c r="O339" s="12">
        <v>4.87</v>
      </c>
      <c r="P339" s="13">
        <v>-0.2</v>
      </c>
      <c r="Q339" s="13">
        <v>0.5</v>
      </c>
      <c r="R339" s="12">
        <v>355</v>
      </c>
      <c r="S339" s="15">
        <v>3976</v>
      </c>
      <c r="T339" s="12">
        <v>4004</v>
      </c>
      <c r="U339" s="56">
        <v>0.7</v>
      </c>
      <c r="V339" s="58" t="s">
        <v>500</v>
      </c>
      <c r="W339" s="51">
        <v>6.2</v>
      </c>
    </row>
    <row r="340" spans="1:23" ht="18" x14ac:dyDescent="0.35">
      <c r="A340" s="48">
        <f t="shared" si="5"/>
        <v>337</v>
      </c>
      <c r="B340" s="20" t="s">
        <v>193</v>
      </c>
      <c r="C340" s="12">
        <v>40396</v>
      </c>
      <c r="D340" s="12">
        <v>50832</v>
      </c>
      <c r="E340" s="12">
        <v>25.8</v>
      </c>
      <c r="F340" s="12">
        <v>-1407</v>
      </c>
      <c r="G340" s="12">
        <v>550</v>
      </c>
      <c r="H340" s="12">
        <v>139.09</v>
      </c>
      <c r="I340" s="12">
        <v>195</v>
      </c>
      <c r="J340" s="12">
        <v>186</v>
      </c>
      <c r="K340" s="12">
        <v>-4.62</v>
      </c>
      <c r="L340" s="12">
        <v>1680</v>
      </c>
      <c r="M340" s="12">
        <v>2438</v>
      </c>
      <c r="N340" s="12">
        <v>45.12</v>
      </c>
      <c r="O340" s="12">
        <v>4.8</v>
      </c>
      <c r="P340" s="13">
        <v>0.4</v>
      </c>
      <c r="Q340" s="13">
        <v>0.56999999999999995</v>
      </c>
      <c r="R340" s="12">
        <v>41.9</v>
      </c>
      <c r="S340" s="15">
        <v>4174</v>
      </c>
      <c r="T340" s="12">
        <v>4268</v>
      </c>
      <c r="U340" s="56">
        <v>2.25</v>
      </c>
      <c r="V340" s="58" t="s">
        <v>500</v>
      </c>
      <c r="W340" s="51">
        <v>23.1</v>
      </c>
    </row>
    <row r="341" spans="1:23" ht="18" x14ac:dyDescent="0.35">
      <c r="A341" s="48">
        <f t="shared" si="5"/>
        <v>338</v>
      </c>
      <c r="B341" s="20" t="s">
        <v>255</v>
      </c>
      <c r="C341" s="12">
        <v>1524</v>
      </c>
      <c r="D341" s="12">
        <v>1962</v>
      </c>
      <c r="E341" s="12">
        <v>28.7</v>
      </c>
      <c r="F341" s="12">
        <v>117</v>
      </c>
      <c r="G341" s="12">
        <v>56</v>
      </c>
      <c r="H341" s="12">
        <v>-52.14</v>
      </c>
      <c r="I341" s="12">
        <v>18</v>
      </c>
      <c r="J341" s="12">
        <v>22</v>
      </c>
      <c r="K341" s="12">
        <v>22.22</v>
      </c>
      <c r="L341" s="12">
        <v>114</v>
      </c>
      <c r="M341" s="12">
        <v>93</v>
      </c>
      <c r="N341" s="12">
        <v>-18.420000000000002</v>
      </c>
      <c r="O341" s="12">
        <v>4.74</v>
      </c>
      <c r="P341" s="13">
        <v>0.92</v>
      </c>
      <c r="Q341" s="13">
        <v>0.76</v>
      </c>
      <c r="R341" s="12">
        <v>-17.100000000000001</v>
      </c>
      <c r="S341" s="15">
        <v>124.377</v>
      </c>
      <c r="T341" s="12">
        <v>122.393</v>
      </c>
      <c r="U341" s="56">
        <v>-1.6</v>
      </c>
      <c r="V341" s="58" t="s">
        <v>500</v>
      </c>
      <c r="W341" s="51">
        <v>10.199999999999999</v>
      </c>
    </row>
    <row r="342" spans="1:23" ht="18" x14ac:dyDescent="0.35">
      <c r="A342" s="48">
        <f t="shared" si="5"/>
        <v>339</v>
      </c>
      <c r="B342" s="20" t="s">
        <v>238</v>
      </c>
      <c r="C342" s="12">
        <v>9948</v>
      </c>
      <c r="D342" s="12">
        <v>10543</v>
      </c>
      <c r="E342" s="12">
        <v>6</v>
      </c>
      <c r="F342" s="12">
        <v>231</v>
      </c>
      <c r="G342" s="12">
        <v>259</v>
      </c>
      <c r="H342" s="12">
        <v>12.12</v>
      </c>
      <c r="I342" s="12">
        <v>0</v>
      </c>
      <c r="J342" s="12">
        <v>0</v>
      </c>
      <c r="K342" s="12"/>
      <c r="L342" s="12">
        <v>382</v>
      </c>
      <c r="M342" s="12">
        <v>498</v>
      </c>
      <c r="N342" s="12">
        <v>30.37</v>
      </c>
      <c r="O342" s="12">
        <v>4.72</v>
      </c>
      <c r="P342" s="13">
        <v>1.47</v>
      </c>
      <c r="Q342" s="13">
        <v>2</v>
      </c>
      <c r="R342" s="12">
        <v>36</v>
      </c>
      <c r="S342" s="15">
        <v>259.88400000000001</v>
      </c>
      <c r="T342" s="12">
        <v>249.114</v>
      </c>
      <c r="U342" s="56">
        <v>-4.1399999999999997</v>
      </c>
      <c r="V342" s="58" t="s">
        <v>500</v>
      </c>
      <c r="W342" s="51">
        <v>17.399999999999999</v>
      </c>
    </row>
    <row r="343" spans="1:23" ht="18" x14ac:dyDescent="0.35">
      <c r="A343" s="48">
        <f t="shared" si="5"/>
        <v>340</v>
      </c>
      <c r="B343" s="20" t="s">
        <v>510</v>
      </c>
      <c r="C343" s="12">
        <v>1642.5</v>
      </c>
      <c r="D343" s="12">
        <v>1881.5</v>
      </c>
      <c r="E343" s="12">
        <v>14.6</v>
      </c>
      <c r="F343" s="12">
        <v>27.3</v>
      </c>
      <c r="G343" s="12">
        <v>24.8</v>
      </c>
      <c r="H343" s="12">
        <v>-9.16</v>
      </c>
      <c r="I343" s="12">
        <v>0</v>
      </c>
      <c r="J343" s="12">
        <v>0</v>
      </c>
      <c r="K343" s="12"/>
      <c r="L343" s="12">
        <v>79.7</v>
      </c>
      <c r="M343" s="12">
        <v>88.6</v>
      </c>
      <c r="N343" s="12">
        <v>11.17</v>
      </c>
      <c r="O343" s="12">
        <v>4.71</v>
      </c>
      <c r="P343" s="13">
        <v>0.64</v>
      </c>
      <c r="Q343" s="13">
        <v>0.71</v>
      </c>
      <c r="R343" s="12">
        <v>10.6</v>
      </c>
      <c r="S343" s="15">
        <v>124.9</v>
      </c>
      <c r="T343" s="12">
        <v>125.5</v>
      </c>
      <c r="U343" s="56">
        <v>0.48</v>
      </c>
      <c r="V343" s="58" t="s">
        <v>488</v>
      </c>
      <c r="W343" s="51">
        <v>19.399999999999999</v>
      </c>
    </row>
    <row r="344" spans="1:23" ht="18" x14ac:dyDescent="0.35">
      <c r="A344" s="48">
        <f t="shared" si="5"/>
        <v>341</v>
      </c>
      <c r="B344" s="20" t="s">
        <v>180</v>
      </c>
      <c r="C344" s="12">
        <v>703.2</v>
      </c>
      <c r="D344" s="12">
        <v>1014.5</v>
      </c>
      <c r="E344" s="12">
        <v>44.3</v>
      </c>
      <c r="F344" s="12">
        <v>39.700000000000003</v>
      </c>
      <c r="G344" s="12">
        <v>-19.3</v>
      </c>
      <c r="H344" s="12">
        <v>-148.61000000000001</v>
      </c>
      <c r="I344" s="12">
        <v>0</v>
      </c>
      <c r="J344" s="12">
        <v>0</v>
      </c>
      <c r="K344" s="12"/>
      <c r="L344" s="12">
        <v>66.5</v>
      </c>
      <c r="M344" s="12">
        <v>47.7</v>
      </c>
      <c r="N344" s="12">
        <v>-28.27</v>
      </c>
      <c r="O344" s="12">
        <v>4.7</v>
      </c>
      <c r="P344" s="13">
        <v>0.79</v>
      </c>
      <c r="Q344" s="13">
        <v>0.5</v>
      </c>
      <c r="R344" s="12">
        <v>-37.5</v>
      </c>
      <c r="S344" s="15">
        <v>83.997</v>
      </c>
      <c r="T344" s="12">
        <v>96.405000000000001</v>
      </c>
      <c r="U344" s="56">
        <v>14.77</v>
      </c>
      <c r="V344" s="58" t="s">
        <v>500</v>
      </c>
      <c r="W344" s="51">
        <v>250</v>
      </c>
    </row>
    <row r="345" spans="1:23" ht="18" x14ac:dyDescent="0.35">
      <c r="A345" s="48">
        <f t="shared" si="5"/>
        <v>342</v>
      </c>
      <c r="B345" s="20" t="s">
        <v>318</v>
      </c>
      <c r="C345" s="12">
        <v>47535</v>
      </c>
      <c r="D345" s="12">
        <v>52061</v>
      </c>
      <c r="E345" s="12">
        <v>9.5</v>
      </c>
      <c r="F345" s="12">
        <v>1211</v>
      </c>
      <c r="G345" s="12">
        <v>1148</v>
      </c>
      <c r="H345" s="12">
        <v>-5.2</v>
      </c>
      <c r="I345" s="12">
        <v>268</v>
      </c>
      <c r="J345" s="12">
        <v>308</v>
      </c>
      <c r="K345" s="12">
        <v>14.93</v>
      </c>
      <c r="L345" s="12">
        <v>1684</v>
      </c>
      <c r="M345" s="12">
        <v>2417</v>
      </c>
      <c r="N345" s="12">
        <v>43.53</v>
      </c>
      <c r="O345" s="12">
        <v>4.6399999999999997</v>
      </c>
      <c r="P345" s="13">
        <v>1.74</v>
      </c>
      <c r="Q345" s="13">
        <v>2.44</v>
      </c>
      <c r="R345" s="12">
        <v>40.200000000000003</v>
      </c>
      <c r="S345" s="15">
        <v>968</v>
      </c>
      <c r="T345" s="12">
        <v>991</v>
      </c>
      <c r="U345" s="56">
        <v>2.38</v>
      </c>
      <c r="V345" s="58" t="s">
        <v>500</v>
      </c>
      <c r="W345" s="51">
        <v>22.5</v>
      </c>
    </row>
    <row r="346" spans="1:23" ht="18" x14ac:dyDescent="0.35">
      <c r="A346" s="48">
        <f t="shared" si="5"/>
        <v>343</v>
      </c>
      <c r="B346" s="20" t="s">
        <v>244</v>
      </c>
      <c r="C346" s="12">
        <v>16931</v>
      </c>
      <c r="D346" s="12">
        <v>18829</v>
      </c>
      <c r="E346" s="12">
        <v>11.2</v>
      </c>
      <c r="F346" s="12">
        <v>-277</v>
      </c>
      <c r="G346" s="12">
        <v>542</v>
      </c>
      <c r="H346" s="12">
        <v>295.67</v>
      </c>
      <c r="I346" s="12">
        <v>98</v>
      </c>
      <c r="J346" s="12">
        <v>126</v>
      </c>
      <c r="K346" s="12">
        <v>28.57</v>
      </c>
      <c r="L346" s="12">
        <v>-239</v>
      </c>
      <c r="M346" s="12">
        <v>846</v>
      </c>
      <c r="N346" s="12">
        <v>453.97</v>
      </c>
      <c r="O346" s="12">
        <v>4.49</v>
      </c>
      <c r="P346" s="13">
        <v>-0.27</v>
      </c>
      <c r="Q346" s="13">
        <v>0.97</v>
      </c>
      <c r="R346" s="12">
        <v>456</v>
      </c>
      <c r="S346" s="15">
        <v>877</v>
      </c>
      <c r="T346" s="12">
        <v>872</v>
      </c>
      <c r="U346" s="56">
        <v>-0.56999999999999995</v>
      </c>
      <c r="V346" s="58" t="s">
        <v>500</v>
      </c>
      <c r="W346" s="51">
        <v>19.7</v>
      </c>
    </row>
    <row r="347" spans="1:23" ht="18" x14ac:dyDescent="0.35">
      <c r="A347" s="48">
        <f t="shared" si="5"/>
        <v>344</v>
      </c>
      <c r="B347" s="20" t="s">
        <v>285</v>
      </c>
      <c r="C347" s="12">
        <v>2909.9</v>
      </c>
      <c r="D347" s="12">
        <v>2902.4</v>
      </c>
      <c r="E347" s="12">
        <v>-0.3</v>
      </c>
      <c r="F347" s="12">
        <v>-0.4</v>
      </c>
      <c r="G347" s="12">
        <v>-23.4</v>
      </c>
      <c r="H347" s="12">
        <v>-5750</v>
      </c>
      <c r="I347" s="12">
        <v>52.3</v>
      </c>
      <c r="J347" s="12">
        <v>51.7</v>
      </c>
      <c r="K347" s="12">
        <v>-1.1499999999999999</v>
      </c>
      <c r="L347" s="12">
        <v>304.7</v>
      </c>
      <c r="M347" s="12">
        <v>129.30000000000001</v>
      </c>
      <c r="N347" s="12">
        <v>-57.56</v>
      </c>
      <c r="O347" s="12">
        <v>4.45</v>
      </c>
      <c r="P347" s="13">
        <v>1.1200000000000001</v>
      </c>
      <c r="Q347" s="13">
        <v>0.51</v>
      </c>
      <c r="R347" s="12">
        <v>-54.8</v>
      </c>
      <c r="S347" s="15">
        <v>272.65699999999998</v>
      </c>
      <c r="T347" s="12">
        <v>255.96700000000001</v>
      </c>
      <c r="U347" s="56">
        <v>-6.12</v>
      </c>
      <c r="V347" s="58" t="s">
        <v>500</v>
      </c>
      <c r="W347" s="51">
        <v>250</v>
      </c>
    </row>
    <row r="348" spans="1:23" ht="18" x14ac:dyDescent="0.35">
      <c r="A348" s="48">
        <f t="shared" si="5"/>
        <v>345</v>
      </c>
      <c r="B348" s="20" t="s">
        <v>252</v>
      </c>
      <c r="C348" s="12">
        <v>1575.3</v>
      </c>
      <c r="D348" s="12">
        <v>1645.2</v>
      </c>
      <c r="E348" s="12">
        <v>4.4000000000000004</v>
      </c>
      <c r="F348" s="12">
        <v>5.6</v>
      </c>
      <c r="G348" s="12">
        <v>-3.5</v>
      </c>
      <c r="H348" s="12">
        <v>-162.5</v>
      </c>
      <c r="I348" s="12">
        <v>0</v>
      </c>
      <c r="J348" s="12">
        <v>0</v>
      </c>
      <c r="K348" s="12"/>
      <c r="L348" s="12">
        <v>155.69999999999999</v>
      </c>
      <c r="M348" s="12">
        <v>72.400000000000006</v>
      </c>
      <c r="N348" s="12">
        <v>-53.5</v>
      </c>
      <c r="O348" s="12">
        <v>4.4000000000000004</v>
      </c>
      <c r="P348" s="13">
        <v>0.41</v>
      </c>
      <c r="Q348" s="13">
        <v>0.2</v>
      </c>
      <c r="R348" s="12">
        <v>-51.2</v>
      </c>
      <c r="S348" s="15">
        <v>381.83</v>
      </c>
      <c r="T348" s="12">
        <v>364.065</v>
      </c>
      <c r="U348" s="56">
        <v>-4.6500000000000004</v>
      </c>
      <c r="V348" s="58" t="s">
        <v>502</v>
      </c>
      <c r="W348" s="51">
        <v>13</v>
      </c>
    </row>
    <row r="349" spans="1:23" ht="18" x14ac:dyDescent="0.35">
      <c r="A349" s="48">
        <f t="shared" si="5"/>
        <v>346</v>
      </c>
      <c r="B349" s="20" t="s">
        <v>142</v>
      </c>
      <c r="C349" s="12">
        <v>5760.5</v>
      </c>
      <c r="D349" s="12">
        <v>6160.7</v>
      </c>
      <c r="E349" s="12">
        <v>6.9</v>
      </c>
      <c r="F349" s="12">
        <v>120.2</v>
      </c>
      <c r="G349" s="12">
        <v>27</v>
      </c>
      <c r="H349" s="12">
        <v>-77.540000000000006</v>
      </c>
      <c r="I349" s="12">
        <v>51.4</v>
      </c>
      <c r="J349" s="12">
        <v>62.9</v>
      </c>
      <c r="K349" s="12">
        <v>22.37</v>
      </c>
      <c r="L349" s="12">
        <v>771.8</v>
      </c>
      <c r="M349" s="12">
        <v>257.10000000000002</v>
      </c>
      <c r="N349" s="12">
        <v>-66.69</v>
      </c>
      <c r="O349" s="12">
        <v>4.17</v>
      </c>
      <c r="P349" s="13">
        <v>0.73</v>
      </c>
      <c r="Q349" s="13">
        <v>0.25</v>
      </c>
      <c r="R349" s="12">
        <v>-66</v>
      </c>
      <c r="S349" s="15">
        <v>1064</v>
      </c>
      <c r="T349" s="12">
        <v>1043.692</v>
      </c>
      <c r="U349" s="56">
        <v>-1.91</v>
      </c>
      <c r="V349" s="58" t="s">
        <v>500</v>
      </c>
      <c r="W349" s="51">
        <v>47.7</v>
      </c>
    </row>
    <row r="350" spans="1:23" ht="18" x14ac:dyDescent="0.35">
      <c r="A350" s="48">
        <f t="shared" si="5"/>
        <v>347</v>
      </c>
      <c r="B350" s="20" t="s">
        <v>413</v>
      </c>
      <c r="C350" s="12">
        <v>2116</v>
      </c>
      <c r="D350" s="12">
        <v>2180</v>
      </c>
      <c r="E350" s="12">
        <v>3</v>
      </c>
      <c r="F350" s="12">
        <v>-32</v>
      </c>
      <c r="G350" s="12">
        <v>61</v>
      </c>
      <c r="H350" s="12">
        <v>290.63</v>
      </c>
      <c r="I350" s="12">
        <v>0</v>
      </c>
      <c r="J350" s="12">
        <v>0</v>
      </c>
      <c r="K350" s="12"/>
      <c r="L350" s="12">
        <v>-290</v>
      </c>
      <c r="M350" s="12">
        <v>91</v>
      </c>
      <c r="N350" s="12">
        <v>131.38</v>
      </c>
      <c r="O350" s="12">
        <v>4.17</v>
      </c>
      <c r="P350" s="13">
        <v>-0.5</v>
      </c>
      <c r="Q350" s="13">
        <v>0.16</v>
      </c>
      <c r="R350" s="12">
        <v>131.30000000000001</v>
      </c>
      <c r="S350" s="15">
        <v>581.4</v>
      </c>
      <c r="T350" s="12">
        <v>582.70000000000005</v>
      </c>
      <c r="U350" s="56">
        <v>0.22</v>
      </c>
      <c r="V350" s="58" t="s">
        <v>500</v>
      </c>
      <c r="W350" s="51">
        <v>250</v>
      </c>
    </row>
    <row r="351" spans="1:23" ht="18" x14ac:dyDescent="0.35">
      <c r="A351" s="48">
        <f t="shared" si="5"/>
        <v>348</v>
      </c>
      <c r="B351" s="20" t="s">
        <v>17</v>
      </c>
      <c r="C351" s="12">
        <v>9052</v>
      </c>
      <c r="D351" s="12">
        <v>9438</v>
      </c>
      <c r="E351" s="12">
        <v>4.3</v>
      </c>
      <c r="F351" s="12">
        <v>307</v>
      </c>
      <c r="G351" s="12">
        <v>212</v>
      </c>
      <c r="H351" s="12">
        <v>-30.94</v>
      </c>
      <c r="I351" s="12">
        <v>124</v>
      </c>
      <c r="J351" s="12">
        <v>151</v>
      </c>
      <c r="K351" s="12">
        <v>21.77</v>
      </c>
      <c r="L351" s="12">
        <v>577</v>
      </c>
      <c r="M351" s="12">
        <v>388</v>
      </c>
      <c r="N351" s="12">
        <v>-32.76</v>
      </c>
      <c r="O351" s="12">
        <v>4.1100000000000003</v>
      </c>
      <c r="P351" s="13">
        <v>1.83</v>
      </c>
      <c r="Q351" s="13">
        <v>1.33</v>
      </c>
      <c r="R351" s="12">
        <v>-27.1</v>
      </c>
      <c r="S351" s="15">
        <v>316.2</v>
      </c>
      <c r="T351" s="12">
        <v>291.60000000000002</v>
      </c>
      <c r="U351" s="56">
        <v>-7.78</v>
      </c>
      <c r="V351" s="58" t="s">
        <v>500</v>
      </c>
      <c r="W351" s="51">
        <v>10.8</v>
      </c>
    </row>
    <row r="352" spans="1:23" ht="18" x14ac:dyDescent="0.35">
      <c r="A352" s="48">
        <f t="shared" si="5"/>
        <v>349</v>
      </c>
      <c r="B352" s="20" t="s">
        <v>208</v>
      </c>
      <c r="C352" s="12">
        <v>5181</v>
      </c>
      <c r="D352" s="12">
        <v>5628</v>
      </c>
      <c r="E352" s="12">
        <v>8.6</v>
      </c>
      <c r="F352" s="12">
        <v>9</v>
      </c>
      <c r="G352" s="12">
        <v>89</v>
      </c>
      <c r="H352" s="12">
        <v>888.89</v>
      </c>
      <c r="I352" s="12">
        <v>368</v>
      </c>
      <c r="J352" s="12">
        <v>430</v>
      </c>
      <c r="K352" s="12">
        <v>16.850000000000001</v>
      </c>
      <c r="L352" s="12">
        <v>222</v>
      </c>
      <c r="M352" s="12">
        <v>231</v>
      </c>
      <c r="N352" s="12">
        <v>4.05</v>
      </c>
      <c r="O352" s="12">
        <v>4.0999999999999996</v>
      </c>
      <c r="P352" s="13">
        <v>0.22</v>
      </c>
      <c r="Q352" s="13">
        <v>0.22</v>
      </c>
      <c r="R352" s="12">
        <v>-0.1</v>
      </c>
      <c r="S352" s="15">
        <v>997</v>
      </c>
      <c r="T352" s="12">
        <v>1038</v>
      </c>
      <c r="U352" s="56">
        <v>4.1100000000000003</v>
      </c>
      <c r="V352" s="58" t="s">
        <v>500</v>
      </c>
      <c r="W352" s="51">
        <v>80.400000000000006</v>
      </c>
    </row>
    <row r="353" spans="1:23" ht="18" x14ac:dyDescent="0.35">
      <c r="A353" s="48">
        <f t="shared" si="5"/>
        <v>350</v>
      </c>
      <c r="B353" s="20" t="s">
        <v>333</v>
      </c>
      <c r="C353" s="12">
        <v>3797</v>
      </c>
      <c r="D353" s="12">
        <v>21743</v>
      </c>
      <c r="E353" s="12">
        <v>472.6</v>
      </c>
      <c r="F353" s="12">
        <v>54</v>
      </c>
      <c r="G353" s="12">
        <v>138</v>
      </c>
      <c r="H353" s="12">
        <v>155.56</v>
      </c>
      <c r="I353" s="12">
        <v>364</v>
      </c>
      <c r="J353" s="12">
        <v>757</v>
      </c>
      <c r="K353" s="12">
        <v>107.97</v>
      </c>
      <c r="L353" s="12">
        <v>111</v>
      </c>
      <c r="M353" s="12">
        <v>887</v>
      </c>
      <c r="N353" s="12">
        <v>699.1</v>
      </c>
      <c r="O353" s="12">
        <v>4.08</v>
      </c>
      <c r="P353" s="13">
        <v>0.27</v>
      </c>
      <c r="Q353" s="13">
        <v>2.12</v>
      </c>
      <c r="R353" s="12">
        <v>695.7</v>
      </c>
      <c r="S353" s="15">
        <v>415.9</v>
      </c>
      <c r="T353" s="12">
        <v>417.7</v>
      </c>
      <c r="U353" s="56">
        <v>0.43</v>
      </c>
      <c r="V353" s="58" t="s">
        <v>500</v>
      </c>
      <c r="W353" s="51">
        <v>25.2</v>
      </c>
    </row>
    <row r="354" spans="1:23" ht="18" x14ac:dyDescent="0.35">
      <c r="A354" s="48">
        <f t="shared" si="5"/>
        <v>351</v>
      </c>
      <c r="B354" s="20" t="s">
        <v>275</v>
      </c>
      <c r="C354" s="12">
        <v>739.2</v>
      </c>
      <c r="D354" s="12">
        <v>759.7</v>
      </c>
      <c r="E354" s="12">
        <v>2.8</v>
      </c>
      <c r="F354" s="12">
        <v>27.3</v>
      </c>
      <c r="G354" s="12">
        <v>11.4</v>
      </c>
      <c r="H354" s="12">
        <v>-58.24</v>
      </c>
      <c r="I354" s="12">
        <v>34.700000000000003</v>
      </c>
      <c r="J354" s="12">
        <v>36.200000000000003</v>
      </c>
      <c r="K354" s="12">
        <v>4.32</v>
      </c>
      <c r="L354" s="12">
        <v>53.2</v>
      </c>
      <c r="M354" s="12">
        <v>31</v>
      </c>
      <c r="N354" s="12">
        <v>-41.73</v>
      </c>
      <c r="O354" s="12">
        <v>4.08</v>
      </c>
      <c r="P354" s="13">
        <v>0.47</v>
      </c>
      <c r="Q354" s="13">
        <v>0.28000000000000003</v>
      </c>
      <c r="R354" s="12">
        <v>-42</v>
      </c>
      <c r="S354" s="15">
        <v>112.223</v>
      </c>
      <c r="T354" s="12">
        <v>112.526</v>
      </c>
      <c r="U354" s="56">
        <v>0.27</v>
      </c>
      <c r="V354" s="58" t="s">
        <v>500</v>
      </c>
      <c r="W354" s="51">
        <v>18</v>
      </c>
    </row>
    <row r="355" spans="1:23" ht="18" x14ac:dyDescent="0.35">
      <c r="A355" s="48">
        <f t="shared" si="5"/>
        <v>352</v>
      </c>
      <c r="B355" s="20" t="s">
        <v>316</v>
      </c>
      <c r="C355" s="12">
        <v>3956.5</v>
      </c>
      <c r="D355" s="12">
        <v>5092.3</v>
      </c>
      <c r="E355" s="12">
        <v>28.7</v>
      </c>
      <c r="F355" s="12">
        <v>116.8</v>
      </c>
      <c r="G355" s="12">
        <v>102.3</v>
      </c>
      <c r="H355" s="12">
        <v>-12.41</v>
      </c>
      <c r="I355" s="12">
        <v>43.8</v>
      </c>
      <c r="J355" s="12">
        <v>45.8</v>
      </c>
      <c r="K355" s="12">
        <v>4.57</v>
      </c>
      <c r="L355" s="12">
        <v>221</v>
      </c>
      <c r="M355" s="12">
        <v>207.4</v>
      </c>
      <c r="N355" s="12">
        <v>-6.15</v>
      </c>
      <c r="O355" s="12">
        <v>4.07</v>
      </c>
      <c r="P355" s="13">
        <v>0.69</v>
      </c>
      <c r="Q355" s="13">
        <v>0.65</v>
      </c>
      <c r="R355" s="12">
        <v>-6</v>
      </c>
      <c r="S355" s="15">
        <v>320.392</v>
      </c>
      <c r="T355" s="12">
        <v>319.95699999999999</v>
      </c>
      <c r="U355" s="56">
        <v>-0.14000000000000001</v>
      </c>
      <c r="V355" s="58" t="s">
        <v>500</v>
      </c>
      <c r="W355" s="51">
        <v>17.2</v>
      </c>
    </row>
    <row r="356" spans="1:23" ht="18" x14ac:dyDescent="0.35">
      <c r="A356" s="48">
        <f t="shared" si="5"/>
        <v>353</v>
      </c>
      <c r="B356" s="20" t="s">
        <v>314</v>
      </c>
      <c r="C356" s="12">
        <v>3120.9</v>
      </c>
      <c r="D356" s="12">
        <v>3318.1</v>
      </c>
      <c r="E356" s="12">
        <v>6.3</v>
      </c>
      <c r="F356" s="12">
        <v>58.9</v>
      </c>
      <c r="G356" s="12">
        <v>63.3</v>
      </c>
      <c r="H356" s="12">
        <v>7.47</v>
      </c>
      <c r="I356" s="12">
        <v>9.9</v>
      </c>
      <c r="J356" s="12">
        <v>16.600000000000001</v>
      </c>
      <c r="K356" s="12">
        <v>67.680000000000007</v>
      </c>
      <c r="L356" s="12">
        <v>139.19999999999999</v>
      </c>
      <c r="M356" s="12">
        <v>134.4</v>
      </c>
      <c r="N356" s="12">
        <v>-3.45</v>
      </c>
      <c r="O356" s="12">
        <v>4.05</v>
      </c>
      <c r="P356" s="13">
        <v>0.87</v>
      </c>
      <c r="Q356" s="13">
        <v>0.87</v>
      </c>
      <c r="R356" s="12">
        <v>0.3</v>
      </c>
      <c r="S356" s="15">
        <v>160.98699999999999</v>
      </c>
      <c r="T356" s="12">
        <v>154.99</v>
      </c>
      <c r="U356" s="56">
        <v>-3.73</v>
      </c>
      <c r="V356" s="58" t="s">
        <v>502</v>
      </c>
      <c r="W356" s="51">
        <v>19.3</v>
      </c>
    </row>
    <row r="357" spans="1:23" ht="18" x14ac:dyDescent="0.35">
      <c r="A357" s="48">
        <f t="shared" si="5"/>
        <v>354</v>
      </c>
      <c r="B357" s="20" t="s">
        <v>119</v>
      </c>
      <c r="C357" s="12">
        <v>3825</v>
      </c>
      <c r="D357" s="12">
        <v>4017</v>
      </c>
      <c r="E357" s="12">
        <v>5</v>
      </c>
      <c r="F357" s="12">
        <v>79</v>
      </c>
      <c r="G357" s="12">
        <v>63</v>
      </c>
      <c r="H357" s="12">
        <v>-20.25</v>
      </c>
      <c r="I357" s="12">
        <v>42</v>
      </c>
      <c r="J357" s="12">
        <v>45</v>
      </c>
      <c r="K357" s="12">
        <v>7.14</v>
      </c>
      <c r="L357" s="12">
        <v>215</v>
      </c>
      <c r="M357" s="12">
        <v>160</v>
      </c>
      <c r="N357" s="12">
        <v>-25.58</v>
      </c>
      <c r="O357" s="12">
        <v>3.98</v>
      </c>
      <c r="P357" s="13">
        <v>0.79</v>
      </c>
      <c r="Q357" s="13">
        <v>0.61</v>
      </c>
      <c r="R357" s="12">
        <v>-22.8</v>
      </c>
      <c r="S357" s="15">
        <v>273.30700000000002</v>
      </c>
      <c r="T357" s="12">
        <v>263.29300000000001</v>
      </c>
      <c r="U357" s="56">
        <v>-3.66</v>
      </c>
      <c r="V357" s="58" t="s">
        <v>502</v>
      </c>
      <c r="W357" s="51">
        <v>27.6</v>
      </c>
    </row>
    <row r="358" spans="1:23" ht="18" x14ac:dyDescent="0.35">
      <c r="A358" s="48">
        <f t="shared" si="5"/>
        <v>355</v>
      </c>
      <c r="B358" s="20" t="s">
        <v>33</v>
      </c>
      <c r="C358" s="12">
        <v>1034.5999999999999</v>
      </c>
      <c r="D358" s="12">
        <v>1110.0999999999999</v>
      </c>
      <c r="E358" s="12">
        <v>7.3</v>
      </c>
      <c r="F358" s="12">
        <v>15.2</v>
      </c>
      <c r="G358" s="12">
        <v>17.7</v>
      </c>
      <c r="H358" s="12">
        <v>16.45</v>
      </c>
      <c r="I358" s="12">
        <v>0</v>
      </c>
      <c r="J358" s="12">
        <v>0</v>
      </c>
      <c r="K358" s="12"/>
      <c r="L358" s="12">
        <v>16</v>
      </c>
      <c r="M358" s="12">
        <v>43.8</v>
      </c>
      <c r="N358" s="12">
        <v>173.75</v>
      </c>
      <c r="O358" s="12">
        <v>3.95</v>
      </c>
      <c r="P358" s="13">
        <v>0.55000000000000004</v>
      </c>
      <c r="Q358" s="13">
        <v>1.56</v>
      </c>
      <c r="R358" s="12">
        <v>182.8</v>
      </c>
      <c r="S358" s="15">
        <v>29.045999999999999</v>
      </c>
      <c r="T358" s="12">
        <v>28.155999999999999</v>
      </c>
      <c r="U358" s="56">
        <v>-3.06</v>
      </c>
      <c r="V358" s="58" t="s">
        <v>500</v>
      </c>
      <c r="W358" s="51">
        <v>52.5</v>
      </c>
    </row>
    <row r="359" spans="1:23" ht="18" x14ac:dyDescent="0.35">
      <c r="A359" s="48">
        <f t="shared" si="5"/>
        <v>356</v>
      </c>
      <c r="B359" s="20" t="s">
        <v>414</v>
      </c>
      <c r="C359" s="12">
        <v>2338.1</v>
      </c>
      <c r="D359" s="12">
        <v>2577</v>
      </c>
      <c r="E359" s="12">
        <v>10.199999999999999</v>
      </c>
      <c r="F359" s="12">
        <v>227.1</v>
      </c>
      <c r="G359" s="12">
        <v>-15</v>
      </c>
      <c r="H359" s="12">
        <v>-106.61</v>
      </c>
      <c r="I359" s="12">
        <v>71.099999999999994</v>
      </c>
      <c r="J359" s="12">
        <v>97</v>
      </c>
      <c r="K359" s="12">
        <v>36.43</v>
      </c>
      <c r="L359" s="12">
        <v>-177.6</v>
      </c>
      <c r="M359" s="12">
        <v>99</v>
      </c>
      <c r="N359" s="12">
        <v>155.74</v>
      </c>
      <c r="O359" s="12">
        <v>3.84</v>
      </c>
      <c r="P359" s="13">
        <v>-0.74</v>
      </c>
      <c r="Q359" s="13">
        <v>0.46</v>
      </c>
      <c r="R359" s="12">
        <v>162.1</v>
      </c>
      <c r="S359" s="15">
        <v>238.56899999999999</v>
      </c>
      <c r="T359" s="12">
        <v>214.2</v>
      </c>
      <c r="U359" s="56">
        <v>-10.210000000000001</v>
      </c>
      <c r="V359" s="58" t="s">
        <v>500</v>
      </c>
      <c r="W359" s="51">
        <v>65.5</v>
      </c>
    </row>
    <row r="360" spans="1:23" ht="18" x14ac:dyDescent="0.35">
      <c r="A360" s="48">
        <f t="shared" si="5"/>
        <v>357</v>
      </c>
      <c r="B360" s="20" t="s">
        <v>70</v>
      </c>
      <c r="C360" s="12">
        <v>3780.1</v>
      </c>
      <c r="D360" s="12">
        <v>4207.1000000000004</v>
      </c>
      <c r="E360" s="12">
        <v>11.3</v>
      </c>
      <c r="F360" s="12">
        <v>83.8</v>
      </c>
      <c r="G360" s="12">
        <v>62.8</v>
      </c>
      <c r="H360" s="12">
        <v>-25.06</v>
      </c>
      <c r="I360" s="12">
        <v>21.1</v>
      </c>
      <c r="J360" s="12">
        <v>41.5</v>
      </c>
      <c r="K360" s="12">
        <v>96.68</v>
      </c>
      <c r="L360" s="12">
        <v>152.5</v>
      </c>
      <c r="M360" s="12">
        <v>159.19999999999999</v>
      </c>
      <c r="N360" s="12">
        <v>4.3899999999999997</v>
      </c>
      <c r="O360" s="12">
        <v>3.78</v>
      </c>
      <c r="P360" s="13">
        <v>1.02</v>
      </c>
      <c r="Q360" s="13">
        <v>1.08</v>
      </c>
      <c r="R360" s="12">
        <v>5.7</v>
      </c>
      <c r="S360" s="15">
        <v>149.14400000000001</v>
      </c>
      <c r="T360" s="12">
        <v>147.185</v>
      </c>
      <c r="U360" s="56">
        <v>-1.31</v>
      </c>
      <c r="V360" s="58" t="s">
        <v>500</v>
      </c>
      <c r="W360" s="51">
        <v>19.899999999999999</v>
      </c>
    </row>
    <row r="361" spans="1:23" ht="18" x14ac:dyDescent="0.35">
      <c r="A361" s="48">
        <f t="shared" si="5"/>
        <v>358</v>
      </c>
      <c r="B361" s="20" t="s">
        <v>45</v>
      </c>
      <c r="C361" s="12">
        <v>1759</v>
      </c>
      <c r="D361" s="12">
        <v>1874</v>
      </c>
      <c r="E361" s="12">
        <v>6.5</v>
      </c>
      <c r="F361" s="12">
        <v>67</v>
      </c>
      <c r="G361" s="12">
        <v>79</v>
      </c>
      <c r="H361" s="12">
        <v>17.91</v>
      </c>
      <c r="I361" s="12">
        <v>43</v>
      </c>
      <c r="J361" s="12">
        <v>39</v>
      </c>
      <c r="K361" s="12">
        <v>-9.3000000000000007</v>
      </c>
      <c r="L361" s="12">
        <v>97</v>
      </c>
      <c r="M361" s="12">
        <v>69</v>
      </c>
      <c r="N361" s="12">
        <v>-28.87</v>
      </c>
      <c r="O361" s="12">
        <v>3.68</v>
      </c>
      <c r="P361" s="13">
        <v>0.3</v>
      </c>
      <c r="Q361" s="13">
        <v>0.22</v>
      </c>
      <c r="R361" s="12">
        <v>-26.8</v>
      </c>
      <c r="S361" s="15">
        <v>324</v>
      </c>
      <c r="T361" s="12">
        <v>315</v>
      </c>
      <c r="U361" s="56">
        <v>-2.78</v>
      </c>
      <c r="V361" s="58" t="s">
        <v>500</v>
      </c>
      <c r="W361" s="51">
        <v>25.1</v>
      </c>
    </row>
    <row r="362" spans="1:23" ht="18" x14ac:dyDescent="0.35">
      <c r="A362" s="48">
        <f t="shared" si="5"/>
        <v>359</v>
      </c>
      <c r="B362" s="20" t="s">
        <v>72</v>
      </c>
      <c r="C362" s="12">
        <v>16142</v>
      </c>
      <c r="D362" s="12">
        <v>16989</v>
      </c>
      <c r="E362" s="12">
        <v>5.2</v>
      </c>
      <c r="F362" s="12">
        <v>-166</v>
      </c>
      <c r="G362" s="12">
        <v>108</v>
      </c>
      <c r="H362" s="12">
        <v>165.06</v>
      </c>
      <c r="I362" s="12">
        <v>327</v>
      </c>
      <c r="J362" s="12">
        <v>316</v>
      </c>
      <c r="K362" s="12">
        <v>-3.36</v>
      </c>
      <c r="L362" s="12">
        <v>613</v>
      </c>
      <c r="M362" s="12">
        <v>615</v>
      </c>
      <c r="N362" s="12">
        <v>0.33</v>
      </c>
      <c r="O362" s="12">
        <v>3.62</v>
      </c>
      <c r="P362" s="13">
        <v>1.55</v>
      </c>
      <c r="Q362" s="13">
        <v>1.69</v>
      </c>
      <c r="R362" s="12">
        <v>8.9</v>
      </c>
      <c r="S362" s="15">
        <v>394.8</v>
      </c>
      <c r="T362" s="12">
        <v>363.7</v>
      </c>
      <c r="U362" s="56">
        <v>-7.88</v>
      </c>
      <c r="V362" s="58" t="s">
        <v>500</v>
      </c>
      <c r="W362" s="51">
        <v>30.5</v>
      </c>
    </row>
    <row r="363" spans="1:23" ht="18" x14ac:dyDescent="0.35">
      <c r="A363" s="48">
        <f t="shared" si="5"/>
        <v>360</v>
      </c>
      <c r="B363" s="20" t="s">
        <v>509</v>
      </c>
      <c r="C363" s="12">
        <v>3701.5</v>
      </c>
      <c r="D363" s="12">
        <v>4107</v>
      </c>
      <c r="E363" s="12">
        <v>11</v>
      </c>
      <c r="F363" s="12">
        <v>83</v>
      </c>
      <c r="G363" s="12">
        <v>76.400000000000006</v>
      </c>
      <c r="H363" s="12">
        <v>-7.95</v>
      </c>
      <c r="I363" s="12">
        <v>15.1</v>
      </c>
      <c r="J363" s="12">
        <v>17.399999999999999</v>
      </c>
      <c r="K363" s="12">
        <v>15.23</v>
      </c>
      <c r="L363" s="12">
        <v>136.6</v>
      </c>
      <c r="M363" s="12">
        <v>148.80000000000001</v>
      </c>
      <c r="N363" s="12">
        <v>8.93</v>
      </c>
      <c r="O363" s="12">
        <v>3.62</v>
      </c>
      <c r="P363" s="13">
        <v>0.72</v>
      </c>
      <c r="Q363" s="13">
        <v>0.81</v>
      </c>
      <c r="R363" s="12">
        <v>12.9</v>
      </c>
      <c r="S363" s="15">
        <v>190.81800000000001</v>
      </c>
      <c r="T363" s="12">
        <v>184.03299999999999</v>
      </c>
      <c r="U363" s="56">
        <v>-3.56</v>
      </c>
      <c r="V363" s="58" t="s">
        <v>485</v>
      </c>
      <c r="W363" s="51">
        <v>16.600000000000001</v>
      </c>
    </row>
    <row r="364" spans="1:23" ht="18" x14ac:dyDescent="0.35">
      <c r="A364" s="48">
        <f t="shared" si="5"/>
        <v>361</v>
      </c>
      <c r="B364" s="20" t="s">
        <v>51</v>
      </c>
      <c r="C364" s="12">
        <v>3417</v>
      </c>
      <c r="D364" s="12">
        <v>3682</v>
      </c>
      <c r="E364" s="12">
        <v>7.8</v>
      </c>
      <c r="F364" s="12">
        <v>43</v>
      </c>
      <c r="G364" s="12">
        <v>240</v>
      </c>
      <c r="H364" s="12">
        <v>458.14</v>
      </c>
      <c r="I364" s="12">
        <v>29</v>
      </c>
      <c r="J364" s="12">
        <v>27</v>
      </c>
      <c r="K364" s="12">
        <v>-6.9</v>
      </c>
      <c r="L364" s="12">
        <v>91</v>
      </c>
      <c r="M364" s="12">
        <v>131</v>
      </c>
      <c r="N364" s="12">
        <v>43.96</v>
      </c>
      <c r="O364" s="12">
        <v>3.56</v>
      </c>
      <c r="P364" s="13">
        <v>0.35</v>
      </c>
      <c r="Q364" s="13">
        <v>0.51</v>
      </c>
      <c r="R364" s="12">
        <v>48.7</v>
      </c>
      <c r="S364" s="15">
        <v>263.2</v>
      </c>
      <c r="T364" s="12">
        <v>254.8</v>
      </c>
      <c r="U364" s="56">
        <v>-3.19</v>
      </c>
      <c r="V364" s="58" t="s">
        <v>500</v>
      </c>
      <c r="W364" s="51">
        <v>21.3</v>
      </c>
    </row>
    <row r="365" spans="1:23" ht="18" x14ac:dyDescent="0.35">
      <c r="A365" s="48">
        <f t="shared" si="5"/>
        <v>362</v>
      </c>
      <c r="B365" s="20" t="s">
        <v>305</v>
      </c>
      <c r="C365" s="12">
        <v>3415</v>
      </c>
      <c r="D365" s="12">
        <v>3959.8</v>
      </c>
      <c r="E365" s="12">
        <v>16</v>
      </c>
      <c r="F365" s="12">
        <v>68.099999999999994</v>
      </c>
      <c r="G365" s="12">
        <v>52.9</v>
      </c>
      <c r="H365" s="12">
        <v>-22.32</v>
      </c>
      <c r="I365" s="12">
        <v>3.1</v>
      </c>
      <c r="J365" s="12">
        <v>17.5</v>
      </c>
      <c r="K365" s="12">
        <v>464.52</v>
      </c>
      <c r="L365" s="12">
        <v>122.3</v>
      </c>
      <c r="M365" s="12">
        <v>140.5</v>
      </c>
      <c r="N365" s="12">
        <v>14.88</v>
      </c>
      <c r="O365" s="12">
        <v>3.55</v>
      </c>
      <c r="P365" s="13">
        <v>0.86</v>
      </c>
      <c r="Q365" s="13">
        <v>0.99</v>
      </c>
      <c r="R365" s="12">
        <v>15.6</v>
      </c>
      <c r="S365" s="15">
        <v>142.22900000000001</v>
      </c>
      <c r="T365" s="12">
        <v>141.31899999999999</v>
      </c>
      <c r="U365" s="56">
        <v>-0.64</v>
      </c>
      <c r="V365" s="58" t="s">
        <v>500</v>
      </c>
      <c r="W365" s="51">
        <v>26.9</v>
      </c>
    </row>
    <row r="366" spans="1:23" ht="18" x14ac:dyDescent="0.35">
      <c r="A366" s="48">
        <f t="shared" si="5"/>
        <v>363</v>
      </c>
      <c r="B366" s="20" t="s">
        <v>351</v>
      </c>
      <c r="C366" s="12">
        <v>873</v>
      </c>
      <c r="D366" s="12">
        <v>977.5</v>
      </c>
      <c r="E366" s="12">
        <v>12</v>
      </c>
      <c r="F366" s="12">
        <v>8.8000000000000007</v>
      </c>
      <c r="G366" s="12">
        <v>-16.600000000000001</v>
      </c>
      <c r="H366" s="12">
        <v>-288.64</v>
      </c>
      <c r="I366" s="12">
        <v>33.9</v>
      </c>
      <c r="J366" s="12">
        <v>141</v>
      </c>
      <c r="K366" s="12">
        <v>315.93</v>
      </c>
      <c r="L366" s="12">
        <v>132.5</v>
      </c>
      <c r="M366" s="12">
        <v>31</v>
      </c>
      <c r="N366" s="12">
        <v>-76.599999999999994</v>
      </c>
      <c r="O366" s="12">
        <v>3.17</v>
      </c>
      <c r="P366" s="13">
        <v>0.96</v>
      </c>
      <c r="Q366" s="13">
        <v>0.23</v>
      </c>
      <c r="R366" s="12">
        <v>-76.2</v>
      </c>
      <c r="S366" s="15">
        <v>137.584</v>
      </c>
      <c r="T366" s="12">
        <v>134.953</v>
      </c>
      <c r="U366" s="56">
        <v>-1.91</v>
      </c>
      <c r="V366" s="58" t="s">
        <v>500</v>
      </c>
      <c r="W366" s="51">
        <v>51.9</v>
      </c>
    </row>
    <row r="367" spans="1:23" ht="18" x14ac:dyDescent="0.35">
      <c r="A367" s="48">
        <f t="shared" si="5"/>
        <v>364</v>
      </c>
      <c r="B367" s="20" t="s">
        <v>447</v>
      </c>
      <c r="C367" s="12">
        <v>2922</v>
      </c>
      <c r="D367" s="12">
        <v>3080</v>
      </c>
      <c r="E367" s="12">
        <v>5.4</v>
      </c>
      <c r="F367" s="12">
        <v>131</v>
      </c>
      <c r="G367" s="12">
        <v>-30</v>
      </c>
      <c r="H367" s="12">
        <v>-122.9</v>
      </c>
      <c r="I367" s="12">
        <v>95</v>
      </c>
      <c r="J367" s="12">
        <v>158</v>
      </c>
      <c r="K367" s="12">
        <v>66.319999999999993</v>
      </c>
      <c r="L367" s="12">
        <v>562</v>
      </c>
      <c r="M367" s="12">
        <v>97</v>
      </c>
      <c r="N367" s="12">
        <v>-82.74</v>
      </c>
      <c r="O367" s="12">
        <v>3.15</v>
      </c>
      <c r="P367" s="13">
        <v>2.58</v>
      </c>
      <c r="Q367" s="13">
        <v>0.42</v>
      </c>
      <c r="R367" s="12">
        <v>-83.7</v>
      </c>
      <c r="S367" s="15">
        <v>217.739</v>
      </c>
      <c r="T367" s="12">
        <v>230.03800000000001</v>
      </c>
      <c r="U367" s="56">
        <v>5.65</v>
      </c>
      <c r="V367" s="58" t="s">
        <v>500</v>
      </c>
      <c r="W367" s="51">
        <v>86.9</v>
      </c>
    </row>
    <row r="368" spans="1:23" ht="18" x14ac:dyDescent="0.35">
      <c r="A368" s="48">
        <f t="shared" si="5"/>
        <v>365</v>
      </c>
      <c r="B368" s="20" t="s">
        <v>364</v>
      </c>
      <c r="C368" s="12">
        <v>2648.5</v>
      </c>
      <c r="D368" s="12">
        <v>2623.8</v>
      </c>
      <c r="E368" s="12">
        <v>-0.9</v>
      </c>
      <c r="F368" s="12">
        <v>-966.1</v>
      </c>
      <c r="G368" s="12">
        <v>69.7</v>
      </c>
      <c r="H368" s="12">
        <v>107.21</v>
      </c>
      <c r="I368" s="12">
        <v>164.5</v>
      </c>
      <c r="J368" s="12">
        <v>170.5</v>
      </c>
      <c r="K368" s="12">
        <v>3.65</v>
      </c>
      <c r="L368" s="12">
        <v>-1769.1</v>
      </c>
      <c r="M368" s="12">
        <v>81.3</v>
      </c>
      <c r="N368" s="12">
        <v>104.6</v>
      </c>
      <c r="O368" s="12">
        <v>3.1</v>
      </c>
      <c r="P368" s="13">
        <v>-9.8800000000000008</v>
      </c>
      <c r="Q368" s="13">
        <v>0.45</v>
      </c>
      <c r="R368" s="12">
        <v>104.6</v>
      </c>
      <c r="S368" s="15">
        <v>179.13</v>
      </c>
      <c r="T368" s="12">
        <v>180.31</v>
      </c>
      <c r="U368" s="56">
        <v>0.66</v>
      </c>
      <c r="V368" s="58" t="s">
        <v>500</v>
      </c>
      <c r="W368" s="51">
        <v>14.6</v>
      </c>
    </row>
    <row r="369" spans="1:23" ht="18" x14ac:dyDescent="0.35">
      <c r="A369" s="48">
        <f t="shared" si="5"/>
        <v>366</v>
      </c>
      <c r="B369" s="20" t="s">
        <v>291</v>
      </c>
      <c r="C369" s="12">
        <v>782</v>
      </c>
      <c r="D369" s="12">
        <v>1139</v>
      </c>
      <c r="E369" s="12">
        <v>45.7</v>
      </c>
      <c r="F369" s="12">
        <v>-41</v>
      </c>
      <c r="G369" s="12">
        <v>22</v>
      </c>
      <c r="H369" s="12">
        <v>153.66</v>
      </c>
      <c r="I369" s="12">
        <v>46</v>
      </c>
      <c r="J369" s="12">
        <v>35</v>
      </c>
      <c r="K369" s="12">
        <v>-23.91</v>
      </c>
      <c r="L369" s="12">
        <v>-43</v>
      </c>
      <c r="M369" s="12">
        <v>34</v>
      </c>
      <c r="N369" s="12">
        <v>179.07</v>
      </c>
      <c r="O369" s="12">
        <v>2.99</v>
      </c>
      <c r="P369" s="13">
        <v>-0.25</v>
      </c>
      <c r="Q369" s="13">
        <v>0.2</v>
      </c>
      <c r="R369" s="12">
        <v>178.6</v>
      </c>
      <c r="S369" s="15">
        <v>169</v>
      </c>
      <c r="T369" s="12">
        <v>170</v>
      </c>
      <c r="U369" s="56">
        <v>0.59</v>
      </c>
      <c r="V369" s="58" t="s">
        <v>500</v>
      </c>
      <c r="W369" s="51">
        <v>144.6</v>
      </c>
    </row>
    <row r="370" spans="1:23" ht="18" x14ac:dyDescent="0.35">
      <c r="A370" s="48">
        <f t="shared" si="5"/>
        <v>367</v>
      </c>
      <c r="B370" s="20" t="s">
        <v>240</v>
      </c>
      <c r="C370" s="12">
        <v>30217</v>
      </c>
      <c r="D370" s="12">
        <v>36568</v>
      </c>
      <c r="E370" s="12">
        <v>21</v>
      </c>
      <c r="F370" s="12">
        <v>74</v>
      </c>
      <c r="G370" s="12">
        <v>383</v>
      </c>
      <c r="H370" s="12">
        <v>417.57</v>
      </c>
      <c r="I370" s="12">
        <v>58</v>
      </c>
      <c r="J370" s="12">
        <v>173</v>
      </c>
      <c r="K370" s="12">
        <v>198.28</v>
      </c>
      <c r="L370" s="12">
        <v>415</v>
      </c>
      <c r="M370" s="12">
        <v>1091</v>
      </c>
      <c r="N370" s="12">
        <v>162.88999999999999</v>
      </c>
      <c r="O370" s="12">
        <v>2.98</v>
      </c>
      <c r="P370" s="13">
        <v>0.22</v>
      </c>
      <c r="Q370" s="13">
        <v>0.56999999999999995</v>
      </c>
      <c r="R370" s="12">
        <v>158.6</v>
      </c>
      <c r="S370" s="15">
        <v>1876.5609999999999</v>
      </c>
      <c r="T370" s="12">
        <v>1907.7080000000001</v>
      </c>
      <c r="U370" s="56">
        <v>1.66</v>
      </c>
      <c r="V370" s="58" t="s">
        <v>500</v>
      </c>
      <c r="W370" s="51">
        <v>30.1</v>
      </c>
    </row>
    <row r="371" spans="1:23" ht="18" x14ac:dyDescent="0.35">
      <c r="A371" s="48">
        <f t="shared" si="5"/>
        <v>368</v>
      </c>
      <c r="B371" s="20" t="s">
        <v>374</v>
      </c>
      <c r="C371" s="12">
        <v>4816</v>
      </c>
      <c r="D371" s="12">
        <v>5799</v>
      </c>
      <c r="E371" s="12">
        <v>20.399999999999999</v>
      </c>
      <c r="F371" s="12">
        <v>184</v>
      </c>
      <c r="G371" s="12">
        <v>695</v>
      </c>
      <c r="H371" s="12">
        <v>277.72000000000003</v>
      </c>
      <c r="I371" s="12">
        <v>423</v>
      </c>
      <c r="J371" s="12">
        <v>511</v>
      </c>
      <c r="K371" s="12">
        <v>20.8</v>
      </c>
      <c r="L371" s="12">
        <v>305</v>
      </c>
      <c r="M371" s="12">
        <v>171</v>
      </c>
      <c r="N371" s="12">
        <v>-43.93</v>
      </c>
      <c r="O371" s="12">
        <v>2.95</v>
      </c>
      <c r="P371" s="13">
        <v>0.44</v>
      </c>
      <c r="Q371" s="13">
        <v>0.24</v>
      </c>
      <c r="R371" s="12">
        <v>-44.2</v>
      </c>
      <c r="S371" s="15">
        <v>697</v>
      </c>
      <c r="T371" s="12">
        <v>700</v>
      </c>
      <c r="U371" s="56">
        <v>0.43</v>
      </c>
      <c r="V371" s="58" t="s">
        <v>500</v>
      </c>
      <c r="W371" s="51">
        <v>21.4</v>
      </c>
    </row>
    <row r="372" spans="1:23" ht="18" x14ac:dyDescent="0.35">
      <c r="A372" s="48">
        <f t="shared" si="5"/>
        <v>369</v>
      </c>
      <c r="B372" s="20" t="s">
        <v>234</v>
      </c>
      <c r="C372" s="12">
        <v>4989.7</v>
      </c>
      <c r="D372" s="12">
        <v>5027.3</v>
      </c>
      <c r="E372" s="12">
        <v>0.8</v>
      </c>
      <c r="F372" s="12">
        <v>107.7</v>
      </c>
      <c r="G372" s="12">
        <v>-5.3</v>
      </c>
      <c r="H372" s="12">
        <v>-104.92</v>
      </c>
      <c r="I372" s="12">
        <v>18.899999999999999</v>
      </c>
      <c r="J372" s="12">
        <v>16.600000000000001</v>
      </c>
      <c r="K372" s="12">
        <v>-12.17</v>
      </c>
      <c r="L372" s="12">
        <v>70.5</v>
      </c>
      <c r="M372" s="12">
        <v>136.30000000000001</v>
      </c>
      <c r="N372" s="12">
        <v>93.33</v>
      </c>
      <c r="O372" s="12">
        <v>2.71</v>
      </c>
      <c r="P372" s="13">
        <v>0.5</v>
      </c>
      <c r="Q372" s="13">
        <v>0.97</v>
      </c>
      <c r="R372" s="12">
        <v>93.5</v>
      </c>
      <c r="S372" s="15">
        <v>141.059</v>
      </c>
      <c r="T372" s="12">
        <v>141.03100000000001</v>
      </c>
      <c r="U372" s="56">
        <v>-0.02</v>
      </c>
      <c r="V372" s="58" t="s">
        <v>500</v>
      </c>
      <c r="W372" s="51">
        <v>30.2</v>
      </c>
    </row>
    <row r="373" spans="1:23" ht="18" x14ac:dyDescent="0.35">
      <c r="A373" s="48">
        <f t="shared" si="5"/>
        <v>370</v>
      </c>
      <c r="B373" s="20" t="s">
        <v>58</v>
      </c>
      <c r="C373" s="12">
        <v>5656</v>
      </c>
      <c r="D373" s="12">
        <v>5702</v>
      </c>
      <c r="E373" s="12">
        <v>0.8</v>
      </c>
      <c r="F373" s="12">
        <v>122</v>
      </c>
      <c r="G373" s="12">
        <v>61</v>
      </c>
      <c r="H373" s="12">
        <v>-50</v>
      </c>
      <c r="I373" s="12">
        <v>43</v>
      </c>
      <c r="J373" s="12">
        <v>40</v>
      </c>
      <c r="K373" s="12">
        <v>-6.98</v>
      </c>
      <c r="L373" s="12">
        <v>180</v>
      </c>
      <c r="M373" s="12">
        <v>152</v>
      </c>
      <c r="N373" s="12">
        <v>-15.56</v>
      </c>
      <c r="O373" s="12">
        <v>2.67</v>
      </c>
      <c r="P373" s="13">
        <v>2.34</v>
      </c>
      <c r="Q373" s="13">
        <v>2.13</v>
      </c>
      <c r="R373" s="12">
        <v>-9.1999999999999993</v>
      </c>
      <c r="S373" s="15">
        <v>76.900000000000006</v>
      </c>
      <c r="T373" s="12">
        <v>71.5</v>
      </c>
      <c r="U373" s="56">
        <v>-7.02</v>
      </c>
      <c r="V373" s="58" t="s">
        <v>500</v>
      </c>
      <c r="W373" s="51">
        <v>14.7</v>
      </c>
    </row>
    <row r="374" spans="1:23" ht="18" x14ac:dyDescent="0.35">
      <c r="A374" s="48">
        <f t="shared" si="5"/>
        <v>371</v>
      </c>
      <c r="B374" s="20" t="s">
        <v>461</v>
      </c>
      <c r="C374" s="12">
        <v>8945</v>
      </c>
      <c r="D374" s="12">
        <v>9320</v>
      </c>
      <c r="E374" s="12">
        <v>4.2</v>
      </c>
      <c r="F374" s="12">
        <v>112</v>
      </c>
      <c r="G374" s="12">
        <v>104</v>
      </c>
      <c r="H374" s="12">
        <v>-7.14</v>
      </c>
      <c r="I374" s="12">
        <v>16</v>
      </c>
      <c r="J374" s="12">
        <v>20</v>
      </c>
      <c r="K374" s="12">
        <v>25</v>
      </c>
      <c r="L374" s="12">
        <v>192</v>
      </c>
      <c r="M374" s="12">
        <v>238</v>
      </c>
      <c r="N374" s="12">
        <v>23.96</v>
      </c>
      <c r="O374" s="12">
        <v>2.5499999999999998</v>
      </c>
      <c r="P374" s="13">
        <v>0.6</v>
      </c>
      <c r="Q374" s="13">
        <v>0.78</v>
      </c>
      <c r="R374" s="12">
        <v>29.9</v>
      </c>
      <c r="S374" s="15">
        <v>320</v>
      </c>
      <c r="T374" s="12">
        <v>305.39999999999998</v>
      </c>
      <c r="U374" s="56">
        <v>-4.5599999999999996</v>
      </c>
      <c r="V374" s="58" t="s">
        <v>432</v>
      </c>
      <c r="W374" s="51">
        <v>16.5</v>
      </c>
    </row>
    <row r="375" spans="1:23" ht="18" x14ac:dyDescent="0.35">
      <c r="A375" s="48">
        <f t="shared" si="5"/>
        <v>372</v>
      </c>
      <c r="B375" s="20" t="s">
        <v>253</v>
      </c>
      <c r="C375" s="12">
        <v>2014</v>
      </c>
      <c r="D375" s="12">
        <v>2043</v>
      </c>
      <c r="E375" s="12">
        <v>1.4</v>
      </c>
      <c r="F375" s="12">
        <v>47</v>
      </c>
      <c r="G375" s="12">
        <v>133</v>
      </c>
      <c r="H375" s="12">
        <v>182.98</v>
      </c>
      <c r="I375" s="12">
        <v>0</v>
      </c>
      <c r="J375" s="12">
        <v>42</v>
      </c>
      <c r="K375" s="12"/>
      <c r="L375" s="12">
        <v>253</v>
      </c>
      <c r="M375" s="12">
        <v>51</v>
      </c>
      <c r="N375" s="12">
        <v>-79.84</v>
      </c>
      <c r="O375" s="12">
        <v>2.5</v>
      </c>
      <c r="P375" s="13">
        <v>0.33</v>
      </c>
      <c r="Q375" s="13">
        <v>7.0000000000000007E-2</v>
      </c>
      <c r="R375" s="12">
        <v>-79.8</v>
      </c>
      <c r="S375" s="15">
        <v>757</v>
      </c>
      <c r="T375" s="12">
        <v>757</v>
      </c>
      <c r="U375" s="56">
        <v>0</v>
      </c>
      <c r="V375" s="58" t="s">
        <v>500</v>
      </c>
      <c r="W375" s="51">
        <v>56.7</v>
      </c>
    </row>
    <row r="376" spans="1:23" ht="18" x14ac:dyDescent="0.35">
      <c r="A376" s="48">
        <f t="shared" si="5"/>
        <v>373</v>
      </c>
      <c r="B376" s="20" t="s">
        <v>121</v>
      </c>
      <c r="C376" s="12">
        <v>17278</v>
      </c>
      <c r="D376" s="12">
        <v>21238</v>
      </c>
      <c r="E376" s="12">
        <v>22.9</v>
      </c>
      <c r="F376" s="12">
        <v>128</v>
      </c>
      <c r="G376" s="12">
        <v>334</v>
      </c>
      <c r="H376" s="12">
        <v>160.94</v>
      </c>
      <c r="I376" s="12">
        <v>130</v>
      </c>
      <c r="J376" s="12">
        <v>164</v>
      </c>
      <c r="K376" s="12">
        <v>26.15</v>
      </c>
      <c r="L376" s="12">
        <v>227</v>
      </c>
      <c r="M376" s="12">
        <v>515</v>
      </c>
      <c r="N376" s="12">
        <v>126.87</v>
      </c>
      <c r="O376" s="12">
        <v>2.42</v>
      </c>
      <c r="P376" s="13">
        <v>0.43</v>
      </c>
      <c r="Q376" s="13">
        <v>1.04</v>
      </c>
      <c r="R376" s="12">
        <v>142.9</v>
      </c>
      <c r="S376" s="15">
        <v>529</v>
      </c>
      <c r="T376" s="12">
        <v>494</v>
      </c>
      <c r="U376" s="56">
        <v>-6.62</v>
      </c>
      <c r="V376" s="58" t="s">
        <v>500</v>
      </c>
      <c r="W376" s="51">
        <v>19.2</v>
      </c>
    </row>
    <row r="377" spans="1:23" ht="18" x14ac:dyDescent="0.35">
      <c r="A377" s="48">
        <f t="shared" si="5"/>
        <v>374</v>
      </c>
      <c r="B377" s="20" t="s">
        <v>310</v>
      </c>
      <c r="C377" s="12">
        <v>12878</v>
      </c>
      <c r="D377" s="12">
        <v>13189</v>
      </c>
      <c r="E377" s="12">
        <v>2.4</v>
      </c>
      <c r="F377" s="12">
        <v>-85</v>
      </c>
      <c r="G377" s="12">
        <v>173</v>
      </c>
      <c r="H377" s="12">
        <v>303.52999999999997</v>
      </c>
      <c r="I377" s="12">
        <v>48</v>
      </c>
      <c r="J377" s="12">
        <v>76</v>
      </c>
      <c r="K377" s="12">
        <v>58.33</v>
      </c>
      <c r="L377" s="12">
        <v>-401</v>
      </c>
      <c r="M377" s="12">
        <v>317</v>
      </c>
      <c r="N377" s="12">
        <v>179.05</v>
      </c>
      <c r="O377" s="12">
        <v>2.4</v>
      </c>
      <c r="P377" s="13">
        <v>-2.68</v>
      </c>
      <c r="Q377" s="13">
        <v>2.23</v>
      </c>
      <c r="R377" s="12">
        <v>183</v>
      </c>
      <c r="S377" s="15">
        <v>149.53700000000001</v>
      </c>
      <c r="T377" s="12">
        <v>142.47399999999999</v>
      </c>
      <c r="U377" s="56">
        <v>-4.72</v>
      </c>
      <c r="V377" s="58" t="s">
        <v>500</v>
      </c>
      <c r="W377" s="51">
        <v>15.3</v>
      </c>
    </row>
    <row r="378" spans="1:23" ht="18" x14ac:dyDescent="0.35">
      <c r="A378" s="48">
        <f t="shared" si="5"/>
        <v>375</v>
      </c>
      <c r="B378" s="20" t="s">
        <v>66</v>
      </c>
      <c r="C378" s="12">
        <v>10275</v>
      </c>
      <c r="D378" s="12">
        <v>10602</v>
      </c>
      <c r="E378" s="12">
        <v>3.2</v>
      </c>
      <c r="F378" s="12">
        <v>210</v>
      </c>
      <c r="G378" s="12">
        <v>114</v>
      </c>
      <c r="H378" s="12">
        <v>-45.71</v>
      </c>
      <c r="I378" s="12">
        <v>728</v>
      </c>
      <c r="J378" s="12">
        <v>840</v>
      </c>
      <c r="K378" s="12">
        <v>15.38</v>
      </c>
      <c r="L378" s="12">
        <v>454</v>
      </c>
      <c r="M378" s="12">
        <v>253</v>
      </c>
      <c r="N378" s="12">
        <v>-44.27</v>
      </c>
      <c r="O378" s="12">
        <v>2.39</v>
      </c>
      <c r="P378" s="13">
        <v>1.81</v>
      </c>
      <c r="Q378" s="13">
        <v>1.22</v>
      </c>
      <c r="R378" s="12">
        <v>-32.700000000000003</v>
      </c>
      <c r="S378" s="15">
        <v>313.78500000000003</v>
      </c>
      <c r="T378" s="12">
        <v>387.72500000000002</v>
      </c>
      <c r="U378" s="56">
        <v>23.56</v>
      </c>
      <c r="V378" s="58" t="s">
        <v>500</v>
      </c>
      <c r="W378" s="51">
        <v>125</v>
      </c>
    </row>
    <row r="379" spans="1:23" ht="18" x14ac:dyDescent="0.35">
      <c r="A379" s="48">
        <f t="shared" si="5"/>
        <v>376</v>
      </c>
      <c r="B379" s="20" t="s">
        <v>189</v>
      </c>
      <c r="C379" s="12">
        <v>15727.8</v>
      </c>
      <c r="D379" s="12">
        <v>14856</v>
      </c>
      <c r="E379" s="12">
        <v>-5.5</v>
      </c>
      <c r="F379" s="12">
        <v>147.4</v>
      </c>
      <c r="G379" s="12">
        <v>173</v>
      </c>
      <c r="H379" s="12">
        <v>17.37</v>
      </c>
      <c r="I379" s="12">
        <v>189.3</v>
      </c>
      <c r="J379" s="12">
        <v>93</v>
      </c>
      <c r="K379" s="12">
        <v>-50.87</v>
      </c>
      <c r="L379" s="12">
        <v>139.4</v>
      </c>
      <c r="M379" s="12">
        <v>343</v>
      </c>
      <c r="N379" s="12">
        <v>146.05000000000001</v>
      </c>
      <c r="O379" s="12">
        <v>2.31</v>
      </c>
      <c r="P379" s="13">
        <v>0.39</v>
      </c>
      <c r="Q379" s="13">
        <v>1.04</v>
      </c>
      <c r="R379" s="12">
        <v>165.3</v>
      </c>
      <c r="S379" s="15">
        <v>354.9</v>
      </c>
      <c r="T379" s="12">
        <v>329.1</v>
      </c>
      <c r="U379" s="56">
        <v>-7.27</v>
      </c>
      <c r="V379" s="58" t="s">
        <v>500</v>
      </c>
      <c r="W379" s="51">
        <v>27.9</v>
      </c>
    </row>
    <row r="380" spans="1:23" ht="18" x14ac:dyDescent="0.35">
      <c r="A380" s="48">
        <f t="shared" si="5"/>
        <v>377</v>
      </c>
      <c r="B380" s="20" t="s">
        <v>301</v>
      </c>
      <c r="C380" s="12">
        <v>13457.3</v>
      </c>
      <c r="D380" s="12">
        <v>14411.5</v>
      </c>
      <c r="E380" s="12">
        <v>7.1</v>
      </c>
      <c r="F380" s="12">
        <v>147.30000000000001</v>
      </c>
      <c r="G380" s="12">
        <v>131.80000000000001</v>
      </c>
      <c r="H380" s="12">
        <v>-10.52</v>
      </c>
      <c r="I380" s="12">
        <v>69.8</v>
      </c>
      <c r="J380" s="12">
        <v>85.6</v>
      </c>
      <c r="K380" s="12">
        <v>22.64</v>
      </c>
      <c r="L380" s="12">
        <v>275.2</v>
      </c>
      <c r="M380" s="12">
        <v>319.89999999999998</v>
      </c>
      <c r="N380" s="12">
        <v>16.239999999999998</v>
      </c>
      <c r="O380" s="12">
        <v>2.2200000000000002</v>
      </c>
      <c r="P380" s="13">
        <v>0.5</v>
      </c>
      <c r="Q380" s="13">
        <v>0.61</v>
      </c>
      <c r="R380" s="12">
        <v>21.4</v>
      </c>
      <c r="S380" s="15">
        <v>550.37199999999996</v>
      </c>
      <c r="T380" s="12">
        <v>527.25</v>
      </c>
      <c r="U380" s="56">
        <v>-4.2</v>
      </c>
      <c r="V380" s="58" t="s">
        <v>502</v>
      </c>
      <c r="W380" s="51">
        <v>26.1</v>
      </c>
    </row>
    <row r="381" spans="1:23" ht="18" x14ac:dyDescent="0.35">
      <c r="A381" s="48">
        <f t="shared" si="5"/>
        <v>378</v>
      </c>
      <c r="B381" s="20" t="s">
        <v>122</v>
      </c>
      <c r="C381" s="12">
        <v>1825</v>
      </c>
      <c r="D381" s="12">
        <v>2469.9</v>
      </c>
      <c r="E381" s="12">
        <v>35.299999999999997</v>
      </c>
      <c r="F381" s="12">
        <v>37.799999999999997</v>
      </c>
      <c r="G381" s="12">
        <v>102.4</v>
      </c>
      <c r="H381" s="12">
        <v>170.9</v>
      </c>
      <c r="I381" s="12">
        <v>20.2</v>
      </c>
      <c r="J381" s="12">
        <v>27.8</v>
      </c>
      <c r="K381" s="12">
        <v>37.619999999999997</v>
      </c>
      <c r="L381" s="12">
        <v>78.5</v>
      </c>
      <c r="M381" s="12">
        <v>53.4</v>
      </c>
      <c r="N381" s="12">
        <v>-31.97</v>
      </c>
      <c r="O381" s="12">
        <v>2.16</v>
      </c>
      <c r="P381" s="13">
        <v>0.25</v>
      </c>
      <c r="Q381" s="13">
        <v>0.17</v>
      </c>
      <c r="R381" s="12">
        <v>-32.200000000000003</v>
      </c>
      <c r="S381" s="15">
        <v>310.12299999999999</v>
      </c>
      <c r="T381" s="12">
        <v>311.11099999999999</v>
      </c>
      <c r="U381" s="56">
        <v>0.32</v>
      </c>
      <c r="V381" s="58" t="s">
        <v>500</v>
      </c>
      <c r="W381" s="51">
        <v>25.2</v>
      </c>
    </row>
    <row r="382" spans="1:23" ht="18" x14ac:dyDescent="0.35">
      <c r="A382" s="48">
        <f t="shared" si="5"/>
        <v>379</v>
      </c>
      <c r="B382" s="20" t="s">
        <v>115</v>
      </c>
      <c r="C382" s="12">
        <v>934.2</v>
      </c>
      <c r="D382" s="12">
        <v>991.2</v>
      </c>
      <c r="E382" s="12">
        <v>6.1</v>
      </c>
      <c r="F382" s="12">
        <v>-1.2</v>
      </c>
      <c r="G382" s="12">
        <v>1.1000000000000001</v>
      </c>
      <c r="H382" s="12">
        <v>191.67</v>
      </c>
      <c r="I382" s="12">
        <v>82.3</v>
      </c>
      <c r="J382" s="12">
        <v>90.5</v>
      </c>
      <c r="K382" s="12">
        <v>9.9600000000000009</v>
      </c>
      <c r="L382" s="12">
        <v>49.2</v>
      </c>
      <c r="M382" s="12">
        <v>20.9</v>
      </c>
      <c r="N382" s="12">
        <v>-57.52</v>
      </c>
      <c r="O382" s="12">
        <v>2.11</v>
      </c>
      <c r="P382" s="13">
        <v>0.19</v>
      </c>
      <c r="Q382" s="13">
        <v>0.08</v>
      </c>
      <c r="R382" s="12">
        <v>-58.6</v>
      </c>
      <c r="S382" s="15">
        <v>264.50799999999998</v>
      </c>
      <c r="T382" s="12">
        <v>271.49900000000002</v>
      </c>
      <c r="U382" s="56">
        <v>2.64</v>
      </c>
      <c r="V382" s="58" t="s">
        <v>500</v>
      </c>
      <c r="W382" s="51">
        <v>47.1</v>
      </c>
    </row>
    <row r="383" spans="1:23" ht="18" x14ac:dyDescent="0.35">
      <c r="A383" s="48">
        <f t="shared" si="5"/>
        <v>380</v>
      </c>
      <c r="B383" s="20" t="s">
        <v>417</v>
      </c>
      <c r="C383" s="12">
        <v>2082.9</v>
      </c>
      <c r="D383" s="12">
        <v>2037</v>
      </c>
      <c r="E383" s="12">
        <v>-2.2000000000000002</v>
      </c>
      <c r="F383" s="12">
        <v>34.5</v>
      </c>
      <c r="G383" s="12">
        <v>33.4</v>
      </c>
      <c r="H383" s="12">
        <v>-3.19</v>
      </c>
      <c r="I383" s="12">
        <v>13.4</v>
      </c>
      <c r="J383" s="12">
        <v>13.1</v>
      </c>
      <c r="K383" s="12">
        <v>-2.2400000000000002</v>
      </c>
      <c r="L383" s="12">
        <v>62.1</v>
      </c>
      <c r="M383" s="12">
        <v>40.700000000000003</v>
      </c>
      <c r="N383" s="12">
        <v>-34.46</v>
      </c>
      <c r="O383" s="12">
        <v>2</v>
      </c>
      <c r="P383" s="13">
        <v>0.84</v>
      </c>
      <c r="Q383" s="13">
        <v>0.55000000000000004</v>
      </c>
      <c r="R383" s="12">
        <v>-34.700000000000003</v>
      </c>
      <c r="S383" s="15">
        <v>73.882999999999996</v>
      </c>
      <c r="T383" s="12">
        <v>74.149000000000001</v>
      </c>
      <c r="U383" s="56">
        <v>0.36</v>
      </c>
      <c r="V383" s="58" t="s">
        <v>502</v>
      </c>
      <c r="W383" s="51">
        <v>26.5</v>
      </c>
    </row>
    <row r="384" spans="1:23" ht="18" x14ac:dyDescent="0.35">
      <c r="A384" s="48">
        <f t="shared" si="5"/>
        <v>381</v>
      </c>
      <c r="B384" s="20" t="s">
        <v>308</v>
      </c>
      <c r="C384" s="12">
        <v>20712</v>
      </c>
      <c r="D384" s="12">
        <v>26392</v>
      </c>
      <c r="E384" s="12">
        <v>27.4</v>
      </c>
      <c r="F384" s="12">
        <v>113</v>
      </c>
      <c r="G384" s="12">
        <v>227</v>
      </c>
      <c r="H384" s="12">
        <v>100.88</v>
      </c>
      <c r="I384" s="12">
        <v>112</v>
      </c>
      <c r="J384" s="12">
        <v>114</v>
      </c>
      <c r="K384" s="12">
        <v>1.79</v>
      </c>
      <c r="L384" s="12">
        <v>364</v>
      </c>
      <c r="M384" s="12">
        <v>508</v>
      </c>
      <c r="N384" s="12">
        <v>39.56</v>
      </c>
      <c r="O384" s="12">
        <v>1.92</v>
      </c>
      <c r="P384" s="13">
        <v>0.8</v>
      </c>
      <c r="Q384" s="13">
        <v>1.1599999999999999</v>
      </c>
      <c r="R384" s="12">
        <v>45</v>
      </c>
      <c r="S384" s="15">
        <v>455</v>
      </c>
      <c r="T384" s="12">
        <v>438</v>
      </c>
      <c r="U384" s="56">
        <v>-3.74</v>
      </c>
      <c r="V384" s="58" t="s">
        <v>500</v>
      </c>
      <c r="W384" s="51">
        <v>18.7</v>
      </c>
    </row>
    <row r="385" spans="1:23" ht="18" x14ac:dyDescent="0.35">
      <c r="A385" s="48">
        <f t="shared" si="5"/>
        <v>382</v>
      </c>
      <c r="B385" s="20" t="s">
        <v>113</v>
      </c>
      <c r="C385" s="12">
        <v>43741</v>
      </c>
      <c r="D385" s="12">
        <v>60453</v>
      </c>
      <c r="E385" s="12">
        <v>38.200000000000003</v>
      </c>
      <c r="F385" s="12">
        <v>413</v>
      </c>
      <c r="G385" s="12">
        <v>803</v>
      </c>
      <c r="H385" s="12">
        <v>94.43</v>
      </c>
      <c r="I385" s="12">
        <v>133</v>
      </c>
      <c r="J385" s="12">
        <v>338</v>
      </c>
      <c r="K385" s="12">
        <v>154.13999999999999</v>
      </c>
      <c r="L385" s="12">
        <v>749</v>
      </c>
      <c r="M385" s="12">
        <v>1068</v>
      </c>
      <c r="N385" s="12">
        <v>42.59</v>
      </c>
      <c r="O385" s="12">
        <v>1.77</v>
      </c>
      <c r="P385" s="13">
        <v>1.54</v>
      </c>
      <c r="Q385" s="13">
        <v>2.15</v>
      </c>
      <c r="R385" s="12">
        <v>40</v>
      </c>
      <c r="S385" s="15">
        <v>487</v>
      </c>
      <c r="T385" s="12">
        <v>496</v>
      </c>
      <c r="U385" s="56">
        <v>1.85</v>
      </c>
      <c r="V385" s="58" t="s">
        <v>500</v>
      </c>
      <c r="W385" s="51">
        <v>316.2</v>
      </c>
    </row>
    <row r="386" spans="1:23" ht="18" x14ac:dyDescent="0.35">
      <c r="A386" s="48">
        <f t="shared" si="5"/>
        <v>383</v>
      </c>
      <c r="B386" s="20" t="s">
        <v>144</v>
      </c>
      <c r="C386" s="12">
        <v>2092.8000000000002</v>
      </c>
      <c r="D386" s="12">
        <v>2319.1999999999998</v>
      </c>
      <c r="E386" s="12">
        <v>10.8</v>
      </c>
      <c r="F386" s="12">
        <v>30.2</v>
      </c>
      <c r="G386" s="12">
        <v>37.200000000000003</v>
      </c>
      <c r="H386" s="12">
        <v>23.18</v>
      </c>
      <c r="I386" s="12">
        <v>42.9</v>
      </c>
      <c r="J386" s="12">
        <v>52.1</v>
      </c>
      <c r="K386" s="12">
        <v>21.45</v>
      </c>
      <c r="L386" s="12">
        <v>79.5</v>
      </c>
      <c r="M386" s="12">
        <v>41</v>
      </c>
      <c r="N386" s="12">
        <v>-48.43</v>
      </c>
      <c r="O386" s="12">
        <v>1.77</v>
      </c>
      <c r="P386" s="13">
        <v>0.51</v>
      </c>
      <c r="Q386" s="13">
        <v>0.26</v>
      </c>
      <c r="R386" s="12">
        <v>-48.7</v>
      </c>
      <c r="S386" s="15">
        <v>155.072</v>
      </c>
      <c r="T386" s="12">
        <v>155.97999999999999</v>
      </c>
      <c r="U386" s="56">
        <v>0.59</v>
      </c>
      <c r="V386" s="58" t="s">
        <v>500</v>
      </c>
      <c r="W386" s="51">
        <v>48.3</v>
      </c>
    </row>
    <row r="387" spans="1:23" ht="18" x14ac:dyDescent="0.35">
      <c r="A387" s="48">
        <f t="shared" si="5"/>
        <v>384</v>
      </c>
      <c r="B387" s="20" t="s">
        <v>307</v>
      </c>
      <c r="C387" s="12">
        <v>2103</v>
      </c>
      <c r="D387" s="12">
        <v>2478.6</v>
      </c>
      <c r="E387" s="12">
        <v>17.899999999999999</v>
      </c>
      <c r="F387" s="12">
        <v>24.6</v>
      </c>
      <c r="G387" s="12">
        <v>0.5</v>
      </c>
      <c r="H387" s="12">
        <v>-97.97</v>
      </c>
      <c r="I387" s="12">
        <v>4</v>
      </c>
      <c r="J387" s="12">
        <v>6.7</v>
      </c>
      <c r="K387" s="12">
        <v>67.5</v>
      </c>
      <c r="L387" s="12">
        <v>88.5</v>
      </c>
      <c r="M387" s="12">
        <v>43.4</v>
      </c>
      <c r="N387" s="12">
        <v>-50.96</v>
      </c>
      <c r="O387" s="12">
        <v>1.75</v>
      </c>
      <c r="P387" s="13">
        <v>0.56999999999999995</v>
      </c>
      <c r="Q387" s="13">
        <v>0.27</v>
      </c>
      <c r="R387" s="12">
        <v>-52.9</v>
      </c>
      <c r="S387" s="15">
        <v>154.88200000000001</v>
      </c>
      <c r="T387" s="12">
        <v>161.232</v>
      </c>
      <c r="U387" s="56">
        <v>4.0999999999999996</v>
      </c>
      <c r="V387" s="58" t="s">
        <v>500</v>
      </c>
      <c r="W387" s="51">
        <v>22.1</v>
      </c>
    </row>
    <row r="388" spans="1:23" ht="18" x14ac:dyDescent="0.35">
      <c r="A388" s="48">
        <f t="shared" ref="A388:A452" si="6">ROW()-3</f>
        <v>385</v>
      </c>
      <c r="B388" s="20" t="s">
        <v>184</v>
      </c>
      <c r="C388" s="12">
        <v>16501</v>
      </c>
      <c r="D388" s="12">
        <v>16070</v>
      </c>
      <c r="E388" s="12">
        <v>-2.6</v>
      </c>
      <c r="F388" s="12">
        <v>203</v>
      </c>
      <c r="G388" s="12">
        <v>279</v>
      </c>
      <c r="H388" s="12">
        <v>37.44</v>
      </c>
      <c r="I388" s="12">
        <v>80</v>
      </c>
      <c r="J388" s="12">
        <v>84</v>
      </c>
      <c r="K388" s="12">
        <v>5</v>
      </c>
      <c r="L388" s="12">
        <v>424</v>
      </c>
      <c r="M388" s="12">
        <v>260</v>
      </c>
      <c r="N388" s="12">
        <v>-38.68</v>
      </c>
      <c r="O388" s="12">
        <v>1.62</v>
      </c>
      <c r="P388" s="13">
        <v>0.73</v>
      </c>
      <c r="Q388" s="13">
        <v>0.46</v>
      </c>
      <c r="R388" s="12">
        <v>-36.6</v>
      </c>
      <c r="S388" s="15">
        <v>585</v>
      </c>
      <c r="T388" s="12">
        <v>566</v>
      </c>
      <c r="U388" s="56">
        <v>-3.25</v>
      </c>
      <c r="V388" s="58" t="s">
        <v>500</v>
      </c>
      <c r="W388" s="51">
        <v>23.3</v>
      </c>
    </row>
    <row r="389" spans="1:23" ht="18" x14ac:dyDescent="0.35">
      <c r="A389" s="48">
        <f t="shared" si="6"/>
        <v>386</v>
      </c>
      <c r="B389" s="20" t="s">
        <v>116</v>
      </c>
      <c r="C389" s="12">
        <v>23574</v>
      </c>
      <c r="D389" s="12">
        <v>29892</v>
      </c>
      <c r="E389" s="12">
        <v>26.8</v>
      </c>
      <c r="F389" s="12">
        <v>-132</v>
      </c>
      <c r="G389" s="12">
        <v>120</v>
      </c>
      <c r="H389" s="12">
        <v>190.91</v>
      </c>
      <c r="I389" s="12">
        <v>88</v>
      </c>
      <c r="J389" s="12">
        <v>114</v>
      </c>
      <c r="K389" s="12">
        <v>29.55</v>
      </c>
      <c r="L389" s="12">
        <v>162</v>
      </c>
      <c r="M389" s="12">
        <v>475</v>
      </c>
      <c r="N389" s="12">
        <v>193.21</v>
      </c>
      <c r="O389" s="12">
        <v>1.59</v>
      </c>
      <c r="P389" s="13">
        <v>0.31</v>
      </c>
      <c r="Q389" s="13">
        <v>0.93</v>
      </c>
      <c r="R389" s="12">
        <v>200.5</v>
      </c>
      <c r="S389" s="15">
        <v>525.31399999999996</v>
      </c>
      <c r="T389" s="12">
        <v>512.48400000000004</v>
      </c>
      <c r="U389" s="56">
        <v>-2.44</v>
      </c>
      <c r="V389" s="58" t="s">
        <v>500</v>
      </c>
      <c r="W389" s="51">
        <v>20.9</v>
      </c>
    </row>
    <row r="390" spans="1:23" ht="18" x14ac:dyDescent="0.35">
      <c r="A390" s="48">
        <f t="shared" si="6"/>
        <v>387</v>
      </c>
      <c r="B390" s="20" t="s">
        <v>476</v>
      </c>
      <c r="C390" s="12">
        <v>26557</v>
      </c>
      <c r="D390" s="12">
        <v>27749</v>
      </c>
      <c r="E390" s="12">
        <v>4.5</v>
      </c>
      <c r="F390" s="12">
        <v>206</v>
      </c>
      <c r="G390" s="12">
        <v>215</v>
      </c>
      <c r="H390" s="12">
        <v>4.37</v>
      </c>
      <c r="I390" s="12">
        <v>124</v>
      </c>
      <c r="J390" s="12">
        <v>136</v>
      </c>
      <c r="K390" s="12">
        <v>9.68</v>
      </c>
      <c r="L390" s="12">
        <v>388</v>
      </c>
      <c r="M390" s="12">
        <v>393</v>
      </c>
      <c r="N390" s="12">
        <v>1.29</v>
      </c>
      <c r="O390" s="12">
        <v>1.42</v>
      </c>
      <c r="P390" s="13">
        <v>0.41</v>
      </c>
      <c r="Q390" s="13">
        <v>0.44</v>
      </c>
      <c r="R390" s="12">
        <v>7.3</v>
      </c>
      <c r="S390" s="15">
        <v>953</v>
      </c>
      <c r="T390" s="12">
        <v>893</v>
      </c>
      <c r="U390" s="56">
        <v>-6.3</v>
      </c>
      <c r="V390" s="58" t="s">
        <v>477</v>
      </c>
      <c r="W390" s="51">
        <v>14.5</v>
      </c>
    </row>
    <row r="391" spans="1:23" ht="18" x14ac:dyDescent="0.35">
      <c r="A391" s="48">
        <f t="shared" si="6"/>
        <v>388</v>
      </c>
      <c r="B391" s="20" t="s">
        <v>460</v>
      </c>
      <c r="C391" s="12">
        <v>118179</v>
      </c>
      <c r="D391" s="12">
        <v>123179</v>
      </c>
      <c r="E391" s="12">
        <v>4.2</v>
      </c>
      <c r="F391" s="12">
        <v>1332</v>
      </c>
      <c r="G391" s="12">
        <v>975</v>
      </c>
      <c r="H391" s="12">
        <v>-26.8</v>
      </c>
      <c r="I391" s="12">
        <v>609</v>
      </c>
      <c r="J391" s="12">
        <v>583</v>
      </c>
      <c r="K391" s="12">
        <v>-4.2699999999999996</v>
      </c>
      <c r="L391" s="12">
        <v>3034</v>
      </c>
      <c r="M391" s="12">
        <v>1749</v>
      </c>
      <c r="N391" s="12">
        <v>-42.35</v>
      </c>
      <c r="O391" s="12">
        <v>1.42</v>
      </c>
      <c r="P391" s="13">
        <v>0.98</v>
      </c>
      <c r="Q391" s="13">
        <v>0.57999999999999996</v>
      </c>
      <c r="R391" s="12">
        <v>-40.4</v>
      </c>
      <c r="S391" s="15">
        <v>3100</v>
      </c>
      <c r="T391" s="12">
        <v>2996</v>
      </c>
      <c r="U391" s="56">
        <v>-3.35</v>
      </c>
      <c r="V391" s="58" t="s">
        <v>429</v>
      </c>
      <c r="W391" s="51">
        <v>27.8</v>
      </c>
    </row>
    <row r="392" spans="1:23" ht="18" x14ac:dyDescent="0.35">
      <c r="A392" s="48">
        <f t="shared" si="6"/>
        <v>389</v>
      </c>
      <c r="B392" s="20" t="s">
        <v>358</v>
      </c>
      <c r="C392" s="12">
        <v>1862</v>
      </c>
      <c r="D392" s="12">
        <v>2091.9</v>
      </c>
      <c r="E392" s="12">
        <v>12.3</v>
      </c>
      <c r="F392" s="12">
        <v>-5.5</v>
      </c>
      <c r="G392" s="12">
        <v>32.700000000000003</v>
      </c>
      <c r="H392" s="12">
        <v>694.55</v>
      </c>
      <c r="I392" s="12">
        <v>0</v>
      </c>
      <c r="J392" s="12">
        <v>0</v>
      </c>
      <c r="K392" s="12"/>
      <c r="L392" s="12">
        <v>11.9</v>
      </c>
      <c r="M392" s="12">
        <v>26.4</v>
      </c>
      <c r="N392" s="12">
        <v>121.85</v>
      </c>
      <c r="O392" s="12">
        <v>1.26</v>
      </c>
      <c r="P392" s="13">
        <v>0.03</v>
      </c>
      <c r="Q392" s="13">
        <v>0.08</v>
      </c>
      <c r="R392" s="12">
        <v>122.3</v>
      </c>
      <c r="S392" s="15">
        <v>351.7</v>
      </c>
      <c r="T392" s="12">
        <v>350.9</v>
      </c>
      <c r="U392" s="56">
        <v>-0.23</v>
      </c>
      <c r="V392" s="58" t="s">
        <v>500</v>
      </c>
      <c r="W392" s="51">
        <v>24.4</v>
      </c>
    </row>
    <row r="393" spans="1:23" ht="18" x14ac:dyDescent="0.35">
      <c r="A393" s="48">
        <f t="shared" si="6"/>
        <v>390</v>
      </c>
      <c r="B393" s="20" t="s">
        <v>435</v>
      </c>
      <c r="C393" s="12">
        <v>3447.2</v>
      </c>
      <c r="D393" s="12">
        <v>3894</v>
      </c>
      <c r="E393" s="12">
        <v>13</v>
      </c>
      <c r="F393" s="12">
        <v>3.6</v>
      </c>
      <c r="G393" s="12">
        <v>13.7</v>
      </c>
      <c r="H393" s="12">
        <v>280.56</v>
      </c>
      <c r="I393" s="12">
        <v>65.099999999999994</v>
      </c>
      <c r="J393" s="12">
        <v>64.8</v>
      </c>
      <c r="K393" s="12">
        <v>-0.46</v>
      </c>
      <c r="L393" s="12">
        <v>80.900000000000006</v>
      </c>
      <c r="M393" s="12">
        <v>48</v>
      </c>
      <c r="N393" s="12">
        <v>-40.67</v>
      </c>
      <c r="O393" s="12">
        <v>1.23</v>
      </c>
      <c r="P393" s="13">
        <v>0.32</v>
      </c>
      <c r="Q393" s="13">
        <v>0.19</v>
      </c>
      <c r="R393" s="12">
        <v>-41.6</v>
      </c>
      <c r="S393" s="15">
        <v>255.3</v>
      </c>
      <c r="T393" s="12">
        <v>259.2</v>
      </c>
      <c r="U393" s="56">
        <v>1.53</v>
      </c>
      <c r="V393" s="58" t="s">
        <v>500</v>
      </c>
      <c r="W393" s="51">
        <v>24.3</v>
      </c>
    </row>
    <row r="394" spans="1:23" ht="18" x14ac:dyDescent="0.35">
      <c r="A394" s="48">
        <f t="shared" si="6"/>
        <v>391</v>
      </c>
      <c r="B394" s="20" t="s">
        <v>433</v>
      </c>
      <c r="C394" s="12">
        <v>2551.6</v>
      </c>
      <c r="D394" s="12">
        <v>2750.3</v>
      </c>
      <c r="E394" s="12">
        <v>7.8</v>
      </c>
      <c r="F394" s="12">
        <v>24.7</v>
      </c>
      <c r="G394" s="12">
        <v>10.4</v>
      </c>
      <c r="H394" s="12">
        <v>-57.89</v>
      </c>
      <c r="I394" s="12">
        <v>3.5</v>
      </c>
      <c r="J394" s="12">
        <v>7.1</v>
      </c>
      <c r="K394" s="12">
        <v>102.86</v>
      </c>
      <c r="L394" s="12">
        <v>60.5</v>
      </c>
      <c r="M394" s="12">
        <v>31.2</v>
      </c>
      <c r="N394" s="12">
        <v>-48.43</v>
      </c>
      <c r="O394" s="12">
        <v>1.1299999999999999</v>
      </c>
      <c r="P394" s="13">
        <v>0.5</v>
      </c>
      <c r="Q394" s="13">
        <v>0.25</v>
      </c>
      <c r="R394" s="12">
        <v>-49.9</v>
      </c>
      <c r="S394" s="15">
        <v>121.851</v>
      </c>
      <c r="T394" s="12">
        <v>125.145</v>
      </c>
      <c r="U394" s="56">
        <v>2.7</v>
      </c>
      <c r="V394" s="58" t="s">
        <v>501</v>
      </c>
      <c r="W394" s="51">
        <v>27.2</v>
      </c>
    </row>
    <row r="395" spans="1:23" ht="18" x14ac:dyDescent="0.35">
      <c r="A395" s="48">
        <f t="shared" si="6"/>
        <v>392</v>
      </c>
      <c r="B395" s="20" t="s">
        <v>112</v>
      </c>
      <c r="C395" s="12">
        <v>50130</v>
      </c>
      <c r="D395" s="12">
        <v>53617</v>
      </c>
      <c r="E395" s="12">
        <v>7</v>
      </c>
      <c r="F395" s="12">
        <v>131</v>
      </c>
      <c r="G395" s="12">
        <v>111</v>
      </c>
      <c r="H395" s="12">
        <v>-15.27</v>
      </c>
      <c r="I395" s="12">
        <v>74</v>
      </c>
      <c r="J395" s="12">
        <v>67</v>
      </c>
      <c r="K395" s="12">
        <v>-9.4600000000000009</v>
      </c>
      <c r="L395" s="12">
        <v>636</v>
      </c>
      <c r="M395" s="12">
        <v>528</v>
      </c>
      <c r="N395" s="12">
        <v>-16.98</v>
      </c>
      <c r="O395" s="12">
        <v>0.98</v>
      </c>
      <c r="P395" s="13">
        <v>2.87</v>
      </c>
      <c r="Q395" s="13">
        <v>2.54</v>
      </c>
      <c r="R395" s="12">
        <v>-11.4</v>
      </c>
      <c r="S395" s="15">
        <v>222</v>
      </c>
      <c r="T395" s="12">
        <v>208</v>
      </c>
      <c r="U395" s="56">
        <v>-6.31</v>
      </c>
      <c r="V395" s="58" t="s">
        <v>500</v>
      </c>
      <c r="W395" s="51">
        <v>6.8</v>
      </c>
    </row>
    <row r="396" spans="1:23" ht="18" x14ac:dyDescent="0.35">
      <c r="A396" s="48">
        <f t="shared" si="6"/>
        <v>393</v>
      </c>
      <c r="B396" s="20" t="s">
        <v>239</v>
      </c>
      <c r="C396" s="12">
        <v>1073.7</v>
      </c>
      <c r="D396" s="12">
        <v>1034.0999999999999</v>
      </c>
      <c r="E396" s="12">
        <v>-3.7</v>
      </c>
      <c r="F396" s="12">
        <v>29.6</v>
      </c>
      <c r="G396" s="12">
        <v>57.5</v>
      </c>
      <c r="H396" s="12">
        <v>94.26</v>
      </c>
      <c r="I396" s="12">
        <v>15.2</v>
      </c>
      <c r="J396" s="12">
        <v>15</v>
      </c>
      <c r="K396" s="12">
        <v>-1.32</v>
      </c>
      <c r="L396" s="12">
        <v>52.5</v>
      </c>
      <c r="M396" s="12">
        <v>9.4</v>
      </c>
      <c r="N396" s="12">
        <v>-82.1</v>
      </c>
      <c r="O396" s="12">
        <v>0.91</v>
      </c>
      <c r="P396" s="13">
        <v>0.4</v>
      </c>
      <c r="Q396" s="13">
        <v>7.0000000000000007E-2</v>
      </c>
      <c r="R396" s="12">
        <v>-82</v>
      </c>
      <c r="S396" s="15">
        <v>131.179</v>
      </c>
      <c r="T396" s="12">
        <v>130.75700000000001</v>
      </c>
      <c r="U396" s="56">
        <v>-0.32</v>
      </c>
      <c r="V396" s="58" t="s">
        <v>500</v>
      </c>
      <c r="W396" s="51">
        <v>48.2</v>
      </c>
    </row>
    <row r="397" spans="1:23" ht="18" x14ac:dyDescent="0.35">
      <c r="A397" s="48">
        <f t="shared" si="6"/>
        <v>394</v>
      </c>
      <c r="B397" s="20" t="s">
        <v>32</v>
      </c>
      <c r="C397" s="12">
        <v>11911</v>
      </c>
      <c r="D397" s="12">
        <v>12806</v>
      </c>
      <c r="E397" s="12">
        <v>7.5</v>
      </c>
      <c r="F397" s="12">
        <v>223</v>
      </c>
      <c r="G397" s="12">
        <v>70</v>
      </c>
      <c r="H397" s="12">
        <v>-68.61</v>
      </c>
      <c r="I397" s="12">
        <v>75</v>
      </c>
      <c r="J397" s="12">
        <v>66</v>
      </c>
      <c r="K397" s="12">
        <v>-12</v>
      </c>
      <c r="L397" s="12">
        <v>259</v>
      </c>
      <c r="M397" s="12">
        <v>105</v>
      </c>
      <c r="N397" s="12">
        <v>-59.46</v>
      </c>
      <c r="O397" s="12">
        <v>0.82</v>
      </c>
      <c r="P397" s="13">
        <v>1.45</v>
      </c>
      <c r="Q397" s="13">
        <v>0.59</v>
      </c>
      <c r="R397" s="12">
        <v>-59.1</v>
      </c>
      <c r="S397" s="15">
        <v>179.02099999999999</v>
      </c>
      <c r="T397" s="12">
        <v>177.566</v>
      </c>
      <c r="U397" s="56">
        <v>-0.81</v>
      </c>
      <c r="V397" s="58" t="s">
        <v>500</v>
      </c>
      <c r="W397" s="51">
        <v>26.8</v>
      </c>
    </row>
    <row r="398" spans="1:23" ht="18" x14ac:dyDescent="0.35">
      <c r="A398" s="48">
        <f t="shared" si="6"/>
        <v>395</v>
      </c>
      <c r="B398" s="20" t="s">
        <v>459</v>
      </c>
      <c r="C398" s="12">
        <v>5626</v>
      </c>
      <c r="D398" s="12">
        <v>5281</v>
      </c>
      <c r="E398" s="12">
        <v>-6.1</v>
      </c>
      <c r="F398" s="12">
        <v>11</v>
      </c>
      <c r="G398" s="12">
        <v>13</v>
      </c>
      <c r="H398" s="12">
        <v>18.18</v>
      </c>
      <c r="I398" s="12">
        <v>82</v>
      </c>
      <c r="J398" s="12">
        <v>76</v>
      </c>
      <c r="K398" s="12">
        <v>-7.32</v>
      </c>
      <c r="L398" s="12">
        <v>17</v>
      </c>
      <c r="M398" s="12">
        <v>36</v>
      </c>
      <c r="N398" s="12">
        <v>111.76</v>
      </c>
      <c r="O398" s="12">
        <v>0.68</v>
      </c>
      <c r="P398" s="13">
        <v>0.06</v>
      </c>
      <c r="Q398" s="13">
        <v>0.12</v>
      </c>
      <c r="R398" s="12">
        <v>114.6</v>
      </c>
      <c r="S398" s="15">
        <v>310.60000000000002</v>
      </c>
      <c r="T398" s="12">
        <v>306.5</v>
      </c>
      <c r="U398" s="56">
        <v>-1.32</v>
      </c>
      <c r="V398" s="58" t="s">
        <v>432</v>
      </c>
      <c r="W398" s="51">
        <v>9.4</v>
      </c>
    </row>
    <row r="399" spans="1:23" ht="18" x14ac:dyDescent="0.35">
      <c r="A399" s="48">
        <f t="shared" si="6"/>
        <v>396</v>
      </c>
      <c r="B399" s="20" t="s">
        <v>430</v>
      </c>
      <c r="C399" s="12">
        <v>38169.300000000003</v>
      </c>
      <c r="D399" s="12">
        <v>40466.300000000003</v>
      </c>
      <c r="E399" s="12">
        <v>6</v>
      </c>
      <c r="F399" s="12">
        <v>115.9</v>
      </c>
      <c r="G399" s="12">
        <v>84.8</v>
      </c>
      <c r="H399" s="12">
        <v>-26.83</v>
      </c>
      <c r="I399" s="12">
        <v>38</v>
      </c>
      <c r="J399" s="12">
        <v>37.4</v>
      </c>
      <c r="K399" s="12">
        <v>-1.58</v>
      </c>
      <c r="L399" s="12">
        <v>247.2</v>
      </c>
      <c r="M399" s="12">
        <v>274.3</v>
      </c>
      <c r="N399" s="12">
        <v>10.96</v>
      </c>
      <c r="O399" s="12">
        <v>0.68</v>
      </c>
      <c r="P399" s="13">
        <v>1.1100000000000001</v>
      </c>
      <c r="Q399" s="13">
        <v>1.24</v>
      </c>
      <c r="R399" s="12">
        <v>11.5</v>
      </c>
      <c r="S399" s="15">
        <v>221.97900000000001</v>
      </c>
      <c r="T399" s="12">
        <v>220.822</v>
      </c>
      <c r="U399" s="56">
        <v>-0.52</v>
      </c>
      <c r="V399" s="58" t="s">
        <v>500</v>
      </c>
      <c r="W399" s="51">
        <v>49.2</v>
      </c>
    </row>
    <row r="400" spans="1:23" ht="18" x14ac:dyDescent="0.35">
      <c r="A400" s="48">
        <f t="shared" si="6"/>
        <v>397</v>
      </c>
      <c r="B400" s="20" t="s">
        <v>29</v>
      </c>
      <c r="C400" s="12">
        <v>21726.2</v>
      </c>
      <c r="D400" s="12">
        <v>22692.5</v>
      </c>
      <c r="E400" s="12">
        <v>4.4000000000000004</v>
      </c>
      <c r="F400" s="12">
        <v>290.2</v>
      </c>
      <c r="G400" s="12">
        <v>1.8</v>
      </c>
      <c r="H400" s="12">
        <v>-99.38</v>
      </c>
      <c r="I400" s="12">
        <v>177.3</v>
      </c>
      <c r="J400" s="12">
        <v>163.6</v>
      </c>
      <c r="K400" s="12">
        <v>-7.73</v>
      </c>
      <c r="L400" s="12">
        <v>368.4</v>
      </c>
      <c r="M400" s="12">
        <v>122.4</v>
      </c>
      <c r="N400" s="12">
        <v>-66.78</v>
      </c>
      <c r="O400" s="12">
        <v>0.54</v>
      </c>
      <c r="P400" s="13">
        <v>1.37</v>
      </c>
      <c r="Q400" s="13">
        <v>0.47</v>
      </c>
      <c r="R400" s="12">
        <v>-66.099999999999994</v>
      </c>
      <c r="S400" s="15">
        <v>268.7</v>
      </c>
      <c r="T400" s="12">
        <v>263</v>
      </c>
      <c r="U400" s="56">
        <v>-2.12</v>
      </c>
      <c r="V400" s="58" t="s">
        <v>500</v>
      </c>
      <c r="W400" s="51">
        <v>21.6</v>
      </c>
    </row>
    <row r="401" spans="1:23" ht="18" x14ac:dyDescent="0.35">
      <c r="A401" s="48">
        <f t="shared" si="6"/>
        <v>398</v>
      </c>
      <c r="B401" s="20" t="s">
        <v>297</v>
      </c>
      <c r="C401" s="12">
        <v>33150</v>
      </c>
      <c r="D401" s="12">
        <v>35186</v>
      </c>
      <c r="E401" s="12">
        <v>6.1</v>
      </c>
      <c r="F401" s="12">
        <v>167</v>
      </c>
      <c r="G401" s="12">
        <v>158</v>
      </c>
      <c r="H401" s="12">
        <v>-5.39</v>
      </c>
      <c r="I401" s="12">
        <v>44</v>
      </c>
      <c r="J401" s="12">
        <v>87</v>
      </c>
      <c r="K401" s="12">
        <v>97.73</v>
      </c>
      <c r="L401" s="12">
        <v>324</v>
      </c>
      <c r="M401" s="12">
        <v>159</v>
      </c>
      <c r="N401" s="12">
        <v>-50.93</v>
      </c>
      <c r="O401" s="12">
        <v>0.45</v>
      </c>
      <c r="P401" s="13">
        <v>1.02</v>
      </c>
      <c r="Q401" s="13">
        <v>0.5</v>
      </c>
      <c r="R401" s="12">
        <v>-50.5</v>
      </c>
      <c r="S401" s="15">
        <v>319</v>
      </c>
      <c r="T401" s="12">
        <v>316</v>
      </c>
      <c r="U401" s="56">
        <v>-0.94</v>
      </c>
      <c r="V401" s="58" t="s">
        <v>500</v>
      </c>
      <c r="W401" s="51">
        <v>21.5</v>
      </c>
    </row>
    <row r="402" spans="1:23" ht="18" x14ac:dyDescent="0.35">
      <c r="A402" s="48">
        <f t="shared" si="6"/>
        <v>399</v>
      </c>
      <c r="B402" s="20" t="s">
        <v>286</v>
      </c>
      <c r="C402" s="12">
        <v>13129</v>
      </c>
      <c r="D402" s="12">
        <v>12667</v>
      </c>
      <c r="E402" s="12">
        <v>-3.5</v>
      </c>
      <c r="F402" s="12">
        <v>-985</v>
      </c>
      <c r="G402" s="12">
        <v>844</v>
      </c>
      <c r="H402" s="12">
        <v>185.69</v>
      </c>
      <c r="I402" s="12">
        <v>305</v>
      </c>
      <c r="J402" s="12">
        <v>288</v>
      </c>
      <c r="K402" s="12">
        <v>-5.57</v>
      </c>
      <c r="L402" s="12">
        <v>-3005</v>
      </c>
      <c r="M402" s="12">
        <v>43</v>
      </c>
      <c r="N402" s="12">
        <v>101.43</v>
      </c>
      <c r="O402" s="12">
        <v>0.34</v>
      </c>
      <c r="P402" s="13">
        <v>-2.94</v>
      </c>
      <c r="Q402" s="13">
        <v>0.05</v>
      </c>
      <c r="R402" s="12">
        <v>101.6</v>
      </c>
      <c r="S402" s="15">
        <v>1023.388</v>
      </c>
      <c r="T402" s="12">
        <v>907.85299999999995</v>
      </c>
      <c r="U402" s="56">
        <v>-11.29</v>
      </c>
      <c r="V402" s="58" t="s">
        <v>500</v>
      </c>
      <c r="W402" s="51">
        <v>109.6</v>
      </c>
    </row>
    <row r="403" spans="1:23" ht="18" x14ac:dyDescent="0.35">
      <c r="A403" s="48">
        <f t="shared" si="6"/>
        <v>400</v>
      </c>
      <c r="B403" s="20" t="s">
        <v>300</v>
      </c>
      <c r="C403" s="12">
        <v>4289</v>
      </c>
      <c r="D403" s="12">
        <v>5323</v>
      </c>
      <c r="E403" s="12">
        <v>24.1</v>
      </c>
      <c r="F403" s="12">
        <v>32</v>
      </c>
      <c r="G403" s="12">
        <v>37</v>
      </c>
      <c r="H403" s="12">
        <v>15.63</v>
      </c>
      <c r="I403" s="12">
        <v>320</v>
      </c>
      <c r="J403" s="12">
        <v>481</v>
      </c>
      <c r="K403" s="12">
        <v>50.31</v>
      </c>
      <c r="L403" s="12">
        <v>42</v>
      </c>
      <c r="M403" s="12">
        <v>17</v>
      </c>
      <c r="N403" s="12">
        <v>-59.52</v>
      </c>
      <c r="O403" s="12">
        <v>0.32</v>
      </c>
      <c r="P403" s="13">
        <v>0.08</v>
      </c>
      <c r="Q403" s="13">
        <v>0.02</v>
      </c>
      <c r="R403" s="12">
        <v>-75.400000000000006</v>
      </c>
      <c r="S403" s="15">
        <v>541.23699999999997</v>
      </c>
      <c r="T403" s="12">
        <v>889.13499999999999</v>
      </c>
      <c r="U403" s="56">
        <v>64.28</v>
      </c>
      <c r="V403" s="58" t="s">
        <v>500</v>
      </c>
      <c r="W403" s="51">
        <v>31.5</v>
      </c>
    </row>
    <row r="404" spans="1:23" ht="18" x14ac:dyDescent="0.35">
      <c r="A404" s="48">
        <f t="shared" si="6"/>
        <v>401</v>
      </c>
      <c r="B404" s="20" t="s">
        <v>326</v>
      </c>
      <c r="C404" s="12">
        <v>6652</v>
      </c>
      <c r="D404" s="12">
        <v>10652</v>
      </c>
      <c r="E404" s="12">
        <v>60.1</v>
      </c>
      <c r="F404" s="12">
        <v>65</v>
      </c>
      <c r="G404" s="12">
        <v>7</v>
      </c>
      <c r="H404" s="12">
        <v>-89.23</v>
      </c>
      <c r="I404" s="12">
        <v>84</v>
      </c>
      <c r="J404" s="12">
        <v>166</v>
      </c>
      <c r="K404" s="12">
        <v>97.62</v>
      </c>
      <c r="L404" s="12">
        <v>78</v>
      </c>
      <c r="M404" s="12">
        <v>-39</v>
      </c>
      <c r="N404" s="12">
        <v>-150</v>
      </c>
      <c r="O404" s="12">
        <v>-0.37</v>
      </c>
      <c r="P404" s="13">
        <v>0.66</v>
      </c>
      <c r="Q404" s="13">
        <v>-0.25</v>
      </c>
      <c r="R404" s="12">
        <v>-137.69999999999999</v>
      </c>
      <c r="S404" s="15">
        <v>118.4</v>
      </c>
      <c r="T404" s="12">
        <v>156.9</v>
      </c>
      <c r="U404" s="56">
        <v>32.520000000000003</v>
      </c>
      <c r="V404" s="58" t="s">
        <v>500</v>
      </c>
      <c r="W404" s="51">
        <v>25.3</v>
      </c>
    </row>
    <row r="405" spans="1:23" ht="18" x14ac:dyDescent="0.35">
      <c r="A405" s="48">
        <f t="shared" si="6"/>
        <v>402</v>
      </c>
      <c r="B405" s="20" t="s">
        <v>128</v>
      </c>
      <c r="C405" s="12">
        <v>4021</v>
      </c>
      <c r="D405" s="12">
        <v>5940</v>
      </c>
      <c r="E405" s="12">
        <v>47.7</v>
      </c>
      <c r="F405" s="12">
        <v>-22</v>
      </c>
      <c r="G405" s="12">
        <v>280</v>
      </c>
      <c r="H405" s="12">
        <v>1372.73</v>
      </c>
      <c r="I405" s="12">
        <v>158</v>
      </c>
      <c r="J405" s="12">
        <v>146</v>
      </c>
      <c r="K405" s="12">
        <v>-7.59</v>
      </c>
      <c r="L405" s="12">
        <v>-149</v>
      </c>
      <c r="M405" s="12">
        <v>-35</v>
      </c>
      <c r="N405" s="12">
        <v>76.510000000000005</v>
      </c>
      <c r="O405" s="12">
        <v>-0.59</v>
      </c>
      <c r="P405" s="13">
        <v>-0.17</v>
      </c>
      <c r="Q405" s="13">
        <v>-0.04</v>
      </c>
      <c r="R405" s="12">
        <v>76.8</v>
      </c>
      <c r="S405" s="15">
        <v>864</v>
      </c>
      <c r="T405" s="12">
        <v>873</v>
      </c>
      <c r="U405" s="56">
        <v>1.04</v>
      </c>
      <c r="V405" s="58" t="s">
        <v>500</v>
      </c>
      <c r="W405" s="51">
        <v>125.8</v>
      </c>
    </row>
    <row r="406" spans="1:23" ht="18" x14ac:dyDescent="0.35">
      <c r="A406" s="48">
        <f t="shared" si="6"/>
        <v>403</v>
      </c>
      <c r="B406" s="20" t="s">
        <v>290</v>
      </c>
      <c r="C406" s="12">
        <v>1149</v>
      </c>
      <c r="D406" s="12">
        <v>1160</v>
      </c>
      <c r="E406" s="12">
        <v>1</v>
      </c>
      <c r="F406" s="12">
        <v>-5</v>
      </c>
      <c r="G406" s="12">
        <v>-6</v>
      </c>
      <c r="H406" s="12">
        <v>-20</v>
      </c>
      <c r="I406" s="12">
        <v>11</v>
      </c>
      <c r="J406" s="12">
        <v>10</v>
      </c>
      <c r="K406" s="12">
        <v>-9.09</v>
      </c>
      <c r="L406" s="12">
        <v>-1</v>
      </c>
      <c r="M406" s="12">
        <v>-10</v>
      </c>
      <c r="N406" s="12">
        <v>-900</v>
      </c>
      <c r="O406" s="12">
        <v>-0.86</v>
      </c>
      <c r="P406" s="13">
        <v>0</v>
      </c>
      <c r="Q406" s="13">
        <v>-0.03</v>
      </c>
      <c r="R406" s="12">
        <v>-883.9</v>
      </c>
      <c r="S406" s="15">
        <v>303</v>
      </c>
      <c r="T406" s="12">
        <v>308</v>
      </c>
      <c r="U406" s="56">
        <v>1.65</v>
      </c>
      <c r="V406" s="58" t="s">
        <v>500</v>
      </c>
      <c r="W406" s="51">
        <v>32.299999999999997</v>
      </c>
    </row>
    <row r="407" spans="1:23" ht="18" x14ac:dyDescent="0.35">
      <c r="A407" s="48">
        <f t="shared" si="6"/>
        <v>404</v>
      </c>
      <c r="B407" s="20" t="s">
        <v>321</v>
      </c>
      <c r="C407" s="12">
        <v>2460.8000000000002</v>
      </c>
      <c r="D407" s="12">
        <v>2597.1999999999998</v>
      </c>
      <c r="E407" s="12">
        <v>5.5</v>
      </c>
      <c r="F407" s="12">
        <v>37.5</v>
      </c>
      <c r="G407" s="12">
        <v>15.8</v>
      </c>
      <c r="H407" s="12">
        <v>-57.87</v>
      </c>
      <c r="I407" s="12">
        <v>161.69999999999999</v>
      </c>
      <c r="J407" s="12">
        <v>157.30000000000001</v>
      </c>
      <c r="K407" s="12">
        <v>-2.72</v>
      </c>
      <c r="L407" s="12">
        <v>24.7</v>
      </c>
      <c r="M407" s="12">
        <v>-24.6</v>
      </c>
      <c r="N407" s="12">
        <v>-199.6</v>
      </c>
      <c r="O407" s="12">
        <v>-0.95</v>
      </c>
      <c r="P407" s="13">
        <v>0.04</v>
      </c>
      <c r="Q407" s="13">
        <v>-0.04</v>
      </c>
      <c r="R407" s="12">
        <v>-200.8</v>
      </c>
      <c r="S407" s="15">
        <v>579.21799999999996</v>
      </c>
      <c r="T407" s="12">
        <v>572.35699999999997</v>
      </c>
      <c r="U407" s="56">
        <v>-1.18</v>
      </c>
      <c r="V407" s="58" t="s">
        <v>500</v>
      </c>
      <c r="W407" s="51">
        <v>37.6</v>
      </c>
    </row>
    <row r="408" spans="1:23" ht="18" x14ac:dyDescent="0.35">
      <c r="A408" s="48">
        <f t="shared" si="6"/>
        <v>405</v>
      </c>
      <c r="B408" s="20" t="s">
        <v>421</v>
      </c>
      <c r="C408" s="12">
        <v>3063</v>
      </c>
      <c r="D408" s="12">
        <v>3480</v>
      </c>
      <c r="E408" s="12">
        <v>13.6</v>
      </c>
      <c r="F408" s="12">
        <v>54</v>
      </c>
      <c r="G408" s="12">
        <v>600</v>
      </c>
      <c r="H408" s="12">
        <v>1011.11</v>
      </c>
      <c r="I408" s="12">
        <v>31</v>
      </c>
      <c r="J408" s="12">
        <v>26</v>
      </c>
      <c r="K408" s="12">
        <v>-16.13</v>
      </c>
      <c r="L408" s="12">
        <v>406</v>
      </c>
      <c r="M408" s="12">
        <v>-39</v>
      </c>
      <c r="N408" s="12">
        <v>-109.61</v>
      </c>
      <c r="O408" s="12">
        <v>-1.1200000000000001</v>
      </c>
      <c r="P408" s="13">
        <v>1.1299999999999999</v>
      </c>
      <c r="Q408" s="13">
        <v>-0.11</v>
      </c>
      <c r="R408" s="12">
        <v>-109.8</v>
      </c>
      <c r="S408" s="15">
        <v>359</v>
      </c>
      <c r="T408" s="12">
        <v>352</v>
      </c>
      <c r="U408" s="56">
        <v>-1.95</v>
      </c>
      <c r="V408" s="58" t="s">
        <v>501</v>
      </c>
      <c r="W408" s="51">
        <v>29.1</v>
      </c>
    </row>
    <row r="409" spans="1:23" ht="18" x14ac:dyDescent="0.35">
      <c r="A409" s="48">
        <f t="shared" si="6"/>
        <v>406</v>
      </c>
      <c r="B409" s="20" t="s">
        <v>182</v>
      </c>
      <c r="C409" s="12">
        <v>2410</v>
      </c>
      <c r="D409" s="12">
        <v>5763</v>
      </c>
      <c r="E409" s="12">
        <v>139.1</v>
      </c>
      <c r="F409" s="12">
        <v>107</v>
      </c>
      <c r="G409" s="12">
        <v>81</v>
      </c>
      <c r="H409" s="12">
        <v>-24.3</v>
      </c>
      <c r="I409" s="12">
        <v>0</v>
      </c>
      <c r="J409" s="12">
        <v>0</v>
      </c>
      <c r="K409" s="12"/>
      <c r="L409" s="12">
        <v>-417</v>
      </c>
      <c r="M409" s="12">
        <v>-101</v>
      </c>
      <c r="N409" s="12">
        <v>75.78</v>
      </c>
      <c r="O409" s="12">
        <v>-1.75</v>
      </c>
      <c r="P409" s="13">
        <v>-0.98</v>
      </c>
      <c r="Q409" s="13">
        <v>-0.24</v>
      </c>
      <c r="R409" s="12">
        <v>75.7</v>
      </c>
      <c r="S409" s="15">
        <v>425</v>
      </c>
      <c r="T409" s="12">
        <v>424</v>
      </c>
      <c r="U409" s="56">
        <v>-0.24</v>
      </c>
      <c r="V409" s="58" t="s">
        <v>500</v>
      </c>
      <c r="W409" s="51">
        <v>250</v>
      </c>
    </row>
    <row r="410" spans="1:23" ht="18" x14ac:dyDescent="0.35">
      <c r="A410" s="48">
        <f t="shared" si="6"/>
        <v>407</v>
      </c>
      <c r="B410" s="20" t="s">
        <v>323</v>
      </c>
      <c r="C410" s="12">
        <v>2013.1</v>
      </c>
      <c r="D410" s="12">
        <v>2074.3000000000002</v>
      </c>
      <c r="E410" s="12">
        <v>3</v>
      </c>
      <c r="F410" s="12">
        <v>-38.9</v>
      </c>
      <c r="G410" s="12">
        <v>-83</v>
      </c>
      <c r="H410" s="12">
        <v>-113.37</v>
      </c>
      <c r="I410" s="12">
        <v>90.1</v>
      </c>
      <c r="J410" s="12">
        <v>79.900000000000006</v>
      </c>
      <c r="K410" s="12">
        <v>-11.32</v>
      </c>
      <c r="L410" s="12">
        <v>69.599999999999994</v>
      </c>
      <c r="M410" s="12">
        <v>-41</v>
      </c>
      <c r="N410" s="12">
        <v>-158.91</v>
      </c>
      <c r="O410" s="12">
        <v>-1.98</v>
      </c>
      <c r="P410" s="13">
        <v>0.34</v>
      </c>
      <c r="Q410" s="13">
        <v>-0.2</v>
      </c>
      <c r="R410" s="12">
        <v>-158.5</v>
      </c>
      <c r="S410" s="15">
        <v>202.7</v>
      </c>
      <c r="T410" s="12">
        <v>204</v>
      </c>
      <c r="U410" s="56">
        <v>0.64</v>
      </c>
      <c r="V410" s="58" t="s">
        <v>500</v>
      </c>
      <c r="W410" s="51">
        <v>41</v>
      </c>
    </row>
    <row r="411" spans="1:23" ht="18" x14ac:dyDescent="0.35">
      <c r="A411" s="48">
        <f t="shared" si="6"/>
        <v>408</v>
      </c>
      <c r="B411" s="20" t="s">
        <v>190</v>
      </c>
      <c r="C411" s="12">
        <v>2654.5</v>
      </c>
      <c r="D411" s="12">
        <v>3792.2</v>
      </c>
      <c r="E411" s="12">
        <v>42.9</v>
      </c>
      <c r="F411" s="12">
        <v>54.9</v>
      </c>
      <c r="G411" s="12">
        <v>392.7</v>
      </c>
      <c r="H411" s="12">
        <v>615.29999999999995</v>
      </c>
      <c r="I411" s="12">
        <v>114.2</v>
      </c>
      <c r="J411" s="12">
        <v>124.2</v>
      </c>
      <c r="K411" s="12">
        <v>8.76</v>
      </c>
      <c r="L411" s="12">
        <v>90.8</v>
      </c>
      <c r="M411" s="12">
        <v>-78.5</v>
      </c>
      <c r="N411" s="12">
        <v>-186.45</v>
      </c>
      <c r="O411" s="12">
        <v>-2.0699999999999998</v>
      </c>
      <c r="P411" s="13">
        <v>0.43</v>
      </c>
      <c r="Q411" s="13">
        <v>-0.2</v>
      </c>
      <c r="R411" s="16">
        <v>-147.5</v>
      </c>
      <c r="S411" s="15">
        <v>213.15700000000001</v>
      </c>
      <c r="T411" s="12">
        <v>388.07299999999998</v>
      </c>
      <c r="U411" s="56">
        <v>82.06</v>
      </c>
      <c r="V411" s="58" t="s">
        <v>500</v>
      </c>
      <c r="W411" s="51">
        <v>58.6</v>
      </c>
    </row>
    <row r="412" spans="1:23" ht="18" x14ac:dyDescent="0.35">
      <c r="A412" s="48">
        <f t="shared" si="6"/>
        <v>409</v>
      </c>
      <c r="B412" s="20" t="s">
        <v>146</v>
      </c>
      <c r="C412" s="12">
        <v>2884</v>
      </c>
      <c r="D412" s="12">
        <v>3220</v>
      </c>
      <c r="E412" s="12">
        <v>11.7</v>
      </c>
      <c r="F412" s="12">
        <v>64</v>
      </c>
      <c r="G412" s="12">
        <v>-102</v>
      </c>
      <c r="H412" s="12">
        <v>-259.38</v>
      </c>
      <c r="I412" s="12">
        <v>150</v>
      </c>
      <c r="J412" s="12">
        <v>166</v>
      </c>
      <c r="K412" s="12">
        <v>10.67</v>
      </c>
      <c r="L412" s="12">
        <v>333</v>
      </c>
      <c r="M412" s="12">
        <v>-79</v>
      </c>
      <c r="N412" s="12">
        <v>-123.72</v>
      </c>
      <c r="O412" s="12">
        <v>-2.4500000000000002</v>
      </c>
      <c r="P412" s="13">
        <v>1</v>
      </c>
      <c r="Q412" s="13">
        <v>-0.24</v>
      </c>
      <c r="R412" s="16">
        <v>-124.2</v>
      </c>
      <c r="S412" s="15">
        <v>333</v>
      </c>
      <c r="T412" s="12">
        <v>326</v>
      </c>
      <c r="U412" s="56">
        <v>-2.1</v>
      </c>
      <c r="V412" s="58" t="s">
        <v>500</v>
      </c>
      <c r="W412" s="51">
        <v>20.3</v>
      </c>
    </row>
    <row r="413" spans="1:23" ht="18" x14ac:dyDescent="0.35">
      <c r="A413" s="48">
        <f t="shared" si="6"/>
        <v>410</v>
      </c>
      <c r="B413" s="20" t="s">
        <v>59</v>
      </c>
      <c r="C413" s="12">
        <v>1320</v>
      </c>
      <c r="D413" s="12">
        <v>649</v>
      </c>
      <c r="E413" s="12">
        <v>-50.8</v>
      </c>
      <c r="F413" s="12">
        <v>61</v>
      </c>
      <c r="G413" s="12">
        <v>13</v>
      </c>
      <c r="H413" s="12">
        <v>-78.69</v>
      </c>
      <c r="I413" s="12">
        <v>34</v>
      </c>
      <c r="J413" s="12">
        <v>41</v>
      </c>
      <c r="K413" s="12">
        <v>20.59</v>
      </c>
      <c r="L413" s="12">
        <v>164</v>
      </c>
      <c r="M413" s="12">
        <v>-19</v>
      </c>
      <c r="N413" s="12">
        <v>-111.59</v>
      </c>
      <c r="O413" s="12">
        <v>-2.93</v>
      </c>
      <c r="P413" s="13">
        <v>1.52</v>
      </c>
      <c r="Q413" s="13">
        <v>-0.19</v>
      </c>
      <c r="R413" s="16">
        <v>-112.2</v>
      </c>
      <c r="S413" s="15">
        <v>108</v>
      </c>
      <c r="T413" s="12">
        <v>102.2</v>
      </c>
      <c r="U413" s="56">
        <v>-5.37</v>
      </c>
      <c r="V413" s="58" t="s">
        <v>500</v>
      </c>
      <c r="W413" s="51">
        <v>29.6</v>
      </c>
    </row>
    <row r="414" spans="1:23" ht="18" x14ac:dyDescent="0.35">
      <c r="A414" s="48">
        <f t="shared" si="6"/>
        <v>411</v>
      </c>
      <c r="B414" s="20" t="s">
        <v>337</v>
      </c>
      <c r="C414" s="12">
        <v>41841</v>
      </c>
      <c r="D414" s="12">
        <v>41676</v>
      </c>
      <c r="E414" s="12">
        <v>-0.4</v>
      </c>
      <c r="F414" s="12">
        <v>676</v>
      </c>
      <c r="G414" s="12">
        <v>-148</v>
      </c>
      <c r="H414" s="12">
        <v>-121.89</v>
      </c>
      <c r="I414" s="12">
        <v>1221</v>
      </c>
      <c r="J414" s="12">
        <v>1926</v>
      </c>
      <c r="K414" s="12">
        <v>57.74</v>
      </c>
      <c r="L414" s="12">
        <v>2437</v>
      </c>
      <c r="M414" s="12">
        <v>-1234</v>
      </c>
      <c r="N414" s="12">
        <v>-150.63999999999999</v>
      </c>
      <c r="O414" s="12">
        <v>-2.96</v>
      </c>
      <c r="P414" s="13">
        <v>0.4</v>
      </c>
      <c r="Q414" s="13">
        <v>-0.2</v>
      </c>
      <c r="R414" s="16">
        <v>-150.4</v>
      </c>
      <c r="S414" s="15">
        <v>6183</v>
      </c>
      <c r="T414" s="12">
        <v>6180</v>
      </c>
      <c r="U414" s="56">
        <v>-0.05</v>
      </c>
      <c r="V414" s="58" t="s">
        <v>500</v>
      </c>
      <c r="W414" s="51">
        <v>24</v>
      </c>
    </row>
    <row r="415" spans="1:23" ht="18" x14ac:dyDescent="0.35">
      <c r="A415" s="48">
        <f t="shared" si="6"/>
        <v>412</v>
      </c>
      <c r="B415" s="20" t="s">
        <v>412</v>
      </c>
      <c r="C415" s="12">
        <f>D415</f>
        <v>1880</v>
      </c>
      <c r="D415" s="12">
        <v>1880</v>
      </c>
      <c r="E415" s="12"/>
      <c r="F415" s="12">
        <v>-1012</v>
      </c>
      <c r="G415" s="12">
        <v>-165</v>
      </c>
      <c r="H415" s="12">
        <v>83.7</v>
      </c>
      <c r="I415" s="12">
        <v>42</v>
      </c>
      <c r="J415" s="12">
        <v>37</v>
      </c>
      <c r="K415" s="12">
        <v>-11.9</v>
      </c>
      <c r="L415" s="12">
        <v>-1765</v>
      </c>
      <c r="M415" s="12">
        <v>-57</v>
      </c>
      <c r="N415" s="12">
        <v>96.77</v>
      </c>
      <c r="O415" s="12">
        <v>-3.03</v>
      </c>
      <c r="P415" s="13">
        <v>-14.74</v>
      </c>
      <c r="Q415" s="13">
        <v>-0.48</v>
      </c>
      <c r="R415" s="16">
        <v>96.8</v>
      </c>
      <c r="S415" s="15">
        <v>119.773</v>
      </c>
      <c r="T415" s="12">
        <v>119.773</v>
      </c>
      <c r="U415" s="56">
        <v>0</v>
      </c>
      <c r="V415" s="58" t="s">
        <v>500</v>
      </c>
      <c r="W415" s="51">
        <v>250</v>
      </c>
    </row>
    <row r="416" spans="1:23" ht="18" x14ac:dyDescent="0.35">
      <c r="A416" s="48">
        <f t="shared" si="6"/>
        <v>413</v>
      </c>
      <c r="B416" s="20" t="s">
        <v>327</v>
      </c>
      <c r="C416" s="12">
        <v>316</v>
      </c>
      <c r="D416" s="12">
        <v>321</v>
      </c>
      <c r="E416" s="12">
        <v>1.6</v>
      </c>
      <c r="F416" s="12">
        <v>4</v>
      </c>
      <c r="G416" s="12">
        <v>14</v>
      </c>
      <c r="H416" s="12">
        <v>250</v>
      </c>
      <c r="I416" s="12">
        <v>2</v>
      </c>
      <c r="J416" s="12">
        <v>4</v>
      </c>
      <c r="K416" s="12">
        <v>100</v>
      </c>
      <c r="L416" s="12">
        <v>1</v>
      </c>
      <c r="M416" s="12">
        <v>-11</v>
      </c>
      <c r="N416" s="12">
        <v>-1200</v>
      </c>
      <c r="O416" s="12">
        <v>-3.43</v>
      </c>
      <c r="P416" s="13">
        <v>0.01</v>
      </c>
      <c r="Q416" s="13">
        <v>-0.08</v>
      </c>
      <c r="R416" s="16"/>
      <c r="S416" s="15">
        <v>146.517</v>
      </c>
      <c r="T416" s="12">
        <v>137.11699999999999</v>
      </c>
      <c r="U416" s="56">
        <v>-6.42</v>
      </c>
      <c r="V416" s="58" t="s">
        <v>500</v>
      </c>
      <c r="W416" s="51">
        <v>107.5</v>
      </c>
    </row>
    <row r="417" spans="1:23" ht="18" x14ac:dyDescent="0.35">
      <c r="A417" s="48">
        <f t="shared" si="6"/>
        <v>414</v>
      </c>
      <c r="B417" s="20" t="s">
        <v>311</v>
      </c>
      <c r="C417" s="12">
        <v>1305.3</v>
      </c>
      <c r="D417" s="12">
        <v>1365.4</v>
      </c>
      <c r="E417" s="12">
        <v>4.5999999999999996</v>
      </c>
      <c r="F417" s="12">
        <v>51</v>
      </c>
      <c r="G417" s="12">
        <v>0.5</v>
      </c>
      <c r="H417" s="12">
        <v>-99.02</v>
      </c>
      <c r="I417" s="12">
        <v>8</v>
      </c>
      <c r="J417" s="12">
        <v>9.3000000000000007</v>
      </c>
      <c r="K417" s="12">
        <v>16.25</v>
      </c>
      <c r="L417" s="12">
        <v>103.2</v>
      </c>
      <c r="M417" s="12">
        <v>-49.1</v>
      </c>
      <c r="N417" s="12">
        <v>-147.58000000000001</v>
      </c>
      <c r="O417" s="12">
        <v>-3.6</v>
      </c>
      <c r="P417" s="13">
        <v>0.23</v>
      </c>
      <c r="Q417" s="13">
        <v>-0.11</v>
      </c>
      <c r="R417" s="16">
        <v>-148.19999999999999</v>
      </c>
      <c r="S417" s="15">
        <v>447.36200000000002</v>
      </c>
      <c r="T417" s="12">
        <v>441.83600000000001</v>
      </c>
      <c r="U417" s="56">
        <v>-1.24</v>
      </c>
      <c r="V417" s="58" t="s">
        <v>500</v>
      </c>
      <c r="W417" s="51">
        <v>250</v>
      </c>
    </row>
    <row r="418" spans="1:23" ht="18" x14ac:dyDescent="0.35">
      <c r="A418" s="48">
        <f t="shared" si="6"/>
        <v>415</v>
      </c>
      <c r="B418" s="20" t="s">
        <v>185</v>
      </c>
      <c r="C418" s="12">
        <v>1297</v>
      </c>
      <c r="D418" s="12">
        <v>1368.3</v>
      </c>
      <c r="E418" s="12">
        <v>5.5</v>
      </c>
      <c r="F418" s="12">
        <v>51.5</v>
      </c>
      <c r="G418" s="12">
        <v>217.4</v>
      </c>
      <c r="H418" s="12">
        <v>322.14</v>
      </c>
      <c r="I418" s="12">
        <v>0</v>
      </c>
      <c r="J418" s="12">
        <v>0</v>
      </c>
      <c r="K418" s="12"/>
      <c r="L418" s="12">
        <v>88.8</v>
      </c>
      <c r="M418" s="12">
        <v>-52.4</v>
      </c>
      <c r="N418" s="12">
        <v>-159.01</v>
      </c>
      <c r="O418" s="12">
        <v>-3.83</v>
      </c>
      <c r="P418" s="13">
        <v>0.27</v>
      </c>
      <c r="Q418" s="13">
        <v>-0.16</v>
      </c>
      <c r="R418" s="16">
        <v>-156.69999999999999</v>
      </c>
      <c r="S418" s="15">
        <v>324.505</v>
      </c>
      <c r="T418" s="12">
        <v>337.5</v>
      </c>
      <c r="U418" s="56">
        <v>4</v>
      </c>
      <c r="V418" s="58" t="s">
        <v>500</v>
      </c>
      <c r="W418" s="51">
        <v>59.8</v>
      </c>
    </row>
    <row r="419" spans="1:23" ht="18" x14ac:dyDescent="0.35">
      <c r="A419" s="48">
        <f t="shared" si="6"/>
        <v>416</v>
      </c>
      <c r="B419" s="20" t="s">
        <v>380</v>
      </c>
      <c r="C419" s="12">
        <v>1356</v>
      </c>
      <c r="D419" s="12">
        <v>1402</v>
      </c>
      <c r="E419" s="12">
        <v>3.4</v>
      </c>
      <c r="F419" s="12">
        <v>26</v>
      </c>
      <c r="G419" s="12">
        <v>200</v>
      </c>
      <c r="H419" s="12">
        <v>669.23</v>
      </c>
      <c r="I419" s="12">
        <v>95</v>
      </c>
      <c r="J419" s="12">
        <v>96</v>
      </c>
      <c r="K419" s="12">
        <v>1.05</v>
      </c>
      <c r="L419" s="12">
        <v>32</v>
      </c>
      <c r="M419" s="12">
        <v>-60</v>
      </c>
      <c r="N419" s="12">
        <v>-287.5</v>
      </c>
      <c r="O419" s="12">
        <v>-4.28</v>
      </c>
      <c r="P419" s="13">
        <v>0.13</v>
      </c>
      <c r="Q419" s="13">
        <v>-0.25</v>
      </c>
      <c r="R419" s="16">
        <v>-289</v>
      </c>
      <c r="S419" s="15">
        <v>244.6</v>
      </c>
      <c r="T419" s="12">
        <v>242.6</v>
      </c>
      <c r="U419" s="56">
        <v>-0.82</v>
      </c>
      <c r="V419" s="58" t="s">
        <v>500</v>
      </c>
      <c r="W419" s="51">
        <v>26.4</v>
      </c>
    </row>
    <row r="420" spans="1:23" ht="18" x14ac:dyDescent="0.35">
      <c r="A420" s="48">
        <f t="shared" si="6"/>
        <v>417</v>
      </c>
      <c r="B420" s="20" t="s">
        <v>236</v>
      </c>
      <c r="C420" s="12">
        <v>10281</v>
      </c>
      <c r="D420" s="12">
        <v>10530</v>
      </c>
      <c r="E420" s="12">
        <v>2.4</v>
      </c>
      <c r="F420" s="12">
        <v>32</v>
      </c>
      <c r="G420" s="12">
        <v>951</v>
      </c>
      <c r="H420" s="12">
        <v>2871.88</v>
      </c>
      <c r="I420" s="12">
        <v>1134</v>
      </c>
      <c r="J420" s="12">
        <v>1170</v>
      </c>
      <c r="K420" s="12">
        <v>3.17</v>
      </c>
      <c r="L420" s="12">
        <v>-17</v>
      </c>
      <c r="M420" s="12">
        <v>-468</v>
      </c>
      <c r="N420" s="12">
        <v>-2652.94</v>
      </c>
      <c r="O420" s="12">
        <v>-4.4400000000000004</v>
      </c>
      <c r="P420" s="13">
        <v>-0.03</v>
      </c>
      <c r="Q420" s="13">
        <v>-0.71</v>
      </c>
      <c r="R420" s="16"/>
      <c r="S420" s="15">
        <v>660</v>
      </c>
      <c r="T420" s="12">
        <v>660</v>
      </c>
      <c r="U420" s="56">
        <v>0</v>
      </c>
      <c r="V420" s="58" t="s">
        <v>500</v>
      </c>
      <c r="W420" s="51">
        <v>250</v>
      </c>
    </row>
    <row r="421" spans="1:23" ht="18" x14ac:dyDescent="0.35">
      <c r="A421" s="48">
        <f t="shared" si="6"/>
        <v>418</v>
      </c>
      <c r="B421" s="20" t="s">
        <v>231</v>
      </c>
      <c r="C421" s="12">
        <v>1016</v>
      </c>
      <c r="D421" s="12">
        <v>1350</v>
      </c>
      <c r="E421" s="12">
        <v>32.9</v>
      </c>
      <c r="F421" s="12">
        <v>1337</v>
      </c>
      <c r="G421" s="12">
        <v>195</v>
      </c>
      <c r="H421" s="12">
        <v>-85.42</v>
      </c>
      <c r="I421" s="12">
        <v>0</v>
      </c>
      <c r="J421" s="12">
        <v>0</v>
      </c>
      <c r="K421" s="12"/>
      <c r="L421" s="12">
        <v>-1383</v>
      </c>
      <c r="M421" s="12">
        <v>-63</v>
      </c>
      <c r="N421" s="12">
        <v>95.44</v>
      </c>
      <c r="O421" s="12">
        <v>-4.67</v>
      </c>
      <c r="P421" s="13">
        <v>-1.63</v>
      </c>
      <c r="Q421" s="13">
        <v>-7.0000000000000007E-2</v>
      </c>
      <c r="R421" s="16">
        <v>95.4</v>
      </c>
      <c r="S421" s="15">
        <v>849</v>
      </c>
      <c r="T421" s="12">
        <v>850</v>
      </c>
      <c r="U421" s="56">
        <v>0.12</v>
      </c>
      <c r="V421" s="58" t="s">
        <v>500</v>
      </c>
      <c r="W421" s="51">
        <v>250</v>
      </c>
    </row>
    <row r="422" spans="1:23" ht="18" x14ac:dyDescent="0.35">
      <c r="A422" s="48">
        <f t="shared" si="6"/>
        <v>419</v>
      </c>
      <c r="B422" s="20" t="s">
        <v>313</v>
      </c>
      <c r="C422" s="12">
        <v>906.4</v>
      </c>
      <c r="D422" s="12">
        <v>887.8</v>
      </c>
      <c r="E422" s="12">
        <v>-2.1</v>
      </c>
      <c r="F422" s="12">
        <v>17.600000000000001</v>
      </c>
      <c r="G422" s="12">
        <v>-6.5</v>
      </c>
      <c r="H422" s="12">
        <v>-136.93</v>
      </c>
      <c r="I422" s="12">
        <v>24.7</v>
      </c>
      <c r="J422" s="12">
        <v>22.2</v>
      </c>
      <c r="K422" s="12">
        <v>-10.119999999999999</v>
      </c>
      <c r="L422" s="12">
        <v>12.7</v>
      </c>
      <c r="M422" s="12">
        <v>-46.5</v>
      </c>
      <c r="N422" s="12">
        <v>-466.14</v>
      </c>
      <c r="O422" s="12">
        <v>-5.24</v>
      </c>
      <c r="P422" s="13">
        <v>0.15</v>
      </c>
      <c r="Q422" s="13">
        <v>-0.54</v>
      </c>
      <c r="R422" s="16">
        <v>-460.9</v>
      </c>
      <c r="S422" s="15">
        <v>85.331000000000003</v>
      </c>
      <c r="T422" s="12">
        <v>86.563999999999993</v>
      </c>
      <c r="U422" s="56">
        <v>1.44</v>
      </c>
      <c r="V422" s="58" t="s">
        <v>500</v>
      </c>
      <c r="W422" s="51">
        <v>250</v>
      </c>
    </row>
    <row r="423" spans="1:23" ht="18" x14ac:dyDescent="0.35">
      <c r="A423" s="48">
        <f t="shared" si="6"/>
        <v>420</v>
      </c>
      <c r="B423" s="20" t="s">
        <v>108</v>
      </c>
      <c r="C423" s="12">
        <v>2577</v>
      </c>
      <c r="D423" s="12">
        <v>3042</v>
      </c>
      <c r="E423" s="12">
        <v>18</v>
      </c>
      <c r="F423" s="12">
        <v>-64</v>
      </c>
      <c r="G423" s="12">
        <v>57</v>
      </c>
      <c r="H423" s="12">
        <v>189.06</v>
      </c>
      <c r="I423" s="12">
        <v>233</v>
      </c>
      <c r="J423" s="12">
        <v>252</v>
      </c>
      <c r="K423" s="12">
        <v>8.15</v>
      </c>
      <c r="L423" s="12">
        <v>-516</v>
      </c>
      <c r="M423" s="12">
        <v>-193</v>
      </c>
      <c r="N423" s="12">
        <v>62.6</v>
      </c>
      <c r="O423" s="12">
        <v>-6.34</v>
      </c>
      <c r="P423" s="13">
        <v>-0.94</v>
      </c>
      <c r="Q423" s="13">
        <v>-0.36</v>
      </c>
      <c r="R423" s="16">
        <v>61.3</v>
      </c>
      <c r="S423" s="15">
        <v>552</v>
      </c>
      <c r="T423" s="12">
        <v>536</v>
      </c>
      <c r="U423" s="56">
        <v>-2.9</v>
      </c>
      <c r="V423" s="58" t="s">
        <v>500</v>
      </c>
      <c r="W423" s="51">
        <v>250</v>
      </c>
    </row>
    <row r="424" spans="1:23" ht="18" x14ac:dyDescent="0.35">
      <c r="A424" s="48">
        <f t="shared" si="6"/>
        <v>421</v>
      </c>
      <c r="B424" s="20" t="s">
        <v>336</v>
      </c>
      <c r="C424" s="12">
        <v>2808</v>
      </c>
      <c r="D424" s="12">
        <v>3983</v>
      </c>
      <c r="E424" s="12">
        <v>41.8</v>
      </c>
      <c r="F424" s="12">
        <v>369</v>
      </c>
      <c r="G424" s="12">
        <v>-297</v>
      </c>
      <c r="H424" s="12">
        <v>-180.49</v>
      </c>
      <c r="I424" s="12">
        <v>143</v>
      </c>
      <c r="J424" s="12">
        <v>124</v>
      </c>
      <c r="K424" s="12">
        <v>-13.29</v>
      </c>
      <c r="L424" s="12">
        <v>2576</v>
      </c>
      <c r="M424" s="12">
        <v>-253</v>
      </c>
      <c r="N424" s="12">
        <v>-109.82</v>
      </c>
      <c r="O424" s="12">
        <v>-6.35</v>
      </c>
      <c r="P424" s="13">
        <v>4.74</v>
      </c>
      <c r="Q424" s="13">
        <v>-0.47</v>
      </c>
      <c r="R424" s="16">
        <v>-109.8</v>
      </c>
      <c r="S424" s="15">
        <v>543</v>
      </c>
      <c r="T424" s="12">
        <v>523</v>
      </c>
      <c r="U424" s="56">
        <v>-3.68</v>
      </c>
      <c r="V424" s="58" t="s">
        <v>500</v>
      </c>
      <c r="W424" s="51">
        <v>17.3</v>
      </c>
    </row>
    <row r="425" spans="1:23" ht="18" x14ac:dyDescent="0.35">
      <c r="A425" s="48">
        <f t="shared" si="6"/>
        <v>422</v>
      </c>
      <c r="B425" s="20" t="s">
        <v>8</v>
      </c>
      <c r="C425" s="12">
        <v>9985</v>
      </c>
      <c r="D425" s="12">
        <v>10843</v>
      </c>
      <c r="E425" s="12">
        <v>8.6</v>
      </c>
      <c r="F425" s="12">
        <v>387</v>
      </c>
      <c r="G425" s="12">
        <v>2351</v>
      </c>
      <c r="H425" s="12">
        <v>507.49</v>
      </c>
      <c r="I425" s="12">
        <v>91</v>
      </c>
      <c r="J425" s="12">
        <v>87</v>
      </c>
      <c r="K425" s="12">
        <v>-4.4000000000000004</v>
      </c>
      <c r="L425" s="12">
        <v>1034</v>
      </c>
      <c r="M425" s="12">
        <v>-746</v>
      </c>
      <c r="N425" s="12">
        <v>-172.15</v>
      </c>
      <c r="O425" s="12">
        <v>-6.88</v>
      </c>
      <c r="P425" s="13">
        <v>1.34</v>
      </c>
      <c r="Q425" s="13">
        <v>-0.98</v>
      </c>
      <c r="R425" s="16">
        <v>-173.4</v>
      </c>
      <c r="S425" s="15">
        <v>772.3</v>
      </c>
      <c r="T425" s="12">
        <v>759.1</v>
      </c>
      <c r="U425" s="56">
        <v>-1.71</v>
      </c>
      <c r="V425" s="58" t="s">
        <v>500</v>
      </c>
      <c r="W425" s="51">
        <v>33.799999999999997</v>
      </c>
    </row>
    <row r="426" spans="1:23" ht="18" x14ac:dyDescent="0.35">
      <c r="A426" s="48">
        <f t="shared" si="6"/>
        <v>423</v>
      </c>
      <c r="B426" s="20" t="s">
        <v>294</v>
      </c>
      <c r="C426" s="12">
        <v>2296.6999999999998</v>
      </c>
      <c r="D426" s="12">
        <v>2637.6</v>
      </c>
      <c r="E426" s="12">
        <v>14.8</v>
      </c>
      <c r="F426" s="12">
        <v>-122.1</v>
      </c>
      <c r="G426" s="12">
        <v>292.10000000000002</v>
      </c>
      <c r="H426" s="12">
        <v>339.23</v>
      </c>
      <c r="I426" s="12">
        <v>59.2</v>
      </c>
      <c r="J426" s="12">
        <v>69.599999999999994</v>
      </c>
      <c r="K426" s="12">
        <v>17.57</v>
      </c>
      <c r="L426" s="12">
        <v>46.8</v>
      </c>
      <c r="M426" s="12">
        <v>-190.8</v>
      </c>
      <c r="N426" s="12">
        <v>-507.69</v>
      </c>
      <c r="O426" s="12">
        <v>-7.23</v>
      </c>
      <c r="P426" s="13">
        <v>0.06</v>
      </c>
      <c r="Q426" s="13">
        <v>-0.25</v>
      </c>
      <c r="R426" s="16">
        <v>-499.6</v>
      </c>
      <c r="S426" s="15">
        <v>752.4</v>
      </c>
      <c r="T426" s="12">
        <v>752.7</v>
      </c>
      <c r="U426" s="56">
        <v>0.04</v>
      </c>
      <c r="V426" s="58" t="s">
        <v>500</v>
      </c>
      <c r="W426" s="51">
        <v>250</v>
      </c>
    </row>
    <row r="427" spans="1:23" ht="18" x14ac:dyDescent="0.35">
      <c r="A427" s="48">
        <f t="shared" si="6"/>
        <v>424</v>
      </c>
      <c r="B427" s="20" t="s">
        <v>183</v>
      </c>
      <c r="C427" s="12">
        <v>172.2</v>
      </c>
      <c r="D427" s="12">
        <v>443.3</v>
      </c>
      <c r="E427" s="12">
        <v>157.4</v>
      </c>
      <c r="F427" s="12">
        <v>-44.3</v>
      </c>
      <c r="G427" s="12">
        <v>-3.7</v>
      </c>
      <c r="H427" s="12">
        <v>91.65</v>
      </c>
      <c r="I427" s="12">
        <v>103.1</v>
      </c>
      <c r="J427" s="12">
        <v>71.900000000000006</v>
      </c>
      <c r="K427" s="12">
        <v>-30.26</v>
      </c>
      <c r="L427" s="12">
        <v>-207.3</v>
      </c>
      <c r="M427" s="12">
        <v>-42.3</v>
      </c>
      <c r="N427" s="12">
        <v>79.59</v>
      </c>
      <c r="O427" s="12">
        <v>-9.5399999999999991</v>
      </c>
      <c r="P427" s="13">
        <v>-0.44</v>
      </c>
      <c r="Q427" s="13">
        <v>-0.09</v>
      </c>
      <c r="R427" s="16">
        <v>79.599999999999994</v>
      </c>
      <c r="S427" s="15">
        <v>467.98700000000002</v>
      </c>
      <c r="T427" s="12">
        <v>469.11</v>
      </c>
      <c r="U427" s="56">
        <v>0.24</v>
      </c>
      <c r="V427" s="58" t="s">
        <v>500</v>
      </c>
      <c r="W427" s="51">
        <v>25.3</v>
      </c>
    </row>
    <row r="428" spans="1:23" ht="18" x14ac:dyDescent="0.35">
      <c r="A428" s="48">
        <f t="shared" si="6"/>
        <v>425</v>
      </c>
      <c r="B428" s="20" t="s">
        <v>335</v>
      </c>
      <c r="C428" s="12">
        <v>942.6</v>
      </c>
      <c r="D428" s="12">
        <v>1200.2</v>
      </c>
      <c r="E428" s="12">
        <v>27.3</v>
      </c>
      <c r="F428" s="12">
        <v>19.5</v>
      </c>
      <c r="G428" s="12">
        <v>217.4</v>
      </c>
      <c r="H428" s="12">
        <v>1014.87</v>
      </c>
      <c r="I428" s="12">
        <v>98.8</v>
      </c>
      <c r="J428" s="12">
        <v>126.1</v>
      </c>
      <c r="K428" s="12">
        <v>27.63</v>
      </c>
      <c r="L428" s="12">
        <v>63.7</v>
      </c>
      <c r="M428" s="12">
        <v>-123.3</v>
      </c>
      <c r="N428" s="12">
        <v>-293.56</v>
      </c>
      <c r="O428" s="12">
        <v>-10.27</v>
      </c>
      <c r="P428" s="13">
        <v>0.88</v>
      </c>
      <c r="Q428" s="13">
        <v>-1.56</v>
      </c>
      <c r="R428" s="16">
        <v>-276.10000000000002</v>
      </c>
      <c r="S428" s="15">
        <v>72.096999999999994</v>
      </c>
      <c r="T428" s="12">
        <v>79.296000000000006</v>
      </c>
      <c r="U428" s="56">
        <v>9.99</v>
      </c>
      <c r="V428" s="58" t="s">
        <v>500</v>
      </c>
      <c r="W428" s="51">
        <v>677.7</v>
      </c>
    </row>
    <row r="429" spans="1:23" ht="18" x14ac:dyDescent="0.35">
      <c r="A429" s="48">
        <f t="shared" si="6"/>
        <v>426</v>
      </c>
      <c r="B429" s="20" t="s">
        <v>233</v>
      </c>
      <c r="C429" s="12">
        <v>2198</v>
      </c>
      <c r="D429" s="12">
        <v>2228</v>
      </c>
      <c r="E429" s="12">
        <v>1.4</v>
      </c>
      <c r="F429" s="12">
        <v>49</v>
      </c>
      <c r="G429" s="12">
        <v>-168</v>
      </c>
      <c r="H429" s="12">
        <v>-442.86</v>
      </c>
      <c r="I429" s="12">
        <v>293</v>
      </c>
      <c r="J429" s="12">
        <v>265</v>
      </c>
      <c r="K429" s="12">
        <v>-9.56</v>
      </c>
      <c r="L429" s="12">
        <v>-15</v>
      </c>
      <c r="M429" s="12">
        <v>-245</v>
      </c>
      <c r="N429" s="12">
        <v>-1533.33</v>
      </c>
      <c r="O429" s="12">
        <v>-11</v>
      </c>
      <c r="P429" s="13">
        <v>-0.02</v>
      </c>
      <c r="Q429" s="13">
        <v>-0.3</v>
      </c>
      <c r="R429" s="16"/>
      <c r="S429" s="15">
        <v>750.95500000000004</v>
      </c>
      <c r="T429" s="12">
        <v>829.62199999999996</v>
      </c>
      <c r="U429" s="56">
        <v>10.48</v>
      </c>
      <c r="V429" s="58" t="s">
        <v>500</v>
      </c>
      <c r="W429" s="51">
        <v>84.7</v>
      </c>
    </row>
    <row r="430" spans="1:23" ht="18" x14ac:dyDescent="0.35">
      <c r="A430" s="48">
        <f t="shared" si="6"/>
        <v>427</v>
      </c>
      <c r="B430" s="20" t="s">
        <v>415</v>
      </c>
      <c r="C430" s="12">
        <v>13020</v>
      </c>
      <c r="D430" s="12">
        <v>20066</v>
      </c>
      <c r="E430" s="12">
        <v>54.1</v>
      </c>
      <c r="F430" s="12">
        <v>-282</v>
      </c>
      <c r="G430" s="12">
        <v>-629</v>
      </c>
      <c r="H430" s="12">
        <v>-123.05</v>
      </c>
      <c r="I430" s="12">
        <v>229</v>
      </c>
      <c r="J430" s="12">
        <v>354</v>
      </c>
      <c r="K430" s="12">
        <v>54.59</v>
      </c>
      <c r="L430" s="12">
        <v>-10</v>
      </c>
      <c r="M430" s="12">
        <v>-2279</v>
      </c>
      <c r="N430" s="12">
        <v>-22690</v>
      </c>
      <c r="O430" s="12">
        <v>-11.36</v>
      </c>
      <c r="P430" s="13">
        <v>-0.01</v>
      </c>
      <c r="Q430" s="13">
        <v>-0.98</v>
      </c>
      <c r="R430" s="16"/>
      <c r="S430" s="15">
        <f>T430</f>
        <v>2327.1</v>
      </c>
      <c r="T430" s="12">
        <v>2327.1</v>
      </c>
      <c r="U430" s="56"/>
      <c r="V430" s="58" t="s">
        <v>500</v>
      </c>
      <c r="W430" s="51">
        <v>75.2</v>
      </c>
    </row>
    <row r="431" spans="1:23" ht="18" x14ac:dyDescent="0.35">
      <c r="A431" s="48">
        <f t="shared" si="6"/>
        <v>428</v>
      </c>
      <c r="B431" s="20" t="s">
        <v>111</v>
      </c>
      <c r="C431" s="12">
        <v>1692</v>
      </c>
      <c r="D431" s="12">
        <v>1969</v>
      </c>
      <c r="E431" s="12">
        <v>16.399999999999999</v>
      </c>
      <c r="F431" s="12">
        <v>-88</v>
      </c>
      <c r="G431" s="12">
        <v>112</v>
      </c>
      <c r="H431" s="12">
        <v>227.27</v>
      </c>
      <c r="I431" s="12">
        <v>25</v>
      </c>
      <c r="J431" s="12">
        <v>25</v>
      </c>
      <c r="K431" s="12">
        <v>0</v>
      </c>
      <c r="L431" s="12">
        <v>-714</v>
      </c>
      <c r="M431" s="12">
        <v>-256</v>
      </c>
      <c r="N431" s="12">
        <v>64.150000000000006</v>
      </c>
      <c r="O431" s="12">
        <v>-13</v>
      </c>
      <c r="P431" s="13">
        <v>-1.88</v>
      </c>
      <c r="Q431" s="13">
        <v>-0.68</v>
      </c>
      <c r="R431" s="16">
        <v>64</v>
      </c>
      <c r="S431" s="15">
        <v>379</v>
      </c>
      <c r="T431" s="12">
        <v>377</v>
      </c>
      <c r="U431" s="56">
        <v>-0.53</v>
      </c>
      <c r="V431" s="58" t="s">
        <v>500</v>
      </c>
      <c r="W431" s="51">
        <v>250</v>
      </c>
    </row>
    <row r="432" spans="1:23" ht="18" x14ac:dyDescent="0.35">
      <c r="A432" s="48">
        <f t="shared" si="6"/>
        <v>429</v>
      </c>
      <c r="B432" s="20" t="s">
        <v>254</v>
      </c>
      <c r="C432" s="12">
        <v>3339</v>
      </c>
      <c r="D432" s="12">
        <v>3626</v>
      </c>
      <c r="E432" s="12">
        <v>8.6</v>
      </c>
      <c r="F432" s="12">
        <v>3</v>
      </c>
      <c r="G432" s="12">
        <v>97</v>
      </c>
      <c r="H432" s="12">
        <v>3133.33</v>
      </c>
      <c r="I432" s="12">
        <v>185</v>
      </c>
      <c r="J432" s="12">
        <v>69</v>
      </c>
      <c r="K432" s="12">
        <v>-62.7</v>
      </c>
      <c r="L432" s="12">
        <v>193</v>
      </c>
      <c r="M432" s="12">
        <v>-485</v>
      </c>
      <c r="N432" s="12">
        <v>-351.3</v>
      </c>
      <c r="O432" s="12">
        <v>-13.38</v>
      </c>
      <c r="P432" s="13">
        <v>0.85</v>
      </c>
      <c r="Q432" s="13">
        <v>-2.1800000000000002</v>
      </c>
      <c r="R432" s="16">
        <v>-356.9</v>
      </c>
      <c r="S432" s="15">
        <v>227.685</v>
      </c>
      <c r="T432" s="12">
        <v>222.745</v>
      </c>
      <c r="U432" s="56">
        <v>-2.17</v>
      </c>
      <c r="V432" s="58" t="s">
        <v>500</v>
      </c>
      <c r="W432" s="51">
        <v>21.6</v>
      </c>
    </row>
    <row r="433" spans="1:23" ht="18" x14ac:dyDescent="0.35">
      <c r="A433" s="48">
        <f t="shared" si="6"/>
        <v>430</v>
      </c>
      <c r="B433" s="20" t="s">
        <v>304</v>
      </c>
      <c r="C433" s="12">
        <v>12394</v>
      </c>
      <c r="D433" s="12">
        <v>3271</v>
      </c>
      <c r="E433" s="12">
        <v>-73.599999999999994</v>
      </c>
      <c r="F433" s="12">
        <v>1476</v>
      </c>
      <c r="G433" s="12">
        <v>0</v>
      </c>
      <c r="H433" s="12">
        <v>-100</v>
      </c>
      <c r="I433" s="12">
        <v>499</v>
      </c>
      <c r="J433" s="12">
        <v>98</v>
      </c>
      <c r="K433" s="12">
        <v>-80.36</v>
      </c>
      <c r="L433" s="12">
        <v>-1131</v>
      </c>
      <c r="M433" s="12">
        <v>-455</v>
      </c>
      <c r="N433" s="12">
        <v>59.77</v>
      </c>
      <c r="O433" s="12">
        <v>-13.91</v>
      </c>
      <c r="P433" s="13">
        <v>-2.58</v>
      </c>
      <c r="Q433" s="13">
        <v>-0.95</v>
      </c>
      <c r="R433" s="16">
        <v>63.4</v>
      </c>
      <c r="S433" s="15">
        <v>438</v>
      </c>
      <c r="T433" s="12">
        <v>481</v>
      </c>
      <c r="U433" s="56">
        <v>9.82</v>
      </c>
      <c r="V433" s="58" t="s">
        <v>500</v>
      </c>
      <c r="W433" s="51">
        <v>70.5</v>
      </c>
    </row>
    <row r="434" spans="1:23" ht="18" x14ac:dyDescent="0.35">
      <c r="A434" s="48">
        <f t="shared" si="6"/>
        <v>431</v>
      </c>
      <c r="B434" s="20" t="s">
        <v>110</v>
      </c>
      <c r="C434" s="12">
        <v>1010</v>
      </c>
      <c r="D434" s="12">
        <v>1201</v>
      </c>
      <c r="E434" s="12">
        <v>18.899999999999999</v>
      </c>
      <c r="F434" s="12">
        <v>-301</v>
      </c>
      <c r="G434" s="12">
        <v>440</v>
      </c>
      <c r="H434" s="12">
        <v>246.18</v>
      </c>
      <c r="I434" s="12">
        <v>86</v>
      </c>
      <c r="J434" s="12">
        <v>83</v>
      </c>
      <c r="K434" s="12">
        <v>-3.49</v>
      </c>
      <c r="L434" s="12">
        <v>-252</v>
      </c>
      <c r="M434" s="12">
        <v>-170</v>
      </c>
      <c r="N434" s="12">
        <v>32.54</v>
      </c>
      <c r="O434" s="12">
        <v>-14.15</v>
      </c>
      <c r="P434" s="13">
        <v>-0.59</v>
      </c>
      <c r="Q434" s="13">
        <v>-0.35</v>
      </c>
      <c r="R434" s="16">
        <v>40.1</v>
      </c>
      <c r="S434" s="15">
        <v>430</v>
      </c>
      <c r="T434" s="12">
        <v>484</v>
      </c>
      <c r="U434" s="56">
        <v>12.56</v>
      </c>
      <c r="V434" s="58" t="s">
        <v>500</v>
      </c>
      <c r="W434" s="51">
        <v>250</v>
      </c>
    </row>
    <row r="435" spans="1:23" ht="18" x14ac:dyDescent="0.35">
      <c r="A435" s="48">
        <f t="shared" si="6"/>
        <v>432</v>
      </c>
      <c r="B435" s="20" t="s">
        <v>533</v>
      </c>
      <c r="C435" s="12">
        <v>1078.3</v>
      </c>
      <c r="D435" s="12">
        <v>1104.3</v>
      </c>
      <c r="E435" s="12">
        <v>2.4</v>
      </c>
      <c r="F435" s="12">
        <v>-16.600000000000001</v>
      </c>
      <c r="G435" s="12">
        <v>25.7</v>
      </c>
      <c r="H435" s="12">
        <v>254.82</v>
      </c>
      <c r="I435" s="12">
        <v>126.4</v>
      </c>
      <c r="J435" s="12">
        <v>127.2</v>
      </c>
      <c r="K435" s="12">
        <v>0.63</v>
      </c>
      <c r="L435" s="12">
        <v>132.9</v>
      </c>
      <c r="M435" s="12">
        <v>-167.9</v>
      </c>
      <c r="N435" s="12">
        <v>-226.34</v>
      </c>
      <c r="O435" s="12">
        <v>-15.2</v>
      </c>
      <c r="P435" s="13">
        <v>0.36</v>
      </c>
      <c r="Q435" s="13">
        <v>-0.45</v>
      </c>
      <c r="R435" s="16">
        <v>-224.3</v>
      </c>
      <c r="S435" s="15">
        <v>364.65199999999999</v>
      </c>
      <c r="T435" s="12">
        <v>370.66</v>
      </c>
      <c r="U435" s="56">
        <v>1.65</v>
      </c>
      <c r="V435" s="58" t="s">
        <v>500</v>
      </c>
      <c r="W435" s="51">
        <v>168</v>
      </c>
    </row>
    <row r="436" spans="1:23" ht="18" x14ac:dyDescent="0.35">
      <c r="A436" s="48">
        <f t="shared" si="6"/>
        <v>433</v>
      </c>
      <c r="B436" s="20" t="s">
        <v>53</v>
      </c>
      <c r="C436" s="12">
        <v>503.6</v>
      </c>
      <c r="D436" s="12">
        <v>654</v>
      </c>
      <c r="E436" s="12">
        <v>29.9</v>
      </c>
      <c r="F436" s="12">
        <v>-93.5</v>
      </c>
      <c r="G436" s="12">
        <v>-15.1</v>
      </c>
      <c r="H436" s="12">
        <v>83.85</v>
      </c>
      <c r="I436" s="12">
        <v>46.7</v>
      </c>
      <c r="J436" s="12">
        <v>51.5</v>
      </c>
      <c r="K436" s="12">
        <v>10.28</v>
      </c>
      <c r="L436" s="12">
        <v>-162.80000000000001</v>
      </c>
      <c r="M436" s="12">
        <v>-115.3</v>
      </c>
      <c r="N436" s="12">
        <v>29.18</v>
      </c>
      <c r="O436" s="12">
        <v>-17.63</v>
      </c>
      <c r="P436" s="13">
        <v>-0.67</v>
      </c>
      <c r="Q436" s="13">
        <v>-0.47</v>
      </c>
      <c r="R436" s="16">
        <v>29.3</v>
      </c>
      <c r="S436" s="15">
        <v>244.75899999999999</v>
      </c>
      <c r="T436" s="12">
        <v>245.28299999999999</v>
      </c>
      <c r="U436" s="56">
        <v>0.21</v>
      </c>
      <c r="V436" s="58" t="s">
        <v>500</v>
      </c>
      <c r="W436" s="51">
        <v>250</v>
      </c>
    </row>
    <row r="437" spans="1:23" ht="18" x14ac:dyDescent="0.35">
      <c r="A437" s="48">
        <f t="shared" si="6"/>
        <v>434</v>
      </c>
      <c r="B437" s="20" t="s">
        <v>179</v>
      </c>
      <c r="C437" s="12">
        <v>524.6</v>
      </c>
      <c r="D437" s="12">
        <v>780</v>
      </c>
      <c r="E437" s="12">
        <v>48.7</v>
      </c>
      <c r="F437" s="12">
        <v>-93.7</v>
      </c>
      <c r="G437" s="12">
        <v>-75</v>
      </c>
      <c r="H437" s="12">
        <v>19.96</v>
      </c>
      <c r="I437" s="12">
        <v>41.9</v>
      </c>
      <c r="J437" s="12">
        <v>28</v>
      </c>
      <c r="K437" s="12">
        <v>-33.17</v>
      </c>
      <c r="L437" s="12">
        <v>-125.1</v>
      </c>
      <c r="M437" s="12">
        <v>-138</v>
      </c>
      <c r="N437" s="12">
        <v>-10.31</v>
      </c>
      <c r="O437" s="12">
        <v>-17.690000000000001</v>
      </c>
      <c r="P437" s="13">
        <v>-0.86</v>
      </c>
      <c r="Q437" s="13">
        <v>-0.94</v>
      </c>
      <c r="R437" s="16">
        <v>-8.1999999999999993</v>
      </c>
      <c r="S437" s="15">
        <v>144.76900000000001</v>
      </c>
      <c r="T437" s="12">
        <v>147.58099999999999</v>
      </c>
      <c r="U437" s="56">
        <v>1.94</v>
      </c>
      <c r="V437" s="58" t="s">
        <v>500</v>
      </c>
      <c r="W437" s="51">
        <v>40.299999999999997</v>
      </c>
    </row>
    <row r="438" spans="1:23" ht="18" x14ac:dyDescent="0.35">
      <c r="A438" s="48">
        <f t="shared" si="6"/>
        <v>435</v>
      </c>
      <c r="B438" s="20" t="s">
        <v>405</v>
      </c>
      <c r="C438" s="12">
        <v>942.1</v>
      </c>
      <c r="D438" s="12">
        <v>1165.5</v>
      </c>
      <c r="E438" s="12">
        <v>23.7</v>
      </c>
      <c r="F438" s="12">
        <v>-40</v>
      </c>
      <c r="G438" s="12">
        <v>626.5</v>
      </c>
      <c r="H438" s="12">
        <v>1666.25</v>
      </c>
      <c r="I438" s="12">
        <v>47.1</v>
      </c>
      <c r="J438" s="12">
        <v>50</v>
      </c>
      <c r="K438" s="12">
        <v>6.16</v>
      </c>
      <c r="L438" s="12">
        <v>-428.6</v>
      </c>
      <c r="M438" s="12">
        <v>-221.8</v>
      </c>
      <c r="N438" s="12">
        <v>48.25</v>
      </c>
      <c r="O438" s="12">
        <v>-19.03</v>
      </c>
      <c r="P438" s="13">
        <v>-2.25</v>
      </c>
      <c r="Q438" s="13">
        <v>-1.1399999999999999</v>
      </c>
      <c r="R438" s="16">
        <v>49.2</v>
      </c>
      <c r="S438" s="15">
        <v>190.9</v>
      </c>
      <c r="T438" s="12">
        <v>194.5</v>
      </c>
      <c r="U438" s="56">
        <v>1.89</v>
      </c>
      <c r="V438" s="58" t="s">
        <v>500</v>
      </c>
      <c r="W438" s="51">
        <v>41.5</v>
      </c>
    </row>
    <row r="439" spans="1:23" ht="18" x14ac:dyDescent="0.35">
      <c r="A439" s="48">
        <f t="shared" si="6"/>
        <v>436</v>
      </c>
      <c r="B439" s="20" t="s">
        <v>266</v>
      </c>
      <c r="C439" s="12">
        <v>1371.7</v>
      </c>
      <c r="D439" s="12">
        <v>1438.3</v>
      </c>
      <c r="E439" s="12">
        <v>4.9000000000000004</v>
      </c>
      <c r="F439" s="12">
        <v>16.7</v>
      </c>
      <c r="G439" s="12">
        <v>3.4</v>
      </c>
      <c r="H439" s="12">
        <v>-79.64</v>
      </c>
      <c r="I439" s="12">
        <v>31.2</v>
      </c>
      <c r="J439" s="12">
        <v>37.9</v>
      </c>
      <c r="K439" s="12">
        <v>21.47</v>
      </c>
      <c r="L439" s="12">
        <v>-355</v>
      </c>
      <c r="M439" s="12">
        <v>-292.60000000000002</v>
      </c>
      <c r="N439" s="12">
        <v>17.579999999999998</v>
      </c>
      <c r="O439" s="12">
        <v>-20.34</v>
      </c>
      <c r="P439" s="13">
        <v>-0.73</v>
      </c>
      <c r="Q439" s="13">
        <v>-0.64</v>
      </c>
      <c r="R439" s="16">
        <v>13.3</v>
      </c>
      <c r="S439" s="15">
        <v>483.6</v>
      </c>
      <c r="T439" s="12">
        <v>459.8</v>
      </c>
      <c r="U439" s="56">
        <v>-4.92</v>
      </c>
      <c r="V439" s="58" t="s">
        <v>500</v>
      </c>
      <c r="W439" s="51">
        <v>34.5</v>
      </c>
    </row>
    <row r="440" spans="1:23" ht="18" x14ac:dyDescent="0.35">
      <c r="A440" s="48">
        <f t="shared" si="6"/>
        <v>437</v>
      </c>
      <c r="B440" s="20" t="s">
        <v>195</v>
      </c>
      <c r="C440" s="12">
        <v>249.5</v>
      </c>
      <c r="D440" s="12">
        <v>255.2</v>
      </c>
      <c r="E440" s="12">
        <v>2.2999999999999998</v>
      </c>
      <c r="F440" s="12">
        <v>-8.6999999999999993</v>
      </c>
      <c r="G440" s="12">
        <v>-1.4</v>
      </c>
      <c r="H440" s="12">
        <v>83.91</v>
      </c>
      <c r="I440" s="12">
        <v>50.5</v>
      </c>
      <c r="J440" s="12">
        <v>49.2</v>
      </c>
      <c r="K440" s="12">
        <v>-2.57</v>
      </c>
      <c r="L440" s="12">
        <v>5.4</v>
      </c>
      <c r="M440" s="12">
        <v>-52.5</v>
      </c>
      <c r="N440" s="12">
        <v>-1072.22</v>
      </c>
      <c r="O440" s="12">
        <v>-20.57</v>
      </c>
      <c r="P440" s="13">
        <v>0.04</v>
      </c>
      <c r="Q440" s="13">
        <v>-0.34</v>
      </c>
      <c r="R440" s="16"/>
      <c r="S440" s="15">
        <v>156.541</v>
      </c>
      <c r="T440" s="12">
        <v>156.422</v>
      </c>
      <c r="U440" s="56">
        <v>-0.08</v>
      </c>
      <c r="V440" s="58" t="s">
        <v>500</v>
      </c>
      <c r="W440" s="51">
        <v>250</v>
      </c>
    </row>
    <row r="441" spans="1:23" ht="18" x14ac:dyDescent="0.35">
      <c r="A441" s="48">
        <f t="shared" si="6"/>
        <v>438</v>
      </c>
      <c r="B441" s="20" t="s">
        <v>124</v>
      </c>
      <c r="C441" s="12">
        <v>33088</v>
      </c>
      <c r="D441" s="12">
        <v>31403</v>
      </c>
      <c r="E441" s="12">
        <v>-5.0999999999999996</v>
      </c>
      <c r="F441" s="12">
        <v>-766</v>
      </c>
      <c r="G441" s="12">
        <v>-6065</v>
      </c>
      <c r="H441" s="12">
        <v>-691.78</v>
      </c>
      <c r="I441" s="12">
        <v>218</v>
      </c>
      <c r="J441" s="12">
        <v>97</v>
      </c>
      <c r="K441" s="12">
        <v>-55.5</v>
      </c>
      <c r="L441" s="12">
        <v>3483</v>
      </c>
      <c r="M441" s="12">
        <v>-6689</v>
      </c>
      <c r="N441" s="12">
        <v>-292.05</v>
      </c>
      <c r="O441" s="12">
        <v>-21.3</v>
      </c>
      <c r="P441" s="13">
        <v>0.39</v>
      </c>
      <c r="Q441" s="13">
        <v>-0.77</v>
      </c>
      <c r="R441" s="16">
        <v>-297.3</v>
      </c>
      <c r="S441" s="15">
        <v>8917</v>
      </c>
      <c r="T441" s="12">
        <v>8681</v>
      </c>
      <c r="U441" s="56">
        <v>-2.65</v>
      </c>
      <c r="V441" s="58" t="s">
        <v>500</v>
      </c>
      <c r="W441" s="51">
        <v>250</v>
      </c>
    </row>
    <row r="442" spans="1:23" ht="18" x14ac:dyDescent="0.35">
      <c r="A442" s="48">
        <f t="shared" si="6"/>
        <v>439</v>
      </c>
      <c r="B442" s="20" t="s">
        <v>157</v>
      </c>
      <c r="C442" s="12">
        <v>469</v>
      </c>
      <c r="D442" s="12">
        <v>501.7</v>
      </c>
      <c r="E442" s="12">
        <v>7</v>
      </c>
      <c r="F442" s="12">
        <v>13.8</v>
      </c>
      <c r="G442" s="12">
        <v>188.1</v>
      </c>
      <c r="H442" s="12">
        <v>1263.04</v>
      </c>
      <c r="I442" s="12">
        <v>6.4</v>
      </c>
      <c r="J442" s="12">
        <v>6.7</v>
      </c>
      <c r="K442" s="12">
        <v>4.6900000000000004</v>
      </c>
      <c r="L442" s="12">
        <v>38.5</v>
      </c>
      <c r="M442" s="12">
        <v>-111.1</v>
      </c>
      <c r="N442" s="12">
        <v>-388.57</v>
      </c>
      <c r="O442" s="12">
        <v>-22.14</v>
      </c>
      <c r="P442" s="13">
        <v>0.14000000000000001</v>
      </c>
      <c r="Q442" s="13">
        <v>-0.41</v>
      </c>
      <c r="R442" s="16">
        <v>-394.9</v>
      </c>
      <c r="S442" s="15">
        <v>278.91699999999997</v>
      </c>
      <c r="T442" s="12">
        <v>273.17099999999999</v>
      </c>
      <c r="U442" s="56">
        <v>-2.06</v>
      </c>
      <c r="V442" s="58" t="s">
        <v>502</v>
      </c>
      <c r="W442" s="51">
        <v>98.2</v>
      </c>
    </row>
    <row r="443" spans="1:23" ht="18" x14ac:dyDescent="0.35">
      <c r="A443" s="48">
        <f t="shared" si="6"/>
        <v>440</v>
      </c>
      <c r="B443" s="20" t="s">
        <v>299</v>
      </c>
      <c r="C443" s="12">
        <v>1192.5</v>
      </c>
      <c r="D443" s="12">
        <v>2003</v>
      </c>
      <c r="E443" s="12">
        <v>68</v>
      </c>
      <c r="F443" s="12">
        <v>-87.1</v>
      </c>
      <c r="G443" s="12">
        <v>19.600000000000001</v>
      </c>
      <c r="H443" s="12">
        <v>122.5</v>
      </c>
      <c r="I443" s="12">
        <v>0</v>
      </c>
      <c r="J443" s="12">
        <v>0</v>
      </c>
      <c r="K443" s="12"/>
      <c r="L443" s="12">
        <v>-141.80000000000001</v>
      </c>
      <c r="M443" s="12">
        <v>-458.8</v>
      </c>
      <c r="N443" s="12">
        <v>-223.55</v>
      </c>
      <c r="O443" s="12">
        <v>-22.91</v>
      </c>
      <c r="P443" s="13">
        <v>-1.89</v>
      </c>
      <c r="Q443" s="13">
        <v>-3.82</v>
      </c>
      <c r="R443" s="16">
        <v>-101.4</v>
      </c>
      <c r="S443" s="15">
        <v>74.847999999999999</v>
      </c>
      <c r="T443" s="12">
        <v>120.224</v>
      </c>
      <c r="U443" s="56">
        <v>60.62</v>
      </c>
      <c r="V443" s="58" t="s">
        <v>500</v>
      </c>
      <c r="W443" s="51">
        <v>250</v>
      </c>
    </row>
    <row r="444" spans="1:23" ht="18" x14ac:dyDescent="0.35">
      <c r="A444" s="48">
        <f t="shared" si="6"/>
        <v>441</v>
      </c>
      <c r="B444" s="20" t="s">
        <v>65</v>
      </c>
      <c r="C444" s="12">
        <v>1834.4</v>
      </c>
      <c r="D444" s="12">
        <v>1610.9</v>
      </c>
      <c r="E444" s="12">
        <v>-12.2</v>
      </c>
      <c r="F444" s="12">
        <v>65.099999999999994</v>
      </c>
      <c r="G444" s="12">
        <v>39.700000000000003</v>
      </c>
      <c r="H444" s="12">
        <v>-39.020000000000003</v>
      </c>
      <c r="I444" s="12">
        <v>25</v>
      </c>
      <c r="J444" s="12">
        <v>36.700000000000003</v>
      </c>
      <c r="K444" s="12">
        <v>46.8</v>
      </c>
      <c r="L444" s="12">
        <v>174.1</v>
      </c>
      <c r="M444" s="12">
        <v>-386.6</v>
      </c>
      <c r="N444" s="12">
        <v>-322.06</v>
      </c>
      <c r="O444" s="12">
        <v>-24</v>
      </c>
      <c r="P444" s="13">
        <v>0.5</v>
      </c>
      <c r="Q444" s="13">
        <v>-1.1200000000000001</v>
      </c>
      <c r="R444" s="16">
        <v>-323.8</v>
      </c>
      <c r="S444" s="15">
        <v>347.03800000000001</v>
      </c>
      <c r="T444" s="12">
        <v>344.34399999999999</v>
      </c>
      <c r="U444" s="56">
        <v>-0.78</v>
      </c>
      <c r="V444" s="58" t="s">
        <v>500</v>
      </c>
      <c r="W444" s="51">
        <v>250</v>
      </c>
    </row>
    <row r="445" spans="1:23" ht="18" x14ac:dyDescent="0.35">
      <c r="A445" s="48">
        <f t="shared" si="6"/>
        <v>442</v>
      </c>
      <c r="B445" s="20" t="s">
        <v>54</v>
      </c>
      <c r="C445" s="12">
        <v>7107</v>
      </c>
      <c r="D445" s="12">
        <v>8179</v>
      </c>
      <c r="E445" s="12">
        <v>15.1</v>
      </c>
      <c r="F445" s="12">
        <v>-19</v>
      </c>
      <c r="G445" s="12">
        <v>137</v>
      </c>
      <c r="H445" s="12">
        <v>821.05</v>
      </c>
      <c r="I445" s="12">
        <v>99</v>
      </c>
      <c r="J445" s="12">
        <v>151</v>
      </c>
      <c r="K445" s="12">
        <v>52.53</v>
      </c>
      <c r="L445" s="12">
        <v>-205</v>
      </c>
      <c r="M445" s="12">
        <v>-2330</v>
      </c>
      <c r="N445" s="12">
        <v>-1036.5899999999999</v>
      </c>
      <c r="O445" s="12">
        <v>-28.49</v>
      </c>
      <c r="P445" s="13">
        <v>-0.15</v>
      </c>
      <c r="Q445" s="13">
        <v>-1.68</v>
      </c>
      <c r="R445" s="16"/>
      <c r="S445" s="15">
        <v>1393</v>
      </c>
      <c r="T445" s="12">
        <v>1388</v>
      </c>
      <c r="U445" s="56">
        <v>-0.36</v>
      </c>
      <c r="V445" s="58" t="s">
        <v>500</v>
      </c>
      <c r="W445" s="51">
        <v>250</v>
      </c>
    </row>
    <row r="446" spans="1:23" ht="18" x14ac:dyDescent="0.35">
      <c r="A446" s="48">
        <f t="shared" si="6"/>
        <v>443</v>
      </c>
      <c r="B446" s="20" t="s">
        <v>140</v>
      </c>
      <c r="C446" s="12">
        <v>326.5</v>
      </c>
      <c r="D446" s="12">
        <v>444.2</v>
      </c>
      <c r="E446" s="12">
        <v>36</v>
      </c>
      <c r="F446" s="12">
        <v>0.6</v>
      </c>
      <c r="G446" s="12">
        <v>1.4</v>
      </c>
      <c r="H446" s="12">
        <v>133.33000000000001</v>
      </c>
      <c r="I446" s="12">
        <v>9.5</v>
      </c>
      <c r="J446" s="12">
        <v>0.4</v>
      </c>
      <c r="K446" s="12">
        <v>-95.79</v>
      </c>
      <c r="L446" s="12">
        <v>8.9</v>
      </c>
      <c r="M446" s="12">
        <v>-149.6</v>
      </c>
      <c r="N446" s="12">
        <v>-1780.9</v>
      </c>
      <c r="O446" s="12">
        <v>-33.68</v>
      </c>
      <c r="P446" s="13">
        <v>0.05</v>
      </c>
      <c r="Q446" s="13">
        <v>-0.71</v>
      </c>
      <c r="R446" s="16"/>
      <c r="S446" s="15">
        <v>195.238</v>
      </c>
      <c r="T446" s="12">
        <v>211.12299999999999</v>
      </c>
      <c r="U446" s="56">
        <v>8.14</v>
      </c>
      <c r="V446" s="58" t="s">
        <v>500</v>
      </c>
      <c r="W446" s="51">
        <v>250</v>
      </c>
    </row>
    <row r="447" spans="1:23" ht="18" x14ac:dyDescent="0.35">
      <c r="A447" s="48">
        <f t="shared" si="6"/>
        <v>444</v>
      </c>
      <c r="B447" s="20" t="s">
        <v>545</v>
      </c>
      <c r="C447" s="12">
        <v>37.5</v>
      </c>
      <c r="D447" s="12">
        <v>95.5</v>
      </c>
      <c r="E447" s="12">
        <v>154.69999999999999</v>
      </c>
      <c r="F447" s="12">
        <v>0.4</v>
      </c>
      <c r="G447" s="12">
        <v>0.2</v>
      </c>
      <c r="H447" s="12">
        <v>-50</v>
      </c>
      <c r="I447" s="12">
        <v>10.3</v>
      </c>
      <c r="J447" s="12">
        <v>11</v>
      </c>
      <c r="K447" s="12">
        <v>6.8</v>
      </c>
      <c r="L447" s="12">
        <v>-42.2</v>
      </c>
      <c r="M447" s="12">
        <v>-33.799999999999997</v>
      </c>
      <c r="N447" s="12">
        <v>19.91</v>
      </c>
      <c r="O447" s="12">
        <v>-35.39</v>
      </c>
      <c r="P447" s="13">
        <v>-0.28000000000000003</v>
      </c>
      <c r="Q447" s="13">
        <v>-0.21</v>
      </c>
      <c r="R447" s="16">
        <v>24.5</v>
      </c>
      <c r="S447" s="15">
        <v>149.13900000000001</v>
      </c>
      <c r="T447" s="12">
        <v>158.35300000000001</v>
      </c>
      <c r="U447" s="56">
        <v>6.18</v>
      </c>
      <c r="V447" s="58" t="s">
        <v>500</v>
      </c>
      <c r="W447" s="51">
        <v>250</v>
      </c>
    </row>
    <row r="448" spans="1:23" ht="18" x14ac:dyDescent="0.35">
      <c r="A448" s="48">
        <f t="shared" si="6"/>
        <v>445</v>
      </c>
      <c r="B448" s="20" t="s">
        <v>306</v>
      </c>
      <c r="C448" s="12">
        <v>1057</v>
      </c>
      <c r="D448" s="12">
        <v>1158</v>
      </c>
      <c r="E448" s="12">
        <v>9.6</v>
      </c>
      <c r="F448" s="12">
        <v>60</v>
      </c>
      <c r="G448" s="12">
        <v>-284</v>
      </c>
      <c r="H448" s="12">
        <v>-573.33000000000004</v>
      </c>
      <c r="I448" s="12">
        <v>87</v>
      </c>
      <c r="J448" s="12">
        <v>94</v>
      </c>
      <c r="K448" s="12">
        <v>8.0500000000000007</v>
      </c>
      <c r="L448" s="12">
        <v>125</v>
      </c>
      <c r="M448" s="12">
        <v>-415</v>
      </c>
      <c r="N448" s="12">
        <v>-432</v>
      </c>
      <c r="O448" s="12">
        <v>-35.840000000000003</v>
      </c>
      <c r="P448" s="13">
        <v>0.88</v>
      </c>
      <c r="Q448" s="13">
        <v>-2.9</v>
      </c>
      <c r="R448" s="16">
        <v>-431.8</v>
      </c>
      <c r="S448" s="15">
        <v>142.9</v>
      </c>
      <c r="T448" s="12">
        <v>143</v>
      </c>
      <c r="U448" s="56">
        <v>7.0000000000000007E-2</v>
      </c>
      <c r="V448" s="58" t="s">
        <v>500</v>
      </c>
      <c r="W448" s="51">
        <v>250</v>
      </c>
    </row>
    <row r="449" spans="1:23" ht="18" x14ac:dyDescent="0.35">
      <c r="A449" s="48">
        <f t="shared" si="6"/>
        <v>446</v>
      </c>
      <c r="B449" s="20" t="s">
        <v>44</v>
      </c>
      <c r="C449" s="12">
        <v>1882.3</v>
      </c>
      <c r="D449" s="12">
        <v>2580.8000000000002</v>
      </c>
      <c r="E449" s="12">
        <v>37.1</v>
      </c>
      <c r="F449" s="12">
        <v>52</v>
      </c>
      <c r="G449" s="12">
        <v>1735.5</v>
      </c>
      <c r="H449" s="12">
        <v>3237.5</v>
      </c>
      <c r="I449" s="12">
        <v>26.6</v>
      </c>
      <c r="J449" s="12">
        <v>23.3</v>
      </c>
      <c r="K449" s="12">
        <v>-12.41</v>
      </c>
      <c r="L449" s="12">
        <v>332.8</v>
      </c>
      <c r="M449" s="12">
        <v>-1001.3</v>
      </c>
      <c r="N449" s="12">
        <v>-400.87</v>
      </c>
      <c r="O449" s="12">
        <v>-38.799999999999997</v>
      </c>
      <c r="P449" s="13">
        <v>1.81</v>
      </c>
      <c r="Q449" s="13">
        <v>-6.21</v>
      </c>
      <c r="R449" s="16">
        <v>-442.7</v>
      </c>
      <c r="S449" s="15">
        <v>183.54300000000001</v>
      </c>
      <c r="T449" s="12">
        <v>161.13499999999999</v>
      </c>
      <c r="U449" s="56">
        <v>-12.21</v>
      </c>
      <c r="V449" s="58" t="s">
        <v>504</v>
      </c>
      <c r="W449" s="51">
        <v>69.400000000000006</v>
      </c>
    </row>
    <row r="450" spans="1:23" ht="18" x14ac:dyDescent="0.35">
      <c r="A450" s="48">
        <f t="shared" si="6"/>
        <v>447</v>
      </c>
      <c r="B450" s="20" t="s">
        <v>346</v>
      </c>
      <c r="C450" s="12">
        <v>1672</v>
      </c>
      <c r="D450" s="12">
        <v>1864</v>
      </c>
      <c r="E450" s="12">
        <v>11.5</v>
      </c>
      <c r="F450" s="12">
        <v>151</v>
      </c>
      <c r="G450" s="12">
        <v>131</v>
      </c>
      <c r="H450" s="12">
        <v>-13.25</v>
      </c>
      <c r="I450" s="12">
        <v>86</v>
      </c>
      <c r="J450" s="12">
        <v>157</v>
      </c>
      <c r="K450" s="12">
        <v>82.56</v>
      </c>
      <c r="L450" s="12">
        <v>202</v>
      </c>
      <c r="M450" s="12">
        <v>-808</v>
      </c>
      <c r="N450" s="12">
        <v>-500</v>
      </c>
      <c r="O450" s="12">
        <v>-43.35</v>
      </c>
      <c r="P450" s="13">
        <v>0.34</v>
      </c>
      <c r="Q450" s="13">
        <v>-2.12</v>
      </c>
      <c r="R450" s="16">
        <v>-724.7</v>
      </c>
      <c r="S450" s="15">
        <v>595</v>
      </c>
      <c r="T450" s="12">
        <v>381</v>
      </c>
      <c r="U450" s="56">
        <v>-35.97</v>
      </c>
      <c r="V450" s="58" t="s">
        <v>500</v>
      </c>
      <c r="W450" s="51">
        <v>250</v>
      </c>
    </row>
    <row r="451" spans="1:23" ht="18" x14ac:dyDescent="0.35">
      <c r="A451" s="48">
        <f t="shared" si="6"/>
        <v>448</v>
      </c>
      <c r="B451" s="20" t="s">
        <v>87</v>
      </c>
      <c r="C451" s="12">
        <v>2476</v>
      </c>
      <c r="D451" s="12">
        <v>2637</v>
      </c>
      <c r="E451" s="12">
        <v>6.5</v>
      </c>
      <c r="F451" s="12">
        <v>832</v>
      </c>
      <c r="G451" s="12">
        <v>1889.6</v>
      </c>
      <c r="H451" s="12">
        <v>127.12</v>
      </c>
      <c r="I451" s="12">
        <v>37</v>
      </c>
      <c r="J451" s="12">
        <v>43</v>
      </c>
      <c r="K451" s="12">
        <v>16.22</v>
      </c>
      <c r="L451" s="12">
        <v>1547</v>
      </c>
      <c r="M451" s="12">
        <v>-1348.6</v>
      </c>
      <c r="N451" s="12">
        <v>-187.18</v>
      </c>
      <c r="O451" s="12">
        <v>-51.14</v>
      </c>
      <c r="P451" s="13">
        <v>1.48</v>
      </c>
      <c r="Q451" s="13">
        <v>-1.56</v>
      </c>
      <c r="R451" s="16">
        <v>-205.7</v>
      </c>
      <c r="S451" s="15">
        <v>1066</v>
      </c>
      <c r="T451" s="12">
        <v>865</v>
      </c>
      <c r="U451" s="56">
        <v>-18.86</v>
      </c>
      <c r="V451" s="58" t="s">
        <v>500</v>
      </c>
      <c r="W451" s="51">
        <v>250</v>
      </c>
    </row>
    <row r="452" spans="1:23" ht="18" x14ac:dyDescent="0.35">
      <c r="A452" s="48">
        <f t="shared" si="6"/>
        <v>449</v>
      </c>
      <c r="B452" s="20" t="s">
        <v>347</v>
      </c>
      <c r="C452" s="12">
        <v>996.5</v>
      </c>
      <c r="D452" s="12">
        <v>1091</v>
      </c>
      <c r="E452" s="12">
        <v>9.5</v>
      </c>
      <c r="F452" s="12">
        <v>24.7</v>
      </c>
      <c r="G452" s="12">
        <v>-82.8</v>
      </c>
      <c r="H452" s="12">
        <v>-435.22</v>
      </c>
      <c r="I452" s="12">
        <v>9</v>
      </c>
      <c r="J452" s="12">
        <v>9.6</v>
      </c>
      <c r="K452" s="12">
        <v>6.67</v>
      </c>
      <c r="L452" s="12">
        <v>107</v>
      </c>
      <c r="M452" s="12">
        <v>-630.29999999999995</v>
      </c>
      <c r="N452" s="12">
        <v>-689.07</v>
      </c>
      <c r="O452" s="12">
        <v>-57.77</v>
      </c>
      <c r="P452" s="13">
        <v>0.46</v>
      </c>
      <c r="Q452" s="13">
        <v>-2.76</v>
      </c>
      <c r="R452" s="16">
        <v>-703</v>
      </c>
      <c r="S452" s="15">
        <v>234.2</v>
      </c>
      <c r="T452" s="12">
        <v>228.8</v>
      </c>
      <c r="U452" s="56">
        <v>-2.31</v>
      </c>
      <c r="V452" s="58" t="s">
        <v>500</v>
      </c>
      <c r="W452" s="51">
        <v>250</v>
      </c>
    </row>
    <row r="453" spans="1:23" ht="18" x14ac:dyDescent="0.35">
      <c r="A453" s="48">
        <f t="shared" ref="A453:A501" si="7">ROW()-3</f>
        <v>450</v>
      </c>
      <c r="B453" s="20" t="s">
        <v>43</v>
      </c>
      <c r="C453" s="12">
        <v>3389</v>
      </c>
      <c r="D453" s="12">
        <v>3632</v>
      </c>
      <c r="E453" s="12">
        <v>7.2</v>
      </c>
      <c r="F453" s="12">
        <v>173</v>
      </c>
      <c r="G453" s="12">
        <v>2556</v>
      </c>
      <c r="H453" s="12">
        <v>1377.46</v>
      </c>
      <c r="I453" s="12">
        <v>280</v>
      </c>
      <c r="J453" s="12">
        <v>445</v>
      </c>
      <c r="K453" s="12">
        <v>58.93</v>
      </c>
      <c r="L453" s="12">
        <v>170</v>
      </c>
      <c r="M453" s="12">
        <v>-2285</v>
      </c>
      <c r="N453" s="12">
        <v>-1444.12</v>
      </c>
      <c r="O453" s="12">
        <v>-62.91</v>
      </c>
      <c r="P453" s="13">
        <v>0.08</v>
      </c>
      <c r="Q453" s="13">
        <v>-1.03</v>
      </c>
      <c r="R453" s="16"/>
      <c r="S453" s="15">
        <v>2233</v>
      </c>
      <c r="T453" s="12">
        <v>2230</v>
      </c>
      <c r="U453" s="56">
        <v>-0.13</v>
      </c>
      <c r="V453" s="58" t="s">
        <v>500</v>
      </c>
      <c r="W453" s="51">
        <v>250</v>
      </c>
    </row>
    <row r="454" spans="1:23" ht="18" x14ac:dyDescent="0.35">
      <c r="A454" s="48">
        <f t="shared" si="7"/>
        <v>451</v>
      </c>
      <c r="B454" s="20" t="s">
        <v>120</v>
      </c>
      <c r="C454" s="12">
        <v>316.5</v>
      </c>
      <c r="D454" s="12">
        <v>400.5</v>
      </c>
      <c r="E454" s="12">
        <v>26.5</v>
      </c>
      <c r="F454" s="12">
        <v>-171.2</v>
      </c>
      <c r="G454" s="12">
        <v>-171.9</v>
      </c>
      <c r="H454" s="12">
        <v>-0.41</v>
      </c>
      <c r="I454" s="12">
        <v>20.5</v>
      </c>
      <c r="J454" s="12">
        <v>20.399999999999999</v>
      </c>
      <c r="K454" s="12">
        <v>-0.49</v>
      </c>
      <c r="L454" s="12">
        <v>-292.8</v>
      </c>
      <c r="M454" s="12">
        <v>-287.3</v>
      </c>
      <c r="N454" s="12">
        <v>1.88</v>
      </c>
      <c r="O454" s="12">
        <v>-71.739999999999995</v>
      </c>
      <c r="P454" s="13">
        <v>-0.63</v>
      </c>
      <c r="Q454" s="13">
        <v>-0.62</v>
      </c>
      <c r="R454" s="16">
        <v>1.2</v>
      </c>
      <c r="S454" s="15">
        <v>465.20800000000003</v>
      </c>
      <c r="T454" s="12">
        <v>462.358</v>
      </c>
      <c r="U454" s="56">
        <v>-0.61</v>
      </c>
      <c r="V454" s="58" t="s">
        <v>500</v>
      </c>
      <c r="W454" s="51">
        <v>250</v>
      </c>
    </row>
    <row r="455" spans="1:23" ht="18" x14ac:dyDescent="0.35">
      <c r="A455" s="48">
        <f t="shared" si="7"/>
        <v>452</v>
      </c>
      <c r="B455" s="20" t="s">
        <v>237</v>
      </c>
      <c r="C455" s="12">
        <v>1106</v>
      </c>
      <c r="D455" s="12">
        <v>1480</v>
      </c>
      <c r="E455" s="12">
        <v>33.799999999999997</v>
      </c>
      <c r="F455" s="12">
        <v>5</v>
      </c>
      <c r="G455" s="12">
        <v>1122</v>
      </c>
      <c r="H455" s="12">
        <v>22340</v>
      </c>
      <c r="I455" s="12">
        <v>34</v>
      </c>
      <c r="J455" s="12">
        <v>31</v>
      </c>
      <c r="K455" s="12">
        <v>-8.82</v>
      </c>
      <c r="L455" s="12">
        <v>-51</v>
      </c>
      <c r="M455" s="12">
        <v>-1069</v>
      </c>
      <c r="N455" s="12">
        <v>-1996.08</v>
      </c>
      <c r="O455" s="12">
        <v>-72.23</v>
      </c>
      <c r="P455" s="13">
        <v>-0.05</v>
      </c>
      <c r="Q455" s="13">
        <v>-0.81</v>
      </c>
      <c r="R455" s="16"/>
      <c r="S455" s="15">
        <v>937</v>
      </c>
      <c r="T455" s="12">
        <v>1315</v>
      </c>
      <c r="U455" s="56">
        <v>40.340000000000003</v>
      </c>
      <c r="V455" s="58" t="s">
        <v>502</v>
      </c>
      <c r="W455" s="51">
        <v>250</v>
      </c>
    </row>
    <row r="456" spans="1:23" ht="18" x14ac:dyDescent="0.35">
      <c r="A456" s="48">
        <f t="shared" si="7"/>
        <v>453</v>
      </c>
      <c r="B456" s="20" t="s">
        <v>81</v>
      </c>
      <c r="C456" s="12">
        <v>3375</v>
      </c>
      <c r="D456" s="12">
        <v>3442</v>
      </c>
      <c r="E456" s="12">
        <v>2</v>
      </c>
      <c r="F456" s="12">
        <v>-3389</v>
      </c>
      <c r="G456" s="12">
        <v>407</v>
      </c>
      <c r="H456" s="12">
        <v>112.01</v>
      </c>
      <c r="I456" s="12">
        <v>270</v>
      </c>
      <c r="J456" s="12">
        <v>276</v>
      </c>
      <c r="K456" s="12">
        <v>2.2200000000000002</v>
      </c>
      <c r="L456" s="12">
        <v>-5796</v>
      </c>
      <c r="M456" s="12">
        <v>-2493</v>
      </c>
      <c r="N456" s="12">
        <v>56.99</v>
      </c>
      <c r="O456" s="12">
        <v>-72.430000000000007</v>
      </c>
      <c r="P456" s="13">
        <v>-13.51</v>
      </c>
      <c r="Q456" s="13">
        <v>-5.62</v>
      </c>
      <c r="R456" s="16">
        <v>58.4</v>
      </c>
      <c r="S456" s="15">
        <v>429</v>
      </c>
      <c r="T456" s="12">
        <v>444</v>
      </c>
      <c r="U456" s="56">
        <v>3.5</v>
      </c>
      <c r="V456" s="58" t="s">
        <v>500</v>
      </c>
      <c r="W456" s="51">
        <v>250</v>
      </c>
    </row>
    <row r="457" spans="1:23" ht="18" x14ac:dyDescent="0.35">
      <c r="A457" s="48">
        <f t="shared" si="7"/>
        <v>454</v>
      </c>
      <c r="B457" s="20" t="s">
        <v>174</v>
      </c>
      <c r="C457" s="12">
        <v>378</v>
      </c>
      <c r="D457" s="12">
        <v>366</v>
      </c>
      <c r="E457" s="12">
        <v>-3.2</v>
      </c>
      <c r="F457" s="12">
        <v>96</v>
      </c>
      <c r="G457" s="12">
        <v>474</v>
      </c>
      <c r="H457" s="12">
        <v>393.75</v>
      </c>
      <c r="I457" s="12">
        <v>0</v>
      </c>
      <c r="J457" s="12">
        <v>0</v>
      </c>
      <c r="K457" s="12"/>
      <c r="L457" s="12">
        <v>146</v>
      </c>
      <c r="M457" s="12">
        <v>-292</v>
      </c>
      <c r="N457" s="12">
        <v>-300</v>
      </c>
      <c r="O457" s="12">
        <v>-79.78</v>
      </c>
      <c r="P457" s="13">
        <v>0.49</v>
      </c>
      <c r="Q457" s="13">
        <v>-1.1100000000000001</v>
      </c>
      <c r="R457" s="16">
        <v>-328.9</v>
      </c>
      <c r="S457" s="15">
        <v>301</v>
      </c>
      <c r="T457" s="12">
        <v>263</v>
      </c>
      <c r="U457" s="56">
        <v>-12.62</v>
      </c>
      <c r="V457" s="58" t="s">
        <v>500</v>
      </c>
      <c r="W457" s="51">
        <v>59</v>
      </c>
    </row>
    <row r="458" spans="1:23" ht="18" x14ac:dyDescent="0.35">
      <c r="A458" s="48">
        <f t="shared" si="7"/>
        <v>455</v>
      </c>
      <c r="B458" s="20" t="s">
        <v>187</v>
      </c>
      <c r="C458" s="12">
        <v>5999</v>
      </c>
      <c r="D458" s="12">
        <v>6068</v>
      </c>
      <c r="E458" s="12">
        <v>1.2</v>
      </c>
      <c r="F458" s="12">
        <v>189</v>
      </c>
      <c r="G458" s="12">
        <v>5364</v>
      </c>
      <c r="H458" s="12">
        <v>2738.1</v>
      </c>
      <c r="I458" s="12">
        <v>90</v>
      </c>
      <c r="J458" s="12">
        <v>170</v>
      </c>
      <c r="K458" s="12">
        <v>88.89</v>
      </c>
      <c r="L458" s="12">
        <v>682</v>
      </c>
      <c r="M458" s="12">
        <v>-5391</v>
      </c>
      <c r="N458" s="12">
        <v>-890.47</v>
      </c>
      <c r="O458" s="12">
        <v>-88.84</v>
      </c>
      <c r="P458" s="13">
        <v>0.46</v>
      </c>
      <c r="Q458" s="13">
        <v>-3.65</v>
      </c>
      <c r="R458" s="16">
        <v>-900.1</v>
      </c>
      <c r="S458" s="15">
        <v>1495</v>
      </c>
      <c r="T458" s="12">
        <v>1477</v>
      </c>
      <c r="U458" s="56">
        <v>-1.2</v>
      </c>
      <c r="V458" s="58" t="s">
        <v>504</v>
      </c>
      <c r="W458" s="51">
        <v>250</v>
      </c>
    </row>
    <row r="459" spans="1:23" ht="18" x14ac:dyDescent="0.35">
      <c r="A459" s="48">
        <f t="shared" si="7"/>
        <v>456</v>
      </c>
      <c r="B459" s="20" t="s">
        <v>283</v>
      </c>
      <c r="C459" s="12">
        <v>1363</v>
      </c>
      <c r="D459" s="12">
        <v>1598</v>
      </c>
      <c r="E459" s="12">
        <v>17.2</v>
      </c>
      <c r="F459" s="12">
        <v>3189</v>
      </c>
      <c r="G459" s="12">
        <v>158</v>
      </c>
      <c r="H459" s="12">
        <v>-95.05</v>
      </c>
      <c r="I459" s="12">
        <v>84</v>
      </c>
      <c r="J459" s="12">
        <v>80</v>
      </c>
      <c r="K459" s="12">
        <v>-4.76</v>
      </c>
      <c r="L459" s="12">
        <v>-4903</v>
      </c>
      <c r="M459" s="12">
        <v>-2689</v>
      </c>
      <c r="N459" s="12">
        <v>45.16</v>
      </c>
      <c r="O459" s="12">
        <v>-168.27</v>
      </c>
      <c r="P459" s="13">
        <v>-15.64</v>
      </c>
      <c r="Q459" s="13">
        <v>-8.58</v>
      </c>
      <c r="R459" s="16">
        <v>45.2</v>
      </c>
      <c r="S459" s="15">
        <v>313.5</v>
      </c>
      <c r="T459" s="12">
        <v>313.5</v>
      </c>
      <c r="U459" s="56">
        <v>0</v>
      </c>
      <c r="V459" s="58" t="s">
        <v>500</v>
      </c>
      <c r="W459" s="51">
        <v>250</v>
      </c>
    </row>
    <row r="460" spans="1:23" ht="18" x14ac:dyDescent="0.35">
      <c r="A460" s="48">
        <f t="shared" si="7"/>
        <v>457</v>
      </c>
      <c r="B460" s="20" t="s">
        <v>187</v>
      </c>
      <c r="C460" s="12">
        <v>5999</v>
      </c>
      <c r="D460" s="12">
        <v>6068</v>
      </c>
      <c r="E460" s="12">
        <v>1.2</v>
      </c>
      <c r="F460" s="12">
        <v>189</v>
      </c>
      <c r="G460" s="12">
        <v>5364</v>
      </c>
      <c r="H460" s="12">
        <v>2738.1</v>
      </c>
      <c r="I460" s="12">
        <v>90</v>
      </c>
      <c r="J460" s="12">
        <v>170</v>
      </c>
      <c r="K460" s="12">
        <v>88.89</v>
      </c>
      <c r="L460" s="12">
        <v>682</v>
      </c>
      <c r="M460" s="12">
        <v>-5391</v>
      </c>
      <c r="N460" s="12">
        <v>-890.47</v>
      </c>
      <c r="O460" s="12">
        <v>-88.84</v>
      </c>
      <c r="P460" s="13">
        <v>0.46</v>
      </c>
      <c r="Q460" s="13">
        <v>-3.65</v>
      </c>
      <c r="R460" s="16">
        <v>-900.1</v>
      </c>
      <c r="S460" s="15">
        <v>1495</v>
      </c>
      <c r="T460" s="12">
        <v>1477</v>
      </c>
      <c r="U460" s="56">
        <v>-1.2</v>
      </c>
      <c r="V460" s="58" t="s">
        <v>504</v>
      </c>
      <c r="W460" s="51">
        <v>250</v>
      </c>
    </row>
    <row r="461" spans="1:23" ht="18" x14ac:dyDescent="0.35">
      <c r="A461" s="48">
        <f t="shared" si="7"/>
        <v>458</v>
      </c>
      <c r="B461" s="20" t="s">
        <v>283</v>
      </c>
      <c r="C461" s="12">
        <v>1363</v>
      </c>
      <c r="D461" s="12">
        <v>1598</v>
      </c>
      <c r="E461" s="12">
        <v>17.2</v>
      </c>
      <c r="F461" s="12">
        <v>3189</v>
      </c>
      <c r="G461" s="12">
        <v>158</v>
      </c>
      <c r="H461" s="12">
        <v>-95.05</v>
      </c>
      <c r="I461" s="12">
        <v>84</v>
      </c>
      <c r="J461" s="12">
        <v>80</v>
      </c>
      <c r="K461" s="12">
        <v>-4.76</v>
      </c>
      <c r="L461" s="12">
        <v>-4903</v>
      </c>
      <c r="M461" s="12">
        <v>-2689</v>
      </c>
      <c r="N461" s="12">
        <v>45.16</v>
      </c>
      <c r="O461" s="12">
        <v>-168.27</v>
      </c>
      <c r="P461" s="13">
        <v>-15.64</v>
      </c>
      <c r="Q461" s="13">
        <v>-8.58</v>
      </c>
      <c r="R461" s="16">
        <v>45.2</v>
      </c>
      <c r="S461" s="15">
        <v>313.5</v>
      </c>
      <c r="T461" s="12">
        <v>313.5</v>
      </c>
      <c r="U461" s="56">
        <v>0</v>
      </c>
      <c r="V461" s="58" t="s">
        <v>500</v>
      </c>
      <c r="W461" s="51">
        <v>250</v>
      </c>
    </row>
    <row r="462" spans="1:23" ht="18" x14ac:dyDescent="0.35">
      <c r="A462" s="48">
        <f t="shared" si="7"/>
        <v>459</v>
      </c>
      <c r="B462" s="20" t="s">
        <v>174</v>
      </c>
      <c r="C462" s="12">
        <v>378</v>
      </c>
      <c r="D462" s="12">
        <v>366</v>
      </c>
      <c r="E462" s="12">
        <v>-3.2</v>
      </c>
      <c r="F462" s="12">
        <v>96</v>
      </c>
      <c r="G462" s="12">
        <v>474</v>
      </c>
      <c r="H462" s="12">
        <v>393.75</v>
      </c>
      <c r="I462" s="12">
        <v>0</v>
      </c>
      <c r="J462" s="12">
        <v>0</v>
      </c>
      <c r="K462" s="12"/>
      <c r="L462" s="12">
        <v>146</v>
      </c>
      <c r="M462" s="12">
        <v>-292</v>
      </c>
      <c r="N462" s="12">
        <v>-300</v>
      </c>
      <c r="O462" s="12">
        <v>-79.78</v>
      </c>
      <c r="P462" s="13">
        <v>0.49</v>
      </c>
      <c r="Q462" s="13">
        <v>-1.1100000000000001</v>
      </c>
      <c r="R462" s="16">
        <v>-328.9</v>
      </c>
      <c r="S462" s="15">
        <v>301</v>
      </c>
      <c r="T462" s="12">
        <v>263</v>
      </c>
      <c r="U462" s="56">
        <v>-12.62</v>
      </c>
      <c r="V462" s="58" t="s">
        <v>500</v>
      </c>
      <c r="W462" s="51">
        <v>57.3</v>
      </c>
    </row>
    <row r="463" spans="1:23" ht="18" x14ac:dyDescent="0.35">
      <c r="A463" s="48">
        <f t="shared" si="7"/>
        <v>460</v>
      </c>
      <c r="B463" s="20" t="s">
        <v>187</v>
      </c>
      <c r="C463" s="12">
        <v>5999</v>
      </c>
      <c r="D463" s="12">
        <v>6068</v>
      </c>
      <c r="E463" s="12">
        <v>1.2</v>
      </c>
      <c r="F463" s="12">
        <v>189</v>
      </c>
      <c r="G463" s="12">
        <v>5364</v>
      </c>
      <c r="H463" s="12">
        <v>2738.1</v>
      </c>
      <c r="I463" s="12">
        <v>90</v>
      </c>
      <c r="J463" s="12">
        <v>170</v>
      </c>
      <c r="K463" s="12">
        <v>88.89</v>
      </c>
      <c r="L463" s="12">
        <v>682</v>
      </c>
      <c r="M463" s="12">
        <v>-5391</v>
      </c>
      <c r="N463" s="12">
        <v>-890.47</v>
      </c>
      <c r="O463" s="12">
        <v>-88.84</v>
      </c>
      <c r="P463" s="13">
        <v>0.46</v>
      </c>
      <c r="Q463" s="13">
        <v>-3.65</v>
      </c>
      <c r="R463" s="16">
        <v>-900.1</v>
      </c>
      <c r="S463" s="15">
        <v>1495</v>
      </c>
      <c r="T463" s="12">
        <v>1477</v>
      </c>
      <c r="U463" s="56">
        <v>-1.2</v>
      </c>
      <c r="V463" s="58" t="s">
        <v>504</v>
      </c>
      <c r="W463" s="51">
        <v>250</v>
      </c>
    </row>
    <row r="464" spans="1:23" ht="18" x14ac:dyDescent="0.35">
      <c r="A464" s="48">
        <f t="shared" si="7"/>
        <v>461</v>
      </c>
      <c r="B464" s="20" t="s">
        <v>283</v>
      </c>
      <c r="C464" s="12">
        <v>1363</v>
      </c>
      <c r="D464" s="12">
        <v>1598</v>
      </c>
      <c r="E464" s="12">
        <v>17.2</v>
      </c>
      <c r="F464" s="12">
        <v>3189</v>
      </c>
      <c r="G464" s="12">
        <v>158</v>
      </c>
      <c r="H464" s="12">
        <v>-95.05</v>
      </c>
      <c r="I464" s="12">
        <v>84</v>
      </c>
      <c r="J464" s="12">
        <v>80</v>
      </c>
      <c r="K464" s="12">
        <v>-4.76</v>
      </c>
      <c r="L464" s="12">
        <v>-4903</v>
      </c>
      <c r="M464" s="12">
        <v>-2689</v>
      </c>
      <c r="N464" s="12">
        <v>45.16</v>
      </c>
      <c r="O464" s="12">
        <v>-168.27</v>
      </c>
      <c r="P464" s="13">
        <v>-15.64</v>
      </c>
      <c r="Q464" s="13">
        <v>-8.58</v>
      </c>
      <c r="R464" s="16">
        <v>45.2</v>
      </c>
      <c r="S464" s="15">
        <v>313.5</v>
      </c>
      <c r="T464" s="12">
        <v>313.5</v>
      </c>
      <c r="U464" s="56">
        <v>0</v>
      </c>
      <c r="V464" s="58" t="s">
        <v>500</v>
      </c>
      <c r="W464" s="51">
        <v>250</v>
      </c>
    </row>
    <row r="465" spans="1:22" ht="18" x14ac:dyDescent="0.35">
      <c r="A465" s="48">
        <f t="shared" si="7"/>
        <v>462</v>
      </c>
      <c r="B465" s="20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3"/>
      <c r="Q465" s="13"/>
      <c r="R465" s="16"/>
      <c r="S465" s="15"/>
      <c r="T465" s="12"/>
      <c r="U465" s="56"/>
      <c r="V465" s="58"/>
    </row>
    <row r="466" spans="1:22" ht="18" x14ac:dyDescent="0.35">
      <c r="A466" s="48">
        <f t="shared" si="7"/>
        <v>463</v>
      </c>
      <c r="B466" s="20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3"/>
      <c r="Q466" s="13"/>
      <c r="R466" s="16"/>
      <c r="S466" s="15"/>
      <c r="T466" s="12"/>
      <c r="U466" s="56"/>
      <c r="V466" s="58"/>
    </row>
    <row r="467" spans="1:22" ht="18" x14ac:dyDescent="0.35">
      <c r="A467" s="48">
        <f t="shared" si="7"/>
        <v>464</v>
      </c>
      <c r="B467" s="20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3"/>
      <c r="Q467" s="13"/>
      <c r="R467" s="16"/>
      <c r="S467" s="15"/>
      <c r="T467" s="12"/>
      <c r="U467" s="56"/>
      <c r="V467" s="58"/>
    </row>
    <row r="468" spans="1:22" ht="18" x14ac:dyDescent="0.35">
      <c r="A468" s="48">
        <f t="shared" si="7"/>
        <v>465</v>
      </c>
      <c r="B468" s="20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3"/>
      <c r="Q468" s="13"/>
      <c r="R468" s="16"/>
      <c r="S468" s="15"/>
      <c r="T468" s="12"/>
      <c r="U468" s="56"/>
      <c r="V468" s="58"/>
    </row>
    <row r="469" spans="1:22" ht="18" x14ac:dyDescent="0.35">
      <c r="A469" s="48">
        <f t="shared" si="7"/>
        <v>466</v>
      </c>
      <c r="B469" s="20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3"/>
      <c r="Q469" s="13"/>
      <c r="R469" s="16"/>
      <c r="S469" s="15"/>
      <c r="T469" s="12"/>
      <c r="U469" s="56"/>
      <c r="V469" s="58"/>
    </row>
    <row r="470" spans="1:22" ht="18" x14ac:dyDescent="0.35">
      <c r="A470" s="48">
        <f t="shared" si="7"/>
        <v>467</v>
      </c>
      <c r="B470" s="20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3"/>
      <c r="Q470" s="13"/>
      <c r="R470" s="16"/>
      <c r="S470" s="15"/>
      <c r="T470" s="12"/>
      <c r="U470" s="56"/>
      <c r="V470" s="58"/>
    </row>
    <row r="471" spans="1:22" ht="18" x14ac:dyDescent="0.35">
      <c r="A471" s="48">
        <f t="shared" si="7"/>
        <v>468</v>
      </c>
      <c r="B471" s="20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3"/>
      <c r="Q471" s="13"/>
      <c r="R471" s="16"/>
      <c r="S471" s="15"/>
      <c r="T471" s="12"/>
      <c r="U471" s="56"/>
      <c r="V471" s="58"/>
    </row>
    <row r="472" spans="1:22" ht="18" x14ac:dyDescent="0.35">
      <c r="A472" s="48">
        <f t="shared" si="7"/>
        <v>469</v>
      </c>
      <c r="B472" s="20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3"/>
      <c r="Q472" s="13"/>
      <c r="R472" s="16"/>
      <c r="S472" s="15"/>
      <c r="T472" s="12"/>
      <c r="U472" s="56"/>
      <c r="V472" s="58"/>
    </row>
    <row r="473" spans="1:22" ht="18" x14ac:dyDescent="0.35">
      <c r="A473" s="48">
        <f t="shared" si="7"/>
        <v>470</v>
      </c>
      <c r="B473" s="20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3"/>
      <c r="Q473" s="13"/>
      <c r="R473" s="16"/>
      <c r="S473" s="15"/>
      <c r="T473" s="12"/>
      <c r="U473" s="56"/>
      <c r="V473" s="58"/>
    </row>
    <row r="474" spans="1:22" ht="18" x14ac:dyDescent="0.35">
      <c r="A474" s="48">
        <f t="shared" si="7"/>
        <v>471</v>
      </c>
      <c r="B474" s="20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3"/>
      <c r="Q474" s="13"/>
      <c r="R474" s="16"/>
      <c r="S474" s="15"/>
      <c r="T474" s="12"/>
      <c r="U474" s="56"/>
      <c r="V474" s="58"/>
    </row>
    <row r="475" spans="1:22" ht="18" x14ac:dyDescent="0.35">
      <c r="A475" s="48">
        <f t="shared" si="7"/>
        <v>472</v>
      </c>
      <c r="B475" s="20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3"/>
      <c r="Q475" s="13"/>
      <c r="R475" s="16"/>
      <c r="S475" s="15"/>
      <c r="T475" s="12"/>
      <c r="U475" s="56"/>
      <c r="V475" s="58"/>
    </row>
    <row r="476" spans="1:22" ht="18" x14ac:dyDescent="0.35">
      <c r="A476" s="48">
        <f t="shared" si="7"/>
        <v>473</v>
      </c>
      <c r="B476" s="20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3"/>
      <c r="Q476" s="13"/>
      <c r="R476" s="16"/>
      <c r="S476" s="15"/>
      <c r="T476" s="12"/>
      <c r="U476" s="56"/>
      <c r="V476" s="58"/>
    </row>
    <row r="477" spans="1:22" ht="18" x14ac:dyDescent="0.35">
      <c r="A477" s="48">
        <f t="shared" si="7"/>
        <v>474</v>
      </c>
      <c r="B477" s="20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3"/>
      <c r="Q477" s="13"/>
      <c r="R477" s="16"/>
      <c r="S477" s="15"/>
      <c r="T477" s="12"/>
      <c r="U477" s="56"/>
      <c r="V477" s="58"/>
    </row>
    <row r="478" spans="1:22" ht="18" x14ac:dyDescent="0.35">
      <c r="A478" s="48">
        <f t="shared" si="7"/>
        <v>475</v>
      </c>
      <c r="B478" s="20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3"/>
      <c r="Q478" s="13"/>
      <c r="R478" s="16"/>
      <c r="S478" s="15"/>
      <c r="T478" s="12"/>
      <c r="U478" s="56"/>
      <c r="V478" s="58"/>
    </row>
    <row r="479" spans="1:22" ht="18" x14ac:dyDescent="0.35">
      <c r="A479" s="48">
        <f t="shared" si="7"/>
        <v>476</v>
      </c>
      <c r="B479" s="20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3"/>
      <c r="Q479" s="13"/>
      <c r="R479" s="16"/>
      <c r="S479" s="15"/>
      <c r="T479" s="12"/>
      <c r="U479" s="56"/>
      <c r="V479" s="58"/>
    </row>
    <row r="480" spans="1:22" ht="18" x14ac:dyDescent="0.35">
      <c r="A480" s="48">
        <f t="shared" si="7"/>
        <v>477</v>
      </c>
      <c r="B480" s="20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3"/>
      <c r="Q480" s="13"/>
      <c r="R480" s="16"/>
      <c r="S480" s="15"/>
      <c r="T480" s="12"/>
      <c r="U480" s="56"/>
      <c r="V480" s="58"/>
    </row>
    <row r="481" spans="1:22" ht="18" x14ac:dyDescent="0.35">
      <c r="A481" s="48">
        <f t="shared" si="7"/>
        <v>478</v>
      </c>
      <c r="B481" s="20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3"/>
      <c r="Q481" s="13"/>
      <c r="R481" s="16"/>
      <c r="S481" s="15"/>
      <c r="T481" s="12"/>
      <c r="U481" s="56"/>
      <c r="V481" s="58"/>
    </row>
    <row r="482" spans="1:22" ht="18" x14ac:dyDescent="0.35">
      <c r="A482" s="48">
        <f t="shared" si="7"/>
        <v>479</v>
      </c>
      <c r="B482" s="20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3"/>
      <c r="Q482" s="13"/>
      <c r="R482" s="16"/>
      <c r="S482" s="15"/>
      <c r="T482" s="12"/>
      <c r="U482" s="56"/>
      <c r="V482" s="58"/>
    </row>
    <row r="483" spans="1:22" ht="18" x14ac:dyDescent="0.35">
      <c r="A483" s="48">
        <f t="shared" si="7"/>
        <v>480</v>
      </c>
      <c r="B483" s="20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3"/>
      <c r="Q483" s="13"/>
      <c r="R483" s="16"/>
      <c r="S483" s="15"/>
      <c r="T483" s="12"/>
      <c r="U483" s="56"/>
      <c r="V483" s="58"/>
    </row>
    <row r="484" spans="1:22" ht="18" x14ac:dyDescent="0.35">
      <c r="A484" s="48">
        <f t="shared" si="7"/>
        <v>481</v>
      </c>
      <c r="B484" s="20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3"/>
      <c r="Q484" s="13"/>
      <c r="R484" s="16"/>
      <c r="S484" s="15"/>
      <c r="T484" s="12"/>
      <c r="U484" s="56"/>
      <c r="V484" s="58"/>
    </row>
    <row r="485" spans="1:22" ht="18" x14ac:dyDescent="0.35">
      <c r="A485" s="48">
        <f t="shared" si="7"/>
        <v>482</v>
      </c>
      <c r="B485" s="20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3"/>
      <c r="Q485" s="13"/>
      <c r="R485" s="16"/>
      <c r="S485" s="15"/>
      <c r="T485" s="12"/>
      <c r="U485" s="56"/>
      <c r="V485" s="58"/>
    </row>
    <row r="486" spans="1:22" ht="18" x14ac:dyDescent="0.35">
      <c r="A486" s="48">
        <f t="shared" si="7"/>
        <v>483</v>
      </c>
      <c r="B486" s="20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3"/>
      <c r="Q486" s="13"/>
      <c r="R486" s="16"/>
      <c r="S486" s="15"/>
      <c r="T486" s="12"/>
      <c r="U486" s="56"/>
      <c r="V486" s="58"/>
    </row>
    <row r="487" spans="1:22" ht="18" x14ac:dyDescent="0.35">
      <c r="A487" s="48">
        <f t="shared" si="7"/>
        <v>484</v>
      </c>
      <c r="B487" s="20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3"/>
      <c r="Q487" s="13"/>
      <c r="R487" s="16"/>
      <c r="S487" s="15"/>
      <c r="T487" s="12"/>
      <c r="U487" s="56"/>
      <c r="V487" s="58"/>
    </row>
    <row r="488" spans="1:22" ht="18" x14ac:dyDescent="0.35">
      <c r="A488" s="48">
        <f t="shared" si="7"/>
        <v>485</v>
      </c>
      <c r="B488" s="20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3"/>
      <c r="Q488" s="13"/>
      <c r="R488" s="16"/>
      <c r="S488" s="15"/>
      <c r="T488" s="12"/>
      <c r="U488" s="56"/>
      <c r="V488" s="58"/>
    </row>
    <row r="489" spans="1:22" x14ac:dyDescent="0.25">
      <c r="A489" s="48">
        <f t="shared" si="7"/>
        <v>486</v>
      </c>
      <c r="B489" s="33"/>
      <c r="C489" s="34"/>
      <c r="D489" s="34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4"/>
      <c r="T489" s="34"/>
      <c r="U489" s="57"/>
    </row>
    <row r="490" spans="1:22" x14ac:dyDescent="0.25">
      <c r="A490" s="48">
        <f t="shared" si="7"/>
        <v>487</v>
      </c>
      <c r="B490" s="33"/>
      <c r="C490" s="34"/>
      <c r="D490" s="34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4"/>
      <c r="P490" s="34"/>
      <c r="Q490" s="34"/>
      <c r="R490" s="34"/>
      <c r="S490" s="34"/>
      <c r="T490" s="34"/>
      <c r="U490" s="57"/>
    </row>
    <row r="491" spans="1:22" x14ac:dyDescent="0.25">
      <c r="A491" s="48">
        <f t="shared" si="7"/>
        <v>488</v>
      </c>
      <c r="B491" s="33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57"/>
    </row>
    <row r="492" spans="1:22" x14ac:dyDescent="0.25">
      <c r="A492" s="48">
        <f t="shared" si="7"/>
        <v>489</v>
      </c>
      <c r="B492" s="33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57"/>
    </row>
    <row r="493" spans="1:22" x14ac:dyDescent="0.25">
      <c r="A493" s="48">
        <f t="shared" si="7"/>
        <v>490</v>
      </c>
      <c r="B493" s="33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57"/>
    </row>
    <row r="494" spans="1:22" x14ac:dyDescent="0.25">
      <c r="A494" s="48">
        <f t="shared" si="7"/>
        <v>491</v>
      </c>
      <c r="B494" s="33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57"/>
    </row>
    <row r="495" spans="1:22" x14ac:dyDescent="0.25">
      <c r="A495" s="48">
        <f t="shared" si="7"/>
        <v>492</v>
      </c>
      <c r="B495" s="33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57"/>
    </row>
    <row r="496" spans="1:22" x14ac:dyDescent="0.25">
      <c r="A496" s="48">
        <f t="shared" si="7"/>
        <v>493</v>
      </c>
      <c r="B496" s="33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57"/>
    </row>
    <row r="497" spans="1:21" x14ac:dyDescent="0.25">
      <c r="A497" s="48">
        <f t="shared" si="7"/>
        <v>494</v>
      </c>
      <c r="B497" s="33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57"/>
    </row>
    <row r="498" spans="1:21" x14ac:dyDescent="0.25">
      <c r="A498" s="48">
        <f t="shared" si="7"/>
        <v>495</v>
      </c>
      <c r="B498" s="33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57"/>
    </row>
    <row r="499" spans="1:21" x14ac:dyDescent="0.25">
      <c r="A499" s="48">
        <f t="shared" si="7"/>
        <v>496</v>
      </c>
      <c r="B499" s="33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57"/>
    </row>
    <row r="500" spans="1:21" x14ac:dyDescent="0.25">
      <c r="A500" s="48">
        <f t="shared" si="7"/>
        <v>497</v>
      </c>
      <c r="B500" s="33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57"/>
    </row>
    <row r="501" spans="1:21" x14ac:dyDescent="0.25">
      <c r="A501" s="48">
        <f t="shared" si="7"/>
        <v>498</v>
      </c>
      <c r="B501" s="33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57"/>
    </row>
  </sheetData>
  <conditionalFormatting sqref="C4:D501 F4:G501 L4:M501 P4:Q501 S4:T501">
    <cfRule type="containsBlanks" dxfId="2" priority="5">
      <formula>LEN(TRIM(C4))=0</formula>
    </cfRule>
  </conditionalFormatting>
  <pageMargins left="0.75" right="0.75" top="1" bottom="1" header="0.5" footer="0.5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9FE9C-59A2-4CFB-A229-95169A831F46}">
  <dimension ref="A1:AG501"/>
  <sheetViews>
    <sheetView topLeftCell="G1" zoomScale="80" zoomScaleNormal="80" workbookViewId="0">
      <pane ySplit="3" topLeftCell="A4" activePane="bottomLeft" state="frozen"/>
      <selection pane="bottomLeft" activeCell="Y174" sqref="Y174"/>
    </sheetView>
  </sheetViews>
  <sheetFormatPr defaultRowHeight="15" x14ac:dyDescent="0.25"/>
  <cols>
    <col min="1" max="1" width="5.7109375" style="48" bestFit="1" customWidth="1"/>
    <col min="2" max="2" width="8.85546875" style="19" bestFit="1" customWidth="1"/>
    <col min="3" max="4" width="17.7109375" style="1" bestFit="1" customWidth="1"/>
    <col min="5" max="5" width="14.5703125" style="1" customWidth="1"/>
    <col min="6" max="7" width="15.28515625" style="1" bestFit="1" customWidth="1"/>
    <col min="8" max="8" width="14.28515625" style="1" bestFit="1" customWidth="1"/>
    <col min="9" max="10" width="13.7109375" style="1" bestFit="1" customWidth="1"/>
    <col min="11" max="11" width="13.42578125" style="1" bestFit="1" customWidth="1"/>
    <col min="12" max="13" width="13.7109375" style="1" bestFit="1" customWidth="1"/>
    <col min="14" max="14" width="11.7109375" style="1" bestFit="1" customWidth="1"/>
    <col min="15" max="16" width="15.28515625" style="1" bestFit="1" customWidth="1"/>
    <col min="17" max="17" width="13.28515625" style="1" bestFit="1" customWidth="1"/>
    <col min="18" max="18" width="12.42578125" style="1" bestFit="1" customWidth="1"/>
    <col min="19" max="20" width="14.28515625" style="1" bestFit="1" customWidth="1"/>
    <col min="21" max="21" width="13.85546875" style="1" bestFit="1" customWidth="1"/>
    <col min="22" max="23" width="19.28515625" style="1" bestFit="1" customWidth="1"/>
    <col min="24" max="24" width="12.5703125" style="1" customWidth="1"/>
    <col min="25" max="26" width="15.28515625" style="1" bestFit="1" customWidth="1"/>
    <col min="27" max="27" width="11.28515625" style="30" bestFit="1" customWidth="1"/>
    <col min="28" max="28" width="16.28515625" style="59" bestFit="1" customWidth="1"/>
    <col min="29" max="29" width="8.85546875" style="51" bestFit="1" customWidth="1"/>
    <col min="30" max="30" width="8.7109375" style="45" bestFit="1" customWidth="1"/>
    <col min="31" max="31" width="7.85546875" style="31" bestFit="1" customWidth="1"/>
    <col min="32" max="16384" width="9.140625" style="31"/>
  </cols>
  <sheetData>
    <row r="1" spans="1:32" s="45" customFormat="1" ht="9" customHeight="1" thickBot="1" x14ac:dyDescent="0.3">
      <c r="A1" s="48"/>
      <c r="B1" s="43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50"/>
      <c r="AB1" s="62"/>
      <c r="AC1" s="51"/>
    </row>
    <row r="2" spans="1:32" s="32" customFormat="1" ht="54.75" thickBot="1" x14ac:dyDescent="0.3">
      <c r="A2" s="52"/>
      <c r="B2" s="21" t="s">
        <v>19</v>
      </c>
      <c r="C2" s="3" t="s">
        <v>20</v>
      </c>
      <c r="D2" s="4" t="s">
        <v>21</v>
      </c>
      <c r="E2" s="9" t="s">
        <v>62</v>
      </c>
      <c r="F2" s="72" t="s">
        <v>559</v>
      </c>
      <c r="G2" s="72" t="s">
        <v>560</v>
      </c>
      <c r="H2" s="72" t="s">
        <v>561</v>
      </c>
      <c r="I2" s="10" t="s">
        <v>507</v>
      </c>
      <c r="J2" s="11" t="s">
        <v>505</v>
      </c>
      <c r="K2" s="37" t="s">
        <v>506</v>
      </c>
      <c r="L2" s="10" t="s">
        <v>521</v>
      </c>
      <c r="M2" s="11" t="s">
        <v>522</v>
      </c>
      <c r="N2" s="18" t="s">
        <v>523</v>
      </c>
      <c r="O2" s="17" t="s">
        <v>24</v>
      </c>
      <c r="P2" s="4" t="s">
        <v>25</v>
      </c>
      <c r="Q2" s="5" t="s">
        <v>61</v>
      </c>
      <c r="R2" s="6" t="s">
        <v>26</v>
      </c>
      <c r="S2" s="3" t="s">
        <v>22</v>
      </c>
      <c r="T2" s="9" t="s">
        <v>23</v>
      </c>
      <c r="U2" s="77" t="s">
        <v>63</v>
      </c>
      <c r="V2" s="10" t="s">
        <v>562</v>
      </c>
      <c r="W2" s="18" t="s">
        <v>563</v>
      </c>
      <c r="X2" s="78" t="s">
        <v>564</v>
      </c>
      <c r="Y2" s="10" t="s">
        <v>176</v>
      </c>
      <c r="Z2" s="11" t="s">
        <v>177</v>
      </c>
      <c r="AA2" s="14" t="s">
        <v>178</v>
      </c>
      <c r="AB2" s="7" t="s">
        <v>64</v>
      </c>
      <c r="AC2" s="53" t="s">
        <v>530</v>
      </c>
      <c r="AD2" s="54" t="s">
        <v>531</v>
      </c>
    </row>
    <row r="3" spans="1:32" s="32" customFormat="1" ht="18.75" thickBot="1" x14ac:dyDescent="0.4">
      <c r="A3" s="52"/>
      <c r="B3" s="22" t="s">
        <v>60</v>
      </c>
      <c r="C3" s="23">
        <f>SUM(C4:C498)</f>
        <v>2519110.6999999997</v>
      </c>
      <c r="D3" s="23">
        <f>SUM(D4:D498)</f>
        <v>2762683.3</v>
      </c>
      <c r="E3" s="24">
        <f>(D3-C3)/C3</f>
        <v>9.668991521492093E-2</v>
      </c>
      <c r="F3" s="23">
        <f>SUM(F4:F498)</f>
        <v>363116.19999999978</v>
      </c>
      <c r="G3" s="23">
        <f>SUM(G4:G498)</f>
        <v>399264.20000000013</v>
      </c>
      <c r="H3" s="24">
        <f>(G3-F3)/F3</f>
        <v>9.9549400439860214E-2</v>
      </c>
      <c r="I3" s="25">
        <f>SUM(I4:I498)</f>
        <v>83723.3</v>
      </c>
      <c r="J3" s="25">
        <f>SUM(J4:J498)</f>
        <v>66150</v>
      </c>
      <c r="K3" s="26">
        <f>(J3-I3)/I3</f>
        <v>-0.20989736429404959</v>
      </c>
      <c r="L3" s="25">
        <f>SUM(L4:L498)</f>
        <v>54997.30000000001</v>
      </c>
      <c r="M3" s="25">
        <f>SUM(M4:M498)</f>
        <v>65260.7</v>
      </c>
      <c r="N3" s="26">
        <f>(M3-L3)/L3</f>
        <v>0.1866164338976638</v>
      </c>
      <c r="O3" s="23">
        <f>SUM(O4:O498)</f>
        <v>235251.09999999995</v>
      </c>
      <c r="P3" s="23">
        <f>SUM(P4:P498)</f>
        <v>285653.40000000002</v>
      </c>
      <c r="Q3" s="24">
        <f>(P3-O3)/O3</f>
        <v>0.21424894506338157</v>
      </c>
      <c r="R3" s="27">
        <f>P3/D3</f>
        <v>0.10339708500065861</v>
      </c>
      <c r="S3" s="23">
        <f>SUM(S4:S498)</f>
        <v>463.4799999999999</v>
      </c>
      <c r="T3" s="23">
        <f>SUM(T4:T498)</f>
        <v>563.72999999999945</v>
      </c>
      <c r="U3" s="28">
        <f>(T3-S3)/ABS(S3)</f>
        <v>0.21629843790454725</v>
      </c>
      <c r="V3" s="25">
        <f>SUM(V4:V498)</f>
        <v>26181203.299999986</v>
      </c>
      <c r="W3" s="25">
        <f>SUM(W4:W498)</f>
        <v>27186083.90000001</v>
      </c>
      <c r="X3" s="28">
        <f>(W3-V3)/ABS(V3)</f>
        <v>3.8381757648244703E-2</v>
      </c>
      <c r="Y3" s="29">
        <f>SUM(Y4:Y498)</f>
        <v>297443.83500000002</v>
      </c>
      <c r="Z3" s="23">
        <f>SUM(Z4:Z498)</f>
        <v>293955.41499999998</v>
      </c>
      <c r="AA3" s="28">
        <f>(Z3-Y3)/ABS(Y3)</f>
        <v>-1.1727995639916496E-2</v>
      </c>
      <c r="AB3" s="61"/>
      <c r="AC3" s="55">
        <f>AVERAGE(AC4:AC498)</f>
        <v>52.606066945606699</v>
      </c>
      <c r="AD3" s="55">
        <f>MEDIAN(AC4:AC498)</f>
        <v>23.9</v>
      </c>
      <c r="AE3" s="8">
        <f>(P3*4)/Z3*40</f>
        <v>155.48121132587403</v>
      </c>
    </row>
    <row r="4" spans="1:32" ht="18" x14ac:dyDescent="0.35">
      <c r="A4" s="48">
        <f>ROW()-3</f>
        <v>1</v>
      </c>
      <c r="B4" s="20" t="s">
        <v>92</v>
      </c>
      <c r="C4" s="12">
        <v>3972</v>
      </c>
      <c r="D4" s="12">
        <v>3863</v>
      </c>
      <c r="E4" s="12">
        <v>-2.7</v>
      </c>
      <c r="F4" s="12">
        <v>2602</v>
      </c>
      <c r="G4" s="12">
        <v>5410</v>
      </c>
      <c r="H4" s="12">
        <v>107.92</v>
      </c>
      <c r="I4" s="12">
        <v>675</v>
      </c>
      <c r="J4" s="12">
        <v>1714</v>
      </c>
      <c r="K4" s="12">
        <v>153.93</v>
      </c>
      <c r="L4" s="12">
        <v>336</v>
      </c>
      <c r="M4" s="12">
        <v>330</v>
      </c>
      <c r="N4" s="12">
        <v>-1.79</v>
      </c>
      <c r="O4" s="12">
        <v>1583</v>
      </c>
      <c r="P4" s="12">
        <v>3963</v>
      </c>
      <c r="Q4" s="12">
        <v>150.35</v>
      </c>
      <c r="R4" s="12">
        <v>102.59</v>
      </c>
      <c r="S4" s="13">
        <v>3.37</v>
      </c>
      <c r="T4" s="13">
        <v>8.36</v>
      </c>
      <c r="U4" s="12">
        <v>148.19999999999999</v>
      </c>
      <c r="V4" s="15">
        <v>65708</v>
      </c>
      <c r="W4" s="15">
        <v>61578</v>
      </c>
      <c r="X4" s="15">
        <v>-6.29</v>
      </c>
      <c r="Y4" s="15">
        <v>470.2</v>
      </c>
      <c r="Z4" s="12">
        <v>474.3</v>
      </c>
      <c r="AA4" s="56">
        <v>0.87</v>
      </c>
      <c r="AB4" s="60" t="s">
        <v>555</v>
      </c>
      <c r="AC4" s="51">
        <v>12.6</v>
      </c>
    </row>
    <row r="5" spans="1:32" ht="18" x14ac:dyDescent="0.35">
      <c r="A5" s="48">
        <f t="shared" ref="A5:A68" si="0">ROW()-3</f>
        <v>2</v>
      </c>
      <c r="B5" s="20" t="s">
        <v>179</v>
      </c>
      <c r="C5" s="12">
        <v>612</v>
      </c>
      <c r="D5" s="12">
        <v>947</v>
      </c>
      <c r="E5" s="12">
        <v>54.7</v>
      </c>
      <c r="F5" s="12">
        <v>1061</v>
      </c>
      <c r="G5" s="12">
        <v>1119</v>
      </c>
      <c r="H5" s="12">
        <v>5.47</v>
      </c>
      <c r="I5" s="12">
        <v>371</v>
      </c>
      <c r="J5" s="12">
        <v>254</v>
      </c>
      <c r="K5" s="12">
        <v>-31.54</v>
      </c>
      <c r="L5" s="12">
        <v>40</v>
      </c>
      <c r="M5" s="12">
        <v>30</v>
      </c>
      <c r="N5" s="12">
        <v>-25</v>
      </c>
      <c r="O5" s="12">
        <v>650</v>
      </c>
      <c r="P5" s="12">
        <v>835</v>
      </c>
      <c r="Q5" s="12">
        <v>28.46</v>
      </c>
      <c r="R5" s="12">
        <v>88.17</v>
      </c>
      <c r="S5" s="13">
        <v>4.41</v>
      </c>
      <c r="T5" s="13">
        <v>5.62</v>
      </c>
      <c r="U5" s="12">
        <v>27.7</v>
      </c>
      <c r="V5" s="15">
        <v>4787</v>
      </c>
      <c r="W5" s="15">
        <v>4643</v>
      </c>
      <c r="X5" s="15">
        <v>-3.01</v>
      </c>
      <c r="Y5" s="15">
        <v>147.55099999999999</v>
      </c>
      <c r="Z5" s="12">
        <v>148.46199999999999</v>
      </c>
      <c r="AA5" s="56">
        <v>0.62</v>
      </c>
      <c r="AB5" s="58" t="s">
        <v>555</v>
      </c>
      <c r="AC5" s="51">
        <v>31</v>
      </c>
    </row>
    <row r="6" spans="1:32" ht="18" x14ac:dyDescent="0.35">
      <c r="A6" s="48">
        <f t="shared" si="0"/>
        <v>3</v>
      </c>
      <c r="B6" s="20" t="s">
        <v>438</v>
      </c>
      <c r="C6" s="12">
        <v>1878.8</v>
      </c>
      <c r="D6" s="12">
        <v>1903.3</v>
      </c>
      <c r="E6" s="12">
        <v>1.3</v>
      </c>
      <c r="F6" s="12">
        <v>237.9</v>
      </c>
      <c r="G6" s="12">
        <v>159.1</v>
      </c>
      <c r="H6" s="12">
        <v>-33.119999999999997</v>
      </c>
      <c r="I6" s="12">
        <v>63</v>
      </c>
      <c r="J6" s="12">
        <v>-1481.1</v>
      </c>
      <c r="K6" s="12">
        <v>-2450.9499999999998</v>
      </c>
      <c r="L6" s="12">
        <v>40.299999999999997</v>
      </c>
      <c r="M6" s="12">
        <v>43.1</v>
      </c>
      <c r="N6" s="12">
        <v>6.95</v>
      </c>
      <c r="O6" s="12">
        <v>134</v>
      </c>
      <c r="P6" s="12">
        <v>1592.7</v>
      </c>
      <c r="Q6" s="12">
        <v>1088.58</v>
      </c>
      <c r="R6" s="12">
        <v>83.68</v>
      </c>
      <c r="S6" s="13">
        <v>1.1599999999999999</v>
      </c>
      <c r="T6" s="13">
        <v>14.1</v>
      </c>
      <c r="U6" s="12"/>
      <c r="V6" s="15">
        <v>8569.7999999999993</v>
      </c>
      <c r="W6" s="15">
        <v>7525</v>
      </c>
      <c r="X6" s="15">
        <v>-12.19</v>
      </c>
      <c r="Y6" s="15">
        <v>115.962</v>
      </c>
      <c r="Z6" s="12">
        <v>113</v>
      </c>
      <c r="AA6" s="56">
        <v>-2.5499999999999998</v>
      </c>
      <c r="AB6" s="58" t="s">
        <v>524</v>
      </c>
      <c r="AC6" s="51">
        <v>6</v>
      </c>
    </row>
    <row r="7" spans="1:32" ht="18" x14ac:dyDescent="0.35">
      <c r="A7" s="48">
        <f t="shared" si="0"/>
        <v>4</v>
      </c>
      <c r="B7" s="20" t="s">
        <v>487</v>
      </c>
      <c r="C7" s="12">
        <v>960</v>
      </c>
      <c r="D7" s="12">
        <v>1381</v>
      </c>
      <c r="E7" s="12">
        <v>43.9</v>
      </c>
      <c r="F7" s="12">
        <v>1206</v>
      </c>
      <c r="G7" s="12">
        <v>1444</v>
      </c>
      <c r="H7" s="12">
        <v>19.73</v>
      </c>
      <c r="I7" s="12">
        <v>269</v>
      </c>
      <c r="J7" s="12">
        <v>282</v>
      </c>
      <c r="K7" s="12">
        <v>4.83</v>
      </c>
      <c r="L7" s="12">
        <v>166</v>
      </c>
      <c r="M7" s="12">
        <v>453</v>
      </c>
      <c r="N7" s="12">
        <v>172.89</v>
      </c>
      <c r="O7" s="12">
        <v>866</v>
      </c>
      <c r="P7" s="12">
        <v>1127</v>
      </c>
      <c r="Q7" s="12">
        <v>30.14</v>
      </c>
      <c r="R7" s="12">
        <v>81.61</v>
      </c>
      <c r="S7" s="13">
        <v>0.83</v>
      </c>
      <c r="T7" s="13">
        <v>1.1000000000000001</v>
      </c>
      <c r="U7" s="12">
        <v>33.5</v>
      </c>
      <c r="V7" s="15">
        <v>298398</v>
      </c>
      <c r="W7" s="15">
        <v>331869</v>
      </c>
      <c r="X7" s="15">
        <v>11.22</v>
      </c>
      <c r="Y7" s="15">
        <v>1047.7460000000001</v>
      </c>
      <c r="Z7" s="12">
        <v>1021.731</v>
      </c>
      <c r="AA7" s="56">
        <v>-2.48</v>
      </c>
      <c r="AB7" s="58" t="s">
        <v>555</v>
      </c>
      <c r="AC7" s="51">
        <v>17.2</v>
      </c>
    </row>
    <row r="8" spans="1:32" ht="18" x14ac:dyDescent="0.35">
      <c r="A8" s="48">
        <f t="shared" si="0"/>
        <v>5</v>
      </c>
      <c r="B8" s="20" t="s">
        <v>166</v>
      </c>
      <c r="C8" s="12">
        <v>913.8</v>
      </c>
      <c r="D8" s="12">
        <v>1021.3</v>
      </c>
      <c r="E8" s="12">
        <v>11.8</v>
      </c>
      <c r="F8" s="12">
        <v>349.6</v>
      </c>
      <c r="G8" s="12">
        <v>394.1</v>
      </c>
      <c r="H8" s="12">
        <v>12.73</v>
      </c>
      <c r="I8" s="12">
        <v>65.599999999999994</v>
      </c>
      <c r="J8" s="12">
        <v>-386.9</v>
      </c>
      <c r="K8" s="12">
        <v>-689.79</v>
      </c>
      <c r="L8" s="12">
        <v>30.5</v>
      </c>
      <c r="M8" s="12">
        <v>28.1</v>
      </c>
      <c r="N8" s="12">
        <v>-7.87</v>
      </c>
      <c r="O8" s="12">
        <v>253.6</v>
      </c>
      <c r="P8" s="12">
        <v>752.9</v>
      </c>
      <c r="Q8" s="12">
        <v>196.88</v>
      </c>
      <c r="R8" s="12">
        <v>73.72</v>
      </c>
      <c r="S8" s="13">
        <v>1.61</v>
      </c>
      <c r="T8" s="13">
        <v>4.79</v>
      </c>
      <c r="U8" s="12">
        <v>198</v>
      </c>
      <c r="V8" s="15">
        <v>4177.1000000000004</v>
      </c>
      <c r="W8" s="15">
        <v>4228</v>
      </c>
      <c r="X8" s="15">
        <v>1.22</v>
      </c>
      <c r="Y8" s="15">
        <v>157.74600000000001</v>
      </c>
      <c r="Z8" s="12">
        <v>157.20099999999999</v>
      </c>
      <c r="AA8" s="56">
        <v>-0.35</v>
      </c>
      <c r="AB8" s="58" t="s">
        <v>555</v>
      </c>
      <c r="AC8" s="51">
        <v>10.8</v>
      </c>
    </row>
    <row r="9" spans="1:32" ht="18" x14ac:dyDescent="0.35">
      <c r="A9" s="48">
        <f t="shared" si="0"/>
        <v>6</v>
      </c>
      <c r="B9" s="20" t="s">
        <v>229</v>
      </c>
      <c r="C9" s="12">
        <v>610</v>
      </c>
      <c r="D9" s="12">
        <v>856</v>
      </c>
      <c r="E9" s="12">
        <v>40.299999999999997</v>
      </c>
      <c r="F9" s="12">
        <v>584</v>
      </c>
      <c r="G9" s="12">
        <v>763</v>
      </c>
      <c r="H9" s="12">
        <v>30.65</v>
      </c>
      <c r="I9" s="12">
        <v>82</v>
      </c>
      <c r="J9" s="12">
        <v>102</v>
      </c>
      <c r="K9" s="12">
        <v>24.39</v>
      </c>
      <c r="L9" s="12">
        <v>140</v>
      </c>
      <c r="M9" s="12">
        <v>199</v>
      </c>
      <c r="N9" s="12">
        <v>42.14</v>
      </c>
      <c r="O9" s="12">
        <v>446</v>
      </c>
      <c r="P9" s="12">
        <v>605</v>
      </c>
      <c r="Q9" s="12">
        <v>35.65</v>
      </c>
      <c r="R9" s="12">
        <v>70.680000000000007</v>
      </c>
      <c r="S9" s="13">
        <v>1.1499999999999999</v>
      </c>
      <c r="T9" s="13">
        <v>1.62</v>
      </c>
      <c r="U9" s="12">
        <v>40.700000000000003</v>
      </c>
      <c r="V9" s="15">
        <v>215508</v>
      </c>
      <c r="W9" s="15">
        <v>227887</v>
      </c>
      <c r="X9" s="15">
        <v>5.74</v>
      </c>
      <c r="Y9" s="15">
        <v>386.41699999999997</v>
      </c>
      <c r="Z9" s="12">
        <v>372.61900000000003</v>
      </c>
      <c r="AA9" s="56">
        <v>-3.57</v>
      </c>
      <c r="AB9" s="58" t="s">
        <v>555</v>
      </c>
      <c r="AC9" s="51">
        <v>15.5</v>
      </c>
    </row>
    <row r="10" spans="1:32" ht="18" x14ac:dyDescent="0.35">
      <c r="A10" s="48">
        <f t="shared" si="0"/>
        <v>7</v>
      </c>
      <c r="B10" s="20" t="s">
        <v>99</v>
      </c>
      <c r="C10" s="12">
        <v>609.5</v>
      </c>
      <c r="D10" s="12">
        <v>672.9</v>
      </c>
      <c r="E10" s="12">
        <v>10.4</v>
      </c>
      <c r="F10" s="12">
        <v>183.6</v>
      </c>
      <c r="G10" s="12">
        <v>197.5</v>
      </c>
      <c r="H10" s="12">
        <v>7.57</v>
      </c>
      <c r="I10" s="12">
        <v>17.8</v>
      </c>
      <c r="J10" s="12">
        <v>-213.3</v>
      </c>
      <c r="K10" s="12">
        <v>-1298.31</v>
      </c>
      <c r="L10" s="12">
        <v>12.3</v>
      </c>
      <c r="M10" s="12">
        <v>11.5</v>
      </c>
      <c r="N10" s="12">
        <v>-6.5</v>
      </c>
      <c r="O10" s="12">
        <v>153.4</v>
      </c>
      <c r="P10" s="12">
        <v>399.3</v>
      </c>
      <c r="Q10" s="12">
        <v>160.30000000000001</v>
      </c>
      <c r="R10" s="12">
        <v>59.34</v>
      </c>
      <c r="S10" s="13">
        <v>0.56999999999999995</v>
      </c>
      <c r="T10" s="13">
        <v>1.57</v>
      </c>
      <c r="U10" s="12">
        <v>173.4</v>
      </c>
      <c r="V10" s="15">
        <v>2231.5</v>
      </c>
      <c r="W10" s="15">
        <v>2725.5</v>
      </c>
      <c r="X10" s="15">
        <v>22.14</v>
      </c>
      <c r="Y10" s="15">
        <v>267.70600000000002</v>
      </c>
      <c r="Z10" s="12">
        <v>254.85499999999999</v>
      </c>
      <c r="AA10" s="56">
        <v>-4.8</v>
      </c>
      <c r="AB10" s="58" t="s">
        <v>555</v>
      </c>
      <c r="AC10" s="51">
        <v>20.3</v>
      </c>
    </row>
    <row r="11" spans="1:32" ht="18" x14ac:dyDescent="0.35">
      <c r="A11" s="48">
        <f t="shared" si="0"/>
        <v>8</v>
      </c>
      <c r="B11" s="20" t="s">
        <v>411</v>
      </c>
      <c r="C11" s="12">
        <v>1086</v>
      </c>
      <c r="D11" s="12">
        <v>1206</v>
      </c>
      <c r="E11" s="12">
        <v>11</v>
      </c>
      <c r="F11" s="12">
        <v>396</v>
      </c>
      <c r="G11" s="12">
        <v>836</v>
      </c>
      <c r="H11" s="12">
        <v>111.11</v>
      </c>
      <c r="I11" s="12">
        <v>91</v>
      </c>
      <c r="J11" s="12">
        <v>132</v>
      </c>
      <c r="K11" s="12">
        <v>45.05</v>
      </c>
      <c r="L11" s="12">
        <v>153</v>
      </c>
      <c r="M11" s="12">
        <v>210</v>
      </c>
      <c r="N11" s="12">
        <v>37.25</v>
      </c>
      <c r="O11" s="12">
        <v>286</v>
      </c>
      <c r="P11" s="12">
        <v>689</v>
      </c>
      <c r="Q11" s="12">
        <v>140.91</v>
      </c>
      <c r="R11" s="12">
        <v>57.13</v>
      </c>
      <c r="S11" s="13">
        <v>0.38</v>
      </c>
      <c r="T11" s="13">
        <v>0.98</v>
      </c>
      <c r="U11" s="12">
        <v>160.30000000000001</v>
      </c>
      <c r="V11" s="15">
        <v>123770</v>
      </c>
      <c r="W11" s="15">
        <v>125316</v>
      </c>
      <c r="X11" s="15">
        <v>1.25</v>
      </c>
      <c r="Y11" s="15">
        <v>760.80899999999997</v>
      </c>
      <c r="Z11" s="12">
        <v>704.101</v>
      </c>
      <c r="AA11" s="56">
        <v>-7.45</v>
      </c>
      <c r="AB11" s="58" t="s">
        <v>555</v>
      </c>
      <c r="AC11" s="51">
        <v>10.7</v>
      </c>
    </row>
    <row r="12" spans="1:32" ht="18" x14ac:dyDescent="0.35">
      <c r="A12" s="48">
        <f t="shared" si="0"/>
        <v>9</v>
      </c>
      <c r="B12" s="20" t="s">
        <v>281</v>
      </c>
      <c r="C12" s="12">
        <v>929.3</v>
      </c>
      <c r="D12" s="12">
        <v>1109</v>
      </c>
      <c r="E12" s="12">
        <v>19.3</v>
      </c>
      <c r="F12" s="12">
        <v>736.8</v>
      </c>
      <c r="G12" s="12">
        <v>818.8</v>
      </c>
      <c r="H12" s="12">
        <v>11.13</v>
      </c>
      <c r="I12" s="12">
        <v>307.2</v>
      </c>
      <c r="J12" s="12">
        <v>189.9</v>
      </c>
      <c r="K12" s="12">
        <v>-38.18</v>
      </c>
      <c r="L12" s="12">
        <v>29.8</v>
      </c>
      <c r="M12" s="12">
        <v>30.1</v>
      </c>
      <c r="N12" s="12">
        <v>1.01</v>
      </c>
      <c r="O12" s="12">
        <v>399.8</v>
      </c>
      <c r="P12" s="12">
        <v>598.79999999999995</v>
      </c>
      <c r="Q12" s="12">
        <v>49.77</v>
      </c>
      <c r="R12" s="12">
        <v>53.99</v>
      </c>
      <c r="S12" s="13">
        <v>1.18</v>
      </c>
      <c r="T12" s="13">
        <v>1.76</v>
      </c>
      <c r="U12" s="12">
        <v>49.4</v>
      </c>
      <c r="V12" s="15">
        <v>54921.8</v>
      </c>
      <c r="W12" s="15">
        <v>47146.5</v>
      </c>
      <c r="X12" s="15">
        <v>-14.16</v>
      </c>
      <c r="Y12" s="15">
        <v>339.94600000000003</v>
      </c>
      <c r="Z12" s="12">
        <v>340.74700000000001</v>
      </c>
      <c r="AA12" s="56">
        <v>0.24</v>
      </c>
      <c r="AB12" s="58" t="s">
        <v>555</v>
      </c>
      <c r="AC12" s="51">
        <v>32.700000000000003</v>
      </c>
    </row>
    <row r="13" spans="1:32" ht="18" x14ac:dyDescent="0.35">
      <c r="A13" s="48">
        <f t="shared" si="0"/>
        <v>10</v>
      </c>
      <c r="B13" s="20" t="s">
        <v>175</v>
      </c>
      <c r="C13" s="12">
        <v>629.20000000000005</v>
      </c>
      <c r="D13" s="12">
        <v>693.7</v>
      </c>
      <c r="E13" s="12">
        <v>10.3</v>
      </c>
      <c r="F13" s="12">
        <v>303.2</v>
      </c>
      <c r="G13" s="12">
        <v>455.8</v>
      </c>
      <c r="H13" s="12">
        <v>50.33</v>
      </c>
      <c r="I13" s="12">
        <v>9.6</v>
      </c>
      <c r="J13" s="12">
        <v>16.600000000000001</v>
      </c>
      <c r="K13" s="12">
        <v>72.92</v>
      </c>
      <c r="L13" s="12">
        <v>72.900000000000006</v>
      </c>
      <c r="M13" s="12">
        <v>47.2</v>
      </c>
      <c r="N13" s="12">
        <v>-35.25</v>
      </c>
      <c r="O13" s="12">
        <v>203.3</v>
      </c>
      <c r="P13" s="12">
        <v>365.9</v>
      </c>
      <c r="Q13" s="12">
        <v>79.98</v>
      </c>
      <c r="R13" s="12">
        <v>52.75</v>
      </c>
      <c r="S13" s="13">
        <v>0.38</v>
      </c>
      <c r="T13" s="13">
        <v>0.68</v>
      </c>
      <c r="U13" s="12">
        <v>78.7</v>
      </c>
      <c r="V13" s="15">
        <v>15068.1</v>
      </c>
      <c r="W13" s="15">
        <v>13991.4</v>
      </c>
      <c r="X13" s="15">
        <v>-7.15</v>
      </c>
      <c r="Y13" s="15">
        <v>550.01</v>
      </c>
      <c r="Z13" s="12">
        <v>554.12300000000005</v>
      </c>
      <c r="AA13" s="56">
        <v>0.75</v>
      </c>
      <c r="AB13" s="58" t="s">
        <v>555</v>
      </c>
      <c r="AC13" s="51">
        <v>18.899999999999999</v>
      </c>
    </row>
    <row r="14" spans="1:32" ht="18" x14ac:dyDescent="0.35">
      <c r="A14" s="48">
        <f t="shared" si="0"/>
        <v>11</v>
      </c>
      <c r="B14" s="20" t="s">
        <v>427</v>
      </c>
      <c r="C14" s="12">
        <v>4477</v>
      </c>
      <c r="D14" s="12">
        <v>5073</v>
      </c>
      <c r="E14" s="12">
        <v>13.3</v>
      </c>
      <c r="F14" s="12">
        <v>2837</v>
      </c>
      <c r="G14" s="12">
        <v>3370</v>
      </c>
      <c r="H14" s="12">
        <v>18.79</v>
      </c>
      <c r="I14" s="12">
        <v>2272</v>
      </c>
      <c r="J14" s="12">
        <v>612</v>
      </c>
      <c r="K14" s="12">
        <v>-73.06</v>
      </c>
      <c r="L14" s="12">
        <v>135</v>
      </c>
      <c r="M14" s="12">
        <v>153</v>
      </c>
      <c r="N14" s="12">
        <v>13.33</v>
      </c>
      <c r="O14" s="12">
        <v>415</v>
      </c>
      <c r="P14" s="12">
        <v>2514</v>
      </c>
      <c r="Q14" s="12">
        <v>505.78</v>
      </c>
      <c r="R14" s="12">
        <v>49.56</v>
      </c>
      <c r="S14" s="13">
        <v>0.18</v>
      </c>
      <c r="T14" s="13">
        <v>1.1200000000000001</v>
      </c>
      <c r="U14" s="12">
        <v>523.70000000000005</v>
      </c>
      <c r="V14" s="15">
        <v>32444</v>
      </c>
      <c r="W14" s="15">
        <v>34939</v>
      </c>
      <c r="X14" s="15">
        <v>7.69</v>
      </c>
      <c r="Y14" s="15">
        <v>2406</v>
      </c>
      <c r="Z14" s="12">
        <v>2337</v>
      </c>
      <c r="AA14" s="56">
        <v>-2.87</v>
      </c>
      <c r="AB14" s="58" t="s">
        <v>555</v>
      </c>
      <c r="AC14" s="51">
        <v>37.299999999999997</v>
      </c>
    </row>
    <row r="15" spans="1:32" ht="18" x14ac:dyDescent="0.35">
      <c r="A15" s="48">
        <f t="shared" si="0"/>
        <v>12</v>
      </c>
      <c r="B15" s="20" t="s">
        <v>172</v>
      </c>
      <c r="C15" s="12">
        <v>496</v>
      </c>
      <c r="D15" s="12">
        <v>590</v>
      </c>
      <c r="E15" s="12">
        <v>19</v>
      </c>
      <c r="F15" s="12">
        <v>268</v>
      </c>
      <c r="G15" s="12">
        <v>335</v>
      </c>
      <c r="H15" s="12">
        <v>25</v>
      </c>
      <c r="I15" s="12">
        <v>66</v>
      </c>
      <c r="J15" s="12">
        <v>54</v>
      </c>
      <c r="K15" s="12">
        <v>-18.18</v>
      </c>
      <c r="L15" s="12">
        <v>26</v>
      </c>
      <c r="M15" s="12">
        <v>41</v>
      </c>
      <c r="N15" s="12">
        <v>57.69</v>
      </c>
      <c r="O15" s="12">
        <v>200</v>
      </c>
      <c r="P15" s="12">
        <v>279</v>
      </c>
      <c r="Q15" s="12">
        <v>39.5</v>
      </c>
      <c r="R15" s="12">
        <v>47.29</v>
      </c>
      <c r="S15" s="13">
        <v>1.1100000000000001</v>
      </c>
      <c r="T15" s="13">
        <v>1.59</v>
      </c>
      <c r="U15" s="12">
        <v>43.5</v>
      </c>
      <c r="V15" s="15">
        <v>65046</v>
      </c>
      <c r="W15" s="15">
        <v>64335</v>
      </c>
      <c r="X15" s="15">
        <v>-1.0900000000000001</v>
      </c>
      <c r="Y15" s="15">
        <v>180</v>
      </c>
      <c r="Z15" s="12">
        <v>175</v>
      </c>
      <c r="AA15" s="56">
        <v>-2.78</v>
      </c>
      <c r="AB15" s="58" t="s">
        <v>555</v>
      </c>
      <c r="AC15" s="51">
        <v>18.8</v>
      </c>
    </row>
    <row r="16" spans="1:32" ht="18" x14ac:dyDescent="0.35">
      <c r="A16" s="48">
        <f t="shared" si="0"/>
        <v>13</v>
      </c>
      <c r="B16" s="20" t="s">
        <v>497</v>
      </c>
      <c r="C16" s="12">
        <v>4648</v>
      </c>
      <c r="D16" s="12">
        <v>7351</v>
      </c>
      <c r="E16" s="12">
        <v>58.2</v>
      </c>
      <c r="F16" s="12">
        <v>1086</v>
      </c>
      <c r="G16" s="12">
        <v>3541</v>
      </c>
      <c r="H16" s="12">
        <v>226.06</v>
      </c>
      <c r="I16" s="12">
        <v>38</v>
      </c>
      <c r="J16" s="12">
        <v>10</v>
      </c>
      <c r="K16" s="12">
        <v>-73.680000000000007</v>
      </c>
      <c r="L16" s="12">
        <v>161</v>
      </c>
      <c r="M16" s="12">
        <v>88</v>
      </c>
      <c r="N16" s="12">
        <v>-45.34</v>
      </c>
      <c r="O16" s="12">
        <v>894</v>
      </c>
      <c r="P16" s="12">
        <v>3442</v>
      </c>
      <c r="Q16" s="12">
        <v>285.01</v>
      </c>
      <c r="R16" s="12">
        <v>46.82</v>
      </c>
      <c r="S16" s="13">
        <v>0.77</v>
      </c>
      <c r="T16" s="13">
        <v>2.78</v>
      </c>
      <c r="U16" s="12">
        <v>260.8</v>
      </c>
      <c r="V16" s="15">
        <v>18068</v>
      </c>
      <c r="W16" s="15">
        <v>15566</v>
      </c>
      <c r="X16" s="15">
        <v>-13.85</v>
      </c>
      <c r="Y16" s="15">
        <v>1160</v>
      </c>
      <c r="Z16" s="12">
        <v>1238</v>
      </c>
      <c r="AA16" s="56">
        <v>6.72</v>
      </c>
      <c r="AB16" s="58" t="s">
        <v>548</v>
      </c>
      <c r="AC16" s="51">
        <v>6.4</v>
      </c>
      <c r="AF16" s="42"/>
    </row>
    <row r="17" spans="1:29" ht="18" x14ac:dyDescent="0.35">
      <c r="A17" s="48">
        <f t="shared" si="0"/>
        <v>14</v>
      </c>
      <c r="B17" s="20" t="s">
        <v>226</v>
      </c>
      <c r="C17" s="12">
        <v>15042</v>
      </c>
      <c r="D17" s="12">
        <v>17695</v>
      </c>
      <c r="E17" s="12">
        <v>17.600000000000001</v>
      </c>
      <c r="F17" s="12">
        <v>8341</v>
      </c>
      <c r="G17" s="12">
        <v>10662</v>
      </c>
      <c r="H17" s="12">
        <v>27.83</v>
      </c>
      <c r="I17" s="12">
        <v>1893</v>
      </c>
      <c r="J17" s="12">
        <v>1950</v>
      </c>
      <c r="K17" s="12">
        <v>3.01</v>
      </c>
      <c r="L17" s="12">
        <v>2978</v>
      </c>
      <c r="M17" s="12">
        <v>4383</v>
      </c>
      <c r="N17" s="12">
        <v>47.18</v>
      </c>
      <c r="O17" s="12">
        <v>5975</v>
      </c>
      <c r="P17" s="12">
        <v>8238</v>
      </c>
      <c r="Q17" s="12">
        <v>37.869999999999997</v>
      </c>
      <c r="R17" s="12">
        <v>46.56</v>
      </c>
      <c r="S17" s="13">
        <v>1.65</v>
      </c>
      <c r="T17" s="13">
        <v>2.37</v>
      </c>
      <c r="U17" s="12">
        <v>43.5</v>
      </c>
      <c r="V17" s="15">
        <v>2290427</v>
      </c>
      <c r="W17" s="15">
        <v>2353584</v>
      </c>
      <c r="X17" s="15">
        <v>2.76</v>
      </c>
      <c r="Y17" s="15">
        <v>3630.4</v>
      </c>
      <c r="Z17" s="12">
        <v>3479.5</v>
      </c>
      <c r="AA17" s="56">
        <v>-4.16</v>
      </c>
      <c r="AB17" s="58" t="s">
        <v>555</v>
      </c>
      <c r="AC17" s="51">
        <v>14.6</v>
      </c>
    </row>
    <row r="18" spans="1:29" ht="18" x14ac:dyDescent="0.35">
      <c r="A18" s="48">
        <f t="shared" si="0"/>
        <v>15</v>
      </c>
      <c r="B18" s="20" t="s">
        <v>91</v>
      </c>
      <c r="C18" s="12">
        <v>1012</v>
      </c>
      <c r="D18" s="12">
        <v>1083</v>
      </c>
      <c r="E18" s="12">
        <v>7</v>
      </c>
      <c r="F18" s="12">
        <v>198</v>
      </c>
      <c r="G18" s="12">
        <v>243</v>
      </c>
      <c r="H18" s="12">
        <v>22.73</v>
      </c>
      <c r="I18" s="12">
        <v>41</v>
      </c>
      <c r="J18" s="12">
        <v>-254</v>
      </c>
      <c r="K18" s="12">
        <v>-719.51</v>
      </c>
      <c r="L18" s="12">
        <v>0</v>
      </c>
      <c r="M18" s="12">
        <v>0</v>
      </c>
      <c r="N18" s="12"/>
      <c r="O18" s="12">
        <v>155</v>
      </c>
      <c r="P18" s="12">
        <v>496</v>
      </c>
      <c r="Q18" s="12">
        <v>220</v>
      </c>
      <c r="R18" s="12">
        <v>45.8</v>
      </c>
      <c r="S18" s="13">
        <v>0.37</v>
      </c>
      <c r="T18" s="13">
        <v>1.2</v>
      </c>
      <c r="U18" s="12">
        <v>220</v>
      </c>
      <c r="V18" s="15">
        <v>6921</v>
      </c>
      <c r="W18" s="15">
        <v>7165</v>
      </c>
      <c r="X18" s="15">
        <v>3.53</v>
      </c>
      <c r="Y18" s="15">
        <v>415</v>
      </c>
      <c r="Z18" s="12">
        <v>415</v>
      </c>
      <c r="AA18" s="56">
        <v>0</v>
      </c>
      <c r="AB18" s="58" t="s">
        <v>555</v>
      </c>
      <c r="AC18" s="51">
        <v>13.5</v>
      </c>
    </row>
    <row r="19" spans="1:29" ht="18" x14ac:dyDescent="0.35">
      <c r="A19" s="48">
        <f t="shared" si="0"/>
        <v>16</v>
      </c>
      <c r="B19" s="20" t="s">
        <v>541</v>
      </c>
      <c r="C19" s="12">
        <v>320.89999999999998</v>
      </c>
      <c r="D19" s="12">
        <v>432.4</v>
      </c>
      <c r="E19" s="12">
        <v>34.700000000000003</v>
      </c>
      <c r="F19" s="12">
        <v>159.30000000000001</v>
      </c>
      <c r="G19" s="12">
        <v>282</v>
      </c>
      <c r="H19" s="12">
        <v>77.02</v>
      </c>
      <c r="I19" s="12">
        <v>51.4</v>
      </c>
      <c r="J19" s="12">
        <v>74</v>
      </c>
      <c r="K19" s="12">
        <v>43.97</v>
      </c>
      <c r="L19" s="12">
        <v>10.9</v>
      </c>
      <c r="M19" s="12">
        <v>12.5</v>
      </c>
      <c r="N19" s="12">
        <v>14.68</v>
      </c>
      <c r="O19" s="12">
        <v>101.5</v>
      </c>
      <c r="P19" s="12">
        <v>195</v>
      </c>
      <c r="Q19" s="12">
        <v>92.12</v>
      </c>
      <c r="R19" s="12">
        <v>45.1</v>
      </c>
      <c r="S19" s="13">
        <v>1.91</v>
      </c>
      <c r="T19" s="13">
        <v>3.63</v>
      </c>
      <c r="U19" s="12">
        <v>90.3</v>
      </c>
      <c r="V19" s="15">
        <v>42649</v>
      </c>
      <c r="W19" s="15">
        <v>49085.3</v>
      </c>
      <c r="X19" s="15">
        <v>15.09</v>
      </c>
      <c r="Y19" s="15">
        <v>53.179000000000002</v>
      </c>
      <c r="Z19" s="12">
        <v>53.685000000000002</v>
      </c>
      <c r="AA19" s="56">
        <v>0.95</v>
      </c>
      <c r="AB19" s="58" t="s">
        <v>555</v>
      </c>
      <c r="AC19" s="51">
        <v>28.5</v>
      </c>
    </row>
    <row r="20" spans="1:29" ht="18" x14ac:dyDescent="0.35">
      <c r="A20" s="48">
        <f t="shared" si="0"/>
        <v>17</v>
      </c>
      <c r="B20" s="20" t="s">
        <v>170</v>
      </c>
      <c r="C20" s="12">
        <v>1345.8</v>
      </c>
      <c r="D20" s="12">
        <v>1399.8</v>
      </c>
      <c r="E20" s="12">
        <v>4</v>
      </c>
      <c r="F20" s="12">
        <v>749.3</v>
      </c>
      <c r="G20" s="12">
        <v>921</v>
      </c>
      <c r="H20" s="12">
        <v>22.91</v>
      </c>
      <c r="I20" s="12">
        <v>0</v>
      </c>
      <c r="J20" s="12">
        <v>0</v>
      </c>
      <c r="K20" s="12"/>
      <c r="L20" s="12">
        <v>198.2</v>
      </c>
      <c r="M20" s="12">
        <v>205.5</v>
      </c>
      <c r="N20" s="12">
        <v>3.68</v>
      </c>
      <c r="O20" s="12">
        <v>477.7</v>
      </c>
      <c r="P20" s="12">
        <v>620.70000000000005</v>
      </c>
      <c r="Q20" s="12">
        <v>29.94</v>
      </c>
      <c r="R20" s="12">
        <v>44.34</v>
      </c>
      <c r="S20" s="13">
        <v>1.53</v>
      </c>
      <c r="T20" s="13">
        <v>1.74</v>
      </c>
      <c r="U20" s="12">
        <v>13.7</v>
      </c>
      <c r="V20" s="15">
        <v>26838.799999999999</v>
      </c>
      <c r="W20" s="15">
        <v>27512</v>
      </c>
      <c r="X20" s="15">
        <v>2.5099999999999998</v>
      </c>
      <c r="Y20" s="15">
        <v>312.81</v>
      </c>
      <c r="Z20" s="12">
        <v>357.447</v>
      </c>
      <c r="AA20" s="56">
        <v>14.27</v>
      </c>
      <c r="AB20" s="58" t="s">
        <v>555</v>
      </c>
      <c r="AC20" s="51">
        <v>23.9</v>
      </c>
    </row>
    <row r="21" spans="1:29" ht="18" x14ac:dyDescent="0.35">
      <c r="A21" s="48">
        <f t="shared" si="0"/>
        <v>18</v>
      </c>
      <c r="B21" s="20" t="s">
        <v>106</v>
      </c>
      <c r="C21" s="12">
        <v>5464</v>
      </c>
      <c r="D21" s="12">
        <v>5554</v>
      </c>
      <c r="E21" s="12">
        <v>1.6</v>
      </c>
      <c r="F21" s="12">
        <v>2786</v>
      </c>
      <c r="G21" s="12">
        <v>2957</v>
      </c>
      <c r="H21" s="12">
        <v>6.14</v>
      </c>
      <c r="I21" s="12">
        <v>389</v>
      </c>
      <c r="J21" s="12">
        <v>233</v>
      </c>
      <c r="K21" s="12">
        <v>-40.1</v>
      </c>
      <c r="L21" s="12">
        <v>326</v>
      </c>
      <c r="M21" s="12">
        <v>338</v>
      </c>
      <c r="N21" s="12">
        <v>3.68</v>
      </c>
      <c r="O21" s="12">
        <v>2071</v>
      </c>
      <c r="P21" s="12">
        <v>2386</v>
      </c>
      <c r="Q21" s="12">
        <v>15.21</v>
      </c>
      <c r="R21" s="12">
        <v>42.96</v>
      </c>
      <c r="S21" s="13">
        <v>2.8</v>
      </c>
      <c r="T21" s="13">
        <v>3.36</v>
      </c>
      <c r="U21" s="12">
        <v>20.100000000000001</v>
      </c>
      <c r="V21" s="15">
        <v>47225</v>
      </c>
      <c r="W21" s="15">
        <v>55544</v>
      </c>
      <c r="X21" s="15">
        <v>17.62</v>
      </c>
      <c r="Y21" s="15">
        <v>741</v>
      </c>
      <c r="Z21" s="12">
        <v>711</v>
      </c>
      <c r="AA21" s="56">
        <v>-4.05</v>
      </c>
      <c r="AB21" s="58" t="s">
        <v>555</v>
      </c>
      <c r="AC21" s="51">
        <v>15.3</v>
      </c>
    </row>
    <row r="22" spans="1:29" ht="18" x14ac:dyDescent="0.35">
      <c r="A22" s="48">
        <f t="shared" si="0"/>
        <v>19</v>
      </c>
      <c r="B22" s="20" t="s">
        <v>228</v>
      </c>
      <c r="C22" s="12">
        <v>645.5</v>
      </c>
      <c r="D22" s="12">
        <v>669.9</v>
      </c>
      <c r="E22" s="12">
        <v>3.8</v>
      </c>
      <c r="F22" s="12">
        <v>345.1</v>
      </c>
      <c r="G22" s="12">
        <v>352.5</v>
      </c>
      <c r="H22" s="12">
        <v>2.14</v>
      </c>
      <c r="I22" s="12">
        <v>0</v>
      </c>
      <c r="J22" s="12">
        <v>0</v>
      </c>
      <c r="K22" s="12"/>
      <c r="L22" s="12">
        <v>1</v>
      </c>
      <c r="M22" s="12">
        <v>8.1</v>
      </c>
      <c r="N22" s="12">
        <v>710</v>
      </c>
      <c r="O22" s="12">
        <v>281.10000000000002</v>
      </c>
      <c r="P22" s="12">
        <v>287.8</v>
      </c>
      <c r="Q22" s="12">
        <v>2.38</v>
      </c>
      <c r="R22" s="12">
        <v>42.96</v>
      </c>
      <c r="S22" s="13">
        <v>1.62</v>
      </c>
      <c r="T22" s="13">
        <v>1.65</v>
      </c>
      <c r="U22" s="12">
        <v>2.2999999999999998</v>
      </c>
      <c r="V22" s="15">
        <v>720.4</v>
      </c>
      <c r="W22" s="15">
        <v>1794.5</v>
      </c>
      <c r="X22" s="15">
        <v>149.1</v>
      </c>
      <c r="Y22" s="15">
        <v>174.06899999999999</v>
      </c>
      <c r="Z22" s="12">
        <v>174.148</v>
      </c>
      <c r="AA22" s="56">
        <v>0.05</v>
      </c>
      <c r="AB22" s="58" t="s">
        <v>555</v>
      </c>
      <c r="AC22" s="51">
        <v>30.1</v>
      </c>
    </row>
    <row r="23" spans="1:29" ht="18" x14ac:dyDescent="0.35">
      <c r="A23" s="48">
        <f t="shared" si="0"/>
        <v>20</v>
      </c>
      <c r="B23" s="20" t="s">
        <v>408</v>
      </c>
      <c r="C23" s="12">
        <v>3393</v>
      </c>
      <c r="D23" s="12">
        <v>3791</v>
      </c>
      <c r="E23" s="12">
        <v>11.7</v>
      </c>
      <c r="F23" s="12">
        <v>1985</v>
      </c>
      <c r="G23" s="12">
        <v>2044</v>
      </c>
      <c r="H23" s="12">
        <v>2.97</v>
      </c>
      <c r="I23" s="12">
        <v>499</v>
      </c>
      <c r="J23" s="12">
        <v>362</v>
      </c>
      <c r="K23" s="12">
        <v>-27.45</v>
      </c>
      <c r="L23" s="12">
        <v>413</v>
      </c>
      <c r="M23" s="12">
        <v>623</v>
      </c>
      <c r="N23" s="12">
        <v>50.85</v>
      </c>
      <c r="O23" s="12">
        <v>1387</v>
      </c>
      <c r="P23" s="12">
        <v>1597</v>
      </c>
      <c r="Q23" s="12">
        <v>15.14</v>
      </c>
      <c r="R23" s="12">
        <v>42.13</v>
      </c>
      <c r="S23" s="13">
        <v>0.82</v>
      </c>
      <c r="T23" s="13">
        <v>0.96</v>
      </c>
      <c r="U23" s="12">
        <v>18.2</v>
      </c>
      <c r="V23" s="15">
        <v>401724</v>
      </c>
      <c r="W23" s="15">
        <v>410932</v>
      </c>
      <c r="X23" s="15">
        <v>2.29</v>
      </c>
      <c r="Y23" s="15">
        <v>1701</v>
      </c>
      <c r="Z23" s="12">
        <v>1657</v>
      </c>
      <c r="AA23" s="56">
        <v>-2.59</v>
      </c>
      <c r="AB23" s="58" t="s">
        <v>555</v>
      </c>
      <c r="AC23" s="51">
        <v>16.2</v>
      </c>
    </row>
    <row r="24" spans="1:29" ht="18" x14ac:dyDescent="0.35">
      <c r="A24" s="48">
        <f t="shared" si="0"/>
        <v>21</v>
      </c>
      <c r="B24" s="20" t="s">
        <v>173</v>
      </c>
      <c r="C24" s="12">
        <v>2734</v>
      </c>
      <c r="D24" s="12">
        <v>3580</v>
      </c>
      <c r="E24" s="12">
        <v>30.9</v>
      </c>
      <c r="F24" s="12">
        <v>1517</v>
      </c>
      <c r="G24" s="12">
        <v>1846</v>
      </c>
      <c r="H24" s="12">
        <v>21.69</v>
      </c>
      <c r="I24" s="12">
        <v>397</v>
      </c>
      <c r="J24" s="12">
        <v>311</v>
      </c>
      <c r="K24" s="12">
        <v>-21.66</v>
      </c>
      <c r="L24" s="12">
        <v>39</v>
      </c>
      <c r="M24" s="12">
        <v>43</v>
      </c>
      <c r="N24" s="12">
        <v>10.26</v>
      </c>
      <c r="O24" s="12">
        <v>1081</v>
      </c>
      <c r="P24" s="12">
        <v>1492</v>
      </c>
      <c r="Q24" s="12">
        <v>38.020000000000003</v>
      </c>
      <c r="R24" s="12">
        <v>41.68</v>
      </c>
      <c r="S24" s="13">
        <v>1</v>
      </c>
      <c r="T24" s="13">
        <v>1.41</v>
      </c>
      <c r="U24" s="12">
        <v>41.3</v>
      </c>
      <c r="V24" s="15">
        <v>12959</v>
      </c>
      <c r="W24" s="15">
        <v>17241</v>
      </c>
      <c r="X24" s="15">
        <v>33.04</v>
      </c>
      <c r="Y24" s="15">
        <v>1082</v>
      </c>
      <c r="Z24" s="12">
        <v>1057</v>
      </c>
      <c r="AA24" s="56">
        <v>-2.31</v>
      </c>
      <c r="AB24" s="58" t="s">
        <v>555</v>
      </c>
      <c r="AC24" s="51">
        <v>39.799999999999997</v>
      </c>
    </row>
    <row r="25" spans="1:29" ht="18" x14ac:dyDescent="0.35">
      <c r="A25" s="48">
        <f t="shared" si="0"/>
        <v>22</v>
      </c>
      <c r="B25" s="20" t="s">
        <v>282</v>
      </c>
      <c r="C25" s="12">
        <v>8032</v>
      </c>
      <c r="D25" s="12">
        <v>11966</v>
      </c>
      <c r="E25" s="12">
        <v>49</v>
      </c>
      <c r="F25" s="12">
        <v>3408</v>
      </c>
      <c r="G25" s="12">
        <v>5610</v>
      </c>
      <c r="H25" s="12">
        <v>64.61</v>
      </c>
      <c r="I25" s="12">
        <v>344</v>
      </c>
      <c r="J25" s="12">
        <v>622</v>
      </c>
      <c r="K25" s="12">
        <v>80.81</v>
      </c>
      <c r="L25" s="12">
        <v>0</v>
      </c>
      <c r="M25" s="12">
        <v>0</v>
      </c>
      <c r="N25" s="12"/>
      <c r="O25" s="12">
        <v>3059</v>
      </c>
      <c r="P25" s="12">
        <v>4987</v>
      </c>
      <c r="Q25" s="12">
        <v>63.03</v>
      </c>
      <c r="R25" s="12">
        <v>41.68</v>
      </c>
      <c r="S25" s="13">
        <v>1.04</v>
      </c>
      <c r="T25" s="13">
        <v>1.69</v>
      </c>
      <c r="U25" s="12">
        <v>62.7</v>
      </c>
      <c r="V25" s="15">
        <v>6526</v>
      </c>
      <c r="W25" s="15">
        <v>11325</v>
      </c>
      <c r="X25" s="15">
        <v>73.540000000000006</v>
      </c>
      <c r="Y25" s="15">
        <v>2944</v>
      </c>
      <c r="Z25" s="12">
        <v>2945</v>
      </c>
      <c r="AA25" s="56">
        <v>0.03</v>
      </c>
      <c r="AB25" s="58" t="s">
        <v>555</v>
      </c>
      <c r="AC25" s="51">
        <v>26.8</v>
      </c>
    </row>
    <row r="26" spans="1:29" ht="18" x14ac:dyDescent="0.35">
      <c r="A26" s="48">
        <f t="shared" si="0"/>
        <v>23</v>
      </c>
      <c r="B26" s="20" t="s">
        <v>169</v>
      </c>
      <c r="C26" s="12">
        <v>13710</v>
      </c>
      <c r="D26" s="12">
        <v>15599</v>
      </c>
      <c r="E26" s="12">
        <v>13.8</v>
      </c>
      <c r="F26" s="12">
        <v>7320</v>
      </c>
      <c r="G26" s="12">
        <v>8394</v>
      </c>
      <c r="H26" s="12">
        <v>14.67</v>
      </c>
      <c r="I26" s="12">
        <v>1983</v>
      </c>
      <c r="J26" s="12">
        <v>1476</v>
      </c>
      <c r="K26" s="12">
        <v>-25.57</v>
      </c>
      <c r="L26" s="12">
        <v>2652</v>
      </c>
      <c r="M26" s="12">
        <v>3991</v>
      </c>
      <c r="N26" s="12">
        <v>50.49</v>
      </c>
      <c r="O26" s="12">
        <v>4835</v>
      </c>
      <c r="P26" s="12">
        <v>6490</v>
      </c>
      <c r="Q26" s="12">
        <v>34.229999999999997</v>
      </c>
      <c r="R26" s="12">
        <v>41.61</v>
      </c>
      <c r="S26" s="13">
        <v>0.44</v>
      </c>
      <c r="T26" s="13">
        <v>0.62</v>
      </c>
      <c r="U26" s="12">
        <v>40</v>
      </c>
      <c r="V26" s="15">
        <v>1979548</v>
      </c>
      <c r="W26" s="15">
        <v>2062254</v>
      </c>
      <c r="X26" s="15">
        <v>4.18</v>
      </c>
      <c r="Y26" s="15">
        <v>10919.7</v>
      </c>
      <c r="Z26" s="12">
        <v>10472.700000000001</v>
      </c>
      <c r="AA26" s="56">
        <v>-4.09</v>
      </c>
      <c r="AB26" s="58" t="s">
        <v>555</v>
      </c>
      <c r="AC26" s="51">
        <v>15.5</v>
      </c>
    </row>
    <row r="27" spans="1:29" ht="18" x14ac:dyDescent="0.35">
      <c r="A27" s="48">
        <f t="shared" si="0"/>
        <v>24</v>
      </c>
      <c r="B27" s="20" t="s">
        <v>213</v>
      </c>
      <c r="C27" s="12">
        <v>270.89999999999998</v>
      </c>
      <c r="D27" s="12">
        <v>320.10000000000002</v>
      </c>
      <c r="E27" s="12">
        <v>18.2</v>
      </c>
      <c r="F27" s="12">
        <v>77.3</v>
      </c>
      <c r="G27" s="12">
        <v>178.4</v>
      </c>
      <c r="H27" s="12">
        <v>130.79</v>
      </c>
      <c r="I27" s="12">
        <v>0</v>
      </c>
      <c r="J27" s="12">
        <v>0</v>
      </c>
      <c r="K27" s="12"/>
      <c r="L27" s="12">
        <v>29.8</v>
      </c>
      <c r="M27" s="12">
        <v>36.9</v>
      </c>
      <c r="N27" s="12">
        <v>23.83</v>
      </c>
      <c r="O27" s="12">
        <v>25.7</v>
      </c>
      <c r="P27" s="12">
        <v>132.4</v>
      </c>
      <c r="Q27" s="12">
        <v>415.18</v>
      </c>
      <c r="R27" s="12">
        <v>41.36</v>
      </c>
      <c r="S27" s="13">
        <v>0.28999999999999998</v>
      </c>
      <c r="T27" s="13">
        <v>1.32</v>
      </c>
      <c r="U27" s="12">
        <v>354.5</v>
      </c>
      <c r="V27" s="15">
        <v>5916.2</v>
      </c>
      <c r="W27" s="15">
        <v>6626.6</v>
      </c>
      <c r="X27" s="15">
        <v>12.01</v>
      </c>
      <c r="Y27" s="15">
        <v>88.2</v>
      </c>
      <c r="Z27" s="12">
        <v>100.125</v>
      </c>
      <c r="AA27" s="56">
        <v>13.52</v>
      </c>
      <c r="AB27" s="58" t="s">
        <v>555</v>
      </c>
      <c r="AC27" s="51">
        <v>46.5</v>
      </c>
    </row>
    <row r="28" spans="1:29" ht="18" x14ac:dyDescent="0.35">
      <c r="A28" s="48">
        <f t="shared" si="0"/>
        <v>25</v>
      </c>
      <c r="B28" s="20" t="s">
        <v>107</v>
      </c>
      <c r="C28" s="12">
        <v>288.60000000000002</v>
      </c>
      <c r="D28" s="12">
        <v>299.3</v>
      </c>
      <c r="E28" s="12">
        <v>3.7</v>
      </c>
      <c r="F28" s="12">
        <v>176.6</v>
      </c>
      <c r="G28" s="12">
        <v>193.2</v>
      </c>
      <c r="H28" s="12">
        <v>9.4</v>
      </c>
      <c r="I28" s="12">
        <v>31.1</v>
      </c>
      <c r="J28" s="12">
        <v>30.3</v>
      </c>
      <c r="K28" s="12">
        <v>-2.57</v>
      </c>
      <c r="L28" s="12">
        <v>29</v>
      </c>
      <c r="M28" s="12">
        <v>40.799999999999997</v>
      </c>
      <c r="N28" s="12">
        <v>40.69</v>
      </c>
      <c r="O28" s="12">
        <v>116.4</v>
      </c>
      <c r="P28" s="12">
        <v>122.2</v>
      </c>
      <c r="Q28" s="12">
        <v>4.9800000000000004</v>
      </c>
      <c r="R28" s="12">
        <v>40.83</v>
      </c>
      <c r="S28" s="13">
        <v>0.94</v>
      </c>
      <c r="T28" s="13">
        <v>0.99</v>
      </c>
      <c r="U28" s="12">
        <v>6.1</v>
      </c>
      <c r="V28" s="15">
        <v>3503.3</v>
      </c>
      <c r="W28" s="15">
        <v>4140.1000000000004</v>
      </c>
      <c r="X28" s="15">
        <v>18.18</v>
      </c>
      <c r="Y28" s="15">
        <v>124.464</v>
      </c>
      <c r="Z28" s="12">
        <v>123.506</v>
      </c>
      <c r="AA28" s="56">
        <v>-0.77</v>
      </c>
      <c r="AB28" s="58" t="s">
        <v>555</v>
      </c>
      <c r="AC28" s="51">
        <v>33.5</v>
      </c>
    </row>
    <row r="29" spans="1:29" ht="18" x14ac:dyDescent="0.35">
      <c r="A29" s="48">
        <f t="shared" si="0"/>
        <v>26</v>
      </c>
      <c r="B29" s="20" t="s">
        <v>171</v>
      </c>
      <c r="C29" s="12">
        <v>2519</v>
      </c>
      <c r="D29" s="12">
        <v>2916</v>
      </c>
      <c r="E29" s="12">
        <v>15.8</v>
      </c>
      <c r="F29" s="12">
        <v>1394</v>
      </c>
      <c r="G29" s="12">
        <v>1492</v>
      </c>
      <c r="H29" s="12">
        <v>7.03</v>
      </c>
      <c r="I29" s="12">
        <v>320</v>
      </c>
      <c r="J29" s="12">
        <v>253</v>
      </c>
      <c r="K29" s="12">
        <v>-20.94</v>
      </c>
      <c r="L29" s="12">
        <v>369</v>
      </c>
      <c r="M29" s="12">
        <v>557</v>
      </c>
      <c r="N29" s="12">
        <v>50.95</v>
      </c>
      <c r="O29" s="12">
        <v>967</v>
      </c>
      <c r="P29" s="12">
        <v>1160</v>
      </c>
      <c r="Q29" s="12">
        <v>19.96</v>
      </c>
      <c r="R29" s="12">
        <v>39.78</v>
      </c>
      <c r="S29" s="13">
        <v>1.97</v>
      </c>
      <c r="T29" s="13">
        <v>2.44</v>
      </c>
      <c r="U29" s="12">
        <v>24</v>
      </c>
      <c r="V29" s="15">
        <v>325190</v>
      </c>
      <c r="W29" s="15">
        <v>332192</v>
      </c>
      <c r="X29" s="15">
        <v>2.15</v>
      </c>
      <c r="Y29" s="15">
        <v>492</v>
      </c>
      <c r="Z29" s="12">
        <v>476</v>
      </c>
      <c r="AA29" s="56">
        <v>-3.25</v>
      </c>
      <c r="AB29" s="58" t="s">
        <v>555</v>
      </c>
      <c r="AC29" s="51">
        <v>17.7</v>
      </c>
    </row>
    <row r="30" spans="1:29" ht="18" x14ac:dyDescent="0.35">
      <c r="A30" s="48">
        <f t="shared" si="0"/>
        <v>27</v>
      </c>
      <c r="B30" s="20" t="s">
        <v>168</v>
      </c>
      <c r="C30" s="12">
        <v>1775</v>
      </c>
      <c r="D30" s="12">
        <v>1921</v>
      </c>
      <c r="E30" s="12">
        <v>8.1999999999999993</v>
      </c>
      <c r="F30" s="12">
        <v>530</v>
      </c>
      <c r="G30" s="12">
        <v>977</v>
      </c>
      <c r="H30" s="12">
        <v>84.34</v>
      </c>
      <c r="I30" s="12">
        <v>104</v>
      </c>
      <c r="J30" s="12">
        <v>186</v>
      </c>
      <c r="K30" s="12">
        <v>78.849999999999994</v>
      </c>
      <c r="L30" s="12">
        <v>166</v>
      </c>
      <c r="M30" s="12">
        <v>288</v>
      </c>
      <c r="N30" s="12">
        <v>73.489999999999995</v>
      </c>
      <c r="O30" s="12">
        <v>378</v>
      </c>
      <c r="P30" s="12">
        <v>745</v>
      </c>
      <c r="Q30" s="12">
        <v>97.09</v>
      </c>
      <c r="R30" s="12">
        <v>38.78</v>
      </c>
      <c r="S30" s="13">
        <v>0.46</v>
      </c>
      <c r="T30" s="13">
        <v>0.94</v>
      </c>
      <c r="U30" s="12">
        <v>105</v>
      </c>
      <c r="V30" s="15">
        <v>190520</v>
      </c>
      <c r="W30" s="15">
        <v>191117</v>
      </c>
      <c r="X30" s="15">
        <v>0.31</v>
      </c>
      <c r="Y30" s="15">
        <v>822.71900000000005</v>
      </c>
      <c r="Z30" s="12">
        <v>791.005</v>
      </c>
      <c r="AA30" s="56">
        <v>-3.85</v>
      </c>
      <c r="AB30" s="58" t="s">
        <v>555</v>
      </c>
      <c r="AC30" s="51">
        <v>17.3</v>
      </c>
    </row>
    <row r="31" spans="1:29" ht="18" x14ac:dyDescent="0.35">
      <c r="A31" s="48">
        <f t="shared" si="0"/>
        <v>28</v>
      </c>
      <c r="B31" s="20" t="s">
        <v>402</v>
      </c>
      <c r="C31" s="12">
        <v>966</v>
      </c>
      <c r="D31" s="12">
        <v>1047</v>
      </c>
      <c r="E31" s="12">
        <v>8.4</v>
      </c>
      <c r="F31" s="12">
        <v>420</v>
      </c>
      <c r="G31" s="12">
        <v>542</v>
      </c>
      <c r="H31" s="12">
        <v>29.05</v>
      </c>
      <c r="I31" s="12">
        <v>127</v>
      </c>
      <c r="J31" s="12">
        <v>128</v>
      </c>
      <c r="K31" s="12">
        <v>0.79</v>
      </c>
      <c r="L31" s="12">
        <v>85</v>
      </c>
      <c r="M31" s="12">
        <v>122</v>
      </c>
      <c r="N31" s="12">
        <v>43.53</v>
      </c>
      <c r="O31" s="12">
        <v>277</v>
      </c>
      <c r="P31" s="12">
        <v>398</v>
      </c>
      <c r="Q31" s="12">
        <v>43.68</v>
      </c>
      <c r="R31" s="12">
        <v>38.01</v>
      </c>
      <c r="S31" s="13">
        <v>0.23</v>
      </c>
      <c r="T31" s="13">
        <v>0.35</v>
      </c>
      <c r="U31" s="12">
        <v>54.1</v>
      </c>
      <c r="V31" s="15">
        <v>107823</v>
      </c>
      <c r="W31" s="15">
        <v>107047</v>
      </c>
      <c r="X31" s="15">
        <v>-0.72</v>
      </c>
      <c r="Y31" s="15">
        <v>1224</v>
      </c>
      <c r="Z31" s="12">
        <v>1141</v>
      </c>
      <c r="AA31" s="56">
        <v>-6.78</v>
      </c>
      <c r="AB31" s="58" t="s">
        <v>555</v>
      </c>
      <c r="AC31" s="51">
        <v>16.5</v>
      </c>
    </row>
    <row r="32" spans="1:29" ht="18" x14ac:dyDescent="0.35">
      <c r="A32" s="48">
        <f t="shared" si="0"/>
        <v>29</v>
      </c>
      <c r="B32" s="20" t="s">
        <v>224</v>
      </c>
      <c r="C32" s="12">
        <v>1164</v>
      </c>
      <c r="D32" s="12">
        <v>1225</v>
      </c>
      <c r="E32" s="12">
        <v>5.2</v>
      </c>
      <c r="F32" s="12">
        <v>768</v>
      </c>
      <c r="G32" s="12">
        <v>669</v>
      </c>
      <c r="H32" s="12">
        <v>-12.89</v>
      </c>
      <c r="I32" s="12">
        <v>213</v>
      </c>
      <c r="J32" s="12">
        <v>143</v>
      </c>
      <c r="K32" s="12">
        <v>-32.86</v>
      </c>
      <c r="L32" s="12">
        <v>45</v>
      </c>
      <c r="M32" s="12">
        <v>52</v>
      </c>
      <c r="N32" s="12">
        <v>15.56</v>
      </c>
      <c r="O32" s="12">
        <v>502</v>
      </c>
      <c r="P32" s="12">
        <v>464</v>
      </c>
      <c r="Q32" s="12">
        <v>-7.57</v>
      </c>
      <c r="R32" s="12">
        <v>37.880000000000003</v>
      </c>
      <c r="S32" s="13">
        <v>0.84</v>
      </c>
      <c r="T32" s="13">
        <v>0.79</v>
      </c>
      <c r="U32" s="12">
        <v>-5.5</v>
      </c>
      <c r="V32" s="15">
        <v>63708</v>
      </c>
      <c r="W32" s="15">
        <v>65084</v>
      </c>
      <c r="X32" s="15">
        <v>2.16</v>
      </c>
      <c r="Y32" s="15">
        <v>599</v>
      </c>
      <c r="Z32" s="12">
        <v>586</v>
      </c>
      <c r="AA32" s="56">
        <v>-2.17</v>
      </c>
      <c r="AB32" s="58" t="s">
        <v>555</v>
      </c>
      <c r="AC32" s="51">
        <v>24.7</v>
      </c>
    </row>
    <row r="33" spans="1:33" ht="18" x14ac:dyDescent="0.35">
      <c r="A33" s="48">
        <f t="shared" si="0"/>
        <v>30</v>
      </c>
      <c r="B33" s="20" t="s">
        <v>30</v>
      </c>
      <c r="C33" s="12">
        <v>2810.7</v>
      </c>
      <c r="D33" s="12">
        <v>3131.1</v>
      </c>
      <c r="E33" s="12">
        <v>11.4</v>
      </c>
      <c r="F33" s="12">
        <v>1050.0999999999999</v>
      </c>
      <c r="G33" s="12">
        <v>1544.2</v>
      </c>
      <c r="H33" s="12">
        <v>47.05</v>
      </c>
      <c r="I33" s="12">
        <v>239.2</v>
      </c>
      <c r="J33" s="12">
        <v>322.5</v>
      </c>
      <c r="K33" s="12">
        <v>34.82</v>
      </c>
      <c r="L33" s="12">
        <v>63.4</v>
      </c>
      <c r="M33" s="12">
        <v>50.5</v>
      </c>
      <c r="N33" s="12">
        <v>-20.350000000000001</v>
      </c>
      <c r="O33" s="12">
        <v>747.6</v>
      </c>
      <c r="P33" s="12">
        <v>1172.9000000000001</v>
      </c>
      <c r="Q33" s="12">
        <v>56.89</v>
      </c>
      <c r="R33" s="12">
        <v>37.46</v>
      </c>
      <c r="S33" s="13">
        <v>3.46</v>
      </c>
      <c r="T33" s="13">
        <v>5.54</v>
      </c>
      <c r="U33" s="12">
        <v>60</v>
      </c>
      <c r="V33" s="15">
        <v>9716.9</v>
      </c>
      <c r="W33" s="15">
        <v>12036.4</v>
      </c>
      <c r="X33" s="15">
        <v>23.87</v>
      </c>
      <c r="Y33" s="15">
        <v>215.9</v>
      </c>
      <c r="Z33" s="12">
        <v>211.7</v>
      </c>
      <c r="AA33" s="56">
        <v>-1.95</v>
      </c>
      <c r="AB33" s="58" t="s">
        <v>555</v>
      </c>
      <c r="AC33" s="51">
        <v>14.4</v>
      </c>
    </row>
    <row r="34" spans="1:33" ht="18" x14ac:dyDescent="0.35">
      <c r="A34" s="48">
        <f t="shared" si="0"/>
        <v>31</v>
      </c>
      <c r="B34" s="20" t="s">
        <v>399</v>
      </c>
      <c r="C34" s="12">
        <v>515</v>
      </c>
      <c r="D34" s="12">
        <v>589</v>
      </c>
      <c r="E34" s="12">
        <v>14.4</v>
      </c>
      <c r="F34" s="12">
        <v>184</v>
      </c>
      <c r="G34" s="12">
        <v>308</v>
      </c>
      <c r="H34" s="12">
        <v>67.39</v>
      </c>
      <c r="I34" s="12">
        <v>45</v>
      </c>
      <c r="J34" s="12">
        <v>84</v>
      </c>
      <c r="K34" s="12">
        <v>86.67</v>
      </c>
      <c r="L34" s="12">
        <v>13</v>
      </c>
      <c r="M34" s="12">
        <v>47</v>
      </c>
      <c r="N34" s="12">
        <v>261.54000000000002</v>
      </c>
      <c r="O34" s="12">
        <v>129</v>
      </c>
      <c r="P34" s="12">
        <v>217</v>
      </c>
      <c r="Q34" s="12">
        <v>68.22</v>
      </c>
      <c r="R34" s="12">
        <v>36.840000000000003</v>
      </c>
      <c r="S34" s="13">
        <v>0.61</v>
      </c>
      <c r="T34" s="13">
        <v>1.03</v>
      </c>
      <c r="U34" s="12">
        <v>68.3</v>
      </c>
      <c r="V34" s="15">
        <v>57733</v>
      </c>
      <c r="W34" s="15">
        <v>58837</v>
      </c>
      <c r="X34" s="15">
        <v>1.91</v>
      </c>
      <c r="Y34" s="15">
        <v>210.405</v>
      </c>
      <c r="Z34" s="12">
        <v>210.24299999999999</v>
      </c>
      <c r="AA34" s="56">
        <v>-0.08</v>
      </c>
      <c r="AB34" s="58" t="s">
        <v>555</v>
      </c>
      <c r="AC34" s="51">
        <v>17.7</v>
      </c>
    </row>
    <row r="35" spans="1:33" ht="18" x14ac:dyDescent="0.35">
      <c r="A35" s="48">
        <f t="shared" si="0"/>
        <v>32</v>
      </c>
      <c r="B35" s="20" t="s">
        <v>222</v>
      </c>
      <c r="C35" s="12">
        <v>253.4</v>
      </c>
      <c r="D35" s="12">
        <v>282.89999999999998</v>
      </c>
      <c r="E35" s="12">
        <v>11.6</v>
      </c>
      <c r="F35" s="12">
        <v>85.6</v>
      </c>
      <c r="G35" s="12">
        <v>97</v>
      </c>
      <c r="H35" s="12">
        <v>13.32</v>
      </c>
      <c r="I35" s="12">
        <v>22.3</v>
      </c>
      <c r="J35" s="12">
        <v>-4.5999999999999996</v>
      </c>
      <c r="K35" s="12">
        <v>-120.63</v>
      </c>
      <c r="L35" s="12">
        <v>0</v>
      </c>
      <c r="M35" s="12">
        <v>0</v>
      </c>
      <c r="N35" s="12"/>
      <c r="O35" s="12">
        <v>63.3</v>
      </c>
      <c r="P35" s="12">
        <v>101.7</v>
      </c>
      <c r="Q35" s="12">
        <v>60.66</v>
      </c>
      <c r="R35" s="12">
        <v>35.950000000000003</v>
      </c>
      <c r="S35" s="13">
        <v>0.73</v>
      </c>
      <c r="T35" s="13">
        <v>1.18</v>
      </c>
      <c r="U35" s="12">
        <v>62.6</v>
      </c>
      <c r="V35" s="15">
        <v>583.20000000000005</v>
      </c>
      <c r="W35" s="15">
        <v>551.79999999999995</v>
      </c>
      <c r="X35" s="15">
        <v>-5.38</v>
      </c>
      <c r="Y35" s="15">
        <v>87.224000000000004</v>
      </c>
      <c r="Z35" s="12">
        <v>86.152000000000001</v>
      </c>
      <c r="AA35" s="56">
        <v>-1.23</v>
      </c>
      <c r="AB35" s="58" t="s">
        <v>555</v>
      </c>
      <c r="AC35" s="51">
        <v>45.5</v>
      </c>
    </row>
    <row r="36" spans="1:33" ht="18" x14ac:dyDescent="0.35">
      <c r="A36" s="48">
        <f t="shared" si="0"/>
        <v>33</v>
      </c>
      <c r="B36" s="20" t="s">
        <v>278</v>
      </c>
      <c r="C36" s="12">
        <v>3402</v>
      </c>
      <c r="D36" s="12">
        <v>3789</v>
      </c>
      <c r="E36" s="12">
        <v>11.4</v>
      </c>
      <c r="F36" s="12">
        <v>1273</v>
      </c>
      <c r="G36" s="12">
        <v>1576</v>
      </c>
      <c r="H36" s="12">
        <v>23.8</v>
      </c>
      <c r="I36" s="12">
        <v>258</v>
      </c>
      <c r="J36" s="12">
        <v>187</v>
      </c>
      <c r="K36" s="12">
        <v>-27.52</v>
      </c>
      <c r="L36" s="12">
        <v>18</v>
      </c>
      <c r="M36" s="12">
        <v>23</v>
      </c>
      <c r="N36" s="12">
        <v>27.78</v>
      </c>
      <c r="O36" s="12">
        <v>987</v>
      </c>
      <c r="P36" s="12">
        <v>1355</v>
      </c>
      <c r="Q36" s="12">
        <v>37.28</v>
      </c>
      <c r="R36" s="12">
        <v>35.76</v>
      </c>
      <c r="S36" s="13">
        <v>0.97</v>
      </c>
      <c r="T36" s="13">
        <v>1.35</v>
      </c>
      <c r="U36" s="12">
        <v>39.4</v>
      </c>
      <c r="V36" s="15">
        <v>5339</v>
      </c>
      <c r="W36" s="15">
        <v>6865</v>
      </c>
      <c r="X36" s="15">
        <v>28.58</v>
      </c>
      <c r="Y36" s="15">
        <v>1019</v>
      </c>
      <c r="Z36" s="12">
        <v>1005</v>
      </c>
      <c r="AA36" s="56">
        <v>-1.37</v>
      </c>
      <c r="AB36" s="58" t="s">
        <v>555</v>
      </c>
      <c r="AC36" s="51">
        <v>27.3</v>
      </c>
    </row>
    <row r="37" spans="1:33" ht="18" x14ac:dyDescent="0.35">
      <c r="A37" s="48">
        <f t="shared" si="0"/>
        <v>34</v>
      </c>
      <c r="B37" s="20" t="s">
        <v>406</v>
      </c>
      <c r="C37" s="12">
        <v>1528</v>
      </c>
      <c r="D37" s="12">
        <v>1668</v>
      </c>
      <c r="E37" s="12">
        <v>9.1999999999999993</v>
      </c>
      <c r="F37" s="12">
        <v>629</v>
      </c>
      <c r="G37" s="12">
        <v>792</v>
      </c>
      <c r="H37" s="12">
        <v>25.91</v>
      </c>
      <c r="I37" s="12">
        <v>159</v>
      </c>
      <c r="J37" s="12">
        <v>166</v>
      </c>
      <c r="K37" s="12">
        <v>4.4000000000000004</v>
      </c>
      <c r="L37" s="12">
        <v>162</v>
      </c>
      <c r="M37" s="12">
        <v>227</v>
      </c>
      <c r="N37" s="12">
        <v>40.119999999999997</v>
      </c>
      <c r="O37" s="12">
        <v>451</v>
      </c>
      <c r="P37" s="12">
        <v>593</v>
      </c>
      <c r="Q37" s="12">
        <v>31.49</v>
      </c>
      <c r="R37" s="12">
        <v>35.549999999999997</v>
      </c>
      <c r="S37" s="13">
        <v>0.91</v>
      </c>
      <c r="T37" s="13">
        <v>1.25</v>
      </c>
      <c r="U37" s="12">
        <v>37.700000000000003</v>
      </c>
      <c r="V37" s="15">
        <v>182158</v>
      </c>
      <c r="W37" s="15">
        <v>180616</v>
      </c>
      <c r="X37" s="15">
        <v>-0.85</v>
      </c>
      <c r="Y37" s="15">
        <v>496.00200000000001</v>
      </c>
      <c r="Z37" s="12">
        <v>473.62</v>
      </c>
      <c r="AA37" s="56">
        <v>-4.51</v>
      </c>
      <c r="AB37" s="58" t="s">
        <v>555</v>
      </c>
      <c r="AC37" s="51">
        <v>16.399999999999999</v>
      </c>
    </row>
    <row r="38" spans="1:33" ht="18" x14ac:dyDescent="0.35">
      <c r="A38" s="48">
        <f t="shared" si="0"/>
        <v>35</v>
      </c>
      <c r="B38" s="20" t="s">
        <v>279</v>
      </c>
      <c r="C38" s="12">
        <v>1050</v>
      </c>
      <c r="D38" s="12">
        <v>1137</v>
      </c>
      <c r="E38" s="12">
        <v>8.3000000000000007</v>
      </c>
      <c r="F38" s="12">
        <v>419</v>
      </c>
      <c r="G38" s="12">
        <v>478</v>
      </c>
      <c r="H38" s="12">
        <v>14.08</v>
      </c>
      <c r="I38" s="12">
        <v>94</v>
      </c>
      <c r="J38" s="12">
        <v>62</v>
      </c>
      <c r="K38" s="12">
        <v>-34.04</v>
      </c>
      <c r="L38" s="12">
        <v>132</v>
      </c>
      <c r="M38" s="12">
        <v>193</v>
      </c>
      <c r="N38" s="12">
        <v>46.21</v>
      </c>
      <c r="O38" s="12">
        <v>296</v>
      </c>
      <c r="P38" s="12">
        <v>402</v>
      </c>
      <c r="Q38" s="12">
        <v>35.81</v>
      </c>
      <c r="R38" s="12">
        <v>35.36</v>
      </c>
      <c r="S38" s="13">
        <v>0.27</v>
      </c>
      <c r="T38" s="13">
        <v>0.38</v>
      </c>
      <c r="U38" s="12">
        <v>37.700000000000003</v>
      </c>
      <c r="V38" s="15">
        <v>119500</v>
      </c>
      <c r="W38" s="15">
        <v>122105</v>
      </c>
      <c r="X38" s="15">
        <v>2.1800000000000002</v>
      </c>
      <c r="Y38" s="15">
        <v>1086.54</v>
      </c>
      <c r="Z38" s="12">
        <v>1071.7860000000001</v>
      </c>
      <c r="AA38" s="56">
        <v>-1.36</v>
      </c>
      <c r="AB38" s="58" t="s">
        <v>555</v>
      </c>
      <c r="AC38" s="51">
        <v>14.9</v>
      </c>
    </row>
    <row r="39" spans="1:33" ht="18" x14ac:dyDescent="0.35">
      <c r="A39" s="48">
        <f t="shared" si="0"/>
        <v>36</v>
      </c>
      <c r="B39" s="20" t="s">
        <v>391</v>
      </c>
      <c r="C39" s="12">
        <v>6538</v>
      </c>
      <c r="D39" s="12">
        <v>7934</v>
      </c>
      <c r="E39" s="12">
        <v>21.4</v>
      </c>
      <c r="F39" s="12">
        <v>2359</v>
      </c>
      <c r="G39" s="12">
        <v>3106</v>
      </c>
      <c r="H39" s="12">
        <v>31.67</v>
      </c>
      <c r="I39" s="12">
        <v>375</v>
      </c>
      <c r="J39" s="12">
        <v>14</v>
      </c>
      <c r="K39" s="12">
        <v>-96.27</v>
      </c>
      <c r="L39" s="12">
        <v>273</v>
      </c>
      <c r="M39" s="12">
        <v>309</v>
      </c>
      <c r="N39" s="12">
        <v>13.19</v>
      </c>
      <c r="O39" s="12">
        <v>1702</v>
      </c>
      <c r="P39" s="12">
        <v>2783</v>
      </c>
      <c r="Q39" s="12">
        <v>63.51</v>
      </c>
      <c r="R39" s="12">
        <v>35.08</v>
      </c>
      <c r="S39" s="13">
        <v>1.06</v>
      </c>
      <c r="T39" s="13">
        <v>1.74</v>
      </c>
      <c r="U39" s="12">
        <v>64.2</v>
      </c>
      <c r="V39" s="15">
        <v>60666</v>
      </c>
      <c r="W39" s="15">
        <v>65789</v>
      </c>
      <c r="X39" s="15">
        <v>8.44</v>
      </c>
      <c r="Y39" s="15">
        <v>1603</v>
      </c>
      <c r="Z39" s="12">
        <v>1596</v>
      </c>
      <c r="AA39" s="56">
        <v>-0.44</v>
      </c>
      <c r="AB39" s="58" t="s">
        <v>555</v>
      </c>
      <c r="AC39" s="51">
        <v>17</v>
      </c>
    </row>
    <row r="40" spans="1:33" ht="18" x14ac:dyDescent="0.35">
      <c r="A40" s="48">
        <f t="shared" si="0"/>
        <v>37</v>
      </c>
      <c r="B40" s="20" t="s">
        <v>41</v>
      </c>
      <c r="C40" s="12">
        <v>679.6</v>
      </c>
      <c r="D40" s="12">
        <v>847.5</v>
      </c>
      <c r="E40" s="12">
        <v>24.7</v>
      </c>
      <c r="F40" s="12">
        <v>202.1</v>
      </c>
      <c r="G40" s="12">
        <v>289.89999999999998</v>
      </c>
      <c r="H40" s="12">
        <v>43.44</v>
      </c>
      <c r="I40" s="12">
        <v>21.3</v>
      </c>
      <c r="J40" s="12">
        <v>-6.5</v>
      </c>
      <c r="K40" s="12">
        <v>-130.52000000000001</v>
      </c>
      <c r="L40" s="12">
        <v>0</v>
      </c>
      <c r="M40" s="12">
        <v>0</v>
      </c>
      <c r="N40" s="12"/>
      <c r="O40" s="12">
        <v>180.8</v>
      </c>
      <c r="P40" s="12">
        <v>296.7</v>
      </c>
      <c r="Q40" s="12">
        <v>64.099999999999994</v>
      </c>
      <c r="R40" s="12">
        <v>35.01</v>
      </c>
      <c r="S40" s="13">
        <v>1.57</v>
      </c>
      <c r="T40" s="13">
        <v>2.52</v>
      </c>
      <c r="U40" s="12">
        <v>60.3</v>
      </c>
      <c r="V40" s="15">
        <v>680.5</v>
      </c>
      <c r="W40" s="15">
        <v>929.1</v>
      </c>
      <c r="X40" s="15">
        <v>36.53</v>
      </c>
      <c r="Y40" s="15">
        <v>115.5</v>
      </c>
      <c r="Z40" s="12">
        <v>118</v>
      </c>
      <c r="AA40" s="56">
        <v>2.16</v>
      </c>
      <c r="AB40" s="58" t="s">
        <v>555</v>
      </c>
      <c r="AC40" s="51">
        <v>48.4</v>
      </c>
    </row>
    <row r="41" spans="1:33" ht="18" x14ac:dyDescent="0.35">
      <c r="A41" s="48">
        <f t="shared" si="0"/>
        <v>38</v>
      </c>
      <c r="B41" s="20" t="s">
        <v>369</v>
      </c>
      <c r="C41" s="12">
        <v>4649</v>
      </c>
      <c r="D41" s="12">
        <v>5013</v>
      </c>
      <c r="E41" s="12">
        <v>7.8</v>
      </c>
      <c r="F41" s="12">
        <v>509</v>
      </c>
      <c r="G41" s="12">
        <v>32</v>
      </c>
      <c r="H41" s="12">
        <v>-93.71</v>
      </c>
      <c r="I41" s="12">
        <v>56</v>
      </c>
      <c r="J41" s="12">
        <v>-1858</v>
      </c>
      <c r="K41" s="12">
        <v>-3417.86</v>
      </c>
      <c r="L41" s="12">
        <v>205</v>
      </c>
      <c r="M41" s="12">
        <v>160</v>
      </c>
      <c r="N41" s="12">
        <v>-21.95</v>
      </c>
      <c r="O41" s="12">
        <v>248</v>
      </c>
      <c r="P41" s="12">
        <v>1730</v>
      </c>
      <c r="Q41" s="12">
        <v>597.58000000000004</v>
      </c>
      <c r="R41" s="12">
        <v>34.51</v>
      </c>
      <c r="S41" s="13">
        <v>0.83</v>
      </c>
      <c r="T41" s="13">
        <v>5.62</v>
      </c>
      <c r="U41" s="12">
        <v>577.20000000000005</v>
      </c>
      <c r="V41" s="15">
        <v>18417</v>
      </c>
      <c r="W41" s="15">
        <v>17704</v>
      </c>
      <c r="X41" s="15">
        <v>-3.87</v>
      </c>
      <c r="Y41" s="15">
        <v>299</v>
      </c>
      <c r="Z41" s="12">
        <v>308</v>
      </c>
      <c r="AA41" s="56">
        <v>3.01</v>
      </c>
      <c r="AB41" s="58" t="s">
        <v>556</v>
      </c>
      <c r="AC41" s="51">
        <v>7.5</v>
      </c>
      <c r="AG41" s="40"/>
    </row>
    <row r="42" spans="1:33" ht="18" x14ac:dyDescent="0.35">
      <c r="A42" s="48">
        <f t="shared" si="0"/>
        <v>39</v>
      </c>
      <c r="B42" s="20" t="s">
        <v>167</v>
      </c>
      <c r="C42" s="12">
        <v>820.4</v>
      </c>
      <c r="D42" s="12">
        <v>914</v>
      </c>
      <c r="E42" s="12">
        <v>11.4</v>
      </c>
      <c r="F42" s="12">
        <v>267.39999999999998</v>
      </c>
      <c r="G42" s="12">
        <v>385</v>
      </c>
      <c r="H42" s="12">
        <v>43.98</v>
      </c>
      <c r="I42" s="12">
        <v>59.3</v>
      </c>
      <c r="J42" s="12">
        <v>59</v>
      </c>
      <c r="K42" s="12">
        <v>-0.51</v>
      </c>
      <c r="L42" s="12">
        <v>90.4</v>
      </c>
      <c r="M42" s="12">
        <v>144</v>
      </c>
      <c r="N42" s="12">
        <v>59.29</v>
      </c>
      <c r="O42" s="12">
        <v>189.2</v>
      </c>
      <c r="P42" s="12">
        <v>314</v>
      </c>
      <c r="Q42" s="12">
        <v>65.959999999999994</v>
      </c>
      <c r="R42" s="12">
        <v>34.35</v>
      </c>
      <c r="S42" s="13">
        <v>0.17</v>
      </c>
      <c r="T42" s="13">
        <v>0.28000000000000003</v>
      </c>
      <c r="U42" s="12">
        <v>63.6</v>
      </c>
      <c r="V42" s="15">
        <v>89608.4</v>
      </c>
      <c r="W42" s="15">
        <v>92938</v>
      </c>
      <c r="X42" s="15">
        <v>3.72</v>
      </c>
      <c r="Y42" s="15">
        <v>1108.617</v>
      </c>
      <c r="Z42" s="12">
        <v>1124.778</v>
      </c>
      <c r="AA42" s="56">
        <v>1.46</v>
      </c>
      <c r="AB42" s="58" t="s">
        <v>555</v>
      </c>
      <c r="AC42" s="51">
        <v>15.5</v>
      </c>
      <c r="AG42" s="40"/>
    </row>
    <row r="43" spans="1:33" ht="18" x14ac:dyDescent="0.35">
      <c r="A43" s="48">
        <f t="shared" si="0"/>
        <v>40</v>
      </c>
      <c r="B43" s="20" t="s">
        <v>0</v>
      </c>
      <c r="C43" s="12">
        <v>1681.6</v>
      </c>
      <c r="D43" s="12">
        <v>2078.9</v>
      </c>
      <c r="E43" s="12">
        <v>23.6</v>
      </c>
      <c r="F43" s="12">
        <v>478.8</v>
      </c>
      <c r="G43" s="12">
        <v>722.4</v>
      </c>
      <c r="H43" s="12">
        <v>50.88</v>
      </c>
      <c r="I43" s="12">
        <v>62.2</v>
      </c>
      <c r="J43" s="12">
        <v>-8.6</v>
      </c>
      <c r="K43" s="12">
        <v>-113.83</v>
      </c>
      <c r="L43" s="12">
        <v>18.100000000000001</v>
      </c>
      <c r="M43" s="12">
        <v>19.899999999999999</v>
      </c>
      <c r="N43" s="12">
        <v>9.94</v>
      </c>
      <c r="O43" s="12">
        <v>398.4</v>
      </c>
      <c r="P43" s="12">
        <v>711.1</v>
      </c>
      <c r="Q43" s="12">
        <v>78.489999999999995</v>
      </c>
      <c r="R43" s="12">
        <v>34.21</v>
      </c>
      <c r="S43" s="13">
        <v>0.8</v>
      </c>
      <c r="T43" s="13">
        <v>1.42</v>
      </c>
      <c r="U43" s="12">
        <v>79</v>
      </c>
      <c r="V43" s="15">
        <v>5456.1</v>
      </c>
      <c r="W43" s="15">
        <v>6339.5</v>
      </c>
      <c r="X43" s="15">
        <v>16.190000000000001</v>
      </c>
      <c r="Y43" s="15">
        <v>500.86099999999999</v>
      </c>
      <c r="Z43" s="12">
        <v>499.43299999999999</v>
      </c>
      <c r="AA43" s="56">
        <v>-0.28999999999999998</v>
      </c>
      <c r="AB43" s="58" t="s">
        <v>554</v>
      </c>
      <c r="AC43" s="51">
        <v>59.4</v>
      </c>
      <c r="AG43" s="40"/>
    </row>
    <row r="44" spans="1:33" ht="18" x14ac:dyDescent="0.35">
      <c r="A44" s="48">
        <f t="shared" si="0"/>
        <v>41</v>
      </c>
      <c r="B44" s="20" t="s">
        <v>443</v>
      </c>
      <c r="C44" s="12">
        <v>2173</v>
      </c>
      <c r="D44" s="12">
        <v>2911</v>
      </c>
      <c r="E44" s="12">
        <v>34</v>
      </c>
      <c r="F44" s="12">
        <v>744</v>
      </c>
      <c r="G44" s="12">
        <v>1094</v>
      </c>
      <c r="H44" s="12">
        <v>47.04</v>
      </c>
      <c r="I44" s="12">
        <v>71</v>
      </c>
      <c r="J44" s="12">
        <v>93</v>
      </c>
      <c r="K44" s="12">
        <v>30.99</v>
      </c>
      <c r="L44" s="12">
        <v>19</v>
      </c>
      <c r="M44" s="12">
        <v>15</v>
      </c>
      <c r="N44" s="12">
        <v>-21.05</v>
      </c>
      <c r="O44" s="12">
        <v>654</v>
      </c>
      <c r="P44" s="12">
        <v>986</v>
      </c>
      <c r="Q44" s="12">
        <v>50.76</v>
      </c>
      <c r="R44" s="12">
        <v>33.869999999999997</v>
      </c>
      <c r="S44" s="13">
        <v>0.95</v>
      </c>
      <c r="T44" s="13">
        <v>1.57</v>
      </c>
      <c r="U44" s="12">
        <v>64.900000000000006</v>
      </c>
      <c r="V44" s="15">
        <v>4079</v>
      </c>
      <c r="W44" s="15">
        <v>3770</v>
      </c>
      <c r="X44" s="15">
        <v>-7.58</v>
      </c>
      <c r="Y44" s="15">
        <v>688</v>
      </c>
      <c r="Z44" s="12">
        <v>629</v>
      </c>
      <c r="AA44" s="56">
        <v>-8.58</v>
      </c>
      <c r="AB44" s="58" t="s">
        <v>526</v>
      </c>
      <c r="AC44" s="51">
        <v>42.4</v>
      </c>
      <c r="AG44" s="42"/>
    </row>
    <row r="45" spans="1:33" ht="18" x14ac:dyDescent="0.35">
      <c r="A45" s="48">
        <f t="shared" si="0"/>
        <v>42</v>
      </c>
      <c r="B45" s="20" t="s">
        <v>352</v>
      </c>
      <c r="C45" s="12">
        <v>377.4</v>
      </c>
      <c r="D45" s="12">
        <v>301.7</v>
      </c>
      <c r="E45" s="12">
        <v>-20.100000000000001</v>
      </c>
      <c r="F45" s="12">
        <v>71.8</v>
      </c>
      <c r="G45" s="12">
        <v>165.6</v>
      </c>
      <c r="H45" s="12">
        <v>130.63999999999999</v>
      </c>
      <c r="I45" s="12">
        <v>0</v>
      </c>
      <c r="J45" s="12">
        <v>0</v>
      </c>
      <c r="K45" s="12"/>
      <c r="L45" s="12">
        <v>70.900000000000006</v>
      </c>
      <c r="M45" s="12">
        <v>51.8</v>
      </c>
      <c r="N45" s="12">
        <v>-26.94</v>
      </c>
      <c r="O45" s="12">
        <v>11.4</v>
      </c>
      <c r="P45" s="12">
        <v>101.8</v>
      </c>
      <c r="Q45" s="12">
        <v>792.98</v>
      </c>
      <c r="R45" s="12">
        <v>33.74</v>
      </c>
      <c r="S45" s="13">
        <v>0.11</v>
      </c>
      <c r="T45" s="13">
        <v>1.1200000000000001</v>
      </c>
      <c r="U45" s="12">
        <v>902.8</v>
      </c>
      <c r="V45" s="15">
        <v>8312</v>
      </c>
      <c r="W45" s="15">
        <v>6591.5</v>
      </c>
      <c r="X45" s="15">
        <v>-20.7</v>
      </c>
      <c r="Y45" s="15">
        <v>105.554</v>
      </c>
      <c r="Z45" s="12">
        <v>95.256</v>
      </c>
      <c r="AA45" s="56">
        <v>-9.76</v>
      </c>
      <c r="AB45" s="58" t="s">
        <v>555</v>
      </c>
      <c r="AC45" s="51">
        <v>49.8</v>
      </c>
      <c r="AG45" s="42"/>
    </row>
    <row r="46" spans="1:33" ht="18" x14ac:dyDescent="0.35">
      <c r="A46" s="48">
        <f t="shared" si="0"/>
        <v>43</v>
      </c>
      <c r="B46" s="20" t="s">
        <v>105</v>
      </c>
      <c r="C46" s="12">
        <v>1132.5999999999999</v>
      </c>
      <c r="D46" s="12">
        <v>1328</v>
      </c>
      <c r="E46" s="12">
        <v>17.3</v>
      </c>
      <c r="F46" s="12">
        <v>636.70000000000005</v>
      </c>
      <c r="G46" s="12">
        <v>599.9</v>
      </c>
      <c r="H46" s="12">
        <v>-5.78</v>
      </c>
      <c r="I46" s="12">
        <v>236.3</v>
      </c>
      <c r="J46" s="12">
        <v>144.4</v>
      </c>
      <c r="K46" s="12">
        <v>-38.89</v>
      </c>
      <c r="L46" s="12">
        <v>0</v>
      </c>
      <c r="M46" s="12">
        <v>0</v>
      </c>
      <c r="N46" s="12"/>
      <c r="O46" s="12">
        <v>377.2</v>
      </c>
      <c r="P46" s="12">
        <v>443.1</v>
      </c>
      <c r="Q46" s="12">
        <v>17.47</v>
      </c>
      <c r="R46" s="12">
        <v>33.369999999999997</v>
      </c>
      <c r="S46" s="13">
        <v>1.54</v>
      </c>
      <c r="T46" s="13">
        <v>1.77</v>
      </c>
      <c r="U46" s="12">
        <v>15.4</v>
      </c>
      <c r="V46" s="15">
        <v>1275.4000000000001</v>
      </c>
      <c r="W46" s="15">
        <v>1472.4</v>
      </c>
      <c r="X46" s="15">
        <v>15.45</v>
      </c>
      <c r="Y46" s="15">
        <v>245.5</v>
      </c>
      <c r="Z46" s="12">
        <v>249.8</v>
      </c>
      <c r="AA46" s="56">
        <v>1.75</v>
      </c>
      <c r="AB46" s="58" t="s">
        <v>555</v>
      </c>
      <c r="AC46" s="51">
        <v>18.600000000000001</v>
      </c>
      <c r="AG46" s="40"/>
    </row>
    <row r="47" spans="1:33" ht="18" x14ac:dyDescent="0.35">
      <c r="A47" s="48">
        <f t="shared" si="0"/>
        <v>44</v>
      </c>
      <c r="B47" s="20" t="s">
        <v>219</v>
      </c>
      <c r="C47" s="12">
        <v>604.1</v>
      </c>
      <c r="D47" s="12">
        <v>633</v>
      </c>
      <c r="E47" s="12">
        <v>4.8</v>
      </c>
      <c r="F47" s="12">
        <v>259.8</v>
      </c>
      <c r="G47" s="12">
        <v>341.5</v>
      </c>
      <c r="H47" s="12">
        <v>31.45</v>
      </c>
      <c r="I47" s="12">
        <v>0.3</v>
      </c>
      <c r="J47" s="12">
        <v>0.2</v>
      </c>
      <c r="K47" s="12">
        <v>-33.33</v>
      </c>
      <c r="L47" s="12">
        <v>108.5</v>
      </c>
      <c r="M47" s="12">
        <v>119.8</v>
      </c>
      <c r="N47" s="12">
        <v>10.41</v>
      </c>
      <c r="O47" s="12">
        <v>143</v>
      </c>
      <c r="P47" s="12">
        <v>211</v>
      </c>
      <c r="Q47" s="12">
        <v>47.55</v>
      </c>
      <c r="R47" s="12">
        <v>33.33</v>
      </c>
      <c r="S47" s="13">
        <v>0.39</v>
      </c>
      <c r="T47" s="13">
        <v>0.56999999999999995</v>
      </c>
      <c r="U47" s="12">
        <v>47.4</v>
      </c>
      <c r="V47" s="15">
        <v>10328.1</v>
      </c>
      <c r="W47" s="15">
        <v>10094.700000000001</v>
      </c>
      <c r="X47" s="15">
        <v>-2.2599999999999998</v>
      </c>
      <c r="Y47" s="15">
        <v>382.28</v>
      </c>
      <c r="Z47" s="12">
        <v>383.01799999999997</v>
      </c>
      <c r="AA47" s="56">
        <v>0.19</v>
      </c>
      <c r="AB47" s="58" t="s">
        <v>555</v>
      </c>
      <c r="AC47" s="51">
        <v>32.9</v>
      </c>
      <c r="AG47" s="40"/>
    </row>
    <row r="48" spans="1:33" ht="18" x14ac:dyDescent="0.35">
      <c r="A48" s="48">
        <f t="shared" si="0"/>
        <v>45</v>
      </c>
      <c r="B48" s="20" t="s">
        <v>405</v>
      </c>
      <c r="C48" s="12">
        <v>975.2</v>
      </c>
      <c r="D48" s="12">
        <v>1126.7</v>
      </c>
      <c r="E48" s="12">
        <v>15.5</v>
      </c>
      <c r="F48" s="12">
        <v>495.7</v>
      </c>
      <c r="G48" s="12">
        <v>492.1</v>
      </c>
      <c r="H48" s="12">
        <v>-0.73</v>
      </c>
      <c r="I48" s="12">
        <v>105.4</v>
      </c>
      <c r="J48" s="12">
        <v>64.3</v>
      </c>
      <c r="K48" s="12">
        <v>-38.99</v>
      </c>
      <c r="L48" s="12">
        <v>44.4</v>
      </c>
      <c r="M48" s="12">
        <v>51</v>
      </c>
      <c r="N48" s="12">
        <v>14.86</v>
      </c>
      <c r="O48" s="12">
        <v>345.6</v>
      </c>
      <c r="P48" s="12">
        <v>372.9</v>
      </c>
      <c r="Q48" s="12">
        <v>7.9</v>
      </c>
      <c r="R48" s="12">
        <v>33.1</v>
      </c>
      <c r="S48" s="13">
        <v>1.78</v>
      </c>
      <c r="T48" s="13">
        <v>1.92</v>
      </c>
      <c r="U48" s="12">
        <v>7.8</v>
      </c>
      <c r="V48" s="15">
        <v>6363</v>
      </c>
      <c r="W48" s="15">
        <v>8814.2999999999993</v>
      </c>
      <c r="X48" s="15">
        <v>38.520000000000003</v>
      </c>
      <c r="Y48" s="15">
        <v>194.3</v>
      </c>
      <c r="Z48" s="12">
        <v>194.5</v>
      </c>
      <c r="AA48" s="56">
        <v>0.1</v>
      </c>
      <c r="AB48" s="58" t="s">
        <v>555</v>
      </c>
      <c r="AC48" s="51">
        <v>43.1</v>
      </c>
      <c r="AG48" s="40"/>
    </row>
    <row r="49" spans="1:29" ht="18" x14ac:dyDescent="0.35">
      <c r="A49" s="48">
        <f t="shared" si="0"/>
        <v>46</v>
      </c>
      <c r="B49" s="20" t="s">
        <v>109</v>
      </c>
      <c r="C49" s="12">
        <v>714.7</v>
      </c>
      <c r="D49" s="12">
        <v>640.79999999999995</v>
      </c>
      <c r="E49" s="12">
        <v>-10.3</v>
      </c>
      <c r="F49" s="12">
        <v>287.10000000000002</v>
      </c>
      <c r="G49" s="12">
        <v>225.7</v>
      </c>
      <c r="H49" s="12">
        <v>-21.39</v>
      </c>
      <c r="I49" s="12">
        <v>4</v>
      </c>
      <c r="J49" s="12">
        <v>-12.7</v>
      </c>
      <c r="K49" s="12">
        <v>-417.5</v>
      </c>
      <c r="L49" s="12">
        <v>33.5</v>
      </c>
      <c r="M49" s="12">
        <v>11.1</v>
      </c>
      <c r="N49" s="12">
        <v>-66.87</v>
      </c>
      <c r="O49" s="12">
        <v>247.4</v>
      </c>
      <c r="P49" s="12">
        <v>210.3</v>
      </c>
      <c r="Q49" s="12">
        <v>-15</v>
      </c>
      <c r="R49" s="12">
        <v>32.82</v>
      </c>
      <c r="S49" s="13">
        <v>1</v>
      </c>
      <c r="T49" s="13">
        <v>0.81</v>
      </c>
      <c r="U49" s="12">
        <v>-18.399999999999999</v>
      </c>
      <c r="V49" s="15">
        <v>1446.7</v>
      </c>
      <c r="W49" s="15">
        <v>1551.9</v>
      </c>
      <c r="X49" s="15">
        <v>7.27</v>
      </c>
      <c r="Y49" s="15">
        <v>248.7</v>
      </c>
      <c r="Z49" s="12">
        <v>258.52600000000001</v>
      </c>
      <c r="AA49" s="56">
        <v>3.95</v>
      </c>
      <c r="AB49" s="58" t="s">
        <v>555</v>
      </c>
      <c r="AC49" s="51">
        <v>183.9</v>
      </c>
    </row>
    <row r="50" spans="1:29" ht="18" x14ac:dyDescent="0.35">
      <c r="A50" s="48">
        <f t="shared" si="0"/>
        <v>47</v>
      </c>
      <c r="B50" s="20" t="s">
        <v>387</v>
      </c>
      <c r="C50" s="12">
        <v>447.2</v>
      </c>
      <c r="D50" s="12">
        <v>567.1</v>
      </c>
      <c r="E50" s="12">
        <v>26.8</v>
      </c>
      <c r="F50" s="12">
        <v>223.7</v>
      </c>
      <c r="G50" s="12">
        <v>255.2</v>
      </c>
      <c r="H50" s="12">
        <v>14.08</v>
      </c>
      <c r="I50" s="12">
        <v>78.3</v>
      </c>
      <c r="J50" s="12">
        <v>56.9</v>
      </c>
      <c r="K50" s="12">
        <v>-27.33</v>
      </c>
      <c r="L50" s="12">
        <v>14.4</v>
      </c>
      <c r="M50" s="12">
        <v>12</v>
      </c>
      <c r="N50" s="12">
        <v>-16.670000000000002</v>
      </c>
      <c r="O50" s="12">
        <v>128.69999999999999</v>
      </c>
      <c r="P50" s="12">
        <v>183.7</v>
      </c>
      <c r="Q50" s="12">
        <v>42.74</v>
      </c>
      <c r="R50" s="12">
        <v>32.39</v>
      </c>
      <c r="S50" s="13">
        <v>1.38</v>
      </c>
      <c r="T50" s="13">
        <v>1.96</v>
      </c>
      <c r="U50" s="12">
        <v>42.2</v>
      </c>
      <c r="V50" s="15">
        <v>2183.1</v>
      </c>
      <c r="W50" s="15">
        <v>2508.8000000000002</v>
      </c>
      <c r="X50" s="15">
        <v>14.92</v>
      </c>
      <c r="Y50" s="15">
        <v>93.427999999999997</v>
      </c>
      <c r="Z50" s="12">
        <v>93.736999999999995</v>
      </c>
      <c r="AA50" s="56">
        <v>0.33</v>
      </c>
      <c r="AB50" s="58" t="s">
        <v>555</v>
      </c>
      <c r="AC50" s="51">
        <v>19.2</v>
      </c>
    </row>
    <row r="51" spans="1:29" ht="18" x14ac:dyDescent="0.35">
      <c r="A51" s="48">
        <f t="shared" si="0"/>
        <v>48</v>
      </c>
      <c r="B51" s="20" t="s">
        <v>577</v>
      </c>
      <c r="C51" s="12">
        <v>301.2</v>
      </c>
      <c r="D51" s="12">
        <v>351.3</v>
      </c>
      <c r="E51" s="12">
        <v>16.600000000000001</v>
      </c>
      <c r="F51" s="12">
        <v>130.6</v>
      </c>
      <c r="G51" s="12">
        <v>169</v>
      </c>
      <c r="H51" s="12">
        <v>29.4</v>
      </c>
      <c r="I51" s="12">
        <v>28.7</v>
      </c>
      <c r="J51" s="12">
        <v>25.9</v>
      </c>
      <c r="K51" s="12">
        <v>-9.76</v>
      </c>
      <c r="L51" s="12">
        <v>29</v>
      </c>
      <c r="M51" s="12">
        <v>29.6</v>
      </c>
      <c r="N51" s="12">
        <v>2.0699999999999998</v>
      </c>
      <c r="O51" s="12">
        <v>73</v>
      </c>
      <c r="P51" s="12">
        <v>113.5</v>
      </c>
      <c r="Q51" s="12">
        <v>55.48</v>
      </c>
      <c r="R51" s="12">
        <v>32.31</v>
      </c>
      <c r="S51" s="13">
        <v>0.8</v>
      </c>
      <c r="T51" s="13">
        <v>1.23</v>
      </c>
      <c r="U51" s="12">
        <v>54</v>
      </c>
      <c r="V51" s="15">
        <v>2726.3</v>
      </c>
      <c r="W51" s="15">
        <v>2923.1</v>
      </c>
      <c r="X51" s="15">
        <v>7.22</v>
      </c>
      <c r="Y51" s="15">
        <v>91.623999999999995</v>
      </c>
      <c r="Z51" s="12">
        <v>92.587000000000003</v>
      </c>
      <c r="AA51" s="56">
        <v>1.05</v>
      </c>
      <c r="AB51" s="58" t="s">
        <v>555</v>
      </c>
      <c r="AC51" s="51">
        <v>38</v>
      </c>
    </row>
    <row r="52" spans="1:29" ht="18" x14ac:dyDescent="0.35">
      <c r="A52" s="48">
        <f t="shared" si="0"/>
        <v>49</v>
      </c>
      <c r="B52" s="20" t="s">
        <v>274</v>
      </c>
      <c r="C52" s="12">
        <v>575</v>
      </c>
      <c r="D52" s="12">
        <v>731</v>
      </c>
      <c r="E52" s="12">
        <v>27.1</v>
      </c>
      <c r="F52" s="12">
        <v>225</v>
      </c>
      <c r="G52" s="12">
        <v>334</v>
      </c>
      <c r="H52" s="12">
        <v>48.44</v>
      </c>
      <c r="I52" s="12">
        <v>80</v>
      </c>
      <c r="J52" s="12">
        <v>87</v>
      </c>
      <c r="K52" s="12">
        <v>8.75</v>
      </c>
      <c r="L52" s="12">
        <v>0</v>
      </c>
      <c r="M52" s="12">
        <v>0</v>
      </c>
      <c r="N52" s="12"/>
      <c r="O52" s="12">
        <v>132</v>
      </c>
      <c r="P52" s="12">
        <v>235</v>
      </c>
      <c r="Q52" s="12">
        <v>78.03</v>
      </c>
      <c r="R52" s="12">
        <v>32.15</v>
      </c>
      <c r="S52" s="13">
        <v>0.48</v>
      </c>
      <c r="T52" s="13">
        <v>0.88</v>
      </c>
      <c r="U52" s="12">
        <v>83.7</v>
      </c>
      <c r="V52" s="15">
        <v>49435</v>
      </c>
      <c r="W52" s="15">
        <v>57298</v>
      </c>
      <c r="X52" s="15">
        <v>15.91</v>
      </c>
      <c r="Y52" s="15">
        <v>276.27699999999999</v>
      </c>
      <c r="Z52" s="12">
        <v>267.69900000000001</v>
      </c>
      <c r="AA52" s="56">
        <v>-3.1</v>
      </c>
      <c r="AB52" s="58" t="s">
        <v>555</v>
      </c>
      <c r="AC52" s="51">
        <v>23.4</v>
      </c>
    </row>
    <row r="53" spans="1:29" ht="18" x14ac:dyDescent="0.35">
      <c r="A53" s="48">
        <f t="shared" si="0"/>
        <v>50</v>
      </c>
      <c r="B53" s="20" t="s">
        <v>520</v>
      </c>
      <c r="C53" s="12">
        <v>1628</v>
      </c>
      <c r="D53" s="12">
        <v>1765.9</v>
      </c>
      <c r="E53" s="12">
        <v>8.5</v>
      </c>
      <c r="F53" s="12">
        <v>700.9</v>
      </c>
      <c r="G53" s="12">
        <v>675.3</v>
      </c>
      <c r="H53" s="12">
        <v>-3.65</v>
      </c>
      <c r="I53" s="12">
        <v>162</v>
      </c>
      <c r="J53" s="12">
        <v>22.6</v>
      </c>
      <c r="K53" s="12">
        <v>-86.05</v>
      </c>
      <c r="L53" s="12">
        <v>77</v>
      </c>
      <c r="M53" s="12">
        <v>86.9</v>
      </c>
      <c r="N53" s="12">
        <v>12.86</v>
      </c>
      <c r="O53" s="12">
        <v>452</v>
      </c>
      <c r="P53" s="12">
        <v>562.5</v>
      </c>
      <c r="Q53" s="12">
        <v>24.45</v>
      </c>
      <c r="R53" s="12">
        <v>31.85</v>
      </c>
      <c r="S53" s="13">
        <v>2.02</v>
      </c>
      <c r="T53" s="13">
        <v>2.5299999999999998</v>
      </c>
      <c r="U53" s="12">
        <v>24.7</v>
      </c>
      <c r="V53" s="15">
        <v>11711.2</v>
      </c>
      <c r="W53" s="15">
        <v>12492.6</v>
      </c>
      <c r="X53" s="15">
        <v>6.67</v>
      </c>
      <c r="Y53" s="15">
        <v>223.297</v>
      </c>
      <c r="Z53" s="12">
        <v>222.75800000000001</v>
      </c>
      <c r="AA53" s="56">
        <v>-0.24</v>
      </c>
      <c r="AB53" s="58" t="s">
        <v>546</v>
      </c>
      <c r="AC53" s="51">
        <v>25.2</v>
      </c>
    </row>
    <row r="54" spans="1:29" ht="18" x14ac:dyDescent="0.35">
      <c r="A54" s="48">
        <f t="shared" si="0"/>
        <v>51</v>
      </c>
      <c r="B54" s="20" t="s">
        <v>110</v>
      </c>
      <c r="C54" s="12">
        <v>1036</v>
      </c>
      <c r="D54" s="12">
        <v>1286</v>
      </c>
      <c r="E54" s="12">
        <v>24.1</v>
      </c>
      <c r="F54" s="12">
        <v>146</v>
      </c>
      <c r="G54" s="12">
        <v>616</v>
      </c>
      <c r="H54" s="12">
        <v>321.92</v>
      </c>
      <c r="I54" s="12">
        <v>12</v>
      </c>
      <c r="J54" s="12">
        <v>114</v>
      </c>
      <c r="K54" s="12">
        <v>850</v>
      </c>
      <c r="L54" s="12">
        <v>87</v>
      </c>
      <c r="M54" s="12">
        <v>73</v>
      </c>
      <c r="N54" s="12">
        <v>-16.09</v>
      </c>
      <c r="O54" s="12">
        <v>36</v>
      </c>
      <c r="P54" s="12">
        <v>409</v>
      </c>
      <c r="Q54" s="12">
        <v>1036.1099999999999</v>
      </c>
      <c r="R54" s="12">
        <v>31.8</v>
      </c>
      <c r="S54" s="13">
        <v>0.08</v>
      </c>
      <c r="T54" s="13">
        <v>0.84</v>
      </c>
      <c r="U54" s="12">
        <v>910.4</v>
      </c>
      <c r="V54" s="15">
        <v>11716</v>
      </c>
      <c r="W54" s="15">
        <v>12086</v>
      </c>
      <c r="X54" s="15">
        <v>3.16</v>
      </c>
      <c r="Y54" s="15">
        <v>434</v>
      </c>
      <c r="Z54" s="12">
        <v>488</v>
      </c>
      <c r="AA54" s="56">
        <v>12.44</v>
      </c>
      <c r="AB54" s="58" t="s">
        <v>555</v>
      </c>
      <c r="AC54" s="51">
        <v>250</v>
      </c>
    </row>
    <row r="55" spans="1:29" ht="18" x14ac:dyDescent="0.35">
      <c r="A55" s="48">
        <f t="shared" si="0"/>
        <v>52</v>
      </c>
      <c r="B55" s="20" t="s">
        <v>397</v>
      </c>
      <c r="C55" s="12">
        <v>1319</v>
      </c>
      <c r="D55" s="12">
        <v>1511.5</v>
      </c>
      <c r="E55" s="12">
        <v>14.6</v>
      </c>
      <c r="F55" s="12">
        <v>439.8</v>
      </c>
      <c r="G55" s="12">
        <v>591.79999999999995</v>
      </c>
      <c r="H55" s="12">
        <v>34.56</v>
      </c>
      <c r="I55" s="12">
        <v>183.4</v>
      </c>
      <c r="J55" s="12">
        <v>107.4</v>
      </c>
      <c r="K55" s="12">
        <v>-41.44</v>
      </c>
      <c r="L55" s="12">
        <v>7.5</v>
      </c>
      <c r="M55" s="12">
        <v>6.4</v>
      </c>
      <c r="N55" s="12">
        <v>-14.67</v>
      </c>
      <c r="O55" s="12">
        <v>248.9</v>
      </c>
      <c r="P55" s="12">
        <v>478</v>
      </c>
      <c r="Q55" s="12">
        <v>92.05</v>
      </c>
      <c r="R55" s="12">
        <v>31.62</v>
      </c>
      <c r="S55" s="13">
        <v>2.16</v>
      </c>
      <c r="T55" s="13">
        <v>4.16</v>
      </c>
      <c r="U55" s="12">
        <v>92.3</v>
      </c>
      <c r="V55" s="15">
        <v>2951.3</v>
      </c>
      <c r="W55" s="15">
        <v>2805.1</v>
      </c>
      <c r="X55" s="15">
        <v>-4.95</v>
      </c>
      <c r="Y55" s="15">
        <v>115.10599999999999</v>
      </c>
      <c r="Z55" s="12">
        <v>114.90600000000001</v>
      </c>
      <c r="AA55" s="56">
        <v>-0.17</v>
      </c>
      <c r="AB55" s="58" t="s">
        <v>555</v>
      </c>
      <c r="AC55" s="51">
        <v>19.899999999999999</v>
      </c>
    </row>
    <row r="56" spans="1:29" ht="18" x14ac:dyDescent="0.35">
      <c r="A56" s="48">
        <f t="shared" si="0"/>
        <v>53</v>
      </c>
      <c r="B56" s="20" t="s">
        <v>401</v>
      </c>
      <c r="C56" s="12">
        <v>1417</v>
      </c>
      <c r="D56" s="12">
        <v>1371</v>
      </c>
      <c r="E56" s="12">
        <v>-3.2</v>
      </c>
      <c r="F56" s="12">
        <v>347</v>
      </c>
      <c r="G56" s="12">
        <v>509</v>
      </c>
      <c r="H56" s="12">
        <v>46.69</v>
      </c>
      <c r="I56" s="12">
        <v>67</v>
      </c>
      <c r="J56" s="12">
        <v>76</v>
      </c>
      <c r="K56" s="12">
        <v>13.43</v>
      </c>
      <c r="L56" s="12">
        <v>0</v>
      </c>
      <c r="M56" s="12">
        <v>0</v>
      </c>
      <c r="N56" s="12"/>
      <c r="O56" s="12">
        <v>280</v>
      </c>
      <c r="P56" s="12">
        <v>433</v>
      </c>
      <c r="Q56" s="12">
        <v>54.64</v>
      </c>
      <c r="R56" s="12">
        <v>31.58</v>
      </c>
      <c r="S56" s="13">
        <v>0.77</v>
      </c>
      <c r="T56" s="13">
        <v>1.27</v>
      </c>
      <c r="U56" s="12">
        <v>65.599999999999994</v>
      </c>
      <c r="V56" s="15">
        <v>10963</v>
      </c>
      <c r="W56" s="15">
        <v>11590</v>
      </c>
      <c r="X56" s="15">
        <v>5.72</v>
      </c>
      <c r="Y56" s="15">
        <v>364</v>
      </c>
      <c r="Z56" s="12">
        <v>340</v>
      </c>
      <c r="AA56" s="56">
        <v>-6.59</v>
      </c>
      <c r="AB56" s="58" t="s">
        <v>555</v>
      </c>
      <c r="AC56" s="51">
        <v>14.8</v>
      </c>
    </row>
    <row r="57" spans="1:29" ht="18" x14ac:dyDescent="0.35">
      <c r="A57" s="48">
        <f t="shared" si="0"/>
        <v>54</v>
      </c>
      <c r="B57" s="20" t="s">
        <v>100</v>
      </c>
      <c r="C57" s="12">
        <v>1453</v>
      </c>
      <c r="D57" s="12">
        <v>1567</v>
      </c>
      <c r="E57" s="12">
        <v>7.8</v>
      </c>
      <c r="F57" s="12">
        <v>648</v>
      </c>
      <c r="G57" s="12">
        <v>715</v>
      </c>
      <c r="H57" s="12">
        <v>10.34</v>
      </c>
      <c r="I57" s="12">
        <v>181</v>
      </c>
      <c r="J57" s="12">
        <v>147</v>
      </c>
      <c r="K57" s="12">
        <v>-18.78</v>
      </c>
      <c r="L57" s="12">
        <v>37</v>
      </c>
      <c r="M57" s="12">
        <v>34</v>
      </c>
      <c r="N57" s="12">
        <v>-8.11</v>
      </c>
      <c r="O57" s="12">
        <v>399</v>
      </c>
      <c r="P57" s="12">
        <v>491</v>
      </c>
      <c r="Q57" s="12">
        <v>23.06</v>
      </c>
      <c r="R57" s="12">
        <v>31.33</v>
      </c>
      <c r="S57" s="13">
        <v>1.53</v>
      </c>
      <c r="T57" s="13">
        <v>1.93</v>
      </c>
      <c r="U57" s="12">
        <v>26.2</v>
      </c>
      <c r="V57" s="15">
        <v>7865</v>
      </c>
      <c r="W57" s="15">
        <v>8490</v>
      </c>
      <c r="X57" s="15">
        <v>7.95</v>
      </c>
      <c r="Y57" s="15">
        <v>260.8</v>
      </c>
      <c r="Z57" s="12">
        <v>254.4</v>
      </c>
      <c r="AA57" s="56">
        <v>-2.4500000000000002</v>
      </c>
      <c r="AB57" s="58" t="s">
        <v>555</v>
      </c>
      <c r="AC57" s="51">
        <v>29.3</v>
      </c>
    </row>
    <row r="58" spans="1:29" ht="18" x14ac:dyDescent="0.35">
      <c r="A58" s="48">
        <f t="shared" si="0"/>
        <v>55</v>
      </c>
      <c r="B58" s="20" t="s">
        <v>101</v>
      </c>
      <c r="C58" s="12">
        <v>6083</v>
      </c>
      <c r="D58" s="12">
        <v>6108</v>
      </c>
      <c r="E58" s="12">
        <v>0.4</v>
      </c>
      <c r="F58" s="12">
        <v>2091</v>
      </c>
      <c r="G58" s="12">
        <v>2466</v>
      </c>
      <c r="H58" s="12">
        <v>17.93</v>
      </c>
      <c r="I58" s="12">
        <v>689</v>
      </c>
      <c r="J58" s="12">
        <v>560</v>
      </c>
      <c r="K58" s="12">
        <v>-18.72</v>
      </c>
      <c r="L58" s="12">
        <v>0</v>
      </c>
      <c r="M58" s="12">
        <v>0</v>
      </c>
      <c r="N58" s="12"/>
      <c r="O58" s="12">
        <v>1399</v>
      </c>
      <c r="P58" s="12">
        <v>1903</v>
      </c>
      <c r="Q58" s="12">
        <v>36.03</v>
      </c>
      <c r="R58" s="12">
        <v>31.16</v>
      </c>
      <c r="S58" s="13">
        <v>0.72</v>
      </c>
      <c r="T58" s="13">
        <v>1</v>
      </c>
      <c r="U58" s="12">
        <v>38.9</v>
      </c>
      <c r="V58" s="15">
        <v>33915</v>
      </c>
      <c r="W58" s="15">
        <v>28505</v>
      </c>
      <c r="X58" s="15">
        <v>-15.95</v>
      </c>
      <c r="Y58" s="15">
        <v>1939</v>
      </c>
      <c r="Z58" s="12">
        <v>1899</v>
      </c>
      <c r="AA58" s="56">
        <v>-2.06</v>
      </c>
      <c r="AB58" s="58" t="s">
        <v>555</v>
      </c>
      <c r="AC58" s="51">
        <v>14.5</v>
      </c>
    </row>
    <row r="59" spans="1:29" ht="18" x14ac:dyDescent="0.35">
      <c r="A59" s="48">
        <f t="shared" si="0"/>
        <v>56</v>
      </c>
      <c r="B59" s="20" t="s">
        <v>78</v>
      </c>
      <c r="C59" s="12">
        <v>870</v>
      </c>
      <c r="D59" s="12">
        <v>930.9</v>
      </c>
      <c r="E59" s="12">
        <v>7</v>
      </c>
      <c r="F59" s="12">
        <v>218</v>
      </c>
      <c r="G59" s="12">
        <v>375.7</v>
      </c>
      <c r="H59" s="12">
        <v>72.34</v>
      </c>
      <c r="I59" s="12">
        <v>24</v>
      </c>
      <c r="J59" s="12">
        <v>64.099999999999994</v>
      </c>
      <c r="K59" s="12">
        <v>167.08</v>
      </c>
      <c r="L59" s="12">
        <v>24</v>
      </c>
      <c r="M59" s="12">
        <v>24.1</v>
      </c>
      <c r="N59" s="12">
        <v>0.42</v>
      </c>
      <c r="O59" s="12">
        <v>170</v>
      </c>
      <c r="P59" s="12">
        <v>287.5</v>
      </c>
      <c r="Q59" s="12">
        <v>69.12</v>
      </c>
      <c r="R59" s="12">
        <v>30.88</v>
      </c>
      <c r="S59" s="13">
        <v>0.75</v>
      </c>
      <c r="T59" s="13">
        <v>1.29</v>
      </c>
      <c r="U59" s="12">
        <v>70.900000000000006</v>
      </c>
      <c r="V59" s="15">
        <v>4579</v>
      </c>
      <c r="W59" s="15">
        <v>4717.5</v>
      </c>
      <c r="X59" s="15">
        <v>3.02</v>
      </c>
      <c r="Y59" s="15">
        <v>226</v>
      </c>
      <c r="Z59" s="12">
        <v>223.7</v>
      </c>
      <c r="AA59" s="56">
        <v>-1.02</v>
      </c>
      <c r="AB59" s="58" t="s">
        <v>555</v>
      </c>
      <c r="AC59" s="51">
        <v>44.7</v>
      </c>
    </row>
    <row r="60" spans="1:29" ht="18" x14ac:dyDescent="0.35">
      <c r="A60" s="48">
        <f t="shared" si="0"/>
        <v>57</v>
      </c>
      <c r="B60" s="20" t="s">
        <v>164</v>
      </c>
      <c r="C60" s="12">
        <v>181.1</v>
      </c>
      <c r="D60" s="12">
        <v>234.6</v>
      </c>
      <c r="E60" s="12">
        <v>29.5</v>
      </c>
      <c r="F60" s="12">
        <v>91.7</v>
      </c>
      <c r="G60" s="12">
        <v>103.9</v>
      </c>
      <c r="H60" s="12">
        <v>13.3</v>
      </c>
      <c r="I60" s="12">
        <v>2.1</v>
      </c>
      <c r="J60" s="12">
        <v>10.3</v>
      </c>
      <c r="K60" s="12">
        <v>390.48</v>
      </c>
      <c r="L60" s="12">
        <v>24.2</v>
      </c>
      <c r="M60" s="12">
        <v>20</v>
      </c>
      <c r="N60" s="12">
        <v>-17.36</v>
      </c>
      <c r="O60" s="12">
        <v>64.3</v>
      </c>
      <c r="P60" s="12">
        <v>72.400000000000006</v>
      </c>
      <c r="Q60" s="12">
        <v>12.6</v>
      </c>
      <c r="R60" s="12">
        <v>30.86</v>
      </c>
      <c r="S60" s="13">
        <v>0.18</v>
      </c>
      <c r="T60" s="13">
        <v>0.2</v>
      </c>
      <c r="U60" s="12">
        <v>12.1</v>
      </c>
      <c r="V60" s="15">
        <v>3491.3</v>
      </c>
      <c r="W60" s="15">
        <v>2894.2</v>
      </c>
      <c r="X60" s="15">
        <v>-17.100000000000001</v>
      </c>
      <c r="Y60" s="15">
        <v>360.7</v>
      </c>
      <c r="Z60" s="12">
        <v>360.4</v>
      </c>
      <c r="AA60" s="56">
        <v>-0.08</v>
      </c>
      <c r="AB60" s="58" t="s">
        <v>555</v>
      </c>
      <c r="AC60" s="51">
        <v>33.9</v>
      </c>
    </row>
    <row r="61" spans="1:29" ht="18" x14ac:dyDescent="0.35">
      <c r="A61" s="48">
        <f t="shared" si="0"/>
        <v>58</v>
      </c>
      <c r="B61" s="20" t="s">
        <v>225</v>
      </c>
      <c r="C61" s="12">
        <v>263</v>
      </c>
      <c r="D61" s="12">
        <v>285.5</v>
      </c>
      <c r="E61" s="12">
        <v>8.6</v>
      </c>
      <c r="F61" s="12">
        <v>130.1</v>
      </c>
      <c r="G61" s="12">
        <v>138.9</v>
      </c>
      <c r="H61" s="12">
        <v>6.76</v>
      </c>
      <c r="I61" s="12">
        <v>3.1</v>
      </c>
      <c r="J61" s="12">
        <v>1.3</v>
      </c>
      <c r="K61" s="12">
        <v>-58.06</v>
      </c>
      <c r="L61" s="12">
        <v>37.200000000000003</v>
      </c>
      <c r="M61" s="12">
        <v>42.2</v>
      </c>
      <c r="N61" s="12">
        <v>13.44</v>
      </c>
      <c r="O61" s="12">
        <v>82.1</v>
      </c>
      <c r="P61" s="12">
        <v>88.1</v>
      </c>
      <c r="Q61" s="12">
        <v>7.31</v>
      </c>
      <c r="R61" s="12">
        <v>30.86</v>
      </c>
      <c r="S61" s="13">
        <v>0.64</v>
      </c>
      <c r="T61" s="13">
        <v>0.7</v>
      </c>
      <c r="U61" s="12">
        <v>9.1</v>
      </c>
      <c r="V61" s="15">
        <v>4798.2</v>
      </c>
      <c r="W61" s="15">
        <v>5126.8999999999996</v>
      </c>
      <c r="X61" s="15">
        <v>6.85</v>
      </c>
      <c r="Y61" s="15">
        <v>132.619</v>
      </c>
      <c r="Z61" s="12">
        <v>132.68299999999999</v>
      </c>
      <c r="AA61" s="56">
        <v>0.05</v>
      </c>
      <c r="AB61" s="58" t="s">
        <v>555</v>
      </c>
      <c r="AC61" s="51">
        <v>24.7</v>
      </c>
    </row>
    <row r="62" spans="1:29" ht="18" x14ac:dyDescent="0.35">
      <c r="A62" s="48">
        <f t="shared" si="0"/>
        <v>59</v>
      </c>
      <c r="B62" s="20" t="s">
        <v>400</v>
      </c>
      <c r="C62" s="12">
        <v>14213</v>
      </c>
      <c r="D62" s="12">
        <v>15347</v>
      </c>
      <c r="E62" s="12">
        <v>8</v>
      </c>
      <c r="F62" s="12">
        <v>7858</v>
      </c>
      <c r="G62" s="12">
        <v>6701</v>
      </c>
      <c r="H62" s="12">
        <v>-14.72</v>
      </c>
      <c r="I62" s="12">
        <v>2133</v>
      </c>
      <c r="J62" s="12">
        <v>1374</v>
      </c>
      <c r="K62" s="12">
        <v>-35.58</v>
      </c>
      <c r="L62" s="12">
        <v>1889</v>
      </c>
      <c r="M62" s="12">
        <v>3109</v>
      </c>
      <c r="N62" s="12">
        <v>64.58</v>
      </c>
      <c r="O62" s="12">
        <v>5233</v>
      </c>
      <c r="P62" s="12">
        <v>4733</v>
      </c>
      <c r="Q62" s="12">
        <v>-9.5500000000000007</v>
      </c>
      <c r="R62" s="12">
        <v>30.84</v>
      </c>
      <c r="S62" s="13">
        <v>1.03</v>
      </c>
      <c r="T62" s="13">
        <v>0.96</v>
      </c>
      <c r="U62" s="12">
        <v>-7</v>
      </c>
      <c r="V62" s="15">
        <v>1750064</v>
      </c>
      <c r="W62" s="15">
        <v>1710436</v>
      </c>
      <c r="X62" s="15">
        <v>-2.2599999999999998</v>
      </c>
      <c r="Y62" s="15">
        <v>5070.3999999999996</v>
      </c>
      <c r="Z62" s="12">
        <v>4930.7</v>
      </c>
      <c r="AA62" s="56">
        <v>-2.76</v>
      </c>
      <c r="AB62" s="58" t="s">
        <v>555</v>
      </c>
      <c r="AC62" s="51">
        <v>15</v>
      </c>
    </row>
    <row r="63" spans="1:29" ht="18" x14ac:dyDescent="0.35">
      <c r="A63" s="48">
        <f t="shared" si="0"/>
        <v>60</v>
      </c>
      <c r="B63" s="20" t="s">
        <v>407</v>
      </c>
      <c r="C63" s="12">
        <v>1006</v>
      </c>
      <c r="D63" s="12">
        <v>1082.2</v>
      </c>
      <c r="E63" s="12">
        <v>7.6</v>
      </c>
      <c r="F63" s="12">
        <v>518.29999999999995</v>
      </c>
      <c r="G63" s="12">
        <v>457.9</v>
      </c>
      <c r="H63" s="12">
        <v>-11.65</v>
      </c>
      <c r="I63" s="12">
        <v>169.3</v>
      </c>
      <c r="J63" s="12">
        <v>105.3</v>
      </c>
      <c r="K63" s="12">
        <v>-37.799999999999997</v>
      </c>
      <c r="L63" s="12">
        <v>91.8</v>
      </c>
      <c r="M63" s="12">
        <v>106.6</v>
      </c>
      <c r="N63" s="12">
        <v>16.12</v>
      </c>
      <c r="O63" s="12">
        <v>328.6</v>
      </c>
      <c r="P63" s="12">
        <v>332.7</v>
      </c>
      <c r="Q63" s="12">
        <v>1.25</v>
      </c>
      <c r="R63" s="12">
        <v>30.74</v>
      </c>
      <c r="S63" s="13">
        <v>2.14</v>
      </c>
      <c r="T63" s="13">
        <v>2.2400000000000002</v>
      </c>
      <c r="U63" s="12">
        <v>4.5</v>
      </c>
      <c r="V63" s="15">
        <v>107010.1</v>
      </c>
      <c r="W63" s="15">
        <v>102913.1</v>
      </c>
      <c r="X63" s="15">
        <v>-3.83</v>
      </c>
      <c r="Y63" s="15">
        <v>153.69200000000001</v>
      </c>
      <c r="Z63" s="12">
        <v>148.905</v>
      </c>
      <c r="AA63" s="56">
        <v>-3.11</v>
      </c>
      <c r="AB63" s="58" t="s">
        <v>555</v>
      </c>
      <c r="AC63" s="51">
        <v>19.399999999999999</v>
      </c>
    </row>
    <row r="64" spans="1:29" ht="18" x14ac:dyDescent="0.35">
      <c r="A64" s="48">
        <f t="shared" si="0"/>
        <v>61</v>
      </c>
      <c r="B64" s="20" t="s">
        <v>403</v>
      </c>
      <c r="C64" s="12">
        <v>3092</v>
      </c>
      <c r="D64" s="12">
        <v>3583</v>
      </c>
      <c r="E64" s="12">
        <v>15.9</v>
      </c>
      <c r="F64" s="12">
        <v>1201</v>
      </c>
      <c r="G64" s="12">
        <v>1405</v>
      </c>
      <c r="H64" s="12">
        <v>16.989999999999998</v>
      </c>
      <c r="I64" s="12">
        <v>268</v>
      </c>
      <c r="J64" s="12">
        <v>265</v>
      </c>
      <c r="K64" s="12">
        <v>-1.1200000000000001</v>
      </c>
      <c r="L64" s="12">
        <v>65</v>
      </c>
      <c r="M64" s="12">
        <v>46</v>
      </c>
      <c r="N64" s="12">
        <v>-29.23</v>
      </c>
      <c r="O64" s="12">
        <v>859</v>
      </c>
      <c r="P64" s="12">
        <v>1089</v>
      </c>
      <c r="Q64" s="12">
        <v>26.78</v>
      </c>
      <c r="R64" s="12">
        <v>30.39</v>
      </c>
      <c r="S64" s="13">
        <v>5.21</v>
      </c>
      <c r="T64" s="13">
        <v>6.68</v>
      </c>
      <c r="U64" s="12">
        <v>28.3</v>
      </c>
      <c r="V64" s="15">
        <v>201430</v>
      </c>
      <c r="W64" s="15">
        <v>184039</v>
      </c>
      <c r="X64" s="15">
        <v>-8.6300000000000008</v>
      </c>
      <c r="Y64" s="15">
        <v>164.85599999999999</v>
      </c>
      <c r="Z64" s="12">
        <v>162.91900000000001</v>
      </c>
      <c r="AA64" s="56">
        <v>-1.18</v>
      </c>
      <c r="AB64" s="58" t="s">
        <v>555</v>
      </c>
      <c r="AC64" s="51">
        <v>21.9</v>
      </c>
    </row>
    <row r="65" spans="1:29" ht="18" x14ac:dyDescent="0.35">
      <c r="A65" s="48">
        <f t="shared" si="0"/>
        <v>62</v>
      </c>
      <c r="B65" s="20" t="s">
        <v>409</v>
      </c>
      <c r="C65" s="12">
        <v>6505</v>
      </c>
      <c r="D65" s="12">
        <v>5088</v>
      </c>
      <c r="E65" s="12">
        <v>-21.8</v>
      </c>
      <c r="F65" s="12">
        <v>3878</v>
      </c>
      <c r="G65" s="12">
        <v>2323</v>
      </c>
      <c r="H65" s="12">
        <v>-40.1</v>
      </c>
      <c r="I65" s="12">
        <v>918</v>
      </c>
      <c r="J65" s="12">
        <v>494</v>
      </c>
      <c r="K65" s="12">
        <v>-46.19</v>
      </c>
      <c r="L65" s="12">
        <v>261</v>
      </c>
      <c r="M65" s="12">
        <v>290</v>
      </c>
      <c r="N65" s="12">
        <v>11.11</v>
      </c>
      <c r="O65" s="12">
        <v>2702</v>
      </c>
      <c r="P65" s="12">
        <v>1538</v>
      </c>
      <c r="Q65" s="12">
        <v>-43.08</v>
      </c>
      <c r="R65" s="12">
        <v>30.23</v>
      </c>
      <c r="S65" s="13">
        <v>2.0499999999999998</v>
      </c>
      <c r="T65" s="13">
        <v>1.17</v>
      </c>
      <c r="U65" s="12">
        <v>-43.1</v>
      </c>
      <c r="V65" s="15">
        <v>37260</v>
      </c>
      <c r="W65" s="15">
        <v>44790</v>
      </c>
      <c r="X65" s="15">
        <v>20.21</v>
      </c>
      <c r="Y65" s="15">
        <v>1320</v>
      </c>
      <c r="Z65" s="12">
        <v>1320</v>
      </c>
      <c r="AA65" s="56">
        <v>0</v>
      </c>
      <c r="AB65" s="58" t="s">
        <v>555</v>
      </c>
      <c r="AC65" s="51">
        <v>10</v>
      </c>
    </row>
    <row r="66" spans="1:29" ht="18" x14ac:dyDescent="0.35">
      <c r="A66" s="48">
        <f t="shared" si="0"/>
        <v>63</v>
      </c>
      <c r="B66" s="20" t="s">
        <v>96</v>
      </c>
      <c r="C66" s="12">
        <v>24750</v>
      </c>
      <c r="D66" s="12">
        <v>31146</v>
      </c>
      <c r="E66" s="12">
        <v>25.8</v>
      </c>
      <c r="F66" s="12">
        <v>6844</v>
      </c>
      <c r="G66" s="12">
        <v>10573</v>
      </c>
      <c r="H66" s="12">
        <v>54.49</v>
      </c>
      <c r="I66" s="12">
        <v>1393</v>
      </c>
      <c r="J66" s="12">
        <v>1142</v>
      </c>
      <c r="K66" s="12">
        <v>-18.02</v>
      </c>
      <c r="L66" s="12">
        <v>25</v>
      </c>
      <c r="M66" s="12">
        <v>30</v>
      </c>
      <c r="N66" s="12">
        <v>20</v>
      </c>
      <c r="O66" s="12">
        <v>5426</v>
      </c>
      <c r="P66" s="12">
        <v>9401</v>
      </c>
      <c r="Q66" s="12">
        <v>73.260000000000005</v>
      </c>
      <c r="R66" s="12">
        <v>30.18</v>
      </c>
      <c r="S66" s="13">
        <v>7.73</v>
      </c>
      <c r="T66" s="13">
        <v>13.33</v>
      </c>
      <c r="U66" s="12">
        <v>72.5</v>
      </c>
      <c r="V66" s="15">
        <v>27807</v>
      </c>
      <c r="W66" s="15">
        <v>46110</v>
      </c>
      <c r="X66" s="15">
        <v>65.819999999999993</v>
      </c>
      <c r="Y66" s="15">
        <v>702.03599999999994</v>
      </c>
      <c r="Z66" s="12">
        <v>705.13400000000001</v>
      </c>
      <c r="AA66" s="56">
        <v>0.44</v>
      </c>
      <c r="AB66" s="58" t="s">
        <v>555</v>
      </c>
      <c r="AC66" s="51">
        <v>28.4</v>
      </c>
    </row>
    <row r="67" spans="1:29" ht="18" x14ac:dyDescent="0.35">
      <c r="A67" s="48">
        <f t="shared" si="0"/>
        <v>64</v>
      </c>
      <c r="B67" s="20" t="s">
        <v>276</v>
      </c>
      <c r="C67" s="12">
        <v>2278</v>
      </c>
      <c r="D67" s="12">
        <v>2569</v>
      </c>
      <c r="E67" s="12">
        <v>12.8</v>
      </c>
      <c r="F67" s="12">
        <v>868</v>
      </c>
      <c r="G67" s="12">
        <v>856</v>
      </c>
      <c r="H67" s="12">
        <v>-1.38</v>
      </c>
      <c r="I67" s="12">
        <v>304</v>
      </c>
      <c r="J67" s="12">
        <v>76</v>
      </c>
      <c r="K67" s="12">
        <v>-75</v>
      </c>
      <c r="L67" s="12">
        <v>386</v>
      </c>
      <c r="M67" s="12">
        <v>469</v>
      </c>
      <c r="N67" s="12">
        <v>21.5</v>
      </c>
      <c r="O67" s="12">
        <v>551</v>
      </c>
      <c r="P67" s="12">
        <v>760</v>
      </c>
      <c r="Q67" s="12">
        <v>37.93</v>
      </c>
      <c r="R67" s="12">
        <v>29.58</v>
      </c>
      <c r="S67" s="13">
        <v>1.43</v>
      </c>
      <c r="T67" s="13">
        <v>2.14</v>
      </c>
      <c r="U67" s="12">
        <v>50</v>
      </c>
      <c r="V67" s="15">
        <v>83530</v>
      </c>
      <c r="W67" s="15">
        <v>91096</v>
      </c>
      <c r="X67" s="15">
        <v>9.06</v>
      </c>
      <c r="Y67" s="15">
        <v>386</v>
      </c>
      <c r="Z67" s="12">
        <v>355</v>
      </c>
      <c r="AA67" s="56">
        <v>-8.0299999999999994</v>
      </c>
      <c r="AB67" s="58" t="s">
        <v>555</v>
      </c>
      <c r="AC67" s="51">
        <v>11.6</v>
      </c>
    </row>
    <row r="68" spans="1:29" ht="18" x14ac:dyDescent="0.35">
      <c r="A68" s="48">
        <f t="shared" si="0"/>
        <v>65</v>
      </c>
      <c r="B68" s="20" t="s">
        <v>205</v>
      </c>
      <c r="C68" s="12">
        <v>1394</v>
      </c>
      <c r="D68" s="12">
        <v>1440</v>
      </c>
      <c r="E68" s="12">
        <v>3.3</v>
      </c>
      <c r="F68" s="12">
        <v>365</v>
      </c>
      <c r="G68" s="12">
        <v>608</v>
      </c>
      <c r="H68" s="12">
        <v>66.58</v>
      </c>
      <c r="I68" s="12">
        <v>102</v>
      </c>
      <c r="J68" s="12">
        <v>140</v>
      </c>
      <c r="K68" s="12">
        <v>37.25</v>
      </c>
      <c r="L68" s="12">
        <v>42</v>
      </c>
      <c r="M68" s="12">
        <v>45</v>
      </c>
      <c r="N68" s="12">
        <v>7.14</v>
      </c>
      <c r="O68" s="12">
        <v>247</v>
      </c>
      <c r="P68" s="12">
        <v>423</v>
      </c>
      <c r="Q68" s="12">
        <v>71.260000000000005</v>
      </c>
      <c r="R68" s="12">
        <v>29.38</v>
      </c>
      <c r="S68" s="13">
        <v>0.56000000000000005</v>
      </c>
      <c r="T68" s="13">
        <v>1</v>
      </c>
      <c r="U68" s="12">
        <v>78.099999999999994</v>
      </c>
      <c r="V68" s="15">
        <v>7272</v>
      </c>
      <c r="W68" s="15">
        <v>7196</v>
      </c>
      <c r="X68" s="15">
        <v>-1.05</v>
      </c>
      <c r="Y68" s="15">
        <v>438.4</v>
      </c>
      <c r="Z68" s="12">
        <v>421.6</v>
      </c>
      <c r="AA68" s="56">
        <v>-3.83</v>
      </c>
      <c r="AB68" s="58" t="s">
        <v>555</v>
      </c>
      <c r="AC68" s="51">
        <v>27.4</v>
      </c>
    </row>
    <row r="69" spans="1:29" ht="18" x14ac:dyDescent="0.35">
      <c r="A69" s="48">
        <f t="shared" ref="A69:A132" si="1">ROW()-3</f>
        <v>66</v>
      </c>
      <c r="B69" s="20" t="s">
        <v>535</v>
      </c>
      <c r="C69" s="12">
        <v>285.8</v>
      </c>
      <c r="D69" s="12">
        <v>359.9</v>
      </c>
      <c r="E69" s="12">
        <v>25.9</v>
      </c>
      <c r="F69" s="12">
        <v>101.3</v>
      </c>
      <c r="G69" s="12">
        <v>141.9</v>
      </c>
      <c r="H69" s="12">
        <v>40.08</v>
      </c>
      <c r="I69" s="12">
        <v>26.3</v>
      </c>
      <c r="J69" s="12">
        <v>36.700000000000003</v>
      </c>
      <c r="K69" s="12">
        <v>39.54</v>
      </c>
      <c r="L69" s="12">
        <v>0</v>
      </c>
      <c r="M69" s="12">
        <v>0</v>
      </c>
      <c r="N69" s="12"/>
      <c r="O69" s="12">
        <v>74.900000000000006</v>
      </c>
      <c r="P69" s="12">
        <v>105.2</v>
      </c>
      <c r="Q69" s="12">
        <v>40.450000000000003</v>
      </c>
      <c r="R69" s="12">
        <v>29.23</v>
      </c>
      <c r="S69" s="13">
        <v>1.38</v>
      </c>
      <c r="T69" s="13">
        <v>1.91</v>
      </c>
      <c r="U69" s="12">
        <v>38.299999999999997</v>
      </c>
      <c r="V69" s="15">
        <v>236.5</v>
      </c>
      <c r="W69" s="15">
        <v>352.6</v>
      </c>
      <c r="X69" s="15">
        <v>49.09</v>
      </c>
      <c r="Y69" s="15">
        <v>54.37</v>
      </c>
      <c r="Z69" s="12">
        <v>55.182000000000002</v>
      </c>
      <c r="AA69" s="56">
        <v>1.49</v>
      </c>
      <c r="AB69" s="58" t="s">
        <v>555</v>
      </c>
      <c r="AC69" s="51">
        <v>31.1</v>
      </c>
    </row>
    <row r="70" spans="1:29" ht="18" x14ac:dyDescent="0.35">
      <c r="A70" s="48">
        <f t="shared" si="1"/>
        <v>67</v>
      </c>
      <c r="B70" s="20" t="s">
        <v>395</v>
      </c>
      <c r="C70" s="12">
        <v>2136</v>
      </c>
      <c r="D70" s="12">
        <v>2556</v>
      </c>
      <c r="E70" s="12">
        <v>19.7</v>
      </c>
      <c r="F70" s="12">
        <v>843</v>
      </c>
      <c r="G70" s="12">
        <v>1002</v>
      </c>
      <c r="H70" s="12">
        <v>18.86</v>
      </c>
      <c r="I70" s="12">
        <v>279</v>
      </c>
      <c r="J70" s="12">
        <v>219</v>
      </c>
      <c r="K70" s="12">
        <v>-21.51</v>
      </c>
      <c r="L70" s="12">
        <v>0</v>
      </c>
      <c r="M70" s="12">
        <v>0</v>
      </c>
      <c r="N70" s="12"/>
      <c r="O70" s="12">
        <v>525</v>
      </c>
      <c r="P70" s="12">
        <v>746</v>
      </c>
      <c r="Q70" s="12">
        <v>42.1</v>
      </c>
      <c r="R70" s="12">
        <v>29.19</v>
      </c>
      <c r="S70" s="13">
        <v>0.39</v>
      </c>
      <c r="T70" s="13">
        <v>0.55000000000000004</v>
      </c>
      <c r="U70" s="12">
        <v>40.9</v>
      </c>
      <c r="V70" s="15">
        <v>210079</v>
      </c>
      <c r="W70" s="15">
        <v>228990</v>
      </c>
      <c r="X70" s="15">
        <v>9</v>
      </c>
      <c r="Y70" s="15">
        <v>1351</v>
      </c>
      <c r="Z70" s="12">
        <v>1362</v>
      </c>
      <c r="AA70" s="56">
        <v>0.81</v>
      </c>
      <c r="AB70" s="58" t="s">
        <v>555</v>
      </c>
      <c r="AC70" s="51">
        <v>32.799999999999997</v>
      </c>
    </row>
    <row r="71" spans="1:29" ht="18" x14ac:dyDescent="0.35">
      <c r="A71" s="48">
        <f t="shared" si="1"/>
        <v>68</v>
      </c>
      <c r="B71" s="20" t="s">
        <v>396</v>
      </c>
      <c r="C71" s="12">
        <v>290.5</v>
      </c>
      <c r="D71" s="12">
        <v>359.1</v>
      </c>
      <c r="E71" s="12">
        <v>23.6</v>
      </c>
      <c r="F71" s="12">
        <v>102.8</v>
      </c>
      <c r="G71" s="12">
        <v>137.30000000000001</v>
      </c>
      <c r="H71" s="12">
        <v>33.56</v>
      </c>
      <c r="I71" s="12">
        <v>32</v>
      </c>
      <c r="J71" s="12">
        <v>29.4</v>
      </c>
      <c r="K71" s="12">
        <v>-8.1300000000000008</v>
      </c>
      <c r="L71" s="12">
        <v>41.9</v>
      </c>
      <c r="M71" s="12">
        <v>63.3</v>
      </c>
      <c r="N71" s="12">
        <v>51.07</v>
      </c>
      <c r="O71" s="12">
        <v>67.099999999999994</v>
      </c>
      <c r="P71" s="12">
        <v>104.4</v>
      </c>
      <c r="Q71" s="12">
        <v>55.59</v>
      </c>
      <c r="R71" s="12">
        <v>29.07</v>
      </c>
      <c r="S71" s="13">
        <v>0.22</v>
      </c>
      <c r="T71" s="13">
        <v>0.3</v>
      </c>
      <c r="U71" s="12">
        <v>40.700000000000003</v>
      </c>
      <c r="V71" s="15">
        <v>35034.6</v>
      </c>
      <c r="W71" s="15">
        <v>38255</v>
      </c>
      <c r="X71" s="15">
        <v>9.19</v>
      </c>
      <c r="Y71" s="15">
        <v>311.10000000000002</v>
      </c>
      <c r="Z71" s="12">
        <v>344</v>
      </c>
      <c r="AA71" s="56">
        <v>10.58</v>
      </c>
      <c r="AB71" s="58" t="s">
        <v>555</v>
      </c>
      <c r="AC71" s="51">
        <v>18</v>
      </c>
    </row>
    <row r="72" spans="1:29" ht="18" x14ac:dyDescent="0.35">
      <c r="A72" s="48">
        <f t="shared" si="1"/>
        <v>69</v>
      </c>
      <c r="B72" s="20" t="s">
        <v>484</v>
      </c>
      <c r="C72" s="12">
        <v>9205</v>
      </c>
      <c r="D72" s="12">
        <v>9771</v>
      </c>
      <c r="E72" s="12">
        <v>6.1</v>
      </c>
      <c r="F72" s="12">
        <v>3148</v>
      </c>
      <c r="G72" s="12">
        <v>3833</v>
      </c>
      <c r="H72" s="12">
        <v>21.76</v>
      </c>
      <c r="I72" s="12">
        <v>459</v>
      </c>
      <c r="J72" s="12">
        <v>468</v>
      </c>
      <c r="K72" s="12">
        <v>1.96</v>
      </c>
      <c r="L72" s="12">
        <v>450</v>
      </c>
      <c r="M72" s="12">
        <v>533</v>
      </c>
      <c r="N72" s="12">
        <v>18.440000000000001</v>
      </c>
      <c r="O72" s="12">
        <v>2239</v>
      </c>
      <c r="P72" s="12">
        <v>2832</v>
      </c>
      <c r="Q72" s="12">
        <v>26.49</v>
      </c>
      <c r="R72" s="12">
        <v>28.98</v>
      </c>
      <c r="S72" s="13">
        <v>0.53</v>
      </c>
      <c r="T72" s="13">
        <v>0.69</v>
      </c>
      <c r="U72" s="12">
        <v>29</v>
      </c>
      <c r="V72" s="15">
        <v>74767</v>
      </c>
      <c r="W72" s="15">
        <v>90412</v>
      </c>
      <c r="X72" s="15">
        <v>20.93</v>
      </c>
      <c r="Y72" s="15">
        <v>4204</v>
      </c>
      <c r="Z72" s="12">
        <v>4122</v>
      </c>
      <c r="AA72" s="56">
        <v>-1.95</v>
      </c>
      <c r="AB72" s="58" t="s">
        <v>546</v>
      </c>
      <c r="AC72" s="51">
        <v>18.600000000000001</v>
      </c>
    </row>
    <row r="73" spans="1:29" ht="18" x14ac:dyDescent="0.35">
      <c r="A73" s="48">
        <f t="shared" si="1"/>
        <v>70</v>
      </c>
      <c r="B73" s="20" t="s">
        <v>174</v>
      </c>
      <c r="C73" s="12">
        <v>440</v>
      </c>
      <c r="D73" s="12">
        <v>438</v>
      </c>
      <c r="E73" s="12">
        <v>-0.5</v>
      </c>
      <c r="F73" s="12">
        <v>141</v>
      </c>
      <c r="G73" s="12">
        <v>162</v>
      </c>
      <c r="H73" s="12">
        <v>14.89</v>
      </c>
      <c r="I73" s="12">
        <v>53</v>
      </c>
      <c r="J73" s="12">
        <v>36</v>
      </c>
      <c r="K73" s="12">
        <v>-32.08</v>
      </c>
      <c r="L73" s="12">
        <v>0</v>
      </c>
      <c r="M73" s="12">
        <v>0</v>
      </c>
      <c r="N73" s="12"/>
      <c r="O73" s="12">
        <v>88</v>
      </c>
      <c r="P73" s="12">
        <v>126</v>
      </c>
      <c r="Q73" s="12">
        <v>43.18</v>
      </c>
      <c r="R73" s="12">
        <v>28.77</v>
      </c>
      <c r="S73" s="13">
        <v>0.3</v>
      </c>
      <c r="T73" s="13">
        <v>0.47</v>
      </c>
      <c r="U73" s="12">
        <v>57.6</v>
      </c>
      <c r="V73" s="15">
        <v>114242</v>
      </c>
      <c r="W73" s="15">
        <v>109572</v>
      </c>
      <c r="X73" s="15">
        <v>-4.09</v>
      </c>
      <c r="Y73" s="15">
        <v>296</v>
      </c>
      <c r="Z73" s="12">
        <v>269</v>
      </c>
      <c r="AA73" s="56">
        <v>-9.1199999999999992</v>
      </c>
      <c r="AB73" s="58" t="s">
        <v>555</v>
      </c>
      <c r="AC73" s="51">
        <v>35.799999999999997</v>
      </c>
    </row>
    <row r="74" spans="1:29" ht="18" x14ac:dyDescent="0.35">
      <c r="A74" s="48">
        <f t="shared" si="1"/>
        <v>71</v>
      </c>
      <c r="B74" s="20" t="s">
        <v>398</v>
      </c>
      <c r="C74" s="12">
        <v>1160</v>
      </c>
      <c r="D74" s="12">
        <v>1328</v>
      </c>
      <c r="E74" s="12">
        <v>14.5</v>
      </c>
      <c r="F74" s="12">
        <v>434</v>
      </c>
      <c r="G74" s="12">
        <v>501</v>
      </c>
      <c r="H74" s="12">
        <v>15.44</v>
      </c>
      <c r="I74" s="12">
        <v>114</v>
      </c>
      <c r="J74" s="12">
        <v>113</v>
      </c>
      <c r="K74" s="12">
        <v>-0.88</v>
      </c>
      <c r="L74" s="12">
        <v>155</v>
      </c>
      <c r="M74" s="12">
        <v>237</v>
      </c>
      <c r="N74" s="12">
        <v>52.9</v>
      </c>
      <c r="O74" s="12">
        <v>313</v>
      </c>
      <c r="P74" s="12">
        <v>381</v>
      </c>
      <c r="Q74" s="12">
        <v>21.73</v>
      </c>
      <c r="R74" s="12">
        <v>28.69</v>
      </c>
      <c r="S74" s="13">
        <v>0.61</v>
      </c>
      <c r="T74" s="13">
        <v>0.78</v>
      </c>
      <c r="U74" s="12">
        <v>27.2</v>
      </c>
      <c r="V74" s="15">
        <v>130438</v>
      </c>
      <c r="W74" s="15">
        <v>133394</v>
      </c>
      <c r="X74" s="15">
        <v>2.27</v>
      </c>
      <c r="Y74" s="15">
        <v>511.34800000000001</v>
      </c>
      <c r="Z74" s="12">
        <v>489.267</v>
      </c>
      <c r="AA74" s="56">
        <v>-4.32</v>
      </c>
      <c r="AB74" s="58" t="s">
        <v>555</v>
      </c>
      <c r="AC74" s="51">
        <v>15</v>
      </c>
    </row>
    <row r="75" spans="1:29" ht="18" x14ac:dyDescent="0.35">
      <c r="A75" s="48">
        <f t="shared" si="1"/>
        <v>72</v>
      </c>
      <c r="B75" s="20" t="s">
        <v>90</v>
      </c>
      <c r="C75" s="12">
        <v>4929</v>
      </c>
      <c r="D75" s="12">
        <v>5193</v>
      </c>
      <c r="E75" s="12">
        <v>5.4</v>
      </c>
      <c r="F75" s="12">
        <v>2000</v>
      </c>
      <c r="G75" s="12">
        <v>1825</v>
      </c>
      <c r="H75" s="12">
        <v>-8.75</v>
      </c>
      <c r="I75" s="12">
        <v>429</v>
      </c>
      <c r="J75" s="12">
        <v>284</v>
      </c>
      <c r="K75" s="12">
        <v>-33.799999999999997</v>
      </c>
      <c r="L75" s="12">
        <v>45</v>
      </c>
      <c r="M75" s="12">
        <v>46</v>
      </c>
      <c r="N75" s="12">
        <v>2.2200000000000002</v>
      </c>
      <c r="O75" s="12">
        <v>1574</v>
      </c>
      <c r="P75" s="12">
        <v>1486</v>
      </c>
      <c r="Q75" s="12">
        <v>-5.59</v>
      </c>
      <c r="R75" s="12">
        <v>28.62</v>
      </c>
      <c r="S75" s="13">
        <v>0.94</v>
      </c>
      <c r="T75" s="13">
        <v>0.91</v>
      </c>
      <c r="U75" s="12">
        <v>-3.8</v>
      </c>
      <c r="V75" s="15">
        <v>18521</v>
      </c>
      <c r="W75" s="15">
        <v>20290</v>
      </c>
      <c r="X75" s="15">
        <v>9.5500000000000007</v>
      </c>
      <c r="Y75" s="15">
        <v>1671</v>
      </c>
      <c r="Z75" s="12">
        <v>1640</v>
      </c>
      <c r="AA75" s="56">
        <v>-1.86</v>
      </c>
      <c r="AB75" s="58" t="s">
        <v>555</v>
      </c>
      <c r="AC75" s="51">
        <v>22.7</v>
      </c>
    </row>
    <row r="76" spans="1:29" ht="18" x14ac:dyDescent="0.35">
      <c r="A76" s="48">
        <f t="shared" si="1"/>
        <v>73</v>
      </c>
      <c r="B76" s="20" t="s">
        <v>426</v>
      </c>
      <c r="C76" s="12">
        <v>851.7</v>
      </c>
      <c r="D76" s="12">
        <v>913.4</v>
      </c>
      <c r="E76" s="12">
        <v>7.2</v>
      </c>
      <c r="F76" s="12">
        <v>281.39999999999998</v>
      </c>
      <c r="G76" s="12">
        <v>292.3</v>
      </c>
      <c r="H76" s="12">
        <v>3.87</v>
      </c>
      <c r="I76" s="12">
        <v>56.5</v>
      </c>
      <c r="J76" s="12">
        <v>33.200000000000003</v>
      </c>
      <c r="K76" s="12">
        <v>-41.24</v>
      </c>
      <c r="L76" s="12">
        <v>0</v>
      </c>
      <c r="M76" s="12">
        <v>0</v>
      </c>
      <c r="N76" s="12"/>
      <c r="O76" s="12">
        <v>224.9</v>
      </c>
      <c r="P76" s="12">
        <v>259.10000000000002</v>
      </c>
      <c r="Q76" s="12">
        <v>15.21</v>
      </c>
      <c r="R76" s="12">
        <v>28.37</v>
      </c>
      <c r="S76" s="13">
        <v>1.2</v>
      </c>
      <c r="T76" s="13">
        <v>1.41</v>
      </c>
      <c r="U76" s="12">
        <v>17</v>
      </c>
      <c r="V76" s="15">
        <v>375</v>
      </c>
      <c r="W76" s="15">
        <v>674.9</v>
      </c>
      <c r="X76" s="15">
        <v>79.97</v>
      </c>
      <c r="Y76" s="15">
        <v>187.1</v>
      </c>
      <c r="Z76" s="12">
        <v>184.3</v>
      </c>
      <c r="AA76" s="56">
        <v>-1.5</v>
      </c>
      <c r="AB76" s="58" t="s">
        <v>556</v>
      </c>
      <c r="AC76" s="51">
        <v>16.100000000000001</v>
      </c>
    </row>
    <row r="77" spans="1:29" ht="18" x14ac:dyDescent="0.35">
      <c r="A77" s="48">
        <f t="shared" si="1"/>
        <v>74</v>
      </c>
      <c r="B77" s="20" t="s">
        <v>280</v>
      </c>
      <c r="C77" s="12">
        <v>5675.9</v>
      </c>
      <c r="D77" s="12">
        <v>5138.8999999999996</v>
      </c>
      <c r="E77" s="12">
        <v>-9.5</v>
      </c>
      <c r="F77" s="12">
        <v>2026.1</v>
      </c>
      <c r="G77" s="12">
        <v>2124.6999999999998</v>
      </c>
      <c r="H77" s="12">
        <v>4.87</v>
      </c>
      <c r="I77" s="12">
        <v>592.70000000000005</v>
      </c>
      <c r="J77" s="12">
        <v>460.5</v>
      </c>
      <c r="K77" s="12">
        <v>-22.3</v>
      </c>
      <c r="L77" s="12">
        <v>218.6</v>
      </c>
      <c r="M77" s="12">
        <v>236.8</v>
      </c>
      <c r="N77" s="12">
        <v>8.33</v>
      </c>
      <c r="O77" s="12">
        <v>1214.8</v>
      </c>
      <c r="P77" s="12">
        <v>1427.4</v>
      </c>
      <c r="Q77" s="12">
        <v>17.5</v>
      </c>
      <c r="R77" s="12">
        <v>27.78</v>
      </c>
      <c r="S77" s="13">
        <v>1.47</v>
      </c>
      <c r="T77" s="13">
        <v>1.79</v>
      </c>
      <c r="U77" s="12">
        <v>21.4</v>
      </c>
      <c r="V77" s="15">
        <v>34151.1</v>
      </c>
      <c r="W77" s="15">
        <v>38441.699999999997</v>
      </c>
      <c r="X77" s="15">
        <v>12.56</v>
      </c>
      <c r="Y77" s="15">
        <v>825.2</v>
      </c>
      <c r="Z77" s="12">
        <v>798.7</v>
      </c>
      <c r="AA77" s="56">
        <v>-3.21</v>
      </c>
      <c r="AB77" s="58" t="s">
        <v>555</v>
      </c>
      <c r="AC77" s="51">
        <v>21.3</v>
      </c>
    </row>
    <row r="78" spans="1:29" ht="18" x14ac:dyDescent="0.35">
      <c r="A78" s="48">
        <f t="shared" si="1"/>
        <v>75</v>
      </c>
      <c r="B78" s="20" t="s">
        <v>102</v>
      </c>
      <c r="C78" s="12">
        <v>14796</v>
      </c>
      <c r="D78" s="12">
        <v>16066</v>
      </c>
      <c r="E78" s="12">
        <v>8.6</v>
      </c>
      <c r="F78" s="12">
        <v>3961</v>
      </c>
      <c r="G78" s="12">
        <v>5123</v>
      </c>
      <c r="H78" s="12">
        <v>29.34</v>
      </c>
      <c r="I78" s="12">
        <v>851</v>
      </c>
      <c r="J78" s="12">
        <v>557</v>
      </c>
      <c r="K78" s="12">
        <v>-34.549999999999997</v>
      </c>
      <c r="L78" s="12">
        <v>146</v>
      </c>
      <c r="M78" s="12">
        <v>112</v>
      </c>
      <c r="N78" s="12">
        <v>-23.29</v>
      </c>
      <c r="O78" s="12">
        <v>2964</v>
      </c>
      <c r="P78" s="12">
        <v>4454</v>
      </c>
      <c r="Q78" s="12">
        <v>50.27</v>
      </c>
      <c r="R78" s="12">
        <v>27.72</v>
      </c>
      <c r="S78" s="13">
        <v>0.61</v>
      </c>
      <c r="T78" s="13">
        <v>0.93</v>
      </c>
      <c r="U78" s="12">
        <v>53.1</v>
      </c>
      <c r="V78" s="15">
        <v>48804</v>
      </c>
      <c r="W78" s="15">
        <v>58431</v>
      </c>
      <c r="X78" s="15">
        <v>19.73</v>
      </c>
      <c r="Y78" s="15">
        <v>4881</v>
      </c>
      <c r="Z78" s="12">
        <v>4790</v>
      </c>
      <c r="AA78" s="56">
        <v>-1.86</v>
      </c>
      <c r="AB78" s="58" t="s">
        <v>555</v>
      </c>
      <c r="AC78" s="51">
        <v>15.5</v>
      </c>
    </row>
    <row r="79" spans="1:29" ht="18" x14ac:dyDescent="0.35">
      <c r="A79" s="48">
        <f t="shared" si="1"/>
        <v>76</v>
      </c>
      <c r="B79" s="20" t="s">
        <v>98</v>
      </c>
      <c r="C79" s="12">
        <v>23212</v>
      </c>
      <c r="D79" s="12">
        <v>26819</v>
      </c>
      <c r="E79" s="12">
        <v>15.5</v>
      </c>
      <c r="F79" s="12">
        <v>7703</v>
      </c>
      <c r="G79" s="12">
        <v>9332</v>
      </c>
      <c r="H79" s="12">
        <v>21.15</v>
      </c>
      <c r="I79" s="12">
        <v>1608</v>
      </c>
      <c r="J79" s="12">
        <v>1217</v>
      </c>
      <c r="K79" s="12">
        <v>-24.32</v>
      </c>
      <c r="L79" s="12">
        <v>609</v>
      </c>
      <c r="M79" s="12">
        <v>691</v>
      </c>
      <c r="N79" s="12">
        <v>13.46</v>
      </c>
      <c r="O79" s="12">
        <v>5486</v>
      </c>
      <c r="P79" s="12">
        <v>7424</v>
      </c>
      <c r="Q79" s="12">
        <v>35.33</v>
      </c>
      <c r="R79" s="12">
        <v>27.68</v>
      </c>
      <c r="S79" s="13">
        <v>0.7</v>
      </c>
      <c r="T79" s="13">
        <v>0.95</v>
      </c>
      <c r="U79" s="12">
        <v>35.700000000000003</v>
      </c>
      <c r="V79" s="15">
        <v>155288</v>
      </c>
      <c r="W79" s="15">
        <v>166258</v>
      </c>
      <c r="X79" s="15">
        <v>7.06</v>
      </c>
      <c r="Y79" s="15">
        <v>7813</v>
      </c>
      <c r="Z79" s="12">
        <v>7794</v>
      </c>
      <c r="AA79" s="56">
        <v>-0.24</v>
      </c>
      <c r="AB79" s="58" t="s">
        <v>555</v>
      </c>
      <c r="AC79" s="51">
        <v>26.7</v>
      </c>
    </row>
    <row r="80" spans="1:29" ht="18" x14ac:dyDescent="0.35">
      <c r="A80" s="48">
        <f t="shared" si="1"/>
        <v>77</v>
      </c>
      <c r="B80" s="20" t="s">
        <v>486</v>
      </c>
      <c r="C80" s="12">
        <v>3278</v>
      </c>
      <c r="D80" s="12">
        <v>4204</v>
      </c>
      <c r="E80" s="12">
        <v>28.2</v>
      </c>
      <c r="F80" s="12">
        <v>809</v>
      </c>
      <c r="G80" s="12">
        <v>1221</v>
      </c>
      <c r="H80" s="12">
        <v>50.93</v>
      </c>
      <c r="I80" s="12">
        <v>68</v>
      </c>
      <c r="J80" s="12">
        <v>27</v>
      </c>
      <c r="K80" s="12">
        <v>-60.29</v>
      </c>
      <c r="L80" s="12">
        <v>38</v>
      </c>
      <c r="M80" s="12">
        <v>59</v>
      </c>
      <c r="N80" s="12">
        <v>55.26</v>
      </c>
      <c r="O80" s="12">
        <v>703</v>
      </c>
      <c r="P80" s="12">
        <v>1135</v>
      </c>
      <c r="Q80" s="12">
        <v>61.45</v>
      </c>
      <c r="R80" s="12">
        <v>27</v>
      </c>
      <c r="S80" s="13">
        <v>0.65</v>
      </c>
      <c r="T80" s="13">
        <v>1.06</v>
      </c>
      <c r="U80" s="12">
        <v>64.2</v>
      </c>
      <c r="V80" s="15">
        <v>7557</v>
      </c>
      <c r="W80" s="15">
        <v>11157</v>
      </c>
      <c r="X80" s="15">
        <v>47.64</v>
      </c>
      <c r="Y80" s="15">
        <v>1089</v>
      </c>
      <c r="Z80" s="12">
        <v>1071</v>
      </c>
      <c r="AA80" s="56">
        <v>-1.65</v>
      </c>
      <c r="AB80" s="58" t="s">
        <v>526</v>
      </c>
      <c r="AC80" s="51">
        <v>13.8</v>
      </c>
    </row>
    <row r="81" spans="1:29" ht="18" x14ac:dyDescent="0.35">
      <c r="A81" s="48">
        <f t="shared" si="1"/>
        <v>78</v>
      </c>
      <c r="B81" s="20" t="s">
        <v>44</v>
      </c>
      <c r="C81" s="12">
        <v>2154</v>
      </c>
      <c r="D81" s="12">
        <v>2892.1</v>
      </c>
      <c r="E81" s="12">
        <v>34.299999999999997</v>
      </c>
      <c r="F81" s="12">
        <v>555.29999999999995</v>
      </c>
      <c r="G81" s="12">
        <v>797.4</v>
      </c>
      <c r="H81" s="12">
        <v>43.6</v>
      </c>
      <c r="I81" s="12">
        <v>-44.1</v>
      </c>
      <c r="J81" s="12">
        <v>-7.1</v>
      </c>
      <c r="K81" s="12">
        <v>83.9</v>
      </c>
      <c r="L81" s="12">
        <v>24.8</v>
      </c>
      <c r="M81" s="12">
        <v>25.7</v>
      </c>
      <c r="N81" s="12">
        <v>3.63</v>
      </c>
      <c r="O81" s="12">
        <v>574.70000000000005</v>
      </c>
      <c r="P81" s="12">
        <v>778.8</v>
      </c>
      <c r="Q81" s="12">
        <v>35.51</v>
      </c>
      <c r="R81" s="12">
        <v>26.93</v>
      </c>
      <c r="S81" s="13">
        <v>3.11</v>
      </c>
      <c r="T81" s="13">
        <v>4.33</v>
      </c>
      <c r="U81" s="12">
        <v>39.5</v>
      </c>
      <c r="V81" s="15">
        <v>5128.8999999999996</v>
      </c>
      <c r="W81" s="15">
        <v>6860.4</v>
      </c>
      <c r="X81" s="15">
        <v>33.76</v>
      </c>
      <c r="Y81" s="15">
        <v>185.09399999999999</v>
      </c>
      <c r="Z81" s="12">
        <v>179.779</v>
      </c>
      <c r="AA81" s="56">
        <v>-2.87</v>
      </c>
      <c r="AB81" s="58" t="s">
        <v>557</v>
      </c>
      <c r="AC81" s="51">
        <v>11.9</v>
      </c>
    </row>
    <row r="82" spans="1:29" ht="18" x14ac:dyDescent="0.35">
      <c r="A82" s="48">
        <f t="shared" si="1"/>
        <v>79</v>
      </c>
      <c r="B82" s="20" t="s">
        <v>212</v>
      </c>
      <c r="C82" s="12">
        <v>632.20000000000005</v>
      </c>
      <c r="D82" s="12">
        <v>661.2</v>
      </c>
      <c r="E82" s="12">
        <v>4.5999999999999996</v>
      </c>
      <c r="F82" s="12">
        <v>211.1</v>
      </c>
      <c r="G82" s="12">
        <v>306.5</v>
      </c>
      <c r="H82" s="12">
        <v>45.19</v>
      </c>
      <c r="I82" s="12">
        <v>0</v>
      </c>
      <c r="J82" s="12">
        <v>0</v>
      </c>
      <c r="K82" s="12"/>
      <c r="L82" s="12">
        <v>95.5</v>
      </c>
      <c r="M82" s="12">
        <v>90.2</v>
      </c>
      <c r="N82" s="12">
        <v>-5.55</v>
      </c>
      <c r="O82" s="12">
        <v>97.1</v>
      </c>
      <c r="P82" s="12">
        <v>176</v>
      </c>
      <c r="Q82" s="12">
        <v>81.260000000000005</v>
      </c>
      <c r="R82" s="12">
        <v>26.62</v>
      </c>
      <c r="S82" s="13">
        <v>0.63</v>
      </c>
      <c r="T82" s="13">
        <v>1.1399999999999999</v>
      </c>
      <c r="U82" s="12">
        <v>80.8</v>
      </c>
      <c r="V82" s="15">
        <v>13191.1</v>
      </c>
      <c r="W82" s="15">
        <v>13704.9</v>
      </c>
      <c r="X82" s="15">
        <v>3.9</v>
      </c>
      <c r="Y82" s="15">
        <v>154.30199999999999</v>
      </c>
      <c r="Z82" s="12">
        <v>154.70500000000001</v>
      </c>
      <c r="AA82" s="56">
        <v>0.26</v>
      </c>
      <c r="AB82" s="58" t="s">
        <v>555</v>
      </c>
      <c r="AC82" s="51">
        <v>34.1</v>
      </c>
    </row>
    <row r="83" spans="1:29" ht="18" x14ac:dyDescent="0.35">
      <c r="A83" s="48">
        <f t="shared" si="1"/>
        <v>80</v>
      </c>
      <c r="B83" s="20" t="s">
        <v>425</v>
      </c>
      <c r="C83" s="12">
        <v>1600.6</v>
      </c>
      <c r="D83" s="12">
        <v>1617.8</v>
      </c>
      <c r="E83" s="12">
        <v>1.1000000000000001</v>
      </c>
      <c r="F83" s="12">
        <v>640.1</v>
      </c>
      <c r="G83" s="12">
        <v>643.1</v>
      </c>
      <c r="H83" s="12">
        <v>0.47</v>
      </c>
      <c r="I83" s="12">
        <v>192.5</v>
      </c>
      <c r="J83" s="12">
        <v>150.19999999999999</v>
      </c>
      <c r="K83" s="12">
        <v>-21.97</v>
      </c>
      <c r="L83" s="12">
        <v>12.6</v>
      </c>
      <c r="M83" s="12">
        <v>10</v>
      </c>
      <c r="N83" s="12">
        <v>-20.63</v>
      </c>
      <c r="O83" s="12">
        <v>417.2</v>
      </c>
      <c r="P83" s="12">
        <v>428</v>
      </c>
      <c r="Q83" s="12">
        <v>2.59</v>
      </c>
      <c r="R83" s="12">
        <v>26.46</v>
      </c>
      <c r="S83" s="13">
        <v>0.74</v>
      </c>
      <c r="T83" s="13">
        <v>0.79</v>
      </c>
      <c r="U83" s="12">
        <v>5.4</v>
      </c>
      <c r="V83" s="15">
        <v>5016.5</v>
      </c>
      <c r="W83" s="15">
        <v>7631.6</v>
      </c>
      <c r="X83" s="15">
        <v>52.13</v>
      </c>
      <c r="Y83" s="15">
        <v>560.6</v>
      </c>
      <c r="Z83" s="12">
        <v>545.5</v>
      </c>
      <c r="AA83" s="56">
        <v>-2.69</v>
      </c>
      <c r="AB83" s="58" t="s">
        <v>555</v>
      </c>
      <c r="AC83" s="51">
        <v>10.5</v>
      </c>
    </row>
    <row r="84" spans="1:29" ht="18" x14ac:dyDescent="0.35">
      <c r="A84" s="48">
        <f t="shared" si="1"/>
        <v>81</v>
      </c>
      <c r="B84" s="20" t="s">
        <v>220</v>
      </c>
      <c r="C84" s="12">
        <v>14521</v>
      </c>
      <c r="D84" s="12">
        <v>16332</v>
      </c>
      <c r="E84" s="12">
        <v>12.5</v>
      </c>
      <c r="F84" s="12">
        <v>5981</v>
      </c>
      <c r="G84" s="12">
        <v>6090</v>
      </c>
      <c r="H84" s="12">
        <v>1.82</v>
      </c>
      <c r="I84" s="12">
        <v>1863</v>
      </c>
      <c r="J84" s="12">
        <v>1441</v>
      </c>
      <c r="K84" s="12">
        <v>-22.65</v>
      </c>
      <c r="L84" s="12">
        <v>3566</v>
      </c>
      <c r="M84" s="12">
        <v>5160</v>
      </c>
      <c r="N84" s="12">
        <v>44.7</v>
      </c>
      <c r="O84" s="12">
        <v>3752</v>
      </c>
      <c r="P84" s="12">
        <v>4304</v>
      </c>
      <c r="Q84" s="12">
        <v>14.71</v>
      </c>
      <c r="R84" s="12">
        <v>26.35</v>
      </c>
      <c r="S84" s="13">
        <v>1.36</v>
      </c>
      <c r="T84" s="13">
        <v>1.68</v>
      </c>
      <c r="U84" s="12">
        <v>23.8</v>
      </c>
      <c r="V84" s="15">
        <v>1593503</v>
      </c>
      <c r="W84" s="15">
        <v>1720189</v>
      </c>
      <c r="X84" s="15">
        <v>7.95</v>
      </c>
      <c r="Y84" s="15">
        <v>2765.5</v>
      </c>
      <c r="Z84" s="12">
        <v>2561.6</v>
      </c>
      <c r="AA84" s="56">
        <v>-7.37</v>
      </c>
      <c r="AB84" s="58" t="s">
        <v>555</v>
      </c>
      <c r="AC84" s="51">
        <v>12.1</v>
      </c>
    </row>
    <row r="85" spans="1:29" ht="18" x14ac:dyDescent="0.35">
      <c r="A85" s="48">
        <f t="shared" si="1"/>
        <v>82</v>
      </c>
      <c r="B85" s="20" t="s">
        <v>390</v>
      </c>
      <c r="C85" s="12">
        <v>335.4</v>
      </c>
      <c r="D85" s="12">
        <v>347.3</v>
      </c>
      <c r="E85" s="12">
        <v>3.5</v>
      </c>
      <c r="F85" s="12">
        <v>242.1</v>
      </c>
      <c r="G85" s="12">
        <v>151.5</v>
      </c>
      <c r="H85" s="12">
        <v>-37.42</v>
      </c>
      <c r="I85" s="12">
        <v>0</v>
      </c>
      <c r="J85" s="12">
        <v>0</v>
      </c>
      <c r="K85" s="12"/>
      <c r="L85" s="12">
        <v>54.6</v>
      </c>
      <c r="M85" s="12">
        <v>54.9</v>
      </c>
      <c r="N85" s="12">
        <v>0.55000000000000004</v>
      </c>
      <c r="O85" s="12">
        <v>179</v>
      </c>
      <c r="P85" s="12">
        <v>90.9</v>
      </c>
      <c r="Q85" s="12">
        <v>-49.22</v>
      </c>
      <c r="R85" s="12">
        <v>26.17</v>
      </c>
      <c r="S85" s="13">
        <v>2.72</v>
      </c>
      <c r="T85" s="13">
        <v>1.38</v>
      </c>
      <c r="U85" s="12">
        <v>-49.4</v>
      </c>
      <c r="V85" s="15">
        <v>6183.4</v>
      </c>
      <c r="W85" s="15">
        <v>6273.9</v>
      </c>
      <c r="X85" s="15">
        <v>1.46</v>
      </c>
      <c r="Y85" s="15">
        <v>65.86</v>
      </c>
      <c r="Z85" s="12">
        <v>66.082999999999998</v>
      </c>
      <c r="AA85" s="56">
        <v>0.34</v>
      </c>
      <c r="AB85" s="58" t="s">
        <v>555</v>
      </c>
      <c r="AC85" s="51">
        <v>44</v>
      </c>
    </row>
    <row r="86" spans="1:29" ht="18" x14ac:dyDescent="0.35">
      <c r="A86" s="48">
        <f t="shared" si="1"/>
        <v>83</v>
      </c>
      <c r="B86" s="20" t="s">
        <v>103</v>
      </c>
      <c r="C86" s="12">
        <v>298</v>
      </c>
      <c r="D86" s="12">
        <v>318.3</v>
      </c>
      <c r="E86" s="12">
        <v>6.8</v>
      </c>
      <c r="F86" s="12">
        <v>90.1</v>
      </c>
      <c r="G86" s="12">
        <v>84.5</v>
      </c>
      <c r="H86" s="12">
        <v>-6.22</v>
      </c>
      <c r="I86" s="12">
        <v>1</v>
      </c>
      <c r="J86" s="12">
        <v>1.2</v>
      </c>
      <c r="K86" s="12">
        <v>20</v>
      </c>
      <c r="L86" s="12">
        <v>59.2</v>
      </c>
      <c r="M86" s="12">
        <v>61.9</v>
      </c>
      <c r="N86" s="12">
        <v>4.5599999999999996</v>
      </c>
      <c r="O86" s="12">
        <v>71.599999999999994</v>
      </c>
      <c r="P86" s="12">
        <v>83.2</v>
      </c>
      <c r="Q86" s="12">
        <v>16.2</v>
      </c>
      <c r="R86" s="12">
        <v>26.14</v>
      </c>
      <c r="S86" s="13">
        <v>0.27</v>
      </c>
      <c r="T86" s="13">
        <v>0.28999999999999998</v>
      </c>
      <c r="U86" s="12">
        <v>7.8</v>
      </c>
      <c r="V86" s="15">
        <v>6387.2</v>
      </c>
      <c r="W86" s="15">
        <v>7206.1</v>
      </c>
      <c r="X86" s="15">
        <v>12.82</v>
      </c>
      <c r="Y86" s="15">
        <v>263.93400000000003</v>
      </c>
      <c r="Z86" s="12">
        <v>284.34500000000003</v>
      </c>
      <c r="AA86" s="56">
        <v>7.73</v>
      </c>
      <c r="AB86" s="58" t="s">
        <v>555</v>
      </c>
      <c r="AC86" s="51">
        <v>46</v>
      </c>
    </row>
    <row r="87" spans="1:29" ht="18" x14ac:dyDescent="0.35">
      <c r="A87" s="48">
        <f t="shared" si="1"/>
        <v>84</v>
      </c>
      <c r="B87" s="20" t="s">
        <v>273</v>
      </c>
      <c r="C87" s="12">
        <v>1231</v>
      </c>
      <c r="D87" s="12">
        <v>1366</v>
      </c>
      <c r="E87" s="12">
        <v>11</v>
      </c>
      <c r="F87" s="12">
        <v>337</v>
      </c>
      <c r="G87" s="12">
        <v>417</v>
      </c>
      <c r="H87" s="12">
        <v>23.74</v>
      </c>
      <c r="I87" s="12">
        <v>98</v>
      </c>
      <c r="J87" s="12">
        <v>65</v>
      </c>
      <c r="K87" s="12">
        <v>-33.67</v>
      </c>
      <c r="L87" s="12">
        <v>42</v>
      </c>
      <c r="M87" s="12">
        <v>49</v>
      </c>
      <c r="N87" s="12">
        <v>16.670000000000002</v>
      </c>
      <c r="O87" s="12">
        <v>238</v>
      </c>
      <c r="P87" s="12">
        <v>354</v>
      </c>
      <c r="Q87" s="12">
        <v>48.74</v>
      </c>
      <c r="R87" s="12">
        <v>25.92</v>
      </c>
      <c r="S87" s="13">
        <v>0.48</v>
      </c>
      <c r="T87" s="13">
        <v>0.72</v>
      </c>
      <c r="U87" s="12">
        <v>50.4</v>
      </c>
      <c r="V87" s="15">
        <v>6040</v>
      </c>
      <c r="W87" s="15">
        <v>6730</v>
      </c>
      <c r="X87" s="15">
        <v>11.42</v>
      </c>
      <c r="Y87" s="15">
        <v>495.3</v>
      </c>
      <c r="Z87" s="12">
        <v>489.8</v>
      </c>
      <c r="AA87" s="56">
        <v>-1.1100000000000001</v>
      </c>
      <c r="AB87" s="58" t="s">
        <v>555</v>
      </c>
      <c r="AC87" s="51">
        <v>34.799999999999997</v>
      </c>
    </row>
    <row r="88" spans="1:29" ht="18" x14ac:dyDescent="0.35">
      <c r="A88" s="48">
        <f t="shared" si="1"/>
        <v>85</v>
      </c>
      <c r="B88" s="20" t="s">
        <v>272</v>
      </c>
      <c r="C88" s="12">
        <v>544.29999999999995</v>
      </c>
      <c r="D88" s="12">
        <v>612.4</v>
      </c>
      <c r="E88" s="12">
        <v>12.5</v>
      </c>
      <c r="F88" s="12">
        <v>275.2</v>
      </c>
      <c r="G88" s="12">
        <v>309.10000000000002</v>
      </c>
      <c r="H88" s="12">
        <v>12.32</v>
      </c>
      <c r="I88" s="12">
        <v>59.7</v>
      </c>
      <c r="J88" s="12">
        <v>63.5</v>
      </c>
      <c r="K88" s="12">
        <v>6.37</v>
      </c>
      <c r="L88" s="12">
        <v>21.9</v>
      </c>
      <c r="M88" s="12">
        <v>21.6</v>
      </c>
      <c r="N88" s="12">
        <v>-1.37</v>
      </c>
      <c r="O88" s="12">
        <v>126.3</v>
      </c>
      <c r="P88" s="12">
        <v>157.69999999999999</v>
      </c>
      <c r="Q88" s="12">
        <v>24.86</v>
      </c>
      <c r="R88" s="12">
        <v>25.75</v>
      </c>
      <c r="S88" s="13">
        <v>2.13</v>
      </c>
      <c r="T88" s="13">
        <v>2.77</v>
      </c>
      <c r="U88" s="12">
        <v>29.7</v>
      </c>
      <c r="V88" s="15">
        <v>5005.2</v>
      </c>
      <c r="W88" s="15">
        <v>4907.2</v>
      </c>
      <c r="X88" s="15">
        <v>-1.96</v>
      </c>
      <c r="Y88" s="15">
        <v>59.2</v>
      </c>
      <c r="Z88" s="12">
        <v>57</v>
      </c>
      <c r="AA88" s="56">
        <v>-3.72</v>
      </c>
      <c r="AB88" s="58" t="s">
        <v>555</v>
      </c>
      <c r="AC88" s="51">
        <v>18.7</v>
      </c>
    </row>
    <row r="89" spans="1:29" ht="18" x14ac:dyDescent="0.35">
      <c r="A89" s="48">
        <f t="shared" si="1"/>
        <v>86</v>
      </c>
      <c r="B89" s="20" t="s">
        <v>511</v>
      </c>
      <c r="C89" s="12">
        <v>5074</v>
      </c>
      <c r="D89" s="12">
        <v>5019</v>
      </c>
      <c r="E89" s="12">
        <v>-1.1000000000000001</v>
      </c>
      <c r="F89" s="12">
        <v>1966</v>
      </c>
      <c r="G89" s="12">
        <v>1940</v>
      </c>
      <c r="H89" s="12">
        <v>-1.32</v>
      </c>
      <c r="I89" s="12">
        <v>505</v>
      </c>
      <c r="J89" s="12">
        <v>546</v>
      </c>
      <c r="K89" s="12">
        <v>8.1199999999999992</v>
      </c>
      <c r="L89" s="12">
        <v>98</v>
      </c>
      <c r="M89" s="12">
        <v>101</v>
      </c>
      <c r="N89" s="12">
        <v>3.06</v>
      </c>
      <c r="O89" s="12">
        <v>1365</v>
      </c>
      <c r="P89" s="12">
        <v>1292</v>
      </c>
      <c r="Q89" s="12">
        <v>-5.35</v>
      </c>
      <c r="R89" s="12">
        <v>25.74</v>
      </c>
      <c r="S89" s="13">
        <v>3.09</v>
      </c>
      <c r="T89" s="13">
        <v>2.9</v>
      </c>
      <c r="U89" s="12">
        <v>-6</v>
      </c>
      <c r="V89" s="15">
        <v>15833</v>
      </c>
      <c r="W89" s="15">
        <v>14933</v>
      </c>
      <c r="X89" s="15">
        <v>-5.68</v>
      </c>
      <c r="Y89" s="15">
        <v>442.3</v>
      </c>
      <c r="Z89" s="12">
        <v>445.5</v>
      </c>
      <c r="AA89" s="56">
        <v>0.72</v>
      </c>
      <c r="AB89" s="58" t="s">
        <v>546</v>
      </c>
      <c r="AC89" s="51">
        <v>24.1</v>
      </c>
    </row>
    <row r="90" spans="1:29" ht="18" x14ac:dyDescent="0.35">
      <c r="A90" s="48">
        <f t="shared" si="1"/>
        <v>87</v>
      </c>
      <c r="B90" s="20" t="s">
        <v>253</v>
      </c>
      <c r="C90" s="12">
        <v>1726</v>
      </c>
      <c r="D90" s="12">
        <v>1965</v>
      </c>
      <c r="E90" s="12">
        <v>13.8</v>
      </c>
      <c r="F90" s="12">
        <v>495</v>
      </c>
      <c r="G90" s="12">
        <v>609</v>
      </c>
      <c r="H90" s="12">
        <v>23.03</v>
      </c>
      <c r="I90" s="12">
        <v>27</v>
      </c>
      <c r="J90" s="12">
        <v>67</v>
      </c>
      <c r="K90" s="12">
        <v>148.15</v>
      </c>
      <c r="L90" s="12">
        <v>42</v>
      </c>
      <c r="M90" s="12">
        <v>42</v>
      </c>
      <c r="N90" s="12">
        <v>0</v>
      </c>
      <c r="O90" s="12">
        <v>426</v>
      </c>
      <c r="P90" s="12">
        <v>500</v>
      </c>
      <c r="Q90" s="12">
        <v>17.37</v>
      </c>
      <c r="R90" s="12">
        <v>25.45</v>
      </c>
      <c r="S90" s="13">
        <v>0.56000000000000005</v>
      </c>
      <c r="T90" s="13">
        <v>0.65</v>
      </c>
      <c r="U90" s="12">
        <v>16.100000000000001</v>
      </c>
      <c r="V90" s="15">
        <v>7485</v>
      </c>
      <c r="W90" s="15">
        <v>8578</v>
      </c>
      <c r="X90" s="15">
        <v>14.6</v>
      </c>
      <c r="Y90" s="15">
        <v>761</v>
      </c>
      <c r="Z90" s="12">
        <v>770</v>
      </c>
      <c r="AA90" s="56">
        <v>1.18</v>
      </c>
      <c r="AB90" s="58" t="s">
        <v>555</v>
      </c>
      <c r="AC90" s="51">
        <v>56.2</v>
      </c>
    </row>
    <row r="91" spans="1:29" ht="18" x14ac:dyDescent="0.35">
      <c r="A91" s="48">
        <f t="shared" si="1"/>
        <v>88</v>
      </c>
      <c r="B91" s="20" t="s">
        <v>392</v>
      </c>
      <c r="C91" s="12">
        <v>742.1</v>
      </c>
      <c r="D91" s="12">
        <v>850.9</v>
      </c>
      <c r="E91" s="12">
        <v>14.7</v>
      </c>
      <c r="F91" s="12">
        <v>264.89999999999998</v>
      </c>
      <c r="G91" s="12">
        <v>281.7</v>
      </c>
      <c r="H91" s="12">
        <v>6.34</v>
      </c>
      <c r="I91" s="12">
        <v>86.9</v>
      </c>
      <c r="J91" s="12">
        <v>65.7</v>
      </c>
      <c r="K91" s="12">
        <v>-24.4</v>
      </c>
      <c r="L91" s="12">
        <v>0</v>
      </c>
      <c r="M91" s="12">
        <v>0</v>
      </c>
      <c r="N91" s="12"/>
      <c r="O91" s="12">
        <v>178</v>
      </c>
      <c r="P91" s="12">
        <v>216.1</v>
      </c>
      <c r="Q91" s="12">
        <v>21.4</v>
      </c>
      <c r="R91" s="12">
        <v>25.4</v>
      </c>
      <c r="S91" s="13">
        <v>0.31</v>
      </c>
      <c r="T91" s="13">
        <v>0.38</v>
      </c>
      <c r="U91" s="12">
        <v>23.1</v>
      </c>
      <c r="V91" s="15">
        <v>819.5</v>
      </c>
      <c r="W91" s="15">
        <v>864.5</v>
      </c>
      <c r="X91" s="15">
        <v>5.49</v>
      </c>
      <c r="Y91" s="15">
        <v>582.03200000000004</v>
      </c>
      <c r="Z91" s="12">
        <v>574.12900000000002</v>
      </c>
      <c r="AA91" s="56">
        <v>-1.36</v>
      </c>
      <c r="AB91" s="58" t="s">
        <v>555</v>
      </c>
      <c r="AC91" s="51">
        <v>31.7</v>
      </c>
    </row>
    <row r="92" spans="1:29" ht="18" x14ac:dyDescent="0.35">
      <c r="A92" s="48">
        <f t="shared" si="1"/>
        <v>89</v>
      </c>
      <c r="B92" s="20" t="s">
        <v>410</v>
      </c>
      <c r="C92" s="12">
        <v>522.29999999999995</v>
      </c>
      <c r="D92" s="12">
        <v>560.79999999999995</v>
      </c>
      <c r="E92" s="12">
        <v>7.4</v>
      </c>
      <c r="F92" s="12">
        <v>235.8</v>
      </c>
      <c r="G92" s="12">
        <v>141.6</v>
      </c>
      <c r="H92" s="12">
        <v>-39.950000000000003</v>
      </c>
      <c r="I92" s="12">
        <v>0</v>
      </c>
      <c r="J92" s="12">
        <v>0</v>
      </c>
      <c r="K92" s="12"/>
      <c r="L92" s="12">
        <v>67.099999999999994</v>
      </c>
      <c r="M92" s="12">
        <v>68.3</v>
      </c>
      <c r="N92" s="12">
        <v>1.79</v>
      </c>
      <c r="O92" s="12">
        <v>235.2</v>
      </c>
      <c r="P92" s="12">
        <v>141.19999999999999</v>
      </c>
      <c r="Q92" s="12">
        <v>-39.97</v>
      </c>
      <c r="R92" s="12">
        <v>25.18</v>
      </c>
      <c r="S92" s="13">
        <v>1.71</v>
      </c>
      <c r="T92" s="13">
        <v>1.02</v>
      </c>
      <c r="U92" s="12">
        <v>-40.200000000000003</v>
      </c>
      <c r="V92" s="15">
        <v>7711.8</v>
      </c>
      <c r="W92" s="15">
        <v>8311.2999999999993</v>
      </c>
      <c r="X92" s="15">
        <v>7.77</v>
      </c>
      <c r="Y92" s="15">
        <v>137.53100000000001</v>
      </c>
      <c r="Z92" s="12">
        <v>138.15299999999999</v>
      </c>
      <c r="AA92" s="56">
        <v>0.45</v>
      </c>
      <c r="AB92" s="58" t="s">
        <v>555</v>
      </c>
      <c r="AC92" s="51">
        <v>27.9</v>
      </c>
    </row>
    <row r="93" spans="1:29" ht="18" x14ac:dyDescent="0.35">
      <c r="A93" s="48">
        <f t="shared" si="1"/>
        <v>90</v>
      </c>
      <c r="B93" s="20" t="s">
        <v>236</v>
      </c>
      <c r="C93" s="12">
        <v>2581</v>
      </c>
      <c r="D93" s="12">
        <v>2740</v>
      </c>
      <c r="E93" s="12">
        <v>6.2</v>
      </c>
      <c r="F93" s="12">
        <v>157</v>
      </c>
      <c r="G93" s="12">
        <v>998</v>
      </c>
      <c r="H93" s="12">
        <v>535.66999999999996</v>
      </c>
      <c r="I93" s="12">
        <v>67</v>
      </c>
      <c r="J93" s="12">
        <v>231</v>
      </c>
      <c r="K93" s="12">
        <v>244.78</v>
      </c>
      <c r="L93" s="12">
        <v>287</v>
      </c>
      <c r="M93" s="12">
        <v>281</v>
      </c>
      <c r="N93" s="12">
        <v>-2.09</v>
      </c>
      <c r="O93" s="12">
        <v>-21</v>
      </c>
      <c r="P93" s="12">
        <v>685</v>
      </c>
      <c r="Q93" s="12">
        <v>3361.9</v>
      </c>
      <c r="R93" s="12">
        <v>25</v>
      </c>
      <c r="S93" s="13">
        <v>-0.04</v>
      </c>
      <c r="T93" s="13">
        <v>1.03</v>
      </c>
      <c r="U93" s="12"/>
      <c r="V93" s="15">
        <v>33517</v>
      </c>
      <c r="W93" s="15">
        <v>29380</v>
      </c>
      <c r="X93" s="15">
        <v>-12.34</v>
      </c>
      <c r="Y93" s="15">
        <v>659</v>
      </c>
      <c r="Z93" s="12">
        <v>663</v>
      </c>
      <c r="AA93" s="56">
        <v>0.61</v>
      </c>
      <c r="AB93" s="58" t="s">
        <v>555</v>
      </c>
      <c r="AC93" s="51">
        <v>33.1</v>
      </c>
    </row>
    <row r="94" spans="1:29" ht="18" x14ac:dyDescent="0.35">
      <c r="A94" s="48">
        <f t="shared" si="1"/>
        <v>91</v>
      </c>
      <c r="B94" s="20" t="s">
        <v>120</v>
      </c>
      <c r="C94" s="12">
        <v>517.79999999999995</v>
      </c>
      <c r="D94" s="12">
        <v>473.2</v>
      </c>
      <c r="E94" s="12">
        <v>-8.6</v>
      </c>
      <c r="F94" s="12">
        <v>189.7</v>
      </c>
      <c r="G94" s="12">
        <v>176.9</v>
      </c>
      <c r="H94" s="12">
        <v>-6.75</v>
      </c>
      <c r="I94" s="12">
        <v>63.2</v>
      </c>
      <c r="J94" s="12">
        <v>39.6</v>
      </c>
      <c r="K94" s="12">
        <v>-37.340000000000003</v>
      </c>
      <c r="L94" s="12">
        <v>20.8</v>
      </c>
      <c r="M94" s="12">
        <v>20.100000000000001</v>
      </c>
      <c r="N94" s="12">
        <v>-3.37</v>
      </c>
      <c r="O94" s="12">
        <v>105.7</v>
      </c>
      <c r="P94" s="12">
        <v>117.2</v>
      </c>
      <c r="Q94" s="12">
        <v>10.88</v>
      </c>
      <c r="R94" s="12">
        <v>24.77</v>
      </c>
      <c r="S94" s="13">
        <v>0.23</v>
      </c>
      <c r="T94" s="13">
        <v>0.25</v>
      </c>
      <c r="U94" s="12">
        <v>12.2</v>
      </c>
      <c r="V94" s="15">
        <v>2537.1999999999998</v>
      </c>
      <c r="W94" s="15">
        <v>2131.9</v>
      </c>
      <c r="X94" s="15">
        <v>-15.97</v>
      </c>
      <c r="Y94" s="15">
        <v>466.88799999999998</v>
      </c>
      <c r="Z94" s="12">
        <v>461.54899999999998</v>
      </c>
      <c r="AA94" s="56">
        <v>-1.1399999999999999</v>
      </c>
      <c r="AB94" s="58" t="s">
        <v>555</v>
      </c>
      <c r="AC94" s="51">
        <v>250</v>
      </c>
    </row>
    <row r="95" spans="1:29" ht="18" x14ac:dyDescent="0.35">
      <c r="A95" s="48">
        <f t="shared" si="1"/>
        <v>92</v>
      </c>
      <c r="B95" s="20" t="s">
        <v>221</v>
      </c>
      <c r="C95" s="12">
        <v>207.4</v>
      </c>
      <c r="D95" s="12">
        <v>225.4</v>
      </c>
      <c r="E95" s="12">
        <v>8.6999999999999993</v>
      </c>
      <c r="F95" s="12">
        <v>81.7</v>
      </c>
      <c r="G95" s="12">
        <v>85.8</v>
      </c>
      <c r="H95" s="12">
        <v>5.0199999999999996</v>
      </c>
      <c r="I95" s="12">
        <v>0</v>
      </c>
      <c r="J95" s="12">
        <v>0</v>
      </c>
      <c r="K95" s="12"/>
      <c r="L95" s="12">
        <v>23.8</v>
      </c>
      <c r="M95" s="12">
        <v>26.2</v>
      </c>
      <c r="N95" s="12">
        <v>10.08</v>
      </c>
      <c r="O95" s="12">
        <v>55.8</v>
      </c>
      <c r="P95" s="12">
        <v>55.7</v>
      </c>
      <c r="Q95" s="12">
        <v>-0.18</v>
      </c>
      <c r="R95" s="12">
        <v>24.71</v>
      </c>
      <c r="S95" s="13">
        <v>0.77</v>
      </c>
      <c r="T95" s="13">
        <v>0.76</v>
      </c>
      <c r="U95" s="12">
        <v>-1.4</v>
      </c>
      <c r="V95" s="15">
        <v>3674.5</v>
      </c>
      <c r="W95" s="15">
        <v>4042</v>
      </c>
      <c r="X95" s="15">
        <v>10</v>
      </c>
      <c r="Y95" s="15">
        <v>72.093000000000004</v>
      </c>
      <c r="Z95" s="12">
        <v>72.968000000000004</v>
      </c>
      <c r="AA95" s="56">
        <v>1.21</v>
      </c>
      <c r="AB95" s="58" t="s">
        <v>555</v>
      </c>
      <c r="AC95" s="51">
        <v>39.799999999999997</v>
      </c>
    </row>
    <row r="96" spans="1:29" ht="18" x14ac:dyDescent="0.35">
      <c r="A96" s="48">
        <f t="shared" si="1"/>
        <v>93</v>
      </c>
      <c r="B96" s="20" t="s">
        <v>94</v>
      </c>
      <c r="C96" s="12">
        <v>1314.5</v>
      </c>
      <c r="D96" s="12">
        <v>1548.6</v>
      </c>
      <c r="E96" s="12">
        <v>17.8</v>
      </c>
      <c r="F96" s="12">
        <v>390.9</v>
      </c>
      <c r="G96" s="12">
        <v>483.7</v>
      </c>
      <c r="H96" s="12">
        <v>23.74</v>
      </c>
      <c r="I96" s="12">
        <v>114.8</v>
      </c>
      <c r="J96" s="12">
        <v>86.3</v>
      </c>
      <c r="K96" s="12">
        <v>-24.83</v>
      </c>
      <c r="L96" s="12">
        <v>0</v>
      </c>
      <c r="M96" s="12">
        <v>0</v>
      </c>
      <c r="N96" s="12"/>
      <c r="O96" s="12">
        <v>250.9</v>
      </c>
      <c r="P96" s="12">
        <v>374.9</v>
      </c>
      <c r="Q96" s="12">
        <v>49.42</v>
      </c>
      <c r="R96" s="12">
        <v>24.21</v>
      </c>
      <c r="S96" s="13">
        <v>1.0900000000000001</v>
      </c>
      <c r="T96" s="13">
        <v>1.65</v>
      </c>
      <c r="U96" s="12">
        <v>51.8</v>
      </c>
      <c r="V96" s="15">
        <v>111511</v>
      </c>
      <c r="W96" s="15">
        <v>119446.2</v>
      </c>
      <c r="X96" s="15">
        <v>7.12</v>
      </c>
      <c r="Y96" s="15">
        <v>230.631</v>
      </c>
      <c r="Z96" s="12">
        <v>227.048</v>
      </c>
      <c r="AA96" s="56">
        <v>-1.55</v>
      </c>
      <c r="AB96" s="58" t="s">
        <v>555</v>
      </c>
      <c r="AC96" s="51">
        <v>20.5</v>
      </c>
    </row>
    <row r="97" spans="1:29" ht="18" x14ac:dyDescent="0.35">
      <c r="A97" s="48">
        <f t="shared" si="1"/>
        <v>94</v>
      </c>
      <c r="B97" s="20" t="s">
        <v>2</v>
      </c>
      <c r="C97" s="12">
        <v>2869</v>
      </c>
      <c r="D97" s="12">
        <v>2876</v>
      </c>
      <c r="E97" s="12">
        <v>0.2</v>
      </c>
      <c r="F97" s="12">
        <v>719</v>
      </c>
      <c r="G97" s="12">
        <v>1061</v>
      </c>
      <c r="H97" s="12">
        <v>47.57</v>
      </c>
      <c r="I97" s="12">
        <v>220</v>
      </c>
      <c r="J97" s="12">
        <v>217</v>
      </c>
      <c r="K97" s="12">
        <v>-1.36</v>
      </c>
      <c r="L97" s="12">
        <v>137</v>
      </c>
      <c r="M97" s="12">
        <v>149</v>
      </c>
      <c r="N97" s="12">
        <v>8.76</v>
      </c>
      <c r="O97" s="12">
        <v>362</v>
      </c>
      <c r="P97" s="12">
        <v>695</v>
      </c>
      <c r="Q97" s="12">
        <v>91.99</v>
      </c>
      <c r="R97" s="12">
        <v>24.17</v>
      </c>
      <c r="S97" s="13">
        <v>0.39</v>
      </c>
      <c r="T97" s="13">
        <v>0.78</v>
      </c>
      <c r="U97" s="12">
        <v>100.7</v>
      </c>
      <c r="V97" s="15">
        <v>24056</v>
      </c>
      <c r="W97" s="15">
        <v>23061</v>
      </c>
      <c r="X97" s="15">
        <v>-4.1399999999999997</v>
      </c>
      <c r="Y97" s="15">
        <v>929</v>
      </c>
      <c r="Z97" s="12">
        <v>888</v>
      </c>
      <c r="AA97" s="56">
        <v>-4.41</v>
      </c>
      <c r="AB97" s="58" t="s">
        <v>555</v>
      </c>
      <c r="AC97" s="51">
        <v>25</v>
      </c>
    </row>
    <row r="98" spans="1:29" ht="18" x14ac:dyDescent="0.35">
      <c r="A98" s="48">
        <f t="shared" si="1"/>
        <v>95</v>
      </c>
      <c r="B98" s="20" t="s">
        <v>165</v>
      </c>
      <c r="C98" s="12">
        <v>5132</v>
      </c>
      <c r="D98" s="12">
        <v>5475</v>
      </c>
      <c r="E98" s="12">
        <v>6.7</v>
      </c>
      <c r="F98" s="12">
        <v>1860</v>
      </c>
      <c r="G98" s="12">
        <v>1897</v>
      </c>
      <c r="H98" s="12">
        <v>1.99</v>
      </c>
      <c r="I98" s="12">
        <v>616</v>
      </c>
      <c r="J98" s="12">
        <v>401</v>
      </c>
      <c r="K98" s="12">
        <v>-34.9</v>
      </c>
      <c r="L98" s="12">
        <v>172</v>
      </c>
      <c r="M98" s="12">
        <v>186</v>
      </c>
      <c r="N98" s="12">
        <v>8.14</v>
      </c>
      <c r="O98" s="12">
        <v>1072</v>
      </c>
      <c r="P98" s="12">
        <v>1310</v>
      </c>
      <c r="Q98" s="12">
        <v>22.2</v>
      </c>
      <c r="R98" s="12">
        <v>23.93</v>
      </c>
      <c r="S98" s="13">
        <v>1.32</v>
      </c>
      <c r="T98" s="13">
        <v>1.68</v>
      </c>
      <c r="U98" s="12">
        <v>27.7</v>
      </c>
      <c r="V98" s="15">
        <v>36177</v>
      </c>
      <c r="W98" s="15">
        <v>33400</v>
      </c>
      <c r="X98" s="15">
        <v>-7.68</v>
      </c>
      <c r="Y98" s="15">
        <v>814.8</v>
      </c>
      <c r="Z98" s="12">
        <v>779.6</v>
      </c>
      <c r="AA98" s="56">
        <v>-4.32</v>
      </c>
      <c r="AB98" s="58" t="s">
        <v>555</v>
      </c>
      <c r="AC98" s="51">
        <v>22.4</v>
      </c>
    </row>
    <row r="99" spans="1:29" ht="18" x14ac:dyDescent="0.35">
      <c r="A99" s="48">
        <f t="shared" si="1"/>
        <v>96</v>
      </c>
      <c r="B99" s="20" t="s">
        <v>104</v>
      </c>
      <c r="C99" s="12">
        <v>2962</v>
      </c>
      <c r="D99" s="12">
        <v>3538</v>
      </c>
      <c r="E99" s="12">
        <v>19.399999999999999</v>
      </c>
      <c r="F99" s="12">
        <v>1150</v>
      </c>
      <c r="G99" s="12">
        <v>1190</v>
      </c>
      <c r="H99" s="12">
        <v>3.48</v>
      </c>
      <c r="I99" s="12">
        <v>82</v>
      </c>
      <c r="J99" s="12">
        <v>184</v>
      </c>
      <c r="K99" s="12">
        <v>124.39</v>
      </c>
      <c r="L99" s="12">
        <v>136</v>
      </c>
      <c r="M99" s="12">
        <v>160</v>
      </c>
      <c r="N99" s="12">
        <v>17.649999999999999</v>
      </c>
      <c r="O99" s="12">
        <v>932</v>
      </c>
      <c r="P99" s="12">
        <v>846</v>
      </c>
      <c r="Q99" s="12">
        <v>-9.23</v>
      </c>
      <c r="R99" s="12">
        <v>23.91</v>
      </c>
      <c r="S99" s="13">
        <v>1.1499999999999999</v>
      </c>
      <c r="T99" s="13">
        <v>1.1000000000000001</v>
      </c>
      <c r="U99" s="12">
        <v>-4.2</v>
      </c>
      <c r="V99" s="15">
        <v>21176</v>
      </c>
      <c r="W99" s="15">
        <v>29384</v>
      </c>
      <c r="X99" s="15">
        <v>38.76</v>
      </c>
      <c r="Y99" s="15">
        <v>811.2</v>
      </c>
      <c r="Z99" s="12">
        <v>768.3</v>
      </c>
      <c r="AA99" s="56">
        <v>-5.29</v>
      </c>
      <c r="AB99" s="58" t="s">
        <v>555</v>
      </c>
      <c r="AC99" s="51">
        <v>15.1</v>
      </c>
    </row>
    <row r="100" spans="1:29" ht="18" x14ac:dyDescent="0.35">
      <c r="A100" s="48">
        <f t="shared" si="1"/>
        <v>97</v>
      </c>
      <c r="B100" s="20" t="s">
        <v>162</v>
      </c>
      <c r="C100" s="12">
        <v>293.60000000000002</v>
      </c>
      <c r="D100" s="12">
        <v>304.10000000000002</v>
      </c>
      <c r="E100" s="12">
        <v>3.6</v>
      </c>
      <c r="F100" s="12">
        <v>93.9</v>
      </c>
      <c r="G100" s="12">
        <v>110.1</v>
      </c>
      <c r="H100" s="12">
        <v>17.25</v>
      </c>
      <c r="I100" s="12">
        <v>-0.5</v>
      </c>
      <c r="J100" s="12">
        <v>0.1</v>
      </c>
      <c r="K100" s="12">
        <v>120</v>
      </c>
      <c r="L100" s="12">
        <v>46.5</v>
      </c>
      <c r="M100" s="12">
        <v>49.9</v>
      </c>
      <c r="N100" s="12">
        <v>7.31</v>
      </c>
      <c r="O100" s="12">
        <v>63.1</v>
      </c>
      <c r="P100" s="12">
        <v>71.900000000000006</v>
      </c>
      <c r="Q100" s="12">
        <v>13.95</v>
      </c>
      <c r="R100" s="12">
        <v>23.64</v>
      </c>
      <c r="S100" s="13">
        <v>0.15</v>
      </c>
      <c r="T100" s="13">
        <v>0.17</v>
      </c>
      <c r="U100" s="12">
        <v>14</v>
      </c>
      <c r="V100" s="15">
        <v>6037.1</v>
      </c>
      <c r="W100" s="15">
        <v>5947.9</v>
      </c>
      <c r="X100" s="15">
        <v>-1.48</v>
      </c>
      <c r="Y100" s="15">
        <v>424.51400000000001</v>
      </c>
      <c r="Z100" s="12">
        <v>424.52100000000002</v>
      </c>
      <c r="AA100" s="56">
        <v>0</v>
      </c>
      <c r="AB100" s="58" t="s">
        <v>555</v>
      </c>
      <c r="AC100" s="51">
        <v>20.8</v>
      </c>
    </row>
    <row r="101" spans="1:29" ht="18" x14ac:dyDescent="0.35">
      <c r="A101" s="48">
        <f t="shared" si="1"/>
        <v>98</v>
      </c>
      <c r="B101" s="20" t="s">
        <v>496</v>
      </c>
      <c r="C101" s="12">
        <v>795.8</v>
      </c>
      <c r="D101" s="12">
        <v>866.5</v>
      </c>
      <c r="E101" s="12">
        <v>8.9</v>
      </c>
      <c r="F101" s="12">
        <v>308.39999999999998</v>
      </c>
      <c r="G101" s="12">
        <v>295.89999999999998</v>
      </c>
      <c r="H101" s="12">
        <v>-4.05</v>
      </c>
      <c r="I101" s="12">
        <v>105.3</v>
      </c>
      <c r="J101" s="12">
        <v>91.3</v>
      </c>
      <c r="K101" s="12">
        <v>-13.3</v>
      </c>
      <c r="L101" s="12">
        <v>0.6</v>
      </c>
      <c r="M101" s="12">
        <v>1.1000000000000001</v>
      </c>
      <c r="N101" s="12">
        <v>83.33</v>
      </c>
      <c r="O101" s="12">
        <v>202.5</v>
      </c>
      <c r="P101" s="12">
        <v>203.5</v>
      </c>
      <c r="Q101" s="12">
        <v>0.49</v>
      </c>
      <c r="R101" s="12">
        <v>23.49</v>
      </c>
      <c r="S101" s="13">
        <v>0.56000000000000005</v>
      </c>
      <c r="T101" s="13">
        <v>0.56000000000000005</v>
      </c>
      <c r="U101" s="12">
        <v>0.4</v>
      </c>
      <c r="V101" s="15">
        <v>5413.6</v>
      </c>
      <c r="W101" s="15">
        <v>4797.3</v>
      </c>
      <c r="X101" s="15">
        <v>-11.38</v>
      </c>
      <c r="Y101" s="15">
        <v>361.8</v>
      </c>
      <c r="Z101" s="12">
        <v>362</v>
      </c>
      <c r="AA101" s="56">
        <v>0.06</v>
      </c>
      <c r="AB101" s="58" t="s">
        <v>546</v>
      </c>
      <c r="AC101" s="51">
        <v>27.8</v>
      </c>
    </row>
    <row r="102" spans="1:29" ht="18" x14ac:dyDescent="0.35">
      <c r="A102" s="48">
        <f t="shared" si="1"/>
        <v>99</v>
      </c>
      <c r="B102" s="20" t="s">
        <v>277</v>
      </c>
      <c r="C102" s="12">
        <v>498</v>
      </c>
      <c r="D102" s="12">
        <v>530.70000000000005</v>
      </c>
      <c r="E102" s="12">
        <v>6.6</v>
      </c>
      <c r="F102" s="12">
        <v>126.2</v>
      </c>
      <c r="G102" s="12">
        <v>154.4</v>
      </c>
      <c r="H102" s="12">
        <v>22.35</v>
      </c>
      <c r="I102" s="12">
        <v>7.9</v>
      </c>
      <c r="J102" s="12">
        <v>16.600000000000001</v>
      </c>
      <c r="K102" s="12">
        <v>110.13</v>
      </c>
      <c r="L102" s="12">
        <v>12.7</v>
      </c>
      <c r="M102" s="12">
        <v>13.8</v>
      </c>
      <c r="N102" s="12">
        <v>8.66</v>
      </c>
      <c r="O102" s="12">
        <v>105.6</v>
      </c>
      <c r="P102" s="12">
        <v>124</v>
      </c>
      <c r="Q102" s="12">
        <v>17.420000000000002</v>
      </c>
      <c r="R102" s="12">
        <v>23.37</v>
      </c>
      <c r="S102" s="13">
        <v>1.31</v>
      </c>
      <c r="T102" s="13">
        <v>1.56</v>
      </c>
      <c r="U102" s="12">
        <v>19</v>
      </c>
      <c r="V102" s="15">
        <v>2415.9</v>
      </c>
      <c r="W102" s="15">
        <v>2374.6</v>
      </c>
      <c r="X102" s="15">
        <v>-1.71</v>
      </c>
      <c r="Y102" s="15">
        <v>80.769000000000005</v>
      </c>
      <c r="Z102" s="12">
        <v>79.715000000000003</v>
      </c>
      <c r="AA102" s="56">
        <v>-1.3</v>
      </c>
      <c r="AB102" s="58" t="s">
        <v>555</v>
      </c>
      <c r="AC102" s="51">
        <v>26.4</v>
      </c>
    </row>
    <row r="103" spans="1:29" ht="18" x14ac:dyDescent="0.35">
      <c r="A103" s="48">
        <f t="shared" si="1"/>
        <v>100</v>
      </c>
      <c r="B103" s="20" t="s">
        <v>457</v>
      </c>
      <c r="C103" s="12">
        <v>1404</v>
      </c>
      <c r="D103" s="12">
        <v>1523</v>
      </c>
      <c r="E103" s="12">
        <v>8.5</v>
      </c>
      <c r="F103" s="12">
        <v>195</v>
      </c>
      <c r="G103" s="12">
        <v>502</v>
      </c>
      <c r="H103" s="12">
        <v>157.44</v>
      </c>
      <c r="I103" s="12">
        <v>37</v>
      </c>
      <c r="J103" s="12">
        <v>135</v>
      </c>
      <c r="K103" s="12">
        <v>264.86</v>
      </c>
      <c r="L103" s="12">
        <v>12</v>
      </c>
      <c r="M103" s="12">
        <v>17</v>
      </c>
      <c r="N103" s="12">
        <v>41.67</v>
      </c>
      <c r="O103" s="12">
        <v>146</v>
      </c>
      <c r="P103" s="12">
        <v>350</v>
      </c>
      <c r="Q103" s="12">
        <v>139.72999999999999</v>
      </c>
      <c r="R103" s="12">
        <v>22.98</v>
      </c>
      <c r="S103" s="13">
        <v>0.52</v>
      </c>
      <c r="T103" s="13">
        <v>1.31</v>
      </c>
      <c r="U103" s="12">
        <v>151.4</v>
      </c>
      <c r="V103" s="15">
        <v>6361</v>
      </c>
      <c r="W103" s="15">
        <v>7611</v>
      </c>
      <c r="X103" s="15">
        <v>19.649999999999999</v>
      </c>
      <c r="Y103" s="15">
        <v>281</v>
      </c>
      <c r="Z103" s="12">
        <v>268</v>
      </c>
      <c r="AA103" s="56">
        <v>-4.63</v>
      </c>
      <c r="AB103" s="58" t="s">
        <v>527</v>
      </c>
      <c r="AC103" s="51">
        <v>22.2</v>
      </c>
    </row>
    <row r="104" spans="1:29" ht="18" x14ac:dyDescent="0.35">
      <c r="A104" s="48">
        <f t="shared" si="1"/>
        <v>101</v>
      </c>
      <c r="B104" s="20" t="s">
        <v>218</v>
      </c>
      <c r="C104" s="12">
        <v>502.6</v>
      </c>
      <c r="D104" s="12">
        <v>581.20000000000005</v>
      </c>
      <c r="E104" s="12">
        <v>15.6</v>
      </c>
      <c r="F104" s="12">
        <v>189.6</v>
      </c>
      <c r="G104" s="12">
        <v>195.1</v>
      </c>
      <c r="H104" s="12">
        <v>2.9</v>
      </c>
      <c r="I104" s="12">
        <v>52.4</v>
      </c>
      <c r="J104" s="12">
        <v>29.3</v>
      </c>
      <c r="K104" s="12">
        <v>-44.08</v>
      </c>
      <c r="L104" s="12">
        <v>28.4</v>
      </c>
      <c r="M104" s="12">
        <v>32.799999999999997</v>
      </c>
      <c r="N104" s="12">
        <v>15.49</v>
      </c>
      <c r="O104" s="12">
        <v>108.8</v>
      </c>
      <c r="P104" s="12">
        <v>133</v>
      </c>
      <c r="Q104" s="12">
        <v>22.24</v>
      </c>
      <c r="R104" s="12">
        <v>22.88</v>
      </c>
      <c r="S104" s="13">
        <v>0.64</v>
      </c>
      <c r="T104" s="13">
        <v>0.79</v>
      </c>
      <c r="U104" s="12">
        <v>23.1</v>
      </c>
      <c r="V104" s="15">
        <v>3363.1</v>
      </c>
      <c r="W104" s="15">
        <v>4062.6</v>
      </c>
      <c r="X104" s="15">
        <v>20.8</v>
      </c>
      <c r="Y104" s="15">
        <v>170.15100000000001</v>
      </c>
      <c r="Z104" s="12">
        <v>168.99299999999999</v>
      </c>
      <c r="AA104" s="56">
        <v>-0.68</v>
      </c>
      <c r="AB104" s="58" t="s">
        <v>555</v>
      </c>
      <c r="AC104" s="51">
        <v>36.5</v>
      </c>
    </row>
    <row r="105" spans="1:29" ht="18" x14ac:dyDescent="0.35">
      <c r="A105" s="48">
        <f t="shared" si="1"/>
        <v>102</v>
      </c>
      <c r="B105" s="20" t="s">
        <v>394</v>
      </c>
      <c r="C105" s="12">
        <v>518.20000000000005</v>
      </c>
      <c r="D105" s="12">
        <v>533.29999999999995</v>
      </c>
      <c r="E105" s="12">
        <v>2.9</v>
      </c>
      <c r="F105" s="12">
        <v>139.80000000000001</v>
      </c>
      <c r="G105" s="12">
        <v>146.1</v>
      </c>
      <c r="H105" s="12">
        <v>4.51</v>
      </c>
      <c r="I105" s="12">
        <v>46.7</v>
      </c>
      <c r="J105" s="12">
        <v>24.9</v>
      </c>
      <c r="K105" s="12">
        <v>-46.68</v>
      </c>
      <c r="L105" s="12">
        <v>0</v>
      </c>
      <c r="M105" s="12">
        <v>0</v>
      </c>
      <c r="N105" s="12"/>
      <c r="O105" s="12">
        <v>93.1</v>
      </c>
      <c r="P105" s="12">
        <v>121.2</v>
      </c>
      <c r="Q105" s="12">
        <v>30.18</v>
      </c>
      <c r="R105" s="12">
        <v>22.73</v>
      </c>
      <c r="S105" s="13">
        <v>1.43</v>
      </c>
      <c r="T105" s="13">
        <v>1.95</v>
      </c>
      <c r="U105" s="12">
        <v>36.4</v>
      </c>
      <c r="V105" s="15">
        <v>1203.3</v>
      </c>
      <c r="W105" s="15">
        <v>1290.5</v>
      </c>
      <c r="X105" s="15">
        <v>7.25</v>
      </c>
      <c r="Y105" s="15">
        <v>65.028000000000006</v>
      </c>
      <c r="Z105" s="12">
        <v>62.058999999999997</v>
      </c>
      <c r="AA105" s="56">
        <v>-4.57</v>
      </c>
      <c r="AB105" s="58" t="s">
        <v>555</v>
      </c>
      <c r="AC105" s="51">
        <v>23.6</v>
      </c>
    </row>
    <row r="106" spans="1:29" ht="18" x14ac:dyDescent="0.35">
      <c r="A106" s="48">
        <f t="shared" si="1"/>
        <v>103</v>
      </c>
      <c r="B106" s="20" t="s">
        <v>270</v>
      </c>
      <c r="C106" s="12">
        <v>52896</v>
      </c>
      <c r="D106" s="12">
        <v>61137</v>
      </c>
      <c r="E106" s="12">
        <v>15.6</v>
      </c>
      <c r="F106" s="12">
        <v>15214</v>
      </c>
      <c r="G106" s="12">
        <v>16960</v>
      </c>
      <c r="H106" s="12">
        <v>11.48</v>
      </c>
      <c r="I106" s="12">
        <v>3655</v>
      </c>
      <c r="J106" s="12">
        <v>2346</v>
      </c>
      <c r="K106" s="12">
        <v>-35.81</v>
      </c>
      <c r="L106" s="12">
        <v>530</v>
      </c>
      <c r="M106" s="12">
        <v>792</v>
      </c>
      <c r="N106" s="12">
        <v>49.43</v>
      </c>
      <c r="O106" s="12">
        <v>11029</v>
      </c>
      <c r="P106" s="12">
        <v>13822</v>
      </c>
      <c r="Q106" s="12">
        <v>25.32</v>
      </c>
      <c r="R106" s="12">
        <v>22.61</v>
      </c>
      <c r="S106" s="13">
        <v>2.1</v>
      </c>
      <c r="T106" s="13">
        <v>2.73</v>
      </c>
      <c r="U106" s="12">
        <v>30.1</v>
      </c>
      <c r="V106" s="15">
        <v>200450</v>
      </c>
      <c r="W106" s="15">
        <v>240624</v>
      </c>
      <c r="X106" s="15">
        <v>20.04</v>
      </c>
      <c r="Y106" s="15">
        <v>5261.6880000000001</v>
      </c>
      <c r="Z106" s="12">
        <v>5068.4930000000004</v>
      </c>
      <c r="AA106" s="56">
        <v>-3.67</v>
      </c>
      <c r="AB106" s="58" t="s">
        <v>555</v>
      </c>
      <c r="AC106" s="51">
        <v>17.2</v>
      </c>
    </row>
    <row r="107" spans="1:29" ht="18" x14ac:dyDescent="0.35">
      <c r="A107" s="48">
        <f t="shared" si="1"/>
        <v>104</v>
      </c>
      <c r="B107" s="20" t="s">
        <v>9</v>
      </c>
      <c r="C107" s="12">
        <v>609.5</v>
      </c>
      <c r="D107" s="12">
        <v>638.6</v>
      </c>
      <c r="E107" s="12">
        <v>4.8</v>
      </c>
      <c r="F107" s="12">
        <v>262.60000000000002</v>
      </c>
      <c r="G107" s="12">
        <v>247.2</v>
      </c>
      <c r="H107" s="12">
        <v>-5.86</v>
      </c>
      <c r="I107" s="12">
        <v>91</v>
      </c>
      <c r="J107" s="12">
        <v>76.8</v>
      </c>
      <c r="K107" s="12">
        <v>-15.6</v>
      </c>
      <c r="L107" s="12">
        <v>24.7</v>
      </c>
      <c r="M107" s="12">
        <v>25.5</v>
      </c>
      <c r="N107" s="12">
        <v>3.24</v>
      </c>
      <c r="O107" s="12">
        <v>146.5</v>
      </c>
      <c r="P107" s="12">
        <v>144.4</v>
      </c>
      <c r="Q107" s="12">
        <v>-1.43</v>
      </c>
      <c r="R107" s="12">
        <v>22.61</v>
      </c>
      <c r="S107" s="13">
        <v>1.38</v>
      </c>
      <c r="T107" s="13">
        <v>1.4</v>
      </c>
      <c r="U107" s="12">
        <v>1.8</v>
      </c>
      <c r="V107" s="15">
        <v>4724.2</v>
      </c>
      <c r="W107" s="15">
        <v>4513.6000000000004</v>
      </c>
      <c r="X107" s="15">
        <v>-4.46</v>
      </c>
      <c r="Y107" s="15">
        <v>106.32599999999999</v>
      </c>
      <c r="Z107" s="12">
        <v>102.976</v>
      </c>
      <c r="AA107" s="56">
        <v>-3.15</v>
      </c>
      <c r="AB107" s="58" t="s">
        <v>555</v>
      </c>
      <c r="AC107" s="51">
        <v>20.8</v>
      </c>
    </row>
    <row r="108" spans="1:29" ht="18" x14ac:dyDescent="0.35">
      <c r="A108" s="48">
        <f t="shared" si="1"/>
        <v>105</v>
      </c>
      <c r="B108" s="20" t="s">
        <v>231</v>
      </c>
      <c r="C108" s="12">
        <v>990</v>
      </c>
      <c r="D108" s="12">
        <v>1578</v>
      </c>
      <c r="E108" s="12">
        <v>59.4</v>
      </c>
      <c r="F108" s="12">
        <v>-16</v>
      </c>
      <c r="G108" s="12">
        <v>524</v>
      </c>
      <c r="H108" s="12">
        <v>-3375</v>
      </c>
      <c r="I108" s="12">
        <v>34</v>
      </c>
      <c r="J108" s="12">
        <v>168</v>
      </c>
      <c r="K108" s="12">
        <v>394.12</v>
      </c>
      <c r="L108" s="12">
        <v>0</v>
      </c>
      <c r="M108" s="12">
        <v>0</v>
      </c>
      <c r="N108" s="12"/>
      <c r="O108" s="12">
        <v>-50</v>
      </c>
      <c r="P108" s="12">
        <v>356</v>
      </c>
      <c r="Q108" s="12">
        <v>812</v>
      </c>
      <c r="R108" s="12">
        <v>22.56</v>
      </c>
      <c r="S108" s="13">
        <v>-0.06</v>
      </c>
      <c r="T108" s="13">
        <v>0.42</v>
      </c>
      <c r="U108" s="12">
        <v>813.2</v>
      </c>
      <c r="V108" s="15">
        <v>11953</v>
      </c>
      <c r="W108" s="15">
        <v>9600</v>
      </c>
      <c r="X108" s="15">
        <v>-19.690000000000001</v>
      </c>
      <c r="Y108" s="15">
        <v>849</v>
      </c>
      <c r="Z108" s="12">
        <v>852</v>
      </c>
      <c r="AA108" s="56">
        <v>0.35</v>
      </c>
      <c r="AB108" s="58" t="s">
        <v>555</v>
      </c>
      <c r="AC108" s="51">
        <v>250</v>
      </c>
    </row>
    <row r="109" spans="1:29" ht="18" x14ac:dyDescent="0.35">
      <c r="A109" s="48">
        <f t="shared" si="1"/>
        <v>106</v>
      </c>
      <c r="B109" s="20" t="s">
        <v>97</v>
      </c>
      <c r="C109" s="12">
        <v>6064</v>
      </c>
      <c r="D109" s="12">
        <v>6896</v>
      </c>
      <c r="E109" s="12">
        <v>13.7</v>
      </c>
      <c r="F109" s="12">
        <v>2177</v>
      </c>
      <c r="G109" s="12">
        <v>2193</v>
      </c>
      <c r="H109" s="12">
        <v>0.73</v>
      </c>
      <c r="I109" s="12">
        <v>541</v>
      </c>
      <c r="J109" s="12">
        <v>559</v>
      </c>
      <c r="K109" s="12">
        <v>3.33</v>
      </c>
      <c r="L109" s="12">
        <v>0</v>
      </c>
      <c r="M109" s="12">
        <v>0</v>
      </c>
      <c r="N109" s="12"/>
      <c r="O109" s="12">
        <v>1587</v>
      </c>
      <c r="P109" s="12">
        <v>1553</v>
      </c>
      <c r="Q109" s="12">
        <v>-2.14</v>
      </c>
      <c r="R109" s="12">
        <v>22.52</v>
      </c>
      <c r="S109" s="13">
        <v>1.02</v>
      </c>
      <c r="T109" s="13">
        <v>1</v>
      </c>
      <c r="U109" s="12">
        <v>-2.2000000000000002</v>
      </c>
      <c r="V109" s="15">
        <v>49019</v>
      </c>
      <c r="W109" s="15">
        <v>55420</v>
      </c>
      <c r="X109" s="15">
        <v>13.06</v>
      </c>
      <c r="Y109" s="15">
        <v>1553</v>
      </c>
      <c r="Z109" s="12">
        <v>1554</v>
      </c>
      <c r="AA109" s="56">
        <v>0.06</v>
      </c>
      <c r="AB109" s="58" t="s">
        <v>555</v>
      </c>
      <c r="AC109" s="51">
        <v>16.5</v>
      </c>
    </row>
    <row r="110" spans="1:29" ht="18" x14ac:dyDescent="0.35">
      <c r="A110" s="48">
        <f t="shared" si="1"/>
        <v>107</v>
      </c>
      <c r="B110" s="20" t="s">
        <v>163</v>
      </c>
      <c r="C110" s="12">
        <v>883.5</v>
      </c>
      <c r="D110" s="12">
        <v>894.8</v>
      </c>
      <c r="E110" s="12">
        <v>1.3</v>
      </c>
      <c r="F110" s="12">
        <v>293.60000000000002</v>
      </c>
      <c r="G110" s="12">
        <v>263.5</v>
      </c>
      <c r="H110" s="12">
        <v>-10.25</v>
      </c>
      <c r="I110" s="12">
        <v>63.4</v>
      </c>
      <c r="J110" s="12">
        <v>65.2</v>
      </c>
      <c r="K110" s="12">
        <v>2.84</v>
      </c>
      <c r="L110" s="12">
        <v>0</v>
      </c>
      <c r="M110" s="12">
        <v>0</v>
      </c>
      <c r="N110" s="12"/>
      <c r="O110" s="12">
        <v>230.2</v>
      </c>
      <c r="P110" s="12">
        <v>198.3</v>
      </c>
      <c r="Q110" s="12">
        <v>-13.86</v>
      </c>
      <c r="R110" s="12">
        <v>22.16</v>
      </c>
      <c r="S110" s="13">
        <v>1.06</v>
      </c>
      <c r="T110" s="13">
        <v>0.92</v>
      </c>
      <c r="U110" s="12">
        <v>-13.3</v>
      </c>
      <c r="V110" s="15">
        <v>2037.7</v>
      </c>
      <c r="W110" s="15">
        <v>2579.4</v>
      </c>
      <c r="X110" s="15">
        <v>26.58</v>
      </c>
      <c r="Y110" s="15">
        <v>216.4</v>
      </c>
      <c r="Z110" s="12">
        <v>215.1</v>
      </c>
      <c r="AA110" s="56">
        <v>-0.6</v>
      </c>
      <c r="AB110" s="58" t="s">
        <v>555</v>
      </c>
      <c r="AC110" s="51">
        <v>34.4</v>
      </c>
    </row>
    <row r="111" spans="1:29" ht="18" x14ac:dyDescent="0.35">
      <c r="A111" s="48">
        <f t="shared" si="1"/>
        <v>108</v>
      </c>
      <c r="B111" s="20" t="s">
        <v>422</v>
      </c>
      <c r="C111" s="12">
        <v>873.2</v>
      </c>
      <c r="D111" s="12">
        <v>933.1</v>
      </c>
      <c r="E111" s="12">
        <v>6.9</v>
      </c>
      <c r="F111" s="12">
        <v>215</v>
      </c>
      <c r="G111" s="12">
        <v>247.2</v>
      </c>
      <c r="H111" s="12">
        <v>14.98</v>
      </c>
      <c r="I111" s="12">
        <v>59.5</v>
      </c>
      <c r="J111" s="12">
        <v>45.3</v>
      </c>
      <c r="K111" s="12">
        <v>-23.87</v>
      </c>
      <c r="L111" s="12">
        <v>0</v>
      </c>
      <c r="M111" s="12">
        <v>0</v>
      </c>
      <c r="N111" s="12"/>
      <c r="O111" s="12">
        <v>155.5</v>
      </c>
      <c r="P111" s="12">
        <v>201.8</v>
      </c>
      <c r="Q111" s="12">
        <v>29.77</v>
      </c>
      <c r="R111" s="12">
        <v>21.63</v>
      </c>
      <c r="S111" s="13">
        <v>2.78</v>
      </c>
      <c r="T111" s="13">
        <v>3.63</v>
      </c>
      <c r="U111" s="12">
        <v>30.5</v>
      </c>
      <c r="V111" s="15">
        <v>12226.1</v>
      </c>
      <c r="W111" s="15">
        <v>12704</v>
      </c>
      <c r="X111" s="15">
        <v>3.91</v>
      </c>
      <c r="Y111" s="15">
        <v>55.893999999999998</v>
      </c>
      <c r="Z111" s="12">
        <v>55.604999999999997</v>
      </c>
      <c r="AA111" s="56">
        <v>-0.52</v>
      </c>
      <c r="AB111" s="58" t="s">
        <v>555</v>
      </c>
      <c r="AC111" s="51">
        <v>30.4</v>
      </c>
    </row>
    <row r="112" spans="1:29" ht="18" x14ac:dyDescent="0.35">
      <c r="A112" s="48">
        <f t="shared" si="1"/>
        <v>109</v>
      </c>
      <c r="B112" s="20" t="s">
        <v>355</v>
      </c>
      <c r="C112" s="12">
        <v>596</v>
      </c>
      <c r="D112" s="12">
        <v>1210.7</v>
      </c>
      <c r="E112" s="12">
        <v>103.1</v>
      </c>
      <c r="F112" s="12">
        <v>70.099999999999994</v>
      </c>
      <c r="G112" s="12">
        <v>365.7</v>
      </c>
      <c r="H112" s="12">
        <v>421.68</v>
      </c>
      <c r="I112" s="12">
        <v>9.4</v>
      </c>
      <c r="J112" s="12">
        <v>67.900000000000006</v>
      </c>
      <c r="K112" s="12">
        <v>622.34</v>
      </c>
      <c r="L112" s="12">
        <v>15.7</v>
      </c>
      <c r="M112" s="12">
        <v>33.9</v>
      </c>
      <c r="N112" s="12">
        <v>115.92</v>
      </c>
      <c r="O112" s="12">
        <v>44.4</v>
      </c>
      <c r="P112" s="12">
        <v>260.39999999999998</v>
      </c>
      <c r="Q112" s="12">
        <v>486.49</v>
      </c>
      <c r="R112" s="12">
        <v>21.51</v>
      </c>
      <c r="S112" s="13">
        <v>0.33</v>
      </c>
      <c r="T112" s="13">
        <v>1.91</v>
      </c>
      <c r="U112" s="12">
        <v>477</v>
      </c>
      <c r="V112" s="15">
        <v>4159</v>
      </c>
      <c r="W112" s="15">
        <v>7162.5</v>
      </c>
      <c r="X112" s="15">
        <v>72.22</v>
      </c>
      <c r="Y112" s="15">
        <v>133.96600000000001</v>
      </c>
      <c r="Z112" s="12">
        <v>136.15700000000001</v>
      </c>
      <c r="AA112" s="56">
        <v>1.64</v>
      </c>
      <c r="AB112" s="58" t="s">
        <v>555</v>
      </c>
      <c r="AC112" s="51">
        <v>27.9</v>
      </c>
    </row>
    <row r="113" spans="1:29" ht="18" x14ac:dyDescent="0.35">
      <c r="A113" s="48">
        <f t="shared" si="1"/>
        <v>110</v>
      </c>
      <c r="B113" s="20" t="s">
        <v>142</v>
      </c>
      <c r="C113" s="12">
        <v>5228.3</v>
      </c>
      <c r="D113" s="12">
        <v>5700</v>
      </c>
      <c r="E113" s="12">
        <v>9</v>
      </c>
      <c r="F113" s="12">
        <v>107.8</v>
      </c>
      <c r="G113" s="12">
        <v>1502.2</v>
      </c>
      <c r="H113" s="12">
        <v>1293.51</v>
      </c>
      <c r="I113" s="12">
        <v>172</v>
      </c>
      <c r="J113" s="12">
        <v>223.6</v>
      </c>
      <c r="K113" s="12">
        <v>30</v>
      </c>
      <c r="L113" s="12">
        <v>46.6</v>
      </c>
      <c r="M113" s="12">
        <v>61.2</v>
      </c>
      <c r="N113" s="12">
        <v>31.33</v>
      </c>
      <c r="O113" s="12">
        <v>-110.8</v>
      </c>
      <c r="P113" s="12">
        <v>1217.4000000000001</v>
      </c>
      <c r="Q113" s="12">
        <v>1198.74</v>
      </c>
      <c r="R113" s="12">
        <v>21.36</v>
      </c>
      <c r="S113" s="13">
        <v>-0.11</v>
      </c>
      <c r="T113" s="13">
        <v>1.1599999999999999</v>
      </c>
      <c r="U113" s="12"/>
      <c r="V113" s="15">
        <v>23593.3</v>
      </c>
      <c r="W113" s="15">
        <v>29828.6</v>
      </c>
      <c r="X113" s="15">
        <v>26.43</v>
      </c>
      <c r="Y113" s="15">
        <v>1056.3</v>
      </c>
      <c r="Z113" s="12">
        <v>1049.8</v>
      </c>
      <c r="AA113" s="56">
        <v>-0.62</v>
      </c>
      <c r="AB113" s="58" t="s">
        <v>555</v>
      </c>
      <c r="AC113" s="51">
        <v>28.4</v>
      </c>
    </row>
    <row r="114" spans="1:29" ht="18" x14ac:dyDescent="0.35">
      <c r="A114" s="48">
        <f t="shared" si="1"/>
        <v>111</v>
      </c>
      <c r="B114" s="20" t="s">
        <v>269</v>
      </c>
      <c r="C114" s="12">
        <v>1951</v>
      </c>
      <c r="D114" s="12">
        <v>2126</v>
      </c>
      <c r="E114" s="12">
        <v>9</v>
      </c>
      <c r="F114" s="12">
        <v>749</v>
      </c>
      <c r="G114" s="12">
        <v>808</v>
      </c>
      <c r="H114" s="12">
        <v>7.88</v>
      </c>
      <c r="I114" s="12">
        <v>129</v>
      </c>
      <c r="J114" s="12">
        <v>117</v>
      </c>
      <c r="K114" s="12">
        <v>-9.3000000000000007</v>
      </c>
      <c r="L114" s="12">
        <v>217</v>
      </c>
      <c r="M114" s="12">
        <v>239</v>
      </c>
      <c r="N114" s="12">
        <v>10.14</v>
      </c>
      <c r="O114" s="12">
        <v>402</v>
      </c>
      <c r="P114" s="12">
        <v>452</v>
      </c>
      <c r="Q114" s="12">
        <v>12.44</v>
      </c>
      <c r="R114" s="12">
        <v>21.26</v>
      </c>
      <c r="S114" s="13">
        <v>0.59</v>
      </c>
      <c r="T114" s="13">
        <v>0.65</v>
      </c>
      <c r="U114" s="12">
        <v>10.5</v>
      </c>
      <c r="V114" s="15">
        <v>28925</v>
      </c>
      <c r="W114" s="15">
        <v>31212</v>
      </c>
      <c r="X114" s="15">
        <v>7.91</v>
      </c>
      <c r="Y114" s="15">
        <v>683.08399999999995</v>
      </c>
      <c r="Z114" s="12">
        <v>695.322</v>
      </c>
      <c r="AA114" s="56">
        <v>1.79</v>
      </c>
      <c r="AB114" s="58" t="s">
        <v>555</v>
      </c>
      <c r="AC114" s="51">
        <v>12.3</v>
      </c>
    </row>
    <row r="115" spans="1:29" ht="18" x14ac:dyDescent="0.35">
      <c r="A115" s="48">
        <f t="shared" si="1"/>
        <v>112</v>
      </c>
      <c r="B115" s="20" t="s">
        <v>424</v>
      </c>
      <c r="C115" s="12">
        <v>1980.1</v>
      </c>
      <c r="D115" s="12">
        <v>2155.6999999999998</v>
      </c>
      <c r="E115" s="12">
        <v>8.9</v>
      </c>
      <c r="F115" s="12">
        <v>432.3</v>
      </c>
      <c r="G115" s="12">
        <v>506.6</v>
      </c>
      <c r="H115" s="12">
        <v>17.190000000000001</v>
      </c>
      <c r="I115" s="12">
        <v>94.5</v>
      </c>
      <c r="J115" s="12">
        <v>17.399999999999999</v>
      </c>
      <c r="K115" s="12">
        <v>-81.59</v>
      </c>
      <c r="L115" s="12">
        <v>27.7</v>
      </c>
      <c r="M115" s="12">
        <v>26.8</v>
      </c>
      <c r="N115" s="12">
        <v>-3.25</v>
      </c>
      <c r="O115" s="12">
        <v>304.39999999999998</v>
      </c>
      <c r="P115" s="12">
        <v>455.2</v>
      </c>
      <c r="Q115" s="12">
        <v>49.54</v>
      </c>
      <c r="R115" s="12">
        <v>21.12</v>
      </c>
      <c r="S115" s="13">
        <v>1.39</v>
      </c>
      <c r="T115" s="13">
        <v>2.06</v>
      </c>
      <c r="U115" s="12">
        <v>48.8</v>
      </c>
      <c r="V115" s="15">
        <v>8554.1</v>
      </c>
      <c r="W115" s="15">
        <v>7930.3</v>
      </c>
      <c r="X115" s="15">
        <v>-7.29</v>
      </c>
      <c r="Y115" s="15">
        <v>219.7</v>
      </c>
      <c r="Z115" s="12">
        <v>220.8</v>
      </c>
      <c r="AA115" s="56">
        <v>0.5</v>
      </c>
      <c r="AB115" s="58" t="s">
        <v>555</v>
      </c>
      <c r="AC115" s="51">
        <v>26.6</v>
      </c>
    </row>
    <row r="116" spans="1:29" ht="18" x14ac:dyDescent="0.35">
      <c r="A116" s="48">
        <f t="shared" si="1"/>
        <v>113</v>
      </c>
      <c r="B116" s="20" t="s">
        <v>490</v>
      </c>
      <c r="C116" s="12">
        <v>1255.4000000000001</v>
      </c>
      <c r="D116" s="12">
        <v>1589.1</v>
      </c>
      <c r="E116" s="12">
        <v>26.6</v>
      </c>
      <c r="F116" s="12">
        <v>192</v>
      </c>
      <c r="G116" s="12">
        <v>200.4</v>
      </c>
      <c r="H116" s="12">
        <v>4.38</v>
      </c>
      <c r="I116" s="12">
        <v>61.4</v>
      </c>
      <c r="J116" s="12">
        <v>-161.30000000000001</v>
      </c>
      <c r="K116" s="12">
        <v>-362.7</v>
      </c>
      <c r="L116" s="12">
        <v>13.7</v>
      </c>
      <c r="M116" s="12">
        <v>25.9</v>
      </c>
      <c r="N116" s="12">
        <v>89.05</v>
      </c>
      <c r="O116" s="12">
        <v>114.4</v>
      </c>
      <c r="P116" s="12">
        <v>330.5</v>
      </c>
      <c r="Q116" s="12">
        <v>188.9</v>
      </c>
      <c r="R116" s="12">
        <v>20.8</v>
      </c>
      <c r="S116" s="13">
        <v>1.06</v>
      </c>
      <c r="T116" s="13">
        <v>3</v>
      </c>
      <c r="U116" s="12">
        <v>183</v>
      </c>
      <c r="V116" s="15">
        <v>2092.9</v>
      </c>
      <c r="W116" s="15">
        <v>4034.6</v>
      </c>
      <c r="X116" s="15">
        <v>92.78</v>
      </c>
      <c r="Y116" s="15">
        <v>107.892</v>
      </c>
      <c r="Z116" s="12">
        <v>110.175</v>
      </c>
      <c r="AA116" s="56">
        <v>2.12</v>
      </c>
      <c r="AB116" s="58" t="s">
        <v>546</v>
      </c>
      <c r="AC116" s="51">
        <v>28.6</v>
      </c>
    </row>
    <row r="117" spans="1:29" ht="18" x14ac:dyDescent="0.35">
      <c r="A117" s="48">
        <f t="shared" si="1"/>
        <v>114</v>
      </c>
      <c r="B117" s="20" t="s">
        <v>532</v>
      </c>
      <c r="C117" s="12">
        <v>2419.4</v>
      </c>
      <c r="D117" s="12">
        <v>2928.2</v>
      </c>
      <c r="E117" s="12">
        <v>21</v>
      </c>
      <c r="F117" s="12">
        <v>583.29999999999995</v>
      </c>
      <c r="G117" s="12">
        <v>823.6</v>
      </c>
      <c r="H117" s="12">
        <v>41.2</v>
      </c>
      <c r="I117" s="12">
        <v>72</v>
      </c>
      <c r="J117" s="12">
        <v>146.1</v>
      </c>
      <c r="K117" s="12">
        <v>102.92</v>
      </c>
      <c r="L117" s="12">
        <v>55.7</v>
      </c>
      <c r="M117" s="12">
        <v>70.2</v>
      </c>
      <c r="N117" s="12">
        <v>26.03</v>
      </c>
      <c r="O117" s="12">
        <v>455.6</v>
      </c>
      <c r="P117" s="12">
        <v>607.20000000000005</v>
      </c>
      <c r="Q117" s="12">
        <v>33.270000000000003</v>
      </c>
      <c r="R117" s="12">
        <v>20.74</v>
      </c>
      <c r="S117" s="13">
        <v>9.11</v>
      </c>
      <c r="T117" s="13">
        <v>12.34</v>
      </c>
      <c r="U117" s="12">
        <v>35.5</v>
      </c>
      <c r="V117" s="15">
        <v>11183.2</v>
      </c>
      <c r="W117" s="15">
        <v>14382.6</v>
      </c>
      <c r="X117" s="15">
        <v>28.61</v>
      </c>
      <c r="Y117" s="15">
        <v>50.024999999999999</v>
      </c>
      <c r="Z117" s="12">
        <v>49.204999999999998</v>
      </c>
      <c r="AA117" s="56">
        <v>-1.64</v>
      </c>
      <c r="AB117" s="58" t="s">
        <v>555</v>
      </c>
      <c r="AC117" s="51">
        <v>26.4</v>
      </c>
    </row>
    <row r="118" spans="1:29" ht="18" x14ac:dyDescent="0.35">
      <c r="A118" s="48">
        <f t="shared" si="1"/>
        <v>115</v>
      </c>
      <c r="B118" s="20" t="s">
        <v>267</v>
      </c>
      <c r="C118" s="12">
        <v>662.7</v>
      </c>
      <c r="D118" s="12">
        <v>697.2</v>
      </c>
      <c r="E118" s="12">
        <v>5.2</v>
      </c>
      <c r="F118" s="12">
        <v>131.6</v>
      </c>
      <c r="G118" s="12">
        <v>171.3</v>
      </c>
      <c r="H118" s="12">
        <v>30.17</v>
      </c>
      <c r="I118" s="12">
        <v>49.7</v>
      </c>
      <c r="J118" s="12">
        <v>6.7</v>
      </c>
      <c r="K118" s="12">
        <v>-86.52</v>
      </c>
      <c r="L118" s="12">
        <v>11.6</v>
      </c>
      <c r="M118" s="12">
        <v>20.3</v>
      </c>
      <c r="N118" s="12">
        <v>75</v>
      </c>
      <c r="O118" s="12">
        <v>70.3</v>
      </c>
      <c r="P118" s="12">
        <v>144.30000000000001</v>
      </c>
      <c r="Q118" s="12">
        <v>105.26</v>
      </c>
      <c r="R118" s="12">
        <v>20.7</v>
      </c>
      <c r="S118" s="13">
        <v>0.44</v>
      </c>
      <c r="T118" s="13">
        <v>0.99</v>
      </c>
      <c r="U118" s="12">
        <v>121.9</v>
      </c>
      <c r="V118" s="15">
        <v>3626.8</v>
      </c>
      <c r="W118" s="15">
        <v>4614.1000000000004</v>
      </c>
      <c r="X118" s="15">
        <v>27.22</v>
      </c>
      <c r="Y118" s="15">
        <v>158.369</v>
      </c>
      <c r="Z118" s="12">
        <v>146.38800000000001</v>
      </c>
      <c r="AA118" s="56">
        <v>-7.57</v>
      </c>
      <c r="AB118" s="58" t="s">
        <v>555</v>
      </c>
      <c r="AC118" s="51">
        <v>30.2</v>
      </c>
    </row>
    <row r="119" spans="1:29" ht="18" x14ac:dyDescent="0.35">
      <c r="A119" s="48">
        <f t="shared" si="1"/>
        <v>116</v>
      </c>
      <c r="B119" s="20" t="s">
        <v>93</v>
      </c>
      <c r="C119" s="12">
        <v>7735</v>
      </c>
      <c r="D119" s="12">
        <v>7996</v>
      </c>
      <c r="E119" s="12">
        <v>3.4</v>
      </c>
      <c r="F119" s="12">
        <v>2201</v>
      </c>
      <c r="G119" s="12">
        <v>1765</v>
      </c>
      <c r="H119" s="12">
        <v>-19.809999999999999</v>
      </c>
      <c r="I119" s="12">
        <v>470</v>
      </c>
      <c r="J119" s="12">
        <v>-132</v>
      </c>
      <c r="K119" s="12">
        <v>-128.09</v>
      </c>
      <c r="L119" s="12">
        <v>308</v>
      </c>
      <c r="M119" s="12">
        <v>255</v>
      </c>
      <c r="N119" s="12">
        <v>-17.21</v>
      </c>
      <c r="O119" s="12">
        <v>1420</v>
      </c>
      <c r="P119" s="12">
        <v>1643</v>
      </c>
      <c r="Q119" s="12">
        <v>15.7</v>
      </c>
      <c r="R119" s="12">
        <v>20.55</v>
      </c>
      <c r="S119" s="13">
        <v>1.8</v>
      </c>
      <c r="T119" s="13">
        <v>2.0699999999999998</v>
      </c>
      <c r="U119" s="12">
        <v>15</v>
      </c>
      <c r="V119" s="15">
        <v>40224</v>
      </c>
      <c r="W119" s="15">
        <v>39192</v>
      </c>
      <c r="X119" s="15">
        <v>-2.57</v>
      </c>
      <c r="Y119" s="15">
        <v>789.3</v>
      </c>
      <c r="Z119" s="12">
        <v>792</v>
      </c>
      <c r="AA119" s="56">
        <v>0.34</v>
      </c>
      <c r="AB119" s="58" t="s">
        <v>555</v>
      </c>
      <c r="AC119" s="51">
        <v>16.399999999999999</v>
      </c>
    </row>
    <row r="120" spans="1:29" ht="18" x14ac:dyDescent="0.35">
      <c r="A120" s="48">
        <f t="shared" si="1"/>
        <v>117</v>
      </c>
      <c r="B120" s="20" t="s">
        <v>384</v>
      </c>
      <c r="C120" s="12">
        <v>10308</v>
      </c>
      <c r="D120" s="12">
        <v>13405</v>
      </c>
      <c r="E120" s="12">
        <v>30</v>
      </c>
      <c r="F120" s="12">
        <v>2539</v>
      </c>
      <c r="G120" s="12">
        <v>3419</v>
      </c>
      <c r="H120" s="12">
        <v>34.659999999999997</v>
      </c>
      <c r="I120" s="12">
        <v>284</v>
      </c>
      <c r="J120" s="12">
        <v>587</v>
      </c>
      <c r="K120" s="12">
        <v>106.69</v>
      </c>
      <c r="L120" s="12">
        <v>0</v>
      </c>
      <c r="M120" s="12">
        <v>0</v>
      </c>
      <c r="N120" s="12"/>
      <c r="O120" s="12">
        <v>2162</v>
      </c>
      <c r="P120" s="12">
        <v>2737</v>
      </c>
      <c r="Q120" s="12">
        <v>26.6</v>
      </c>
      <c r="R120" s="12">
        <v>20.420000000000002</v>
      </c>
      <c r="S120" s="13">
        <v>5.21</v>
      </c>
      <c r="T120" s="13">
        <v>6.95</v>
      </c>
      <c r="U120" s="12">
        <v>33.4</v>
      </c>
      <c r="V120" s="15">
        <v>807152</v>
      </c>
      <c r="W120" s="15">
        <v>889956</v>
      </c>
      <c r="X120" s="15">
        <v>10.26</v>
      </c>
      <c r="Y120" s="15">
        <v>415</v>
      </c>
      <c r="Z120" s="12">
        <v>393.8</v>
      </c>
      <c r="AA120" s="56">
        <v>-5.1100000000000003</v>
      </c>
      <c r="AB120" s="58" t="s">
        <v>555</v>
      </c>
      <c r="AC120" s="51">
        <v>10.9</v>
      </c>
    </row>
    <row r="121" spans="1:29" ht="18" x14ac:dyDescent="0.35">
      <c r="A121" s="48">
        <f t="shared" si="1"/>
        <v>118</v>
      </c>
      <c r="B121" s="20" t="s">
        <v>161</v>
      </c>
      <c r="C121" s="12">
        <v>2575</v>
      </c>
      <c r="D121" s="12">
        <v>2717</v>
      </c>
      <c r="E121" s="12">
        <v>5.5</v>
      </c>
      <c r="F121" s="12">
        <v>797</v>
      </c>
      <c r="G121" s="12">
        <v>843</v>
      </c>
      <c r="H121" s="12">
        <v>5.77</v>
      </c>
      <c r="I121" s="12">
        <v>222</v>
      </c>
      <c r="J121" s="12">
        <v>155</v>
      </c>
      <c r="K121" s="12">
        <v>-30.18</v>
      </c>
      <c r="L121" s="12">
        <v>142</v>
      </c>
      <c r="M121" s="12">
        <v>136</v>
      </c>
      <c r="N121" s="12">
        <v>-4.2300000000000004</v>
      </c>
      <c r="O121" s="12">
        <v>432</v>
      </c>
      <c r="P121" s="12">
        <v>551</v>
      </c>
      <c r="Q121" s="12">
        <v>27.55</v>
      </c>
      <c r="R121" s="12">
        <v>20.28</v>
      </c>
      <c r="S121" s="13">
        <v>1.48</v>
      </c>
      <c r="T121" s="13">
        <v>1.93</v>
      </c>
      <c r="U121" s="12">
        <v>30.6</v>
      </c>
      <c r="V121" s="15">
        <v>22618</v>
      </c>
      <c r="W121" s="15">
        <v>19744</v>
      </c>
      <c r="X121" s="15">
        <v>-12.71</v>
      </c>
      <c r="Y121" s="15">
        <v>292.8</v>
      </c>
      <c r="Z121" s="12">
        <v>285.89999999999998</v>
      </c>
      <c r="AA121" s="56">
        <v>-2.36</v>
      </c>
      <c r="AB121" s="58" t="s">
        <v>555</v>
      </c>
      <c r="AC121" s="51">
        <v>20.100000000000001</v>
      </c>
    </row>
    <row r="122" spans="1:29" ht="18" x14ac:dyDescent="0.35">
      <c r="A122" s="48">
        <f t="shared" si="1"/>
        <v>119</v>
      </c>
      <c r="B122" s="20" t="s">
        <v>544</v>
      </c>
      <c r="C122" s="12">
        <v>571.6</v>
      </c>
      <c r="D122" s="12">
        <v>450.3</v>
      </c>
      <c r="E122" s="12">
        <v>-21.2</v>
      </c>
      <c r="F122" s="12">
        <v>111.1</v>
      </c>
      <c r="G122" s="12">
        <v>91.3</v>
      </c>
      <c r="H122" s="12">
        <v>-17.82</v>
      </c>
      <c r="I122" s="12">
        <v>11.8</v>
      </c>
      <c r="J122" s="12">
        <v>0.4</v>
      </c>
      <c r="K122" s="12">
        <v>-96.61</v>
      </c>
      <c r="L122" s="12">
        <v>0</v>
      </c>
      <c r="M122" s="12">
        <v>0</v>
      </c>
      <c r="N122" s="12"/>
      <c r="O122" s="12">
        <v>98</v>
      </c>
      <c r="P122" s="12">
        <v>90.9</v>
      </c>
      <c r="Q122" s="12">
        <v>-7.24</v>
      </c>
      <c r="R122" s="12">
        <v>20.190000000000001</v>
      </c>
      <c r="S122" s="13">
        <v>0.9</v>
      </c>
      <c r="T122" s="13">
        <v>0.77</v>
      </c>
      <c r="U122" s="12">
        <v>-14</v>
      </c>
      <c r="V122" s="15">
        <v>2145.4</v>
      </c>
      <c r="W122" s="15">
        <v>2248.9</v>
      </c>
      <c r="X122" s="15">
        <v>4.82</v>
      </c>
      <c r="Y122" s="15">
        <v>108.94</v>
      </c>
      <c r="Z122" s="12">
        <v>117.97</v>
      </c>
      <c r="AA122" s="56">
        <v>8.2899999999999991</v>
      </c>
      <c r="AB122" s="58" t="s">
        <v>555</v>
      </c>
      <c r="AC122" s="51">
        <v>70.5</v>
      </c>
    </row>
    <row r="123" spans="1:29" ht="18" x14ac:dyDescent="0.35">
      <c r="A123" s="48">
        <f t="shared" si="1"/>
        <v>120</v>
      </c>
      <c r="B123" s="20" t="s">
        <v>265</v>
      </c>
      <c r="C123" s="12">
        <v>10939</v>
      </c>
      <c r="D123" s="12">
        <v>12962</v>
      </c>
      <c r="E123" s="12">
        <v>18.5</v>
      </c>
      <c r="F123" s="12">
        <v>2808</v>
      </c>
      <c r="G123" s="12">
        <v>3420</v>
      </c>
      <c r="H123" s="12">
        <v>21.79</v>
      </c>
      <c r="I123" s="12">
        <v>815</v>
      </c>
      <c r="J123" s="12">
        <v>714</v>
      </c>
      <c r="K123" s="12">
        <v>-12.39</v>
      </c>
      <c r="L123" s="12">
        <v>0</v>
      </c>
      <c r="M123" s="12">
        <v>0</v>
      </c>
      <c r="N123" s="12"/>
      <c r="O123" s="12">
        <v>1862</v>
      </c>
      <c r="P123" s="12">
        <v>2577</v>
      </c>
      <c r="Q123" s="12">
        <v>38.4</v>
      </c>
      <c r="R123" s="12">
        <v>19.88</v>
      </c>
      <c r="S123" s="13">
        <v>1.01</v>
      </c>
      <c r="T123" s="13">
        <v>1.46</v>
      </c>
      <c r="U123" s="12">
        <v>43.9</v>
      </c>
      <c r="V123" s="15">
        <v>754467</v>
      </c>
      <c r="W123" s="15">
        <v>780461</v>
      </c>
      <c r="X123" s="15">
        <v>3.45</v>
      </c>
      <c r="Y123" s="15">
        <v>1842</v>
      </c>
      <c r="Z123" s="12">
        <v>1771</v>
      </c>
      <c r="AA123" s="56">
        <v>-3.85</v>
      </c>
      <c r="AB123" s="58" t="s">
        <v>555</v>
      </c>
      <c r="AC123" s="51">
        <v>13.3</v>
      </c>
    </row>
    <row r="124" spans="1:29" ht="18" x14ac:dyDescent="0.35">
      <c r="A124" s="48">
        <f t="shared" si="1"/>
        <v>121</v>
      </c>
      <c r="B124" s="20" t="s">
        <v>450</v>
      </c>
      <c r="C124" s="12">
        <v>13336</v>
      </c>
      <c r="D124" s="12">
        <v>14548</v>
      </c>
      <c r="E124" s="12">
        <v>9.1</v>
      </c>
      <c r="F124" s="12">
        <v>3866</v>
      </c>
      <c r="G124" s="12">
        <v>4100</v>
      </c>
      <c r="H124" s="12">
        <v>6.05</v>
      </c>
      <c r="I124" s="12">
        <v>1212</v>
      </c>
      <c r="J124" s="12">
        <v>863</v>
      </c>
      <c r="K124" s="12">
        <v>-28.8</v>
      </c>
      <c r="L124" s="12">
        <v>115</v>
      </c>
      <c r="M124" s="12">
        <v>172</v>
      </c>
      <c r="N124" s="12">
        <v>49.57</v>
      </c>
      <c r="O124" s="12">
        <v>2388</v>
      </c>
      <c r="P124" s="12">
        <v>2887</v>
      </c>
      <c r="Q124" s="12">
        <v>20.9</v>
      </c>
      <c r="R124" s="12">
        <v>19.84</v>
      </c>
      <c r="S124" s="13">
        <v>1.5</v>
      </c>
      <c r="T124" s="13">
        <v>1.91</v>
      </c>
      <c r="U124" s="12">
        <v>27.4</v>
      </c>
      <c r="V124" s="15">
        <v>48023</v>
      </c>
      <c r="W124" s="15">
        <v>52792</v>
      </c>
      <c r="X124" s="15">
        <v>9.93</v>
      </c>
      <c r="Y124" s="15">
        <v>1591</v>
      </c>
      <c r="Z124" s="12">
        <v>1510</v>
      </c>
      <c r="AA124" s="56">
        <v>-5.09</v>
      </c>
      <c r="AB124" s="58" t="s">
        <v>555</v>
      </c>
      <c r="AC124" s="51">
        <v>16.2</v>
      </c>
    </row>
    <row r="125" spans="1:29" ht="18" x14ac:dyDescent="0.35">
      <c r="A125" s="48">
        <f t="shared" si="1"/>
        <v>122</v>
      </c>
      <c r="B125" s="20" t="s">
        <v>210</v>
      </c>
      <c r="C125" s="12">
        <v>2592</v>
      </c>
      <c r="D125" s="12">
        <v>2818</v>
      </c>
      <c r="E125" s="12">
        <v>8.6999999999999993</v>
      </c>
      <c r="F125" s="12">
        <v>241</v>
      </c>
      <c r="G125" s="12">
        <v>863</v>
      </c>
      <c r="H125" s="12">
        <v>258.08999999999997</v>
      </c>
      <c r="I125" s="12">
        <v>29</v>
      </c>
      <c r="J125" s="12">
        <v>202</v>
      </c>
      <c r="K125" s="12">
        <v>596.54999999999995</v>
      </c>
      <c r="L125" s="12">
        <v>98</v>
      </c>
      <c r="M125" s="12">
        <v>103</v>
      </c>
      <c r="N125" s="12">
        <v>5.0999999999999996</v>
      </c>
      <c r="O125" s="12">
        <v>114</v>
      </c>
      <c r="P125" s="12">
        <v>558</v>
      </c>
      <c r="Q125" s="12">
        <v>389.47</v>
      </c>
      <c r="R125" s="12">
        <v>19.8</v>
      </c>
      <c r="S125" s="13">
        <v>0.22</v>
      </c>
      <c r="T125" s="13">
        <v>1.1000000000000001</v>
      </c>
      <c r="U125" s="12">
        <v>390.4</v>
      </c>
      <c r="V125" s="15">
        <v>26659</v>
      </c>
      <c r="W125" s="15">
        <v>28686</v>
      </c>
      <c r="X125" s="15">
        <v>7.6</v>
      </c>
      <c r="Y125" s="15">
        <v>508</v>
      </c>
      <c r="Z125" s="12">
        <v>507</v>
      </c>
      <c r="AA125" s="56">
        <v>-0.2</v>
      </c>
      <c r="AB125" s="58" t="s">
        <v>555</v>
      </c>
      <c r="AC125" s="51">
        <v>19.8</v>
      </c>
    </row>
    <row r="126" spans="1:29" ht="18" x14ac:dyDescent="0.35">
      <c r="A126" s="48">
        <f t="shared" si="1"/>
        <v>123</v>
      </c>
      <c r="B126" s="20" t="s">
        <v>156</v>
      </c>
      <c r="C126" s="12">
        <v>514.20000000000005</v>
      </c>
      <c r="D126" s="12">
        <v>591.6</v>
      </c>
      <c r="E126" s="12">
        <v>15.1</v>
      </c>
      <c r="F126" s="12">
        <v>108</v>
      </c>
      <c r="G126" s="12">
        <v>137.9</v>
      </c>
      <c r="H126" s="12">
        <v>27.69</v>
      </c>
      <c r="I126" s="12">
        <v>20.2</v>
      </c>
      <c r="J126" s="12">
        <v>14.4</v>
      </c>
      <c r="K126" s="12">
        <v>-28.71</v>
      </c>
      <c r="L126" s="12">
        <v>0</v>
      </c>
      <c r="M126" s="12">
        <v>7.7</v>
      </c>
      <c r="N126" s="12"/>
      <c r="O126" s="12">
        <v>87.8</v>
      </c>
      <c r="P126" s="12">
        <v>115.7</v>
      </c>
      <c r="Q126" s="12">
        <v>31.78</v>
      </c>
      <c r="R126" s="12">
        <v>19.559999999999999</v>
      </c>
      <c r="S126" s="13">
        <v>0.62</v>
      </c>
      <c r="T126" s="13">
        <v>0.8</v>
      </c>
      <c r="U126" s="12">
        <v>30.6</v>
      </c>
      <c r="V126" s="15">
        <v>1567.6</v>
      </c>
      <c r="W126" s="15">
        <v>1467.2</v>
      </c>
      <c r="X126" s="15">
        <v>-6.4</v>
      </c>
      <c r="Y126" s="15">
        <v>142.72399999999999</v>
      </c>
      <c r="Z126" s="12">
        <v>143.98500000000001</v>
      </c>
      <c r="AA126" s="56">
        <v>0.88</v>
      </c>
      <c r="AB126" s="58" t="s">
        <v>555</v>
      </c>
      <c r="AC126" s="51">
        <v>33.200000000000003</v>
      </c>
    </row>
    <row r="127" spans="1:29" ht="18" x14ac:dyDescent="0.35">
      <c r="A127" s="48">
        <f t="shared" si="1"/>
        <v>124</v>
      </c>
      <c r="B127" s="20" t="s">
        <v>442</v>
      </c>
      <c r="C127" s="12">
        <v>11580</v>
      </c>
      <c r="D127" s="12">
        <v>11887</v>
      </c>
      <c r="E127" s="12">
        <v>2.7</v>
      </c>
      <c r="F127" s="12">
        <v>3182</v>
      </c>
      <c r="G127" s="12">
        <v>3479</v>
      </c>
      <c r="H127" s="12">
        <v>9.33</v>
      </c>
      <c r="I127" s="12">
        <v>615</v>
      </c>
      <c r="J127" s="12">
        <v>910</v>
      </c>
      <c r="K127" s="12">
        <v>47.97</v>
      </c>
      <c r="L127" s="12">
        <v>219</v>
      </c>
      <c r="M127" s="12">
        <v>247</v>
      </c>
      <c r="N127" s="12">
        <v>12.79</v>
      </c>
      <c r="O127" s="12">
        <v>2348</v>
      </c>
      <c r="P127" s="12">
        <v>2322</v>
      </c>
      <c r="Q127" s="12">
        <v>-1.1100000000000001</v>
      </c>
      <c r="R127" s="12">
        <v>19.53</v>
      </c>
      <c r="S127" s="13">
        <v>0.47</v>
      </c>
      <c r="T127" s="13">
        <v>0.47</v>
      </c>
      <c r="U127" s="12">
        <v>1.2</v>
      </c>
      <c r="V127" s="15">
        <v>62437</v>
      </c>
      <c r="W127" s="15">
        <v>79528</v>
      </c>
      <c r="X127" s="15">
        <v>27.37</v>
      </c>
      <c r="Y127" s="15">
        <v>5040</v>
      </c>
      <c r="Z127" s="12">
        <v>4924</v>
      </c>
      <c r="AA127" s="56">
        <v>-2.2999999999999998</v>
      </c>
      <c r="AB127" s="58" t="s">
        <v>525</v>
      </c>
      <c r="AC127" s="51">
        <v>21.7</v>
      </c>
    </row>
    <row r="128" spans="1:29" ht="18" x14ac:dyDescent="0.35">
      <c r="A128" s="48">
        <f t="shared" si="1"/>
        <v>125</v>
      </c>
      <c r="B128" s="20" t="s">
        <v>472</v>
      </c>
      <c r="C128" s="12">
        <v>808</v>
      </c>
      <c r="D128" s="12">
        <v>878</v>
      </c>
      <c r="E128" s="12">
        <v>8.6999999999999993</v>
      </c>
      <c r="F128" s="12">
        <v>274</v>
      </c>
      <c r="G128" s="12">
        <v>306</v>
      </c>
      <c r="H128" s="12">
        <v>11.68</v>
      </c>
      <c r="I128" s="12">
        <v>76</v>
      </c>
      <c r="J128" s="12">
        <v>119</v>
      </c>
      <c r="K128" s="12">
        <v>56.58</v>
      </c>
      <c r="L128" s="12">
        <v>16</v>
      </c>
      <c r="M128" s="12">
        <v>17</v>
      </c>
      <c r="N128" s="12">
        <v>6.25</v>
      </c>
      <c r="O128" s="12">
        <v>182</v>
      </c>
      <c r="P128" s="12">
        <v>170</v>
      </c>
      <c r="Q128" s="12">
        <v>-6.59</v>
      </c>
      <c r="R128" s="12">
        <v>19.36</v>
      </c>
      <c r="S128" s="13">
        <v>0.38</v>
      </c>
      <c r="T128" s="13">
        <v>0.35</v>
      </c>
      <c r="U128" s="12">
        <v>-6.7</v>
      </c>
      <c r="V128" s="15">
        <v>3416</v>
      </c>
      <c r="W128" s="15">
        <v>3841</v>
      </c>
      <c r="X128" s="15">
        <v>12.44</v>
      </c>
      <c r="Y128" s="15">
        <v>483.95800000000003</v>
      </c>
      <c r="Z128" s="12">
        <v>484.24400000000003</v>
      </c>
      <c r="AA128" s="56">
        <v>0.06</v>
      </c>
      <c r="AB128" s="58" t="s">
        <v>524</v>
      </c>
      <c r="AC128" s="51">
        <v>39.1</v>
      </c>
    </row>
    <row r="129" spans="1:29" ht="18" x14ac:dyDescent="0.35">
      <c r="A129" s="48">
        <f t="shared" si="1"/>
        <v>126</v>
      </c>
      <c r="B129" s="20" t="s">
        <v>206</v>
      </c>
      <c r="C129" s="12">
        <v>6070</v>
      </c>
      <c r="D129" s="12">
        <v>6637</v>
      </c>
      <c r="E129" s="12">
        <v>9.3000000000000007</v>
      </c>
      <c r="F129" s="12">
        <v>1109</v>
      </c>
      <c r="G129" s="12">
        <v>1662</v>
      </c>
      <c r="H129" s="12">
        <v>49.86</v>
      </c>
      <c r="I129" s="12">
        <v>314</v>
      </c>
      <c r="J129" s="12">
        <v>319</v>
      </c>
      <c r="K129" s="12">
        <v>1.59</v>
      </c>
      <c r="L129" s="12">
        <v>596</v>
      </c>
      <c r="M129" s="12">
        <v>919</v>
      </c>
      <c r="N129" s="12">
        <v>54.19</v>
      </c>
      <c r="O129" s="12">
        <v>737</v>
      </c>
      <c r="P129" s="12">
        <v>1281</v>
      </c>
      <c r="Q129" s="12">
        <v>73.81</v>
      </c>
      <c r="R129" s="12">
        <v>19.3</v>
      </c>
      <c r="S129" s="13">
        <v>1.51</v>
      </c>
      <c r="T129" s="13">
        <v>2.61</v>
      </c>
      <c r="U129" s="12">
        <v>72.8</v>
      </c>
      <c r="V129" s="15">
        <v>300509</v>
      </c>
      <c r="W129" s="15">
        <v>313654</v>
      </c>
      <c r="X129" s="15">
        <v>4.37</v>
      </c>
      <c r="Y129" s="15">
        <v>487.9</v>
      </c>
      <c r="Z129" s="12">
        <v>490.8</v>
      </c>
      <c r="AA129" s="56">
        <v>0.59</v>
      </c>
      <c r="AB129" s="58" t="s">
        <v>555</v>
      </c>
      <c r="AC129" s="51">
        <v>11.3</v>
      </c>
    </row>
    <row r="130" spans="1:29" ht="18" x14ac:dyDescent="0.35">
      <c r="A130" s="48">
        <f t="shared" si="1"/>
        <v>127</v>
      </c>
      <c r="B130" s="20" t="s">
        <v>13</v>
      </c>
      <c r="C130" s="12">
        <v>15605</v>
      </c>
      <c r="D130" s="12">
        <v>16281</v>
      </c>
      <c r="E130" s="12">
        <v>4.3</v>
      </c>
      <c r="F130" s="12">
        <v>3432</v>
      </c>
      <c r="G130" s="12">
        <v>3386</v>
      </c>
      <c r="H130" s="12">
        <v>-1.34</v>
      </c>
      <c r="I130" s="12">
        <v>780</v>
      </c>
      <c r="J130" s="12">
        <v>13</v>
      </c>
      <c r="K130" s="12">
        <v>-98.33</v>
      </c>
      <c r="L130" s="12">
        <v>96</v>
      </c>
      <c r="M130" s="12">
        <v>133</v>
      </c>
      <c r="N130" s="12">
        <v>38.54</v>
      </c>
      <c r="O130" s="12">
        <v>2462</v>
      </c>
      <c r="P130" s="12">
        <v>3137</v>
      </c>
      <c r="Q130" s="12">
        <v>27.42</v>
      </c>
      <c r="R130" s="12">
        <v>19.27</v>
      </c>
      <c r="S130" s="13">
        <v>0.93</v>
      </c>
      <c r="T130" s="13">
        <v>1.21</v>
      </c>
      <c r="U130" s="12">
        <v>30.2</v>
      </c>
      <c r="V130" s="15">
        <v>64251</v>
      </c>
      <c r="W130" s="15">
        <v>70054</v>
      </c>
      <c r="X130" s="15">
        <v>9.0299999999999994</v>
      </c>
      <c r="Y130" s="15">
        <v>2705.5</v>
      </c>
      <c r="Z130" s="12">
        <v>2645.6</v>
      </c>
      <c r="AA130" s="56">
        <v>-2.21</v>
      </c>
      <c r="AB130" s="58" t="s">
        <v>555</v>
      </c>
      <c r="AC130" s="51">
        <v>17.399999999999999</v>
      </c>
    </row>
    <row r="131" spans="1:29" ht="18" x14ac:dyDescent="0.35">
      <c r="A131" s="48">
        <f t="shared" si="1"/>
        <v>128</v>
      </c>
      <c r="B131" s="20" t="s">
        <v>389</v>
      </c>
      <c r="C131" s="12">
        <v>196.1</v>
      </c>
      <c r="D131" s="12">
        <v>276.7</v>
      </c>
      <c r="E131" s="12">
        <v>41.1</v>
      </c>
      <c r="F131" s="12">
        <v>4.7</v>
      </c>
      <c r="G131" s="12">
        <v>88.4</v>
      </c>
      <c r="H131" s="12">
        <v>1780.85</v>
      </c>
      <c r="I131" s="12">
        <v>0.1</v>
      </c>
      <c r="J131" s="12">
        <v>0</v>
      </c>
      <c r="K131" s="12">
        <v>-100</v>
      </c>
      <c r="L131" s="12">
        <v>25.8</v>
      </c>
      <c r="M131" s="12">
        <v>35.1</v>
      </c>
      <c r="N131" s="12">
        <v>36.049999999999997</v>
      </c>
      <c r="O131" s="12">
        <v>-33.200000000000003</v>
      </c>
      <c r="P131" s="12">
        <v>52.7</v>
      </c>
      <c r="Q131" s="12">
        <v>258.73</v>
      </c>
      <c r="R131" s="12">
        <v>19.05</v>
      </c>
      <c r="S131" s="13">
        <v>-0.26</v>
      </c>
      <c r="T131" s="13">
        <v>0.31</v>
      </c>
      <c r="U131" s="12">
        <v>217.4</v>
      </c>
      <c r="V131" s="15">
        <v>4404.6000000000004</v>
      </c>
      <c r="W131" s="15">
        <v>4669.6000000000004</v>
      </c>
      <c r="X131" s="15">
        <v>6.02</v>
      </c>
      <c r="Y131" s="15">
        <v>126.649</v>
      </c>
      <c r="Z131" s="12">
        <v>170.959</v>
      </c>
      <c r="AA131" s="56">
        <v>34.99</v>
      </c>
      <c r="AB131" s="58" t="s">
        <v>555</v>
      </c>
      <c r="AC131" s="51">
        <v>40.299999999999997</v>
      </c>
    </row>
    <row r="132" spans="1:29" ht="18" x14ac:dyDescent="0.35">
      <c r="A132" s="48">
        <f t="shared" si="1"/>
        <v>129</v>
      </c>
      <c r="B132" s="20" t="s">
        <v>134</v>
      </c>
      <c r="C132" s="12">
        <v>2381</v>
      </c>
      <c r="D132" s="12">
        <v>3090</v>
      </c>
      <c r="E132" s="12">
        <v>29.8</v>
      </c>
      <c r="F132" s="12">
        <v>335</v>
      </c>
      <c r="G132" s="12">
        <v>788</v>
      </c>
      <c r="H132" s="12">
        <v>135.22</v>
      </c>
      <c r="I132" s="12">
        <v>0</v>
      </c>
      <c r="J132" s="12">
        <v>114</v>
      </c>
      <c r="K132" s="12"/>
      <c r="L132" s="12">
        <v>70</v>
      </c>
      <c r="M132" s="12">
        <v>70</v>
      </c>
      <c r="N132" s="12">
        <v>0</v>
      </c>
      <c r="O132" s="12">
        <v>251</v>
      </c>
      <c r="P132" s="12">
        <v>588</v>
      </c>
      <c r="Q132" s="12">
        <v>134.26</v>
      </c>
      <c r="R132" s="12">
        <v>19.03</v>
      </c>
      <c r="S132" s="13">
        <v>0.94</v>
      </c>
      <c r="T132" s="13">
        <v>2.35</v>
      </c>
      <c r="U132" s="12">
        <v>150</v>
      </c>
      <c r="V132" s="15">
        <v>21228</v>
      </c>
      <c r="W132" s="15">
        <v>22546</v>
      </c>
      <c r="X132" s="15">
        <v>6.21</v>
      </c>
      <c r="Y132" s="15">
        <v>267</v>
      </c>
      <c r="Z132" s="12">
        <v>250.2</v>
      </c>
      <c r="AA132" s="56">
        <v>-6.29</v>
      </c>
      <c r="AB132" s="58" t="s">
        <v>555</v>
      </c>
      <c r="AC132" s="51">
        <v>32.700000000000003</v>
      </c>
    </row>
    <row r="133" spans="1:29" ht="18" x14ac:dyDescent="0.35">
      <c r="A133" s="48">
        <f t="shared" ref="A133:A196" si="2">ROW()-3</f>
        <v>130</v>
      </c>
      <c r="B133" s="20" t="s">
        <v>246</v>
      </c>
      <c r="C133" s="12">
        <v>1348</v>
      </c>
      <c r="D133" s="12">
        <v>1346</v>
      </c>
      <c r="E133" s="12">
        <v>-0.1</v>
      </c>
      <c r="F133" s="12">
        <v>194</v>
      </c>
      <c r="G133" s="12">
        <v>304</v>
      </c>
      <c r="H133" s="12">
        <v>56.7</v>
      </c>
      <c r="I133" s="12">
        <v>-6</v>
      </c>
      <c r="J133" s="12">
        <v>4</v>
      </c>
      <c r="K133" s="12">
        <v>166.67</v>
      </c>
      <c r="L133" s="12">
        <v>39</v>
      </c>
      <c r="M133" s="12">
        <v>44</v>
      </c>
      <c r="N133" s="12">
        <v>12.82</v>
      </c>
      <c r="O133" s="12">
        <v>158</v>
      </c>
      <c r="P133" s="12">
        <v>253</v>
      </c>
      <c r="Q133" s="12">
        <v>60.13</v>
      </c>
      <c r="R133" s="12">
        <v>18.8</v>
      </c>
      <c r="S133" s="13">
        <v>0.21</v>
      </c>
      <c r="T133" s="13">
        <v>0.34</v>
      </c>
      <c r="U133" s="12">
        <v>59.8</v>
      </c>
      <c r="V133" s="15">
        <v>4750</v>
      </c>
      <c r="W133" s="15">
        <v>4965</v>
      </c>
      <c r="X133" s="15">
        <v>4.53</v>
      </c>
      <c r="Y133" s="15">
        <v>738.2</v>
      </c>
      <c r="Z133" s="12">
        <v>739.6</v>
      </c>
      <c r="AA133" s="56">
        <v>0.19</v>
      </c>
      <c r="AB133" s="58" t="s">
        <v>555</v>
      </c>
      <c r="AC133" s="51">
        <v>22.8</v>
      </c>
    </row>
    <row r="134" spans="1:29" ht="18" x14ac:dyDescent="0.35">
      <c r="A134" s="48">
        <f t="shared" si="2"/>
        <v>131</v>
      </c>
      <c r="B134" s="20" t="s">
        <v>207</v>
      </c>
      <c r="C134" s="12">
        <v>2936</v>
      </c>
      <c r="D134" s="12">
        <v>3184</v>
      </c>
      <c r="E134" s="12">
        <v>8.4</v>
      </c>
      <c r="F134" s="12">
        <v>525</v>
      </c>
      <c r="G134" s="12">
        <v>747</v>
      </c>
      <c r="H134" s="12">
        <v>42.29</v>
      </c>
      <c r="I134" s="12">
        <v>72</v>
      </c>
      <c r="J134" s="12">
        <v>102</v>
      </c>
      <c r="K134" s="12">
        <v>41.67</v>
      </c>
      <c r="L134" s="12">
        <v>50</v>
      </c>
      <c r="M134" s="12">
        <v>51</v>
      </c>
      <c r="N134" s="12">
        <v>2</v>
      </c>
      <c r="O134" s="12">
        <v>403</v>
      </c>
      <c r="P134" s="12">
        <v>594</v>
      </c>
      <c r="Q134" s="12">
        <v>47.39</v>
      </c>
      <c r="R134" s="12">
        <v>18.66</v>
      </c>
      <c r="S134" s="13">
        <v>2.52</v>
      </c>
      <c r="T134" s="13">
        <v>3.91</v>
      </c>
      <c r="U134" s="12">
        <v>55.2</v>
      </c>
      <c r="V134" s="15">
        <v>134630</v>
      </c>
      <c r="W134" s="15">
        <v>138922</v>
      </c>
      <c r="X134" s="15">
        <v>3.19</v>
      </c>
      <c r="Y134" s="15">
        <v>160.1</v>
      </c>
      <c r="Z134" s="12">
        <v>152.1</v>
      </c>
      <c r="AA134" s="56">
        <v>-5</v>
      </c>
      <c r="AB134" s="58" t="s">
        <v>555</v>
      </c>
      <c r="AC134" s="51">
        <v>11.1</v>
      </c>
    </row>
    <row r="135" spans="1:29" ht="18" x14ac:dyDescent="0.35">
      <c r="A135" s="48">
        <f t="shared" si="2"/>
        <v>132</v>
      </c>
      <c r="B135" s="20" t="s">
        <v>89</v>
      </c>
      <c r="C135" s="12">
        <v>9118</v>
      </c>
      <c r="D135" s="12">
        <v>7626</v>
      </c>
      <c r="E135" s="12">
        <v>-16.399999999999999</v>
      </c>
      <c r="F135" s="12">
        <v>1689</v>
      </c>
      <c r="G135" s="12">
        <v>2061</v>
      </c>
      <c r="H135" s="12">
        <v>22.02</v>
      </c>
      <c r="I135" s="12">
        <v>323</v>
      </c>
      <c r="J135" s="12">
        <v>380</v>
      </c>
      <c r="K135" s="12">
        <v>17.649999999999999</v>
      </c>
      <c r="L135" s="12">
        <v>182</v>
      </c>
      <c r="M135" s="12">
        <v>228</v>
      </c>
      <c r="N135" s="12">
        <v>25.27</v>
      </c>
      <c r="O135" s="12">
        <v>1182</v>
      </c>
      <c r="P135" s="12">
        <v>1421</v>
      </c>
      <c r="Q135" s="12">
        <v>20.22</v>
      </c>
      <c r="R135" s="12">
        <v>18.63</v>
      </c>
      <c r="S135" s="13">
        <v>0.27</v>
      </c>
      <c r="T135" s="13">
        <v>0.33</v>
      </c>
      <c r="U135" s="12">
        <v>21</v>
      </c>
      <c r="V135" s="15">
        <v>68325</v>
      </c>
      <c r="W135" s="15">
        <v>73672</v>
      </c>
      <c r="X135" s="15">
        <v>7.83</v>
      </c>
      <c r="Y135" s="15">
        <v>4334</v>
      </c>
      <c r="Z135" s="12">
        <v>4306</v>
      </c>
      <c r="AA135" s="56">
        <v>-0.65</v>
      </c>
      <c r="AB135" s="58" t="s">
        <v>556</v>
      </c>
      <c r="AC135" s="51">
        <v>36.4</v>
      </c>
    </row>
    <row r="136" spans="1:29" ht="18" x14ac:dyDescent="0.35">
      <c r="A136" s="48">
        <f t="shared" si="2"/>
        <v>133</v>
      </c>
      <c r="B136" s="20" t="s">
        <v>192</v>
      </c>
      <c r="C136" s="12">
        <v>2978</v>
      </c>
      <c r="D136" s="12">
        <v>3811</v>
      </c>
      <c r="E136" s="12">
        <v>28</v>
      </c>
      <c r="F136" s="12">
        <v>246</v>
      </c>
      <c r="G136" s="12">
        <v>1081</v>
      </c>
      <c r="H136" s="12">
        <v>339.43</v>
      </c>
      <c r="I136" s="12">
        <v>78</v>
      </c>
      <c r="J136" s="12">
        <v>339</v>
      </c>
      <c r="K136" s="12">
        <v>334.62</v>
      </c>
      <c r="L136" s="12">
        <v>81</v>
      </c>
      <c r="M136" s="12">
        <v>97</v>
      </c>
      <c r="N136" s="12">
        <v>19.75</v>
      </c>
      <c r="O136" s="12">
        <v>117</v>
      </c>
      <c r="P136" s="12">
        <v>705</v>
      </c>
      <c r="Q136" s="12">
        <v>502.56</v>
      </c>
      <c r="R136" s="12">
        <v>18.5</v>
      </c>
      <c r="S136" s="13">
        <v>0.15</v>
      </c>
      <c r="T136" s="13">
        <v>0.92</v>
      </c>
      <c r="U136" s="12">
        <v>501.2</v>
      </c>
      <c r="V136" s="15">
        <v>21386</v>
      </c>
      <c r="W136" s="15">
        <v>22086</v>
      </c>
      <c r="X136" s="15">
        <v>3.27</v>
      </c>
      <c r="Y136" s="15">
        <v>765.2</v>
      </c>
      <c r="Z136" s="12">
        <v>767</v>
      </c>
      <c r="AA136" s="56">
        <v>0.24</v>
      </c>
      <c r="AB136" s="58" t="s">
        <v>555</v>
      </c>
      <c r="AC136" s="51">
        <v>34.799999999999997</v>
      </c>
    </row>
    <row r="137" spans="1:29" ht="18" x14ac:dyDescent="0.35">
      <c r="A137" s="48">
        <f t="shared" si="2"/>
        <v>134</v>
      </c>
      <c r="B137" s="20" t="s">
        <v>215</v>
      </c>
      <c r="C137" s="12">
        <v>641.5</v>
      </c>
      <c r="D137" s="12">
        <v>710.9</v>
      </c>
      <c r="E137" s="12">
        <v>10.8</v>
      </c>
      <c r="F137" s="12">
        <v>88.4</v>
      </c>
      <c r="G137" s="12">
        <v>154</v>
      </c>
      <c r="H137" s="12">
        <v>74.209999999999994</v>
      </c>
      <c r="I137" s="12">
        <v>-150</v>
      </c>
      <c r="J137" s="12">
        <v>24.6</v>
      </c>
      <c r="K137" s="12">
        <v>116.4</v>
      </c>
      <c r="L137" s="12">
        <v>0</v>
      </c>
      <c r="M137" s="12">
        <v>0</v>
      </c>
      <c r="N137" s="12"/>
      <c r="O137" s="12">
        <v>238.4</v>
      </c>
      <c r="P137" s="12">
        <v>129.4</v>
      </c>
      <c r="Q137" s="12">
        <v>-45.72</v>
      </c>
      <c r="R137" s="12">
        <v>18.2</v>
      </c>
      <c r="S137" s="13">
        <v>1.26</v>
      </c>
      <c r="T137" s="13">
        <v>0.68</v>
      </c>
      <c r="U137" s="12">
        <v>-45.8</v>
      </c>
      <c r="V137" s="15">
        <v>898.6</v>
      </c>
      <c r="W137" s="15">
        <v>858</v>
      </c>
      <c r="X137" s="15">
        <v>-4.5199999999999996</v>
      </c>
      <c r="Y137" s="15">
        <v>189.03100000000001</v>
      </c>
      <c r="Z137" s="12">
        <v>189.292</v>
      </c>
      <c r="AA137" s="56">
        <v>0.14000000000000001</v>
      </c>
      <c r="AB137" s="58" t="s">
        <v>555</v>
      </c>
      <c r="AC137" s="51">
        <v>19.2</v>
      </c>
    </row>
    <row r="138" spans="1:29" ht="18" x14ac:dyDescent="0.35">
      <c r="A138" s="48">
        <f t="shared" si="2"/>
        <v>135</v>
      </c>
      <c r="B138" s="20" t="s">
        <v>495</v>
      </c>
      <c r="C138" s="12">
        <v>1067</v>
      </c>
      <c r="D138" s="12">
        <v>1211</v>
      </c>
      <c r="E138" s="12">
        <v>13.5</v>
      </c>
      <c r="F138" s="12">
        <v>213</v>
      </c>
      <c r="G138" s="12">
        <v>253</v>
      </c>
      <c r="H138" s="12">
        <v>18.78</v>
      </c>
      <c r="I138" s="12">
        <v>25</v>
      </c>
      <c r="J138" s="12">
        <v>20</v>
      </c>
      <c r="K138" s="12">
        <v>-20</v>
      </c>
      <c r="L138" s="12">
        <v>20</v>
      </c>
      <c r="M138" s="12">
        <v>20</v>
      </c>
      <c r="N138" s="12">
        <v>0</v>
      </c>
      <c r="O138" s="12">
        <v>168</v>
      </c>
      <c r="P138" s="12">
        <v>213</v>
      </c>
      <c r="Q138" s="12">
        <v>26.79</v>
      </c>
      <c r="R138" s="12">
        <v>17.59</v>
      </c>
      <c r="S138" s="13">
        <v>0.52</v>
      </c>
      <c r="T138" s="13">
        <v>0.66</v>
      </c>
      <c r="U138" s="12">
        <v>28</v>
      </c>
      <c r="V138" s="15">
        <v>3575</v>
      </c>
      <c r="W138" s="15">
        <v>4176</v>
      </c>
      <c r="X138" s="15">
        <v>16.809999999999999</v>
      </c>
      <c r="Y138" s="15">
        <v>326</v>
      </c>
      <c r="Z138" s="12">
        <v>323</v>
      </c>
      <c r="AA138" s="56">
        <v>-0.92</v>
      </c>
      <c r="AB138" s="58" t="s">
        <v>524</v>
      </c>
      <c r="AC138" s="51">
        <v>27.2</v>
      </c>
    </row>
    <row r="139" spans="1:29" ht="18" x14ac:dyDescent="0.35">
      <c r="A139" s="48">
        <f t="shared" si="2"/>
        <v>136</v>
      </c>
      <c r="B139" s="20" t="s">
        <v>379</v>
      </c>
      <c r="C139" s="12">
        <v>1086.3</v>
      </c>
      <c r="D139" s="12">
        <v>1202.5</v>
      </c>
      <c r="E139" s="12">
        <v>10.7</v>
      </c>
      <c r="F139" s="12">
        <v>257.2</v>
      </c>
      <c r="G139" s="12">
        <v>298.5</v>
      </c>
      <c r="H139" s="12">
        <v>16.059999999999999</v>
      </c>
      <c r="I139" s="12">
        <v>53.3</v>
      </c>
      <c r="J139" s="12">
        <v>44</v>
      </c>
      <c r="K139" s="12">
        <v>-17.45</v>
      </c>
      <c r="L139" s="12">
        <v>45.9</v>
      </c>
      <c r="M139" s="12">
        <v>43.2</v>
      </c>
      <c r="N139" s="12">
        <v>-5.88</v>
      </c>
      <c r="O139" s="12">
        <v>158.1</v>
      </c>
      <c r="P139" s="12">
        <v>211.3</v>
      </c>
      <c r="Q139" s="12">
        <v>33.65</v>
      </c>
      <c r="R139" s="12">
        <v>17.57</v>
      </c>
      <c r="S139" s="13">
        <v>1.53</v>
      </c>
      <c r="T139" s="13">
        <v>2.0299999999999998</v>
      </c>
      <c r="U139" s="12">
        <v>32.200000000000003</v>
      </c>
      <c r="V139" s="15">
        <v>8259.2999999999993</v>
      </c>
      <c r="W139" s="15">
        <v>6918.6</v>
      </c>
      <c r="X139" s="15">
        <v>-16.23</v>
      </c>
      <c r="Y139" s="15">
        <v>103.078</v>
      </c>
      <c r="Z139" s="12">
        <v>104.2</v>
      </c>
      <c r="AA139" s="56">
        <v>1.0900000000000001</v>
      </c>
      <c r="AB139" s="58" t="s">
        <v>555</v>
      </c>
      <c r="AC139" s="51">
        <v>35.299999999999997</v>
      </c>
    </row>
    <row r="140" spans="1:29" ht="18" x14ac:dyDescent="0.35">
      <c r="A140" s="48">
        <f t="shared" si="2"/>
        <v>137</v>
      </c>
      <c r="B140" s="20" t="s">
        <v>259</v>
      </c>
      <c r="C140" s="12">
        <v>3410.8</v>
      </c>
      <c r="D140" s="12">
        <v>3693</v>
      </c>
      <c r="E140" s="12">
        <v>8.3000000000000007</v>
      </c>
      <c r="F140" s="12">
        <v>844.7</v>
      </c>
      <c r="G140" s="12">
        <v>871.2</v>
      </c>
      <c r="H140" s="12">
        <v>3.14</v>
      </c>
      <c r="I140" s="12">
        <v>240</v>
      </c>
      <c r="J140" s="12">
        <v>206.7</v>
      </c>
      <c r="K140" s="12">
        <v>-13.88</v>
      </c>
      <c r="L140" s="12">
        <v>16.8</v>
      </c>
      <c r="M140" s="12">
        <v>18.600000000000001</v>
      </c>
      <c r="N140" s="12">
        <v>10.71</v>
      </c>
      <c r="O140" s="12">
        <v>587.9</v>
      </c>
      <c r="P140" s="12">
        <v>645.9</v>
      </c>
      <c r="Q140" s="12">
        <v>9.8699999999999992</v>
      </c>
      <c r="R140" s="12">
        <v>17.489999999999998</v>
      </c>
      <c r="S140" s="13">
        <v>1.31</v>
      </c>
      <c r="T140" s="13">
        <v>1.46</v>
      </c>
      <c r="U140" s="12">
        <v>11.3</v>
      </c>
      <c r="V140" s="15">
        <v>39752.800000000003</v>
      </c>
      <c r="W140" s="15">
        <v>40036.300000000003</v>
      </c>
      <c r="X140" s="15">
        <v>0.71</v>
      </c>
      <c r="Y140" s="15">
        <v>449.2</v>
      </c>
      <c r="Z140" s="12">
        <v>443.4</v>
      </c>
      <c r="AA140" s="56">
        <v>-1.29</v>
      </c>
      <c r="AB140" s="58" t="s">
        <v>555</v>
      </c>
      <c r="AC140" s="51">
        <v>33</v>
      </c>
    </row>
    <row r="141" spans="1:29" ht="18" x14ac:dyDescent="0.35">
      <c r="A141" s="48">
        <f t="shared" si="2"/>
        <v>138</v>
      </c>
      <c r="B141" s="20" t="s">
        <v>159</v>
      </c>
      <c r="C141" s="12">
        <v>3471</v>
      </c>
      <c r="D141" s="12">
        <v>3744</v>
      </c>
      <c r="E141" s="12">
        <v>7.9</v>
      </c>
      <c r="F141" s="12">
        <v>813</v>
      </c>
      <c r="G141" s="12">
        <v>915</v>
      </c>
      <c r="H141" s="12">
        <v>12.55</v>
      </c>
      <c r="I141" s="12">
        <v>213</v>
      </c>
      <c r="J141" s="12">
        <v>197</v>
      </c>
      <c r="K141" s="12">
        <v>-7.51</v>
      </c>
      <c r="L141" s="12">
        <v>64</v>
      </c>
      <c r="M141" s="12">
        <v>66</v>
      </c>
      <c r="N141" s="12">
        <v>3.13</v>
      </c>
      <c r="O141" s="12">
        <v>536</v>
      </c>
      <c r="P141" s="12">
        <v>652</v>
      </c>
      <c r="Q141" s="12">
        <v>21.64</v>
      </c>
      <c r="R141" s="12">
        <v>17.41</v>
      </c>
      <c r="S141" s="13">
        <v>1.54</v>
      </c>
      <c r="T141" s="13">
        <v>1.9</v>
      </c>
      <c r="U141" s="12">
        <v>23.8</v>
      </c>
      <c r="V141" s="15">
        <v>11036</v>
      </c>
      <c r="W141" s="15">
        <v>12004</v>
      </c>
      <c r="X141" s="15">
        <v>8.77</v>
      </c>
      <c r="Y141" s="15">
        <v>349</v>
      </c>
      <c r="Z141" s="12">
        <v>342.8</v>
      </c>
      <c r="AA141" s="56">
        <v>-1.78</v>
      </c>
      <c r="AB141" s="58" t="s">
        <v>555</v>
      </c>
      <c r="AC141" s="51">
        <v>20.6</v>
      </c>
    </row>
    <row r="142" spans="1:29" ht="18" x14ac:dyDescent="0.35">
      <c r="A142" s="48">
        <f t="shared" si="2"/>
        <v>139</v>
      </c>
      <c r="B142" s="20" t="s">
        <v>143</v>
      </c>
      <c r="C142" s="12">
        <v>3503</v>
      </c>
      <c r="D142" s="12">
        <v>4000</v>
      </c>
      <c r="E142" s="12">
        <v>14.2</v>
      </c>
      <c r="F142" s="12">
        <v>811</v>
      </c>
      <c r="G142" s="12">
        <v>977</v>
      </c>
      <c r="H142" s="12">
        <v>20.47</v>
      </c>
      <c r="I142" s="12">
        <v>175</v>
      </c>
      <c r="J142" s="12">
        <v>217</v>
      </c>
      <c r="K142" s="12">
        <v>24</v>
      </c>
      <c r="L142" s="12">
        <v>58</v>
      </c>
      <c r="M142" s="12">
        <v>61</v>
      </c>
      <c r="N142" s="12">
        <v>5.17</v>
      </c>
      <c r="O142" s="12">
        <v>569</v>
      </c>
      <c r="P142" s="12">
        <v>693</v>
      </c>
      <c r="Q142" s="12">
        <v>21.79</v>
      </c>
      <c r="R142" s="12">
        <v>17.329999999999998</v>
      </c>
      <c r="S142" s="13">
        <v>1.0900000000000001</v>
      </c>
      <c r="T142" s="13">
        <v>1.35</v>
      </c>
      <c r="U142" s="12">
        <v>23.7</v>
      </c>
      <c r="V142" s="15">
        <v>12437</v>
      </c>
      <c r="W142" s="15">
        <v>13439</v>
      </c>
      <c r="X142" s="15">
        <v>8.06</v>
      </c>
      <c r="Y142" s="15">
        <v>522</v>
      </c>
      <c r="Z142" s="12">
        <v>514</v>
      </c>
      <c r="AA142" s="56">
        <v>-1.53</v>
      </c>
      <c r="AB142" s="58" t="s">
        <v>555</v>
      </c>
      <c r="AC142" s="51">
        <v>20.2</v>
      </c>
    </row>
    <row r="143" spans="1:29" ht="18" x14ac:dyDescent="0.35">
      <c r="A143" s="48">
        <f t="shared" si="2"/>
        <v>140</v>
      </c>
      <c r="B143" s="20" t="s">
        <v>95</v>
      </c>
      <c r="C143" s="12">
        <v>1192.5999999999999</v>
      </c>
      <c r="D143" s="12">
        <v>1355.8</v>
      </c>
      <c r="E143" s="12">
        <v>13.7</v>
      </c>
      <c r="F143" s="12">
        <v>313.89999999999998</v>
      </c>
      <c r="G143" s="12">
        <v>356.8</v>
      </c>
      <c r="H143" s="12">
        <v>13.67</v>
      </c>
      <c r="I143" s="12">
        <v>75.7</v>
      </c>
      <c r="J143" s="12">
        <v>87.6</v>
      </c>
      <c r="K143" s="12">
        <v>15.72</v>
      </c>
      <c r="L143" s="12">
        <v>24</v>
      </c>
      <c r="M143" s="12">
        <v>23.2</v>
      </c>
      <c r="N143" s="12">
        <v>-3.33</v>
      </c>
      <c r="O143" s="12">
        <v>212</v>
      </c>
      <c r="P143" s="12">
        <v>234.7</v>
      </c>
      <c r="Q143" s="12">
        <v>10.71</v>
      </c>
      <c r="R143" s="12">
        <v>17.309999999999999</v>
      </c>
      <c r="S143" s="13">
        <v>0.52</v>
      </c>
      <c r="T143" s="13">
        <v>0.56999999999999995</v>
      </c>
      <c r="U143" s="12">
        <v>10.3</v>
      </c>
      <c r="V143" s="15">
        <v>18935.599999999999</v>
      </c>
      <c r="W143" s="15">
        <v>22723.8</v>
      </c>
      <c r="X143" s="15">
        <v>20.010000000000002</v>
      </c>
      <c r="Y143" s="15">
        <v>408</v>
      </c>
      <c r="Z143" s="12">
        <v>411.8</v>
      </c>
      <c r="AA143" s="56">
        <v>0.93</v>
      </c>
      <c r="AB143" s="58" t="s">
        <v>555</v>
      </c>
      <c r="AC143" s="51">
        <v>11.5</v>
      </c>
    </row>
    <row r="144" spans="1:29" ht="18" x14ac:dyDescent="0.35">
      <c r="A144" s="48">
        <f t="shared" si="2"/>
        <v>141</v>
      </c>
      <c r="B144" s="20" t="s">
        <v>235</v>
      </c>
      <c r="C144" s="12">
        <v>2627.3</v>
      </c>
      <c r="D144" s="12">
        <v>3696.1</v>
      </c>
      <c r="E144" s="12">
        <v>40.700000000000003</v>
      </c>
      <c r="F144" s="12">
        <v>110.9</v>
      </c>
      <c r="G144" s="12">
        <v>875.3</v>
      </c>
      <c r="H144" s="12">
        <v>689.27</v>
      </c>
      <c r="I144" s="12">
        <v>10.9</v>
      </c>
      <c r="J144" s="12">
        <v>174.8</v>
      </c>
      <c r="K144" s="12">
        <v>1503.67</v>
      </c>
      <c r="L144" s="12">
        <v>71.5</v>
      </c>
      <c r="M144" s="12">
        <v>62</v>
      </c>
      <c r="N144" s="12">
        <v>-13.29</v>
      </c>
      <c r="O144" s="12">
        <v>28.5</v>
      </c>
      <c r="P144" s="12">
        <v>638.6</v>
      </c>
      <c r="Q144" s="12">
        <v>2140.6999999999998</v>
      </c>
      <c r="R144" s="12">
        <v>17.28</v>
      </c>
      <c r="S144" s="13">
        <v>0.05</v>
      </c>
      <c r="T144" s="13">
        <v>1.1000000000000001</v>
      </c>
      <c r="U144" s="12"/>
      <c r="V144" s="15">
        <v>15283.7</v>
      </c>
      <c r="W144" s="15">
        <v>13899.9</v>
      </c>
      <c r="X144" s="15">
        <v>-9.0500000000000007</v>
      </c>
      <c r="Y144" s="15">
        <v>578.59299999999996</v>
      </c>
      <c r="Z144" s="12">
        <v>579.726</v>
      </c>
      <c r="AA144" s="56">
        <v>0.2</v>
      </c>
      <c r="AB144" s="58" t="s">
        <v>555</v>
      </c>
      <c r="AC144" s="51">
        <v>73.400000000000006</v>
      </c>
    </row>
    <row r="145" spans="1:29" ht="18" x14ac:dyDescent="0.35">
      <c r="A145" s="48">
        <f t="shared" si="2"/>
        <v>142</v>
      </c>
      <c r="B145" s="20" t="s">
        <v>367</v>
      </c>
      <c r="C145" s="12">
        <v>2304.5</v>
      </c>
      <c r="D145" s="12">
        <v>2286.5</v>
      </c>
      <c r="E145" s="12">
        <v>-0.8</v>
      </c>
      <c r="F145" s="12">
        <v>674.9</v>
      </c>
      <c r="G145" s="12">
        <v>585.4</v>
      </c>
      <c r="H145" s="12">
        <v>-13.26</v>
      </c>
      <c r="I145" s="12">
        <v>213.3</v>
      </c>
      <c r="J145" s="12">
        <v>88.3</v>
      </c>
      <c r="K145" s="12">
        <v>-58.6</v>
      </c>
      <c r="L145" s="12">
        <v>104.7</v>
      </c>
      <c r="M145" s="12">
        <v>106.7</v>
      </c>
      <c r="N145" s="12">
        <v>1.91</v>
      </c>
      <c r="O145" s="12">
        <v>356.6</v>
      </c>
      <c r="P145" s="12">
        <v>390.1</v>
      </c>
      <c r="Q145" s="12">
        <v>9.39</v>
      </c>
      <c r="R145" s="12">
        <v>17.059999999999999</v>
      </c>
      <c r="S145" s="13">
        <v>1.1200000000000001</v>
      </c>
      <c r="T145" s="13">
        <v>1.23</v>
      </c>
      <c r="U145" s="12">
        <v>9.5</v>
      </c>
      <c r="V145" s="15">
        <v>20860.599999999999</v>
      </c>
      <c r="W145" s="15">
        <v>22087.4</v>
      </c>
      <c r="X145" s="15">
        <v>5.88</v>
      </c>
      <c r="Y145" s="15">
        <v>317.2</v>
      </c>
      <c r="Z145" s="12">
        <v>316.89999999999998</v>
      </c>
      <c r="AA145" s="56">
        <v>-0.09</v>
      </c>
      <c r="AB145" s="58" t="s">
        <v>555</v>
      </c>
      <c r="AC145" s="51">
        <v>18.600000000000001</v>
      </c>
    </row>
    <row r="146" spans="1:29" ht="18" x14ac:dyDescent="0.35">
      <c r="A146" s="48">
        <f t="shared" si="2"/>
        <v>143</v>
      </c>
      <c r="B146" s="20" t="s">
        <v>151</v>
      </c>
      <c r="C146" s="12">
        <v>462</v>
      </c>
      <c r="D146" s="12">
        <v>537.70000000000005</v>
      </c>
      <c r="E146" s="12">
        <v>16.399999999999999</v>
      </c>
      <c r="F146" s="12">
        <v>93.3</v>
      </c>
      <c r="G146" s="12">
        <v>113.6</v>
      </c>
      <c r="H146" s="12">
        <v>21.76</v>
      </c>
      <c r="I146" s="12">
        <v>15.7</v>
      </c>
      <c r="J146" s="12">
        <v>14.9</v>
      </c>
      <c r="K146" s="12">
        <v>-5.0999999999999996</v>
      </c>
      <c r="L146" s="12">
        <v>8.6</v>
      </c>
      <c r="M146" s="12">
        <v>9.3000000000000007</v>
      </c>
      <c r="N146" s="12">
        <v>8.14</v>
      </c>
      <c r="O146" s="12">
        <v>69</v>
      </c>
      <c r="P146" s="12">
        <v>89.5</v>
      </c>
      <c r="Q146" s="12">
        <v>29.71</v>
      </c>
      <c r="R146" s="12">
        <v>16.64</v>
      </c>
      <c r="S146" s="13">
        <v>0.77</v>
      </c>
      <c r="T146" s="13">
        <v>1.01</v>
      </c>
      <c r="U146" s="12">
        <v>31.1</v>
      </c>
      <c r="V146" s="15">
        <v>1646.2</v>
      </c>
      <c r="W146" s="15">
        <v>1518.8</v>
      </c>
      <c r="X146" s="15">
        <v>-7.74</v>
      </c>
      <c r="Y146" s="15">
        <v>89.994</v>
      </c>
      <c r="Z146" s="12">
        <v>88.944000000000003</v>
      </c>
      <c r="AA146" s="56">
        <v>-1.17</v>
      </c>
      <c r="AB146" s="58" t="s">
        <v>555</v>
      </c>
      <c r="AC146" s="51">
        <v>57</v>
      </c>
    </row>
    <row r="147" spans="1:29" ht="18" x14ac:dyDescent="0.35">
      <c r="A147" s="48">
        <f t="shared" si="2"/>
        <v>144</v>
      </c>
      <c r="B147" s="20" t="s">
        <v>271</v>
      </c>
      <c r="C147" s="12">
        <v>310.3</v>
      </c>
      <c r="D147" s="12">
        <v>436.9</v>
      </c>
      <c r="E147" s="12">
        <v>40.799999999999997</v>
      </c>
      <c r="F147" s="12">
        <v>63.3</v>
      </c>
      <c r="G147" s="12">
        <v>100.5</v>
      </c>
      <c r="H147" s="12">
        <v>58.77</v>
      </c>
      <c r="I147" s="12">
        <v>-7.2</v>
      </c>
      <c r="J147" s="12">
        <v>26.2</v>
      </c>
      <c r="K147" s="12">
        <v>463.89</v>
      </c>
      <c r="L147" s="12">
        <v>0</v>
      </c>
      <c r="M147" s="12">
        <v>0</v>
      </c>
      <c r="N147" s="12"/>
      <c r="O147" s="12">
        <v>69.400000000000006</v>
      </c>
      <c r="P147" s="12">
        <v>72.599999999999994</v>
      </c>
      <c r="Q147" s="12">
        <v>4.6100000000000003</v>
      </c>
      <c r="R147" s="12">
        <v>16.62</v>
      </c>
      <c r="S147" s="13">
        <v>0.85</v>
      </c>
      <c r="T147" s="13">
        <v>0.89</v>
      </c>
      <c r="U147" s="12">
        <v>4.4000000000000004</v>
      </c>
      <c r="V147" s="15">
        <v>414.4</v>
      </c>
      <c r="W147" s="15">
        <v>655.29999999999995</v>
      </c>
      <c r="X147" s="15">
        <v>58.13</v>
      </c>
      <c r="Y147" s="15">
        <v>81.534000000000006</v>
      </c>
      <c r="Z147" s="12">
        <v>81.628</v>
      </c>
      <c r="AA147" s="56">
        <v>0.12</v>
      </c>
      <c r="AB147" s="58" t="s">
        <v>555</v>
      </c>
      <c r="AC147" s="51">
        <v>76.400000000000006</v>
      </c>
    </row>
    <row r="148" spans="1:29" ht="18" x14ac:dyDescent="0.35">
      <c r="A148" s="48">
        <f t="shared" si="2"/>
        <v>145</v>
      </c>
      <c r="B148" s="20" t="s">
        <v>373</v>
      </c>
      <c r="C148" s="12">
        <v>1023.6</v>
      </c>
      <c r="D148" s="12">
        <v>1070.4000000000001</v>
      </c>
      <c r="E148" s="12">
        <v>4.5999999999999996</v>
      </c>
      <c r="F148" s="12">
        <v>212.4</v>
      </c>
      <c r="G148" s="12">
        <v>234.5</v>
      </c>
      <c r="H148" s="12">
        <v>10.4</v>
      </c>
      <c r="I148" s="12">
        <v>54.6</v>
      </c>
      <c r="J148" s="12">
        <v>39.1</v>
      </c>
      <c r="K148" s="12">
        <v>-28.39</v>
      </c>
      <c r="L148" s="12">
        <v>20.7</v>
      </c>
      <c r="M148" s="12">
        <v>21.6</v>
      </c>
      <c r="N148" s="12">
        <v>4.3499999999999996</v>
      </c>
      <c r="O148" s="12">
        <v>137.19999999999999</v>
      </c>
      <c r="P148" s="12">
        <v>173.7</v>
      </c>
      <c r="Q148" s="12">
        <v>26.6</v>
      </c>
      <c r="R148" s="12">
        <v>16.23</v>
      </c>
      <c r="S148" s="13">
        <v>1.1399999999999999</v>
      </c>
      <c r="T148" s="13">
        <v>1.49</v>
      </c>
      <c r="U148" s="12">
        <v>30.6</v>
      </c>
      <c r="V148" s="15">
        <v>17342.099999999999</v>
      </c>
      <c r="W148" s="15">
        <v>17362</v>
      </c>
      <c r="X148" s="15">
        <v>0.11</v>
      </c>
      <c r="Y148" s="15">
        <v>120.43</v>
      </c>
      <c r="Z148" s="12">
        <v>116.75</v>
      </c>
      <c r="AA148" s="56">
        <v>-3.06</v>
      </c>
      <c r="AB148" s="58" t="s">
        <v>555</v>
      </c>
      <c r="AC148" s="51">
        <v>4.3</v>
      </c>
    </row>
    <row r="149" spans="1:29" ht="18" x14ac:dyDescent="0.35">
      <c r="A149" s="48">
        <f t="shared" si="2"/>
        <v>146</v>
      </c>
      <c r="B149" s="20" t="s">
        <v>28</v>
      </c>
      <c r="C149" s="12">
        <v>8858</v>
      </c>
      <c r="D149" s="12">
        <v>9988</v>
      </c>
      <c r="E149" s="12">
        <v>12.8</v>
      </c>
      <c r="F149" s="12">
        <v>1839</v>
      </c>
      <c r="G149" s="12">
        <v>2082</v>
      </c>
      <c r="H149" s="12">
        <v>13.21</v>
      </c>
      <c r="I149" s="12">
        <v>588</v>
      </c>
      <c r="J149" s="12">
        <v>448</v>
      </c>
      <c r="K149" s="12">
        <v>-23.81</v>
      </c>
      <c r="L149" s="12">
        <v>0</v>
      </c>
      <c r="M149" s="12">
        <v>0</v>
      </c>
      <c r="N149" s="12"/>
      <c r="O149" s="12">
        <v>1220</v>
      </c>
      <c r="P149" s="12">
        <v>1600</v>
      </c>
      <c r="Q149" s="12">
        <v>31.15</v>
      </c>
      <c r="R149" s="12">
        <v>16.02</v>
      </c>
      <c r="S149" s="13">
        <v>1.35</v>
      </c>
      <c r="T149" s="13">
        <v>1.86</v>
      </c>
      <c r="U149" s="12">
        <v>37.5</v>
      </c>
      <c r="V149" s="15">
        <v>140450</v>
      </c>
      <c r="W149" s="15">
        <v>160343</v>
      </c>
      <c r="X149" s="15">
        <v>14.16</v>
      </c>
      <c r="Y149" s="15">
        <v>903</v>
      </c>
      <c r="Z149" s="12">
        <v>861</v>
      </c>
      <c r="AA149" s="56">
        <v>-4.6500000000000004</v>
      </c>
      <c r="AB149" s="58" t="s">
        <v>555</v>
      </c>
      <c r="AC149" s="51">
        <v>15.7</v>
      </c>
    </row>
    <row r="150" spans="1:29" ht="18" x14ac:dyDescent="0.35">
      <c r="A150" s="48">
        <f t="shared" si="2"/>
        <v>147</v>
      </c>
      <c r="B150" s="20" t="s">
        <v>15</v>
      </c>
      <c r="C150" s="12">
        <v>963.9</v>
      </c>
      <c r="D150" s="12">
        <v>1018.5</v>
      </c>
      <c r="E150" s="12">
        <v>5.7</v>
      </c>
      <c r="F150" s="12">
        <v>220.3</v>
      </c>
      <c r="G150" s="12">
        <v>237.4</v>
      </c>
      <c r="H150" s="12">
        <v>7.76</v>
      </c>
      <c r="I150" s="12">
        <v>62.6</v>
      </c>
      <c r="J150" s="12">
        <v>57.6</v>
      </c>
      <c r="K150" s="12">
        <v>-7.99</v>
      </c>
      <c r="L150" s="12">
        <v>12.7</v>
      </c>
      <c r="M150" s="12">
        <v>13.6</v>
      </c>
      <c r="N150" s="12">
        <v>7.09</v>
      </c>
      <c r="O150" s="12">
        <v>141.6</v>
      </c>
      <c r="P150" s="12">
        <v>163</v>
      </c>
      <c r="Q150" s="12">
        <v>15.11</v>
      </c>
      <c r="R150" s="12">
        <v>16</v>
      </c>
      <c r="S150" s="13">
        <v>2.39</v>
      </c>
      <c r="T150" s="13">
        <v>2.82</v>
      </c>
      <c r="U150" s="12">
        <v>18.100000000000001</v>
      </c>
      <c r="V150" s="15">
        <v>2130.1</v>
      </c>
      <c r="W150" s="15">
        <v>2233.6999999999998</v>
      </c>
      <c r="X150" s="15">
        <v>4.8600000000000003</v>
      </c>
      <c r="Y150" s="15">
        <v>59.3</v>
      </c>
      <c r="Z150" s="12">
        <v>57.8</v>
      </c>
      <c r="AA150" s="56">
        <v>-2.5299999999999998</v>
      </c>
      <c r="AB150" s="58" t="s">
        <v>555</v>
      </c>
      <c r="AC150" s="51">
        <v>14.9</v>
      </c>
    </row>
    <row r="151" spans="1:29" ht="18" x14ac:dyDescent="0.35">
      <c r="A151" s="48">
        <f t="shared" si="2"/>
        <v>148</v>
      </c>
      <c r="B151" s="20" t="s">
        <v>471</v>
      </c>
      <c r="C151" s="12">
        <v>3762</v>
      </c>
      <c r="D151" s="12">
        <v>4002</v>
      </c>
      <c r="E151" s="12">
        <v>6.4</v>
      </c>
      <c r="F151" s="12">
        <v>862</v>
      </c>
      <c r="G151" s="12">
        <v>924</v>
      </c>
      <c r="H151" s="12">
        <v>7.19</v>
      </c>
      <c r="I151" s="12">
        <v>251</v>
      </c>
      <c r="J151" s="12">
        <v>246</v>
      </c>
      <c r="K151" s="12">
        <v>-1.99</v>
      </c>
      <c r="L151" s="12">
        <v>0</v>
      </c>
      <c r="M151" s="12">
        <v>0</v>
      </c>
      <c r="N151" s="12"/>
      <c r="O151" s="12">
        <v>570</v>
      </c>
      <c r="P151" s="12">
        <v>634</v>
      </c>
      <c r="Q151" s="12">
        <v>11.23</v>
      </c>
      <c r="R151" s="12">
        <v>15.84</v>
      </c>
      <c r="S151" s="13">
        <v>0.64</v>
      </c>
      <c r="T151" s="13">
        <v>0.72</v>
      </c>
      <c r="U151" s="12">
        <v>12.6</v>
      </c>
      <c r="V151" s="15">
        <v>12761</v>
      </c>
      <c r="W151" s="15">
        <v>13393</v>
      </c>
      <c r="X151" s="15">
        <v>4.95</v>
      </c>
      <c r="Y151" s="15">
        <v>891</v>
      </c>
      <c r="Z151" s="12">
        <v>879.9</v>
      </c>
      <c r="AA151" s="56">
        <v>-1.25</v>
      </c>
      <c r="AB151" s="58" t="s">
        <v>555</v>
      </c>
      <c r="AC151" s="51">
        <v>23.3</v>
      </c>
    </row>
    <row r="152" spans="1:29" ht="18" x14ac:dyDescent="0.35">
      <c r="A152" s="48">
        <f t="shared" si="2"/>
        <v>149</v>
      </c>
      <c r="B152" s="20" t="s">
        <v>160</v>
      </c>
      <c r="C152" s="12">
        <v>1616.2</v>
      </c>
      <c r="D152" s="12">
        <v>1741.8</v>
      </c>
      <c r="E152" s="12">
        <v>7.8</v>
      </c>
      <c r="F152" s="12">
        <v>518.20000000000005</v>
      </c>
      <c r="G152" s="12">
        <v>449.1</v>
      </c>
      <c r="H152" s="12">
        <v>-13.33</v>
      </c>
      <c r="I152" s="12">
        <v>26.8</v>
      </c>
      <c r="J152" s="12">
        <v>-31.1</v>
      </c>
      <c r="K152" s="12">
        <v>-216.04</v>
      </c>
      <c r="L152" s="12">
        <v>184</v>
      </c>
      <c r="M152" s="12">
        <v>199.9</v>
      </c>
      <c r="N152" s="12">
        <v>8.64</v>
      </c>
      <c r="O152" s="12">
        <v>289.3</v>
      </c>
      <c r="P152" s="12">
        <v>275.8</v>
      </c>
      <c r="Q152" s="12">
        <v>-4.67</v>
      </c>
      <c r="R152" s="12">
        <v>15.83</v>
      </c>
      <c r="S152" s="13">
        <v>0.67</v>
      </c>
      <c r="T152" s="13">
        <v>0.63</v>
      </c>
      <c r="U152" s="12">
        <v>-6.5</v>
      </c>
      <c r="V152" s="15">
        <v>25204.9</v>
      </c>
      <c r="W152" s="15">
        <v>28038.5</v>
      </c>
      <c r="X152" s="15">
        <v>11.24</v>
      </c>
      <c r="Y152" s="15">
        <v>430.19900000000001</v>
      </c>
      <c r="Z152" s="12">
        <v>438.52</v>
      </c>
      <c r="AA152" s="56">
        <v>1.93</v>
      </c>
      <c r="AB152" s="58" t="s">
        <v>555</v>
      </c>
      <c r="AC152" s="51">
        <v>53</v>
      </c>
    </row>
    <row r="153" spans="1:29" ht="18" x14ac:dyDescent="0.35">
      <c r="A153" s="48">
        <f t="shared" si="2"/>
        <v>150</v>
      </c>
      <c r="B153" s="20" t="s">
        <v>6</v>
      </c>
      <c r="C153" s="12">
        <v>2217</v>
      </c>
      <c r="D153" s="12">
        <v>2580</v>
      </c>
      <c r="E153" s="12">
        <v>16.399999999999999</v>
      </c>
      <c r="F153" s="12">
        <v>558</v>
      </c>
      <c r="G153" s="12">
        <v>547</v>
      </c>
      <c r="H153" s="12">
        <v>-1.97</v>
      </c>
      <c r="I153" s="12">
        <v>-477</v>
      </c>
      <c r="J153" s="12">
        <v>140</v>
      </c>
      <c r="K153" s="12">
        <v>129.35</v>
      </c>
      <c r="L153" s="12">
        <v>0</v>
      </c>
      <c r="M153" s="12">
        <v>0</v>
      </c>
      <c r="N153" s="12"/>
      <c r="O153" s="12">
        <v>1035</v>
      </c>
      <c r="P153" s="12">
        <v>407</v>
      </c>
      <c r="Q153" s="12">
        <v>-60.68</v>
      </c>
      <c r="R153" s="12">
        <v>15.78</v>
      </c>
      <c r="S153" s="13">
        <v>0.94</v>
      </c>
      <c r="T153" s="13">
        <v>0.4</v>
      </c>
      <c r="U153" s="12">
        <v>-57.9</v>
      </c>
      <c r="V153" s="15">
        <v>13213</v>
      </c>
      <c r="W153" s="15">
        <v>16959</v>
      </c>
      <c r="X153" s="15">
        <v>28.35</v>
      </c>
      <c r="Y153" s="15">
        <v>1102</v>
      </c>
      <c r="Z153" s="12">
        <v>1029</v>
      </c>
      <c r="AA153" s="56">
        <v>-6.62</v>
      </c>
      <c r="AB153" s="58" t="s">
        <v>555</v>
      </c>
      <c r="AC153" s="51">
        <v>27.5</v>
      </c>
    </row>
    <row r="154" spans="1:29" ht="18" x14ac:dyDescent="0.35">
      <c r="A154" s="48">
        <f t="shared" si="2"/>
        <v>151</v>
      </c>
      <c r="B154" s="20" t="s">
        <v>185</v>
      </c>
      <c r="C154" s="12">
        <v>1598.6</v>
      </c>
      <c r="D154" s="12">
        <v>1750.8</v>
      </c>
      <c r="E154" s="12">
        <v>9.5</v>
      </c>
      <c r="F154" s="12">
        <v>332.5</v>
      </c>
      <c r="G154" s="12">
        <v>338.8</v>
      </c>
      <c r="H154" s="12">
        <v>1.89</v>
      </c>
      <c r="I154" s="12">
        <v>121.2</v>
      </c>
      <c r="J154" s="12">
        <v>62.7</v>
      </c>
      <c r="K154" s="12">
        <v>-48.27</v>
      </c>
      <c r="L154" s="12">
        <v>0</v>
      </c>
      <c r="M154" s="12">
        <v>0</v>
      </c>
      <c r="N154" s="12"/>
      <c r="O154" s="12">
        <v>211.3</v>
      </c>
      <c r="P154" s="12">
        <v>276.10000000000002</v>
      </c>
      <c r="Q154" s="12">
        <v>30.67</v>
      </c>
      <c r="R154" s="12">
        <v>15.77</v>
      </c>
      <c r="S154" s="13">
        <v>0.65</v>
      </c>
      <c r="T154" s="13">
        <v>0.81</v>
      </c>
      <c r="U154" s="12">
        <v>25.4</v>
      </c>
      <c r="V154" s="15">
        <v>14444.8</v>
      </c>
      <c r="W154" s="15">
        <v>15592.3</v>
      </c>
      <c r="X154" s="15">
        <v>7.94</v>
      </c>
      <c r="Y154" s="15">
        <v>325.3</v>
      </c>
      <c r="Z154" s="12">
        <v>339</v>
      </c>
      <c r="AA154" s="56">
        <v>4.21</v>
      </c>
      <c r="AB154" s="58" t="s">
        <v>555</v>
      </c>
      <c r="AC154" s="51">
        <v>43.2</v>
      </c>
    </row>
    <row r="155" spans="1:29" ht="18" x14ac:dyDescent="0.35">
      <c r="A155" s="48">
        <f t="shared" si="2"/>
        <v>152</v>
      </c>
      <c r="B155" s="20" t="s">
        <v>260</v>
      </c>
      <c r="C155" s="12">
        <v>877.2</v>
      </c>
      <c r="D155" s="12">
        <v>1006</v>
      </c>
      <c r="E155" s="12">
        <v>14.7</v>
      </c>
      <c r="F155" s="12">
        <v>198.4</v>
      </c>
      <c r="G155" s="12">
        <v>220.8</v>
      </c>
      <c r="H155" s="12">
        <v>11.29</v>
      </c>
      <c r="I155" s="12">
        <v>58.7</v>
      </c>
      <c r="J155" s="12">
        <v>42.9</v>
      </c>
      <c r="K155" s="12">
        <v>-26.92</v>
      </c>
      <c r="L155" s="12">
        <v>8.1999999999999993</v>
      </c>
      <c r="M155" s="12">
        <v>20.100000000000001</v>
      </c>
      <c r="N155" s="12">
        <v>145.12</v>
      </c>
      <c r="O155" s="12">
        <v>131.5</v>
      </c>
      <c r="P155" s="12">
        <v>157.80000000000001</v>
      </c>
      <c r="Q155" s="12">
        <v>20</v>
      </c>
      <c r="R155" s="12">
        <v>15.69</v>
      </c>
      <c r="S155" s="13">
        <v>0.51</v>
      </c>
      <c r="T155" s="13">
        <v>0.63</v>
      </c>
      <c r="U155" s="12">
        <v>24.7</v>
      </c>
      <c r="V155" s="15">
        <v>2552.1</v>
      </c>
      <c r="W155" s="15">
        <v>3799.6</v>
      </c>
      <c r="X155" s="15">
        <v>48.88</v>
      </c>
      <c r="Y155" s="15">
        <v>259.7</v>
      </c>
      <c r="Z155" s="12">
        <v>250</v>
      </c>
      <c r="AA155" s="56">
        <v>-3.74</v>
      </c>
      <c r="AB155" s="58" t="s">
        <v>555</v>
      </c>
      <c r="AC155" s="51">
        <v>23.5</v>
      </c>
    </row>
    <row r="156" spans="1:29" ht="18" x14ac:dyDescent="0.35">
      <c r="A156" s="48">
        <f t="shared" si="2"/>
        <v>153</v>
      </c>
      <c r="B156" s="20" t="s">
        <v>262</v>
      </c>
      <c r="C156" s="12">
        <v>1007.7</v>
      </c>
      <c r="D156" s="12">
        <v>1172.5999999999999</v>
      </c>
      <c r="E156" s="12">
        <v>16.399999999999999</v>
      </c>
      <c r="F156" s="12">
        <v>215.9</v>
      </c>
      <c r="G156" s="12">
        <v>257.5</v>
      </c>
      <c r="H156" s="12">
        <v>19.27</v>
      </c>
      <c r="I156" s="12">
        <v>52.5</v>
      </c>
      <c r="J156" s="12">
        <v>54.5</v>
      </c>
      <c r="K156" s="12">
        <v>3.81</v>
      </c>
      <c r="L156" s="12">
        <v>24.5</v>
      </c>
      <c r="M156" s="12">
        <v>21.7</v>
      </c>
      <c r="N156" s="12">
        <v>-11.43</v>
      </c>
      <c r="O156" s="12">
        <v>138.9</v>
      </c>
      <c r="P156" s="12">
        <v>181.3</v>
      </c>
      <c r="Q156" s="12">
        <v>30.53</v>
      </c>
      <c r="R156" s="12">
        <v>15.46</v>
      </c>
      <c r="S156" s="13">
        <v>0.6</v>
      </c>
      <c r="T156" s="13">
        <v>0.78</v>
      </c>
      <c r="U156" s="12">
        <v>29.4</v>
      </c>
      <c r="V156" s="15">
        <v>3894.6</v>
      </c>
      <c r="W156" s="15">
        <v>3854</v>
      </c>
      <c r="X156" s="15">
        <v>-1.04</v>
      </c>
      <c r="Y156" s="15">
        <v>231.00399999999999</v>
      </c>
      <c r="Z156" s="12">
        <v>232.965</v>
      </c>
      <c r="AA156" s="56">
        <v>0.85</v>
      </c>
      <c r="AB156" s="58" t="s">
        <v>555</v>
      </c>
      <c r="AC156" s="51">
        <v>27.8</v>
      </c>
    </row>
    <row r="157" spans="1:29" ht="18" x14ac:dyDescent="0.35">
      <c r="A157" s="48">
        <f t="shared" si="2"/>
        <v>154</v>
      </c>
      <c r="B157" s="20" t="s">
        <v>376</v>
      </c>
      <c r="C157" s="12">
        <v>6324</v>
      </c>
      <c r="D157" s="12">
        <v>6304</v>
      </c>
      <c r="E157" s="12">
        <v>-0.3</v>
      </c>
      <c r="F157" s="12">
        <v>1562</v>
      </c>
      <c r="G157" s="12">
        <v>1570</v>
      </c>
      <c r="H157" s="12">
        <v>0.51</v>
      </c>
      <c r="I157" s="12">
        <v>359</v>
      </c>
      <c r="J157" s="12">
        <v>281</v>
      </c>
      <c r="K157" s="12">
        <v>-21.73</v>
      </c>
      <c r="L157" s="12">
        <v>312</v>
      </c>
      <c r="M157" s="12">
        <v>316</v>
      </c>
      <c r="N157" s="12">
        <v>1.28</v>
      </c>
      <c r="O157" s="12">
        <v>893</v>
      </c>
      <c r="P157" s="12">
        <v>973</v>
      </c>
      <c r="Q157" s="12">
        <v>8.9600000000000009</v>
      </c>
      <c r="R157" s="12">
        <v>15.43</v>
      </c>
      <c r="S157" s="13">
        <v>0.73</v>
      </c>
      <c r="T157" s="13">
        <v>0.79</v>
      </c>
      <c r="U157" s="12">
        <v>9</v>
      </c>
      <c r="V157" s="15">
        <v>63070</v>
      </c>
      <c r="W157" s="15">
        <v>54539</v>
      </c>
      <c r="X157" s="15">
        <v>-13.53</v>
      </c>
      <c r="Y157" s="15">
        <v>1229</v>
      </c>
      <c r="Z157" s="12">
        <v>1228</v>
      </c>
      <c r="AA157" s="56">
        <v>-0.08</v>
      </c>
      <c r="AB157" s="58" t="s">
        <v>555</v>
      </c>
      <c r="AC157" s="51">
        <v>17.100000000000001</v>
      </c>
    </row>
    <row r="158" spans="1:29" ht="18" x14ac:dyDescent="0.35">
      <c r="A158" s="48">
        <f t="shared" si="2"/>
        <v>155</v>
      </c>
      <c r="B158" s="20" t="s">
        <v>88</v>
      </c>
      <c r="C158" s="12">
        <v>2728</v>
      </c>
      <c r="D158" s="12">
        <v>2999</v>
      </c>
      <c r="E158" s="12">
        <v>9.9</v>
      </c>
      <c r="F158" s="12">
        <v>541</v>
      </c>
      <c r="G158" s="12">
        <v>605</v>
      </c>
      <c r="H158" s="12">
        <v>11.83</v>
      </c>
      <c r="I158" s="12">
        <v>149</v>
      </c>
      <c r="J158" s="12">
        <v>148</v>
      </c>
      <c r="K158" s="12">
        <v>-0.67</v>
      </c>
      <c r="L158" s="12">
        <v>0</v>
      </c>
      <c r="M158" s="12">
        <v>0</v>
      </c>
      <c r="N158" s="12"/>
      <c r="O158" s="12">
        <v>389</v>
      </c>
      <c r="P158" s="12">
        <v>462</v>
      </c>
      <c r="Q158" s="12">
        <v>18.77</v>
      </c>
      <c r="R158" s="12">
        <v>15.41</v>
      </c>
      <c r="S158" s="13">
        <v>1.35</v>
      </c>
      <c r="T158" s="13">
        <v>1.59</v>
      </c>
      <c r="U158" s="12">
        <v>17.399999999999999</v>
      </c>
      <c r="V158" s="15">
        <v>14136</v>
      </c>
      <c r="W158" s="15">
        <v>14224</v>
      </c>
      <c r="X158" s="15">
        <v>0.62</v>
      </c>
      <c r="Y158" s="15">
        <v>287.38400000000001</v>
      </c>
      <c r="Z158" s="12">
        <v>290.80900000000003</v>
      </c>
      <c r="AA158" s="56">
        <v>1.19</v>
      </c>
      <c r="AB158" s="58" t="s">
        <v>555</v>
      </c>
      <c r="AC158" s="51">
        <v>27</v>
      </c>
    </row>
    <row r="159" spans="1:29" ht="18" x14ac:dyDescent="0.35">
      <c r="A159" s="48">
        <f t="shared" si="2"/>
        <v>156</v>
      </c>
      <c r="B159" s="20" t="s">
        <v>382</v>
      </c>
      <c r="C159" s="12">
        <v>971</v>
      </c>
      <c r="D159" s="12">
        <v>1151</v>
      </c>
      <c r="E159" s="12">
        <v>18.5</v>
      </c>
      <c r="F159" s="12">
        <v>254</v>
      </c>
      <c r="G159" s="12">
        <v>277</v>
      </c>
      <c r="H159" s="12">
        <v>9.06</v>
      </c>
      <c r="I159" s="12">
        <v>48</v>
      </c>
      <c r="J159" s="12">
        <v>62</v>
      </c>
      <c r="K159" s="12">
        <v>29.17</v>
      </c>
      <c r="L159" s="12">
        <v>37</v>
      </c>
      <c r="M159" s="12">
        <v>38</v>
      </c>
      <c r="N159" s="12">
        <v>2.7</v>
      </c>
      <c r="O159" s="12">
        <v>169</v>
      </c>
      <c r="P159" s="12">
        <v>177</v>
      </c>
      <c r="Q159" s="12">
        <v>4.7300000000000004</v>
      </c>
      <c r="R159" s="12">
        <v>15.38</v>
      </c>
      <c r="S159" s="13">
        <v>0.99</v>
      </c>
      <c r="T159" s="13">
        <v>1.05</v>
      </c>
      <c r="U159" s="12">
        <v>5.5</v>
      </c>
      <c r="V159" s="15">
        <v>9138</v>
      </c>
      <c r="W159" s="15">
        <v>10065</v>
      </c>
      <c r="X159" s="15">
        <v>10.14</v>
      </c>
      <c r="Y159" s="15">
        <v>170.24700000000001</v>
      </c>
      <c r="Z159" s="12">
        <v>168.99299999999999</v>
      </c>
      <c r="AA159" s="56">
        <v>-0.74</v>
      </c>
      <c r="AB159" s="58" t="s">
        <v>555</v>
      </c>
      <c r="AC159" s="51">
        <v>23.3</v>
      </c>
    </row>
    <row r="160" spans="1:29" ht="18" x14ac:dyDescent="0.35">
      <c r="A160" s="48">
        <f t="shared" si="2"/>
        <v>157</v>
      </c>
      <c r="B160" s="20" t="s">
        <v>266</v>
      </c>
      <c r="C160" s="12">
        <v>1302.4000000000001</v>
      </c>
      <c r="D160" s="12">
        <v>1389.4</v>
      </c>
      <c r="E160" s="12">
        <v>6.7</v>
      </c>
      <c r="F160" s="12">
        <v>245.7</v>
      </c>
      <c r="G160" s="12">
        <v>270</v>
      </c>
      <c r="H160" s="12">
        <v>9.89</v>
      </c>
      <c r="I160" s="12">
        <v>51.4</v>
      </c>
      <c r="J160" s="12">
        <v>20.9</v>
      </c>
      <c r="K160" s="12">
        <v>-59.34</v>
      </c>
      <c r="L160" s="12">
        <v>32.6</v>
      </c>
      <c r="M160" s="12">
        <v>35.5</v>
      </c>
      <c r="N160" s="12">
        <v>8.9</v>
      </c>
      <c r="O160" s="12">
        <v>161.69999999999999</v>
      </c>
      <c r="P160" s="12">
        <v>213.6</v>
      </c>
      <c r="Q160" s="12">
        <v>32.1</v>
      </c>
      <c r="R160" s="12">
        <v>15.37</v>
      </c>
      <c r="S160" s="13">
        <v>0.34</v>
      </c>
      <c r="T160" s="13">
        <v>0.46</v>
      </c>
      <c r="U160" s="12">
        <v>37.700000000000003</v>
      </c>
      <c r="V160" s="15">
        <v>8735.7000000000007</v>
      </c>
      <c r="W160" s="15">
        <v>9563.7999999999993</v>
      </c>
      <c r="X160" s="15">
        <v>9.48</v>
      </c>
      <c r="Y160" s="15">
        <v>483.4</v>
      </c>
      <c r="Z160" s="12">
        <v>463.6</v>
      </c>
      <c r="AA160" s="56">
        <v>-4.0999999999999996</v>
      </c>
      <c r="AB160" s="58" t="s">
        <v>555</v>
      </c>
      <c r="AC160" s="51">
        <v>29.4</v>
      </c>
    </row>
    <row r="161" spans="1:29" ht="18" x14ac:dyDescent="0.35">
      <c r="A161" s="48">
        <f t="shared" si="2"/>
        <v>158</v>
      </c>
      <c r="B161" s="20" t="s">
        <v>378</v>
      </c>
      <c r="C161" s="12">
        <v>722.1</v>
      </c>
      <c r="D161" s="12">
        <v>821.6</v>
      </c>
      <c r="E161" s="12">
        <v>13.8</v>
      </c>
      <c r="F161" s="12">
        <v>122</v>
      </c>
      <c r="G161" s="12">
        <v>152.1</v>
      </c>
      <c r="H161" s="12">
        <v>24.67</v>
      </c>
      <c r="I161" s="12">
        <v>12</v>
      </c>
      <c r="J161" s="12">
        <v>26.9</v>
      </c>
      <c r="K161" s="12">
        <v>124.17</v>
      </c>
      <c r="L161" s="12">
        <v>68.5</v>
      </c>
      <c r="M161" s="12">
        <v>13.5</v>
      </c>
      <c r="N161" s="12">
        <v>-80.290000000000006</v>
      </c>
      <c r="O161" s="12">
        <v>51.2</v>
      </c>
      <c r="P161" s="12">
        <v>125.3</v>
      </c>
      <c r="Q161" s="12">
        <v>144.72999999999999</v>
      </c>
      <c r="R161" s="12">
        <v>15.25</v>
      </c>
      <c r="S161" s="13">
        <v>0.45</v>
      </c>
      <c r="T161" s="13">
        <v>1.1200000000000001</v>
      </c>
      <c r="U161" s="12">
        <v>147.69999999999999</v>
      </c>
      <c r="V161" s="15">
        <v>3728.8</v>
      </c>
      <c r="W161" s="15">
        <v>3756</v>
      </c>
      <c r="X161" s="15">
        <v>0.73</v>
      </c>
      <c r="Y161" s="15">
        <v>113.289</v>
      </c>
      <c r="Z161" s="12">
        <v>111.867</v>
      </c>
      <c r="AA161" s="56">
        <v>-1.26</v>
      </c>
      <c r="AB161" s="58" t="s">
        <v>555</v>
      </c>
      <c r="AC161" s="51">
        <v>21.3</v>
      </c>
    </row>
    <row r="162" spans="1:29" ht="18" x14ac:dyDescent="0.35">
      <c r="A162" s="48">
        <f t="shared" si="2"/>
        <v>159</v>
      </c>
      <c r="B162" s="20" t="s">
        <v>350</v>
      </c>
      <c r="C162" s="12">
        <v>356.2</v>
      </c>
      <c r="D162" s="12">
        <v>777.7</v>
      </c>
      <c r="E162" s="12">
        <v>118.3</v>
      </c>
      <c r="F162" s="12">
        <v>18.3</v>
      </c>
      <c r="G162" s="12">
        <v>159.4</v>
      </c>
      <c r="H162" s="12">
        <v>771.04</v>
      </c>
      <c r="I162" s="12">
        <v>3.1</v>
      </c>
      <c r="J162" s="12">
        <v>41.3</v>
      </c>
      <c r="K162" s="12">
        <v>1232.26</v>
      </c>
      <c r="L162" s="12">
        <v>0</v>
      </c>
      <c r="M162" s="12">
        <v>0</v>
      </c>
      <c r="N162" s="12"/>
      <c r="O162" s="12">
        <v>15.1</v>
      </c>
      <c r="P162" s="12">
        <v>117.3</v>
      </c>
      <c r="Q162" s="12">
        <v>676.82</v>
      </c>
      <c r="R162" s="12">
        <v>15.08</v>
      </c>
      <c r="S162" s="13">
        <v>0.16</v>
      </c>
      <c r="T162" s="13">
        <v>1.04</v>
      </c>
      <c r="U162" s="12">
        <v>534.1</v>
      </c>
      <c r="V162" s="15">
        <v>2599.6999999999998</v>
      </c>
      <c r="W162" s="15">
        <v>2153</v>
      </c>
      <c r="X162" s="15">
        <v>-17.18</v>
      </c>
      <c r="Y162" s="15">
        <v>92</v>
      </c>
      <c r="Z162" s="12">
        <v>112.7</v>
      </c>
      <c r="AA162" s="56">
        <v>22.5</v>
      </c>
      <c r="AB162" s="58" t="s">
        <v>555</v>
      </c>
      <c r="AC162" s="51">
        <v>39</v>
      </c>
    </row>
    <row r="163" spans="1:29" ht="18" x14ac:dyDescent="0.35">
      <c r="A163" s="48">
        <f t="shared" si="2"/>
        <v>160</v>
      </c>
      <c r="B163" s="20" t="s">
        <v>86</v>
      </c>
      <c r="C163" s="12">
        <v>3913</v>
      </c>
      <c r="D163" s="12">
        <v>4244</v>
      </c>
      <c r="E163" s="12">
        <v>8.5</v>
      </c>
      <c r="F163" s="12">
        <v>782</v>
      </c>
      <c r="G163" s="12">
        <v>847</v>
      </c>
      <c r="H163" s="12">
        <v>8.31</v>
      </c>
      <c r="I163" s="12">
        <v>283</v>
      </c>
      <c r="J163" s="12">
        <v>207</v>
      </c>
      <c r="K163" s="12">
        <v>-26.86</v>
      </c>
      <c r="L163" s="12">
        <v>326</v>
      </c>
      <c r="M163" s="12">
        <v>402</v>
      </c>
      <c r="N163" s="12">
        <v>23.31</v>
      </c>
      <c r="O163" s="12">
        <v>499</v>
      </c>
      <c r="P163" s="12">
        <v>640</v>
      </c>
      <c r="Q163" s="12">
        <v>28.26</v>
      </c>
      <c r="R163" s="12">
        <v>15.08</v>
      </c>
      <c r="S163" s="13">
        <v>0.61</v>
      </c>
      <c r="T163" s="13">
        <v>0.83</v>
      </c>
      <c r="U163" s="12">
        <v>36</v>
      </c>
      <c r="V163" s="15">
        <v>74687</v>
      </c>
      <c r="W163" s="15">
        <v>81203</v>
      </c>
      <c r="X163" s="15">
        <v>8.7200000000000006</v>
      </c>
      <c r="Y163" s="15">
        <v>817.1</v>
      </c>
      <c r="Z163" s="12">
        <v>770.3</v>
      </c>
      <c r="AA163" s="56">
        <v>-5.73</v>
      </c>
      <c r="AB163" s="58" t="s">
        <v>555</v>
      </c>
      <c r="AC163" s="51">
        <v>12.5</v>
      </c>
    </row>
    <row r="164" spans="1:29" ht="18" x14ac:dyDescent="0.35">
      <c r="A164" s="48">
        <f t="shared" si="2"/>
        <v>161</v>
      </c>
      <c r="B164" s="20" t="s">
        <v>154</v>
      </c>
      <c r="C164" s="12">
        <v>1535.2</v>
      </c>
      <c r="D164" s="12">
        <v>1740.7</v>
      </c>
      <c r="E164" s="12">
        <v>13.4</v>
      </c>
      <c r="F164" s="12">
        <v>294.89999999999998</v>
      </c>
      <c r="G164" s="12">
        <v>337.5</v>
      </c>
      <c r="H164" s="12">
        <v>14.45</v>
      </c>
      <c r="I164" s="12">
        <v>72.599999999999994</v>
      </c>
      <c r="J164" s="12">
        <v>51.7</v>
      </c>
      <c r="K164" s="12">
        <v>-28.79</v>
      </c>
      <c r="L164" s="12">
        <v>22.6</v>
      </c>
      <c r="M164" s="12">
        <v>24.6</v>
      </c>
      <c r="N164" s="12">
        <v>8.85</v>
      </c>
      <c r="O164" s="12">
        <v>199.7</v>
      </c>
      <c r="P164" s="12">
        <v>261.2</v>
      </c>
      <c r="Q164" s="12">
        <v>30.8</v>
      </c>
      <c r="R164" s="12">
        <v>15.01</v>
      </c>
      <c r="S164" s="13">
        <v>0.56999999999999995</v>
      </c>
      <c r="T164" s="13">
        <v>0.74</v>
      </c>
      <c r="U164" s="12">
        <v>29.7</v>
      </c>
      <c r="V164" s="15">
        <v>5345.9</v>
      </c>
      <c r="W164" s="15">
        <v>6563</v>
      </c>
      <c r="X164" s="15">
        <v>22.77</v>
      </c>
      <c r="Y164" s="15">
        <v>351.5</v>
      </c>
      <c r="Z164" s="12">
        <v>354.4</v>
      </c>
      <c r="AA164" s="56">
        <v>0.83</v>
      </c>
      <c r="AB164" s="58" t="s">
        <v>556</v>
      </c>
      <c r="AC164" s="51">
        <v>26.6</v>
      </c>
    </row>
    <row r="165" spans="1:29" ht="18" x14ac:dyDescent="0.35">
      <c r="A165" s="48">
        <f t="shared" si="2"/>
        <v>162</v>
      </c>
      <c r="B165" s="20" t="s">
        <v>475</v>
      </c>
      <c r="C165" s="12">
        <v>652.79999999999995</v>
      </c>
      <c r="D165" s="12">
        <v>769.4</v>
      </c>
      <c r="E165" s="12">
        <v>17.899999999999999</v>
      </c>
      <c r="F165" s="12">
        <v>109.7</v>
      </c>
      <c r="G165" s="12">
        <v>122.9</v>
      </c>
      <c r="H165" s="12">
        <v>12.03</v>
      </c>
      <c r="I165" s="12">
        <v>21.8</v>
      </c>
      <c r="J165" s="12">
        <v>4.8</v>
      </c>
      <c r="K165" s="12">
        <v>-77.98</v>
      </c>
      <c r="L165" s="12">
        <v>1.3</v>
      </c>
      <c r="M165" s="12">
        <v>2.8</v>
      </c>
      <c r="N165" s="12">
        <v>115.38</v>
      </c>
      <c r="O165" s="12">
        <v>86.6</v>
      </c>
      <c r="P165" s="12">
        <v>115.3</v>
      </c>
      <c r="Q165" s="12">
        <v>33.14</v>
      </c>
      <c r="R165" s="12">
        <v>14.99</v>
      </c>
      <c r="S165" s="13">
        <v>0.56000000000000005</v>
      </c>
      <c r="T165" s="13">
        <v>0.77</v>
      </c>
      <c r="U165" s="12">
        <v>37.6</v>
      </c>
      <c r="V165" s="15">
        <v>1939.6</v>
      </c>
      <c r="W165" s="15">
        <v>2581</v>
      </c>
      <c r="X165" s="15">
        <v>33.07</v>
      </c>
      <c r="Y165" s="15">
        <v>154.43299999999999</v>
      </c>
      <c r="Z165" s="12">
        <v>149.441</v>
      </c>
      <c r="AA165" s="56">
        <v>-3.23</v>
      </c>
      <c r="AB165" s="58" t="s">
        <v>524</v>
      </c>
      <c r="AC165" s="51">
        <v>83.2</v>
      </c>
    </row>
    <row r="166" spans="1:29" ht="18" x14ac:dyDescent="0.35">
      <c r="A166" s="48">
        <f t="shared" si="2"/>
        <v>163</v>
      </c>
      <c r="B166" s="20" t="s">
        <v>214</v>
      </c>
      <c r="C166" s="12">
        <v>417</v>
      </c>
      <c r="D166" s="12">
        <v>580</v>
      </c>
      <c r="E166" s="12">
        <v>39.1</v>
      </c>
      <c r="F166" s="12">
        <v>176</v>
      </c>
      <c r="G166" s="12">
        <v>122</v>
      </c>
      <c r="H166" s="12">
        <v>-30.68</v>
      </c>
      <c r="I166" s="12">
        <v>7</v>
      </c>
      <c r="J166" s="12">
        <v>13</v>
      </c>
      <c r="K166" s="12">
        <v>85.71</v>
      </c>
      <c r="L166" s="12">
        <v>22</v>
      </c>
      <c r="M166" s="12">
        <v>23</v>
      </c>
      <c r="N166" s="12">
        <v>4.55</v>
      </c>
      <c r="O166" s="12">
        <v>147</v>
      </c>
      <c r="P166" s="12">
        <v>86</v>
      </c>
      <c r="Q166" s="12">
        <v>-41.5</v>
      </c>
      <c r="R166" s="12">
        <v>14.83</v>
      </c>
      <c r="S166" s="13">
        <v>0.74</v>
      </c>
      <c r="T166" s="13">
        <v>0.43</v>
      </c>
      <c r="U166" s="12">
        <v>-41.5</v>
      </c>
      <c r="V166" s="15">
        <v>3288</v>
      </c>
      <c r="W166" s="15">
        <v>3617</v>
      </c>
      <c r="X166" s="15">
        <v>10.01</v>
      </c>
      <c r="Y166" s="15">
        <v>200</v>
      </c>
      <c r="Z166" s="12">
        <v>200</v>
      </c>
      <c r="AA166" s="56">
        <v>0</v>
      </c>
      <c r="AB166" s="58" t="s">
        <v>555</v>
      </c>
      <c r="AC166" s="51">
        <v>17.899999999999999</v>
      </c>
    </row>
    <row r="167" spans="1:29" ht="18" x14ac:dyDescent="0.35">
      <c r="A167" s="48">
        <f t="shared" si="2"/>
        <v>164</v>
      </c>
      <c r="B167" s="20" t="s">
        <v>7</v>
      </c>
      <c r="C167" s="12">
        <v>1047.7</v>
      </c>
      <c r="D167" s="12">
        <v>1185.8</v>
      </c>
      <c r="E167" s="12">
        <v>13.2</v>
      </c>
      <c r="F167" s="12">
        <v>212.6</v>
      </c>
      <c r="G167" s="12">
        <v>234.6</v>
      </c>
      <c r="H167" s="12">
        <v>10.35</v>
      </c>
      <c r="I167" s="12">
        <v>76.7</v>
      </c>
      <c r="J167" s="12">
        <v>56.2</v>
      </c>
      <c r="K167" s="12">
        <v>-26.73</v>
      </c>
      <c r="L167" s="12">
        <v>1.7</v>
      </c>
      <c r="M167" s="12">
        <v>2.7</v>
      </c>
      <c r="N167" s="12">
        <v>58.82</v>
      </c>
      <c r="O167" s="12">
        <v>134.19999999999999</v>
      </c>
      <c r="P167" s="12">
        <v>175.7</v>
      </c>
      <c r="Q167" s="12">
        <v>30.92</v>
      </c>
      <c r="R167" s="12">
        <v>14.82</v>
      </c>
      <c r="S167" s="13">
        <v>0.46</v>
      </c>
      <c r="T167" s="13">
        <v>0.61</v>
      </c>
      <c r="U167" s="12">
        <v>31.6</v>
      </c>
      <c r="V167" s="15">
        <v>804.7</v>
      </c>
      <c r="W167" s="15">
        <v>857.6</v>
      </c>
      <c r="X167" s="15">
        <v>6.57</v>
      </c>
      <c r="Y167" s="15">
        <v>289.45600000000002</v>
      </c>
      <c r="Z167" s="12">
        <v>287.89999999999998</v>
      </c>
      <c r="AA167" s="56">
        <v>-0.54</v>
      </c>
      <c r="AB167" s="58" t="s">
        <v>555</v>
      </c>
      <c r="AC167" s="51">
        <v>25.5</v>
      </c>
    </row>
    <row r="168" spans="1:29" ht="18" x14ac:dyDescent="0.35">
      <c r="A168" s="48">
        <f t="shared" si="2"/>
        <v>165</v>
      </c>
      <c r="B168" s="20" t="s">
        <v>208</v>
      </c>
      <c r="C168" s="12">
        <v>5771</v>
      </c>
      <c r="D168" s="12">
        <v>6372</v>
      </c>
      <c r="E168" s="12">
        <v>10.4</v>
      </c>
      <c r="F168" s="12">
        <v>1804</v>
      </c>
      <c r="G168" s="12">
        <v>1507</v>
      </c>
      <c r="H168" s="12">
        <v>-16.46</v>
      </c>
      <c r="I168" s="12">
        <v>315</v>
      </c>
      <c r="J168" s="12">
        <v>113</v>
      </c>
      <c r="K168" s="12">
        <v>-64.13</v>
      </c>
      <c r="L168" s="12">
        <v>824</v>
      </c>
      <c r="M168" s="12">
        <v>458</v>
      </c>
      <c r="N168" s="12">
        <v>-44.42</v>
      </c>
      <c r="O168" s="12">
        <v>658</v>
      </c>
      <c r="P168" s="12">
        <v>938</v>
      </c>
      <c r="Q168" s="12">
        <v>42.55</v>
      </c>
      <c r="R168" s="12">
        <v>14.72</v>
      </c>
      <c r="S168" s="13">
        <v>0.66</v>
      </c>
      <c r="T168" s="13">
        <v>0.92</v>
      </c>
      <c r="U168" s="12">
        <v>40.299999999999997</v>
      </c>
      <c r="V168" s="15">
        <v>83939</v>
      </c>
      <c r="W168" s="15">
        <v>86567</v>
      </c>
      <c r="X168" s="15">
        <v>3.13</v>
      </c>
      <c r="Y168" s="15">
        <v>1000</v>
      </c>
      <c r="Z168" s="12">
        <v>1016</v>
      </c>
      <c r="AA168" s="56">
        <v>1.6</v>
      </c>
      <c r="AB168" s="58" t="s">
        <v>555</v>
      </c>
      <c r="AC168" s="51">
        <v>52.1</v>
      </c>
    </row>
    <row r="169" spans="1:29" ht="18" x14ac:dyDescent="0.35">
      <c r="A169" s="48">
        <f t="shared" si="2"/>
        <v>166</v>
      </c>
      <c r="B169" s="20" t="s">
        <v>157</v>
      </c>
      <c r="C169" s="12">
        <v>476.9</v>
      </c>
      <c r="D169" s="12">
        <v>517.29999999999995</v>
      </c>
      <c r="E169" s="12">
        <v>8.5</v>
      </c>
      <c r="F169" s="12">
        <v>80.7</v>
      </c>
      <c r="G169" s="12">
        <v>85.1</v>
      </c>
      <c r="H169" s="12">
        <v>5.45</v>
      </c>
      <c r="I169" s="12">
        <v>5.9</v>
      </c>
      <c r="J169" s="12">
        <v>2.7</v>
      </c>
      <c r="K169" s="12">
        <v>-54.24</v>
      </c>
      <c r="L169" s="12">
        <v>6.5</v>
      </c>
      <c r="M169" s="12">
        <v>7</v>
      </c>
      <c r="N169" s="12">
        <v>7.69</v>
      </c>
      <c r="O169" s="12">
        <v>68.3</v>
      </c>
      <c r="P169" s="12">
        <v>75.5</v>
      </c>
      <c r="Q169" s="12">
        <v>10.54</v>
      </c>
      <c r="R169" s="12">
        <v>14.6</v>
      </c>
      <c r="S169" s="13">
        <v>0.25</v>
      </c>
      <c r="T169" s="13">
        <v>0.27</v>
      </c>
      <c r="U169" s="12">
        <v>9</v>
      </c>
      <c r="V169" s="15">
        <v>1350.6</v>
      </c>
      <c r="W169" s="15">
        <v>1344.4</v>
      </c>
      <c r="X169" s="15">
        <v>-0.46</v>
      </c>
      <c r="Y169" s="15">
        <v>277.73599999999999</v>
      </c>
      <c r="Z169" s="12">
        <v>281.65100000000001</v>
      </c>
      <c r="AA169" s="56">
        <v>1.41</v>
      </c>
      <c r="AB169" s="58" t="s">
        <v>555</v>
      </c>
      <c r="AC169" s="51">
        <v>105.3</v>
      </c>
    </row>
    <row r="170" spans="1:29" ht="18" x14ac:dyDescent="0.35">
      <c r="A170" s="48">
        <f t="shared" si="2"/>
        <v>167</v>
      </c>
      <c r="B170" s="20" t="s">
        <v>135</v>
      </c>
      <c r="C170" s="12">
        <v>1646.4</v>
      </c>
      <c r="D170" s="12">
        <v>1837.7</v>
      </c>
      <c r="E170" s="12">
        <v>11.6</v>
      </c>
      <c r="F170" s="12">
        <v>229.5</v>
      </c>
      <c r="G170" s="12">
        <v>273.60000000000002</v>
      </c>
      <c r="H170" s="12">
        <v>19.22</v>
      </c>
      <c r="I170" s="12">
        <v>-42.4</v>
      </c>
      <c r="J170" s="12">
        <v>-37.6</v>
      </c>
      <c r="K170" s="12">
        <v>11.32</v>
      </c>
      <c r="L170" s="12">
        <v>29.9</v>
      </c>
      <c r="M170" s="12">
        <v>31.3</v>
      </c>
      <c r="N170" s="12">
        <v>4.68</v>
      </c>
      <c r="O170" s="12">
        <v>228.8</v>
      </c>
      <c r="P170" s="12">
        <v>267.60000000000002</v>
      </c>
      <c r="Q170" s="12">
        <v>16.96</v>
      </c>
      <c r="R170" s="12">
        <v>14.56</v>
      </c>
      <c r="S170" s="13">
        <v>1.27</v>
      </c>
      <c r="T170" s="13">
        <v>1.45</v>
      </c>
      <c r="U170" s="12">
        <v>14.2</v>
      </c>
      <c r="V170" s="15">
        <v>8118.1</v>
      </c>
      <c r="W170" s="15">
        <v>11612.9</v>
      </c>
      <c r="X170" s="15">
        <v>43.05</v>
      </c>
      <c r="Y170" s="15">
        <v>180.6</v>
      </c>
      <c r="Z170" s="12">
        <v>185</v>
      </c>
      <c r="AA170" s="56">
        <v>2.44</v>
      </c>
      <c r="AB170" s="58" t="s">
        <v>555</v>
      </c>
      <c r="AC170" s="51">
        <v>17.399999999999999</v>
      </c>
    </row>
    <row r="171" spans="1:29" ht="18" x14ac:dyDescent="0.35">
      <c r="A171" s="48">
        <f t="shared" si="2"/>
        <v>168</v>
      </c>
      <c r="B171" s="20" t="s">
        <v>248</v>
      </c>
      <c r="C171" s="12">
        <v>2475</v>
      </c>
      <c r="D171" s="12">
        <v>2677</v>
      </c>
      <c r="E171" s="12">
        <v>8.1999999999999993</v>
      </c>
      <c r="F171" s="12">
        <v>348</v>
      </c>
      <c r="G171" s="12">
        <v>460</v>
      </c>
      <c r="H171" s="12">
        <v>32.18</v>
      </c>
      <c r="I171" s="12">
        <v>55</v>
      </c>
      <c r="J171" s="12">
        <v>49</v>
      </c>
      <c r="K171" s="12">
        <v>-10.91</v>
      </c>
      <c r="L171" s="12">
        <v>20</v>
      </c>
      <c r="M171" s="12">
        <v>22</v>
      </c>
      <c r="N171" s="12">
        <v>10</v>
      </c>
      <c r="O171" s="12">
        <v>273</v>
      </c>
      <c r="P171" s="12">
        <v>389</v>
      </c>
      <c r="Q171" s="12">
        <v>42.49</v>
      </c>
      <c r="R171" s="12">
        <v>14.53</v>
      </c>
      <c r="S171" s="13">
        <v>0.5</v>
      </c>
      <c r="T171" s="13">
        <v>0.71</v>
      </c>
      <c r="U171" s="12">
        <v>42.5</v>
      </c>
      <c r="V171" s="15">
        <v>6973</v>
      </c>
      <c r="W171" s="15">
        <v>7791</v>
      </c>
      <c r="X171" s="15">
        <v>11.73</v>
      </c>
      <c r="Y171" s="15">
        <v>551</v>
      </c>
      <c r="Z171" s="12">
        <v>551</v>
      </c>
      <c r="AA171" s="56">
        <v>0</v>
      </c>
      <c r="AB171" s="58" t="s">
        <v>555</v>
      </c>
      <c r="AC171" s="51">
        <v>27.2</v>
      </c>
    </row>
    <row r="172" spans="1:29" ht="18" x14ac:dyDescent="0.35">
      <c r="A172" s="48">
        <f t="shared" si="2"/>
        <v>169</v>
      </c>
      <c r="B172" s="20" t="s">
        <v>216</v>
      </c>
      <c r="C172" s="12">
        <v>3384</v>
      </c>
      <c r="D172" s="12">
        <v>3466</v>
      </c>
      <c r="E172" s="12">
        <v>2.4</v>
      </c>
      <c r="F172" s="12">
        <v>1241</v>
      </c>
      <c r="G172" s="12">
        <v>975</v>
      </c>
      <c r="H172" s="12">
        <v>-21.43</v>
      </c>
      <c r="I172" s="12">
        <v>275</v>
      </c>
      <c r="J172" s="12">
        <v>135</v>
      </c>
      <c r="K172" s="12">
        <v>-50.91</v>
      </c>
      <c r="L172" s="12">
        <v>292</v>
      </c>
      <c r="M172" s="12">
        <v>314</v>
      </c>
      <c r="N172" s="12">
        <v>7.53</v>
      </c>
      <c r="O172" s="12">
        <v>632</v>
      </c>
      <c r="P172" s="12">
        <v>503</v>
      </c>
      <c r="Q172" s="12">
        <v>-20.41</v>
      </c>
      <c r="R172" s="12">
        <v>14.51</v>
      </c>
      <c r="S172" s="13">
        <v>1.01</v>
      </c>
      <c r="T172" s="13">
        <v>0.77</v>
      </c>
      <c r="U172" s="12">
        <v>-23.2</v>
      </c>
      <c r="V172" s="15">
        <v>57935</v>
      </c>
      <c r="W172" s="15">
        <v>59665</v>
      </c>
      <c r="X172" s="15">
        <v>2.99</v>
      </c>
      <c r="Y172" s="15">
        <v>628.1</v>
      </c>
      <c r="Z172" s="12">
        <v>650.5</v>
      </c>
      <c r="AA172" s="56">
        <v>3.57</v>
      </c>
      <c r="AB172" s="58" t="s">
        <v>555</v>
      </c>
      <c r="AC172" s="51">
        <v>20.100000000000001</v>
      </c>
    </row>
    <row r="173" spans="1:29" ht="18" x14ac:dyDescent="0.35">
      <c r="A173" s="48">
        <f t="shared" si="2"/>
        <v>170</v>
      </c>
      <c r="B173" s="20" t="s">
        <v>420</v>
      </c>
      <c r="C173" s="12">
        <v>1554.3</v>
      </c>
      <c r="D173" s="12">
        <v>1651.2</v>
      </c>
      <c r="E173" s="12">
        <v>6.2</v>
      </c>
      <c r="F173" s="12">
        <v>230.3</v>
      </c>
      <c r="G173" s="12">
        <v>299.60000000000002</v>
      </c>
      <c r="H173" s="12">
        <v>30.09</v>
      </c>
      <c r="I173" s="12">
        <v>40.799999999999997</v>
      </c>
      <c r="J173" s="12">
        <v>60.7</v>
      </c>
      <c r="K173" s="12">
        <v>48.77</v>
      </c>
      <c r="L173" s="12">
        <v>18.899999999999999</v>
      </c>
      <c r="M173" s="12">
        <v>17.3</v>
      </c>
      <c r="N173" s="12">
        <v>-8.4700000000000006</v>
      </c>
      <c r="O173" s="12">
        <v>189.3</v>
      </c>
      <c r="P173" s="12">
        <v>238.7</v>
      </c>
      <c r="Q173" s="12">
        <v>26.1</v>
      </c>
      <c r="R173" s="12">
        <v>14.46</v>
      </c>
      <c r="S173" s="13">
        <v>1.45</v>
      </c>
      <c r="T173" s="13">
        <v>1.86</v>
      </c>
      <c r="U173" s="12">
        <v>27.9</v>
      </c>
      <c r="V173" s="15">
        <f>W173</f>
        <v>4566.3999999999996</v>
      </c>
      <c r="W173" s="15">
        <v>4566.3999999999996</v>
      </c>
      <c r="X173" s="15"/>
      <c r="Y173" s="15">
        <f>Z173</f>
        <v>128.5</v>
      </c>
      <c r="Z173" s="12">
        <v>128.5</v>
      </c>
      <c r="AA173" s="56"/>
      <c r="AB173" s="58" t="s">
        <v>555</v>
      </c>
      <c r="AC173" s="51">
        <v>26</v>
      </c>
    </row>
    <row r="174" spans="1:29" ht="18" x14ac:dyDescent="0.35">
      <c r="A174" s="48">
        <f t="shared" si="2"/>
        <v>171</v>
      </c>
      <c r="B174" s="20" t="s">
        <v>329</v>
      </c>
      <c r="C174" s="12">
        <v>3341</v>
      </c>
      <c r="D174" s="12">
        <v>4868</v>
      </c>
      <c r="E174" s="12">
        <v>45.7</v>
      </c>
      <c r="F174" s="12">
        <v>605</v>
      </c>
      <c r="G174" s="12">
        <v>1487</v>
      </c>
      <c r="H174" s="12">
        <v>145.79</v>
      </c>
      <c r="I174" s="12">
        <v>174</v>
      </c>
      <c r="J174" s="12">
        <v>506</v>
      </c>
      <c r="K174" s="12">
        <v>190.8</v>
      </c>
      <c r="L174" s="12">
        <v>167</v>
      </c>
      <c r="M174" s="12">
        <v>151</v>
      </c>
      <c r="N174" s="12">
        <v>-9.58</v>
      </c>
      <c r="O174" s="12">
        <v>190</v>
      </c>
      <c r="P174" s="12">
        <v>703</v>
      </c>
      <c r="Q174" s="12">
        <v>270</v>
      </c>
      <c r="R174" s="12">
        <v>14.44</v>
      </c>
      <c r="S174" s="13">
        <v>0.13</v>
      </c>
      <c r="T174" s="13">
        <v>0.48</v>
      </c>
      <c r="U174" s="12">
        <v>263.2</v>
      </c>
      <c r="V174" s="15">
        <v>30258</v>
      </c>
      <c r="W174" s="15">
        <v>27981</v>
      </c>
      <c r="X174" s="15">
        <v>-7.53</v>
      </c>
      <c r="Y174" s="15">
        <v>1454</v>
      </c>
      <c r="Z174" s="12">
        <v>1458</v>
      </c>
      <c r="AA174" s="56">
        <v>0.28000000000000003</v>
      </c>
      <c r="AB174" s="58" t="s">
        <v>555</v>
      </c>
      <c r="AC174" s="51">
        <v>13.2</v>
      </c>
    </row>
    <row r="175" spans="1:29" ht="18" x14ac:dyDescent="0.35">
      <c r="A175" s="48">
        <f t="shared" si="2"/>
        <v>172</v>
      </c>
      <c r="B175" s="20" t="s">
        <v>131</v>
      </c>
      <c r="C175" s="12">
        <v>1693</v>
      </c>
      <c r="D175" s="12">
        <v>1865</v>
      </c>
      <c r="E175" s="12">
        <v>10.199999999999999</v>
      </c>
      <c r="F175" s="12">
        <v>280</v>
      </c>
      <c r="G175" s="12">
        <v>392</v>
      </c>
      <c r="H175" s="12">
        <v>40</v>
      </c>
      <c r="I175" s="12">
        <v>24</v>
      </c>
      <c r="J175" s="12">
        <v>30</v>
      </c>
      <c r="K175" s="12">
        <v>25</v>
      </c>
      <c r="L175" s="12">
        <v>99</v>
      </c>
      <c r="M175" s="12">
        <v>93</v>
      </c>
      <c r="N175" s="12">
        <v>-6.06</v>
      </c>
      <c r="O175" s="12">
        <v>157</v>
      </c>
      <c r="P175" s="12">
        <v>269</v>
      </c>
      <c r="Q175" s="12">
        <v>71.34</v>
      </c>
      <c r="R175" s="12">
        <v>14.42</v>
      </c>
      <c r="S175" s="13">
        <v>0.21</v>
      </c>
      <c r="T175" s="13">
        <v>0.35</v>
      </c>
      <c r="U175" s="12">
        <v>70.3</v>
      </c>
      <c r="V175" s="15">
        <v>9786</v>
      </c>
      <c r="W175" s="15">
        <v>8894</v>
      </c>
      <c r="X175" s="15">
        <v>-9.1199999999999992</v>
      </c>
      <c r="Y175" s="15">
        <v>754.74699999999996</v>
      </c>
      <c r="Z175" s="12">
        <v>759.46199999999999</v>
      </c>
      <c r="AA175" s="56">
        <v>0.62</v>
      </c>
      <c r="AB175" s="58" t="s">
        <v>555</v>
      </c>
      <c r="AC175" s="51">
        <v>37.1</v>
      </c>
    </row>
    <row r="176" spans="1:29" ht="18" x14ac:dyDescent="0.35">
      <c r="A176" s="48">
        <f t="shared" si="2"/>
        <v>173</v>
      </c>
      <c r="B176" s="20" t="s">
        <v>57</v>
      </c>
      <c r="C176" s="12">
        <v>1184.7</v>
      </c>
      <c r="D176" s="12">
        <v>987.2</v>
      </c>
      <c r="E176" s="12">
        <v>-16.7</v>
      </c>
      <c r="F176" s="12">
        <v>167.5</v>
      </c>
      <c r="G176" s="12">
        <v>188</v>
      </c>
      <c r="H176" s="12">
        <v>12.24</v>
      </c>
      <c r="I176" s="12">
        <v>43.1</v>
      </c>
      <c r="J176" s="12">
        <v>18.100000000000001</v>
      </c>
      <c r="K176" s="12">
        <v>-58</v>
      </c>
      <c r="L176" s="12">
        <v>30.2</v>
      </c>
      <c r="M176" s="12">
        <v>37.4</v>
      </c>
      <c r="N176" s="12">
        <v>23.84</v>
      </c>
      <c r="O176" s="12">
        <v>105.5</v>
      </c>
      <c r="P176" s="12">
        <v>141.69999999999999</v>
      </c>
      <c r="Q176" s="12">
        <v>34.31</v>
      </c>
      <c r="R176" s="12">
        <v>14.35</v>
      </c>
      <c r="S176" s="13">
        <v>0.56999999999999995</v>
      </c>
      <c r="T176" s="13">
        <v>0.77</v>
      </c>
      <c r="U176" s="12">
        <v>35.4</v>
      </c>
      <c r="V176" s="15">
        <v>4206</v>
      </c>
      <c r="W176" s="15">
        <v>5137.1000000000004</v>
      </c>
      <c r="X176" s="15">
        <v>22.14</v>
      </c>
      <c r="Y176" s="15">
        <v>185.20500000000001</v>
      </c>
      <c r="Z176" s="12">
        <v>183.298</v>
      </c>
      <c r="AA176" s="56">
        <v>-1.03</v>
      </c>
      <c r="AB176" s="58" t="s">
        <v>555</v>
      </c>
      <c r="AC176" s="51">
        <v>33</v>
      </c>
    </row>
    <row r="177" spans="1:31" ht="18" x14ac:dyDescent="0.35">
      <c r="A177" s="48">
        <f t="shared" si="2"/>
        <v>174</v>
      </c>
      <c r="B177" s="20" t="s">
        <v>306</v>
      </c>
      <c r="C177" s="12">
        <v>1173</v>
      </c>
      <c r="D177" s="12">
        <v>1180</v>
      </c>
      <c r="E177" s="12">
        <v>0.6</v>
      </c>
      <c r="F177" s="12">
        <v>333</v>
      </c>
      <c r="G177" s="12">
        <v>317</v>
      </c>
      <c r="H177" s="12">
        <v>-4.8</v>
      </c>
      <c r="I177" s="12">
        <v>74</v>
      </c>
      <c r="J177" s="12">
        <v>51</v>
      </c>
      <c r="K177" s="12">
        <v>-31.08</v>
      </c>
      <c r="L177" s="12">
        <v>88</v>
      </c>
      <c r="M177" s="12">
        <v>97</v>
      </c>
      <c r="N177" s="12">
        <v>10.23</v>
      </c>
      <c r="O177" s="12">
        <v>171</v>
      </c>
      <c r="P177" s="12">
        <v>169</v>
      </c>
      <c r="Q177" s="12">
        <v>-1.17</v>
      </c>
      <c r="R177" s="12">
        <v>14.32</v>
      </c>
      <c r="S177" s="13">
        <v>1.2</v>
      </c>
      <c r="T177" s="13">
        <v>1.18</v>
      </c>
      <c r="U177" s="12">
        <v>-1.2</v>
      </c>
      <c r="V177" s="15">
        <v>12652</v>
      </c>
      <c r="W177" s="15">
        <v>13240</v>
      </c>
      <c r="X177" s="15">
        <v>4.6500000000000004</v>
      </c>
      <c r="Y177" s="15">
        <v>142.9</v>
      </c>
      <c r="Z177" s="12">
        <v>143</v>
      </c>
      <c r="AA177" s="56">
        <v>7.0000000000000007E-2</v>
      </c>
      <c r="AB177" s="58" t="s">
        <v>555</v>
      </c>
      <c r="AC177" s="51">
        <v>250</v>
      </c>
    </row>
    <row r="178" spans="1:31" ht="18" x14ac:dyDescent="0.35">
      <c r="A178" s="48">
        <f t="shared" si="2"/>
        <v>175</v>
      </c>
      <c r="B178" s="20" t="s">
        <v>84</v>
      </c>
      <c r="C178" s="12">
        <v>29814</v>
      </c>
      <c r="D178" s="12">
        <v>31772</v>
      </c>
      <c r="E178" s="12">
        <v>6.6</v>
      </c>
      <c r="F178" s="12">
        <v>6314</v>
      </c>
      <c r="G178" s="12">
        <v>7255</v>
      </c>
      <c r="H178" s="12">
        <v>14.9</v>
      </c>
      <c r="I178" s="12">
        <v>1629</v>
      </c>
      <c r="J178" s="12">
        <v>1388</v>
      </c>
      <c r="K178" s="12">
        <v>-14.79</v>
      </c>
      <c r="L178" s="12">
        <v>1132</v>
      </c>
      <c r="M178" s="12">
        <v>1201</v>
      </c>
      <c r="N178" s="12">
        <v>6.1</v>
      </c>
      <c r="O178" s="12">
        <v>3450</v>
      </c>
      <c r="P178" s="12">
        <v>4545</v>
      </c>
      <c r="Q178" s="12">
        <v>31.74</v>
      </c>
      <c r="R178" s="12">
        <v>14.31</v>
      </c>
      <c r="S178" s="13">
        <v>0.87</v>
      </c>
      <c r="T178" s="13">
        <v>1.1100000000000001</v>
      </c>
      <c r="U178" s="12">
        <v>27.8</v>
      </c>
      <c r="V178" s="15">
        <v>223238</v>
      </c>
      <c r="W178" s="15">
        <v>213735</v>
      </c>
      <c r="X178" s="15">
        <v>-4.26</v>
      </c>
      <c r="Y178" s="15">
        <v>4087</v>
      </c>
      <c r="Z178" s="12">
        <v>4107</v>
      </c>
      <c r="AA178" s="56">
        <v>0.49</v>
      </c>
      <c r="AB178" s="58" t="s">
        <v>555</v>
      </c>
      <c r="AC178" s="51">
        <v>13.7</v>
      </c>
    </row>
    <row r="179" spans="1:31" ht="18" x14ac:dyDescent="0.35">
      <c r="A179" s="48">
        <f t="shared" si="2"/>
        <v>176</v>
      </c>
      <c r="B179" s="20" t="s">
        <v>519</v>
      </c>
      <c r="C179" s="12">
        <v>628.79999999999995</v>
      </c>
      <c r="D179" s="12">
        <v>772.3</v>
      </c>
      <c r="E179" s="12">
        <v>22.8</v>
      </c>
      <c r="F179" s="12">
        <v>97.7</v>
      </c>
      <c r="G179" s="12">
        <v>148.30000000000001</v>
      </c>
      <c r="H179" s="12">
        <v>51.79</v>
      </c>
      <c r="I179" s="12">
        <v>25.9</v>
      </c>
      <c r="J179" s="12">
        <v>31.6</v>
      </c>
      <c r="K179" s="12">
        <v>22.01</v>
      </c>
      <c r="L179" s="12">
        <v>6</v>
      </c>
      <c r="M179" s="12">
        <v>6.2</v>
      </c>
      <c r="N179" s="12">
        <v>3.33</v>
      </c>
      <c r="O179" s="12">
        <v>65.8</v>
      </c>
      <c r="P179" s="12">
        <v>110.4</v>
      </c>
      <c r="Q179" s="12">
        <v>67.78</v>
      </c>
      <c r="R179" s="12">
        <v>14.29</v>
      </c>
      <c r="S179" s="13">
        <v>0.36</v>
      </c>
      <c r="T179" s="13">
        <v>0.62</v>
      </c>
      <c r="U179" s="12">
        <v>71.8</v>
      </c>
      <c r="V179" s="15">
        <v>3287.9</v>
      </c>
      <c r="W179" s="15">
        <v>3996.3</v>
      </c>
      <c r="X179" s="15">
        <v>21.55</v>
      </c>
      <c r="Y179" s="15">
        <v>181.197</v>
      </c>
      <c r="Z179" s="12">
        <v>177.036</v>
      </c>
      <c r="AA179" s="56">
        <v>-2.2999999999999998</v>
      </c>
      <c r="AB179" s="58" t="s">
        <v>546</v>
      </c>
      <c r="AC179" s="51">
        <v>77.8</v>
      </c>
    </row>
    <row r="180" spans="1:31" ht="18" x14ac:dyDescent="0.35">
      <c r="A180" s="48">
        <f t="shared" si="2"/>
        <v>177</v>
      </c>
      <c r="B180" s="20" t="s">
        <v>264</v>
      </c>
      <c r="C180" s="12">
        <v>1560.1</v>
      </c>
      <c r="D180" s="12">
        <v>1866.9</v>
      </c>
      <c r="E180" s="12">
        <v>19.7</v>
      </c>
      <c r="F180" s="12">
        <v>317.7</v>
      </c>
      <c r="G180" s="12">
        <v>379.2</v>
      </c>
      <c r="H180" s="12">
        <v>19.36</v>
      </c>
      <c r="I180" s="12">
        <v>71.099999999999994</v>
      </c>
      <c r="J180" s="12">
        <v>86.4</v>
      </c>
      <c r="K180" s="12">
        <v>21.52</v>
      </c>
      <c r="L180" s="12">
        <v>19.3</v>
      </c>
      <c r="M180" s="12">
        <v>24.5</v>
      </c>
      <c r="N180" s="12">
        <v>26.94</v>
      </c>
      <c r="O180" s="12">
        <v>224.9</v>
      </c>
      <c r="P180" s="12">
        <v>265.60000000000002</v>
      </c>
      <c r="Q180" s="12">
        <v>18.100000000000001</v>
      </c>
      <c r="R180" s="12">
        <v>14.23</v>
      </c>
      <c r="S180" s="13">
        <v>0.71</v>
      </c>
      <c r="T180" s="13">
        <v>0.84</v>
      </c>
      <c r="U180" s="12">
        <v>18.2</v>
      </c>
      <c r="V180" s="15">
        <v>5003.2</v>
      </c>
      <c r="W180" s="15">
        <v>5489.8</v>
      </c>
      <c r="X180" s="15">
        <v>9.73</v>
      </c>
      <c r="Y180" s="15">
        <v>316.39999999999998</v>
      </c>
      <c r="Z180" s="12">
        <v>316</v>
      </c>
      <c r="AA180" s="56">
        <v>-0.13</v>
      </c>
      <c r="AB180" s="58" t="s">
        <v>555</v>
      </c>
      <c r="AC180" s="51">
        <v>25.3</v>
      </c>
    </row>
    <row r="181" spans="1:31" ht="18" x14ac:dyDescent="0.35">
      <c r="A181" s="48">
        <f t="shared" si="2"/>
        <v>178</v>
      </c>
      <c r="B181" s="20" t="s">
        <v>199</v>
      </c>
      <c r="C181" s="12">
        <v>1489</v>
      </c>
      <c r="D181" s="12">
        <v>1568</v>
      </c>
      <c r="E181" s="12">
        <v>5.3</v>
      </c>
      <c r="F181" s="12">
        <v>275</v>
      </c>
      <c r="G181" s="12">
        <v>256</v>
      </c>
      <c r="H181" s="12">
        <v>-6.91</v>
      </c>
      <c r="I181" s="12">
        <v>69</v>
      </c>
      <c r="J181" s="12">
        <v>-7</v>
      </c>
      <c r="K181" s="12">
        <v>-110.14</v>
      </c>
      <c r="L181" s="12">
        <v>42</v>
      </c>
      <c r="M181" s="12">
        <v>41</v>
      </c>
      <c r="N181" s="12">
        <v>-2.38</v>
      </c>
      <c r="O181" s="12">
        <v>164</v>
      </c>
      <c r="P181" s="12">
        <v>223</v>
      </c>
      <c r="Q181" s="12">
        <v>35.979999999999997</v>
      </c>
      <c r="R181" s="12">
        <v>14.22</v>
      </c>
      <c r="S181" s="13">
        <v>1.32</v>
      </c>
      <c r="T181" s="13">
        <v>1.84</v>
      </c>
      <c r="U181" s="12">
        <v>39.9</v>
      </c>
      <c r="V181" s="15">
        <v>8193</v>
      </c>
      <c r="W181" s="15">
        <v>6933</v>
      </c>
      <c r="X181" s="15">
        <v>-15.38</v>
      </c>
      <c r="Y181" s="15">
        <v>124.5</v>
      </c>
      <c r="Z181" s="12">
        <v>121</v>
      </c>
      <c r="AA181" s="56">
        <v>-2.81</v>
      </c>
      <c r="AB181" s="58" t="s">
        <v>556</v>
      </c>
      <c r="AC181" s="51">
        <v>26</v>
      </c>
    </row>
    <row r="182" spans="1:31" ht="18" x14ac:dyDescent="0.35">
      <c r="A182" s="48">
        <f t="shared" si="2"/>
        <v>179</v>
      </c>
      <c r="B182" s="20" t="s">
        <v>377</v>
      </c>
      <c r="C182" s="12">
        <v>594.6</v>
      </c>
      <c r="D182" s="12">
        <v>660.8</v>
      </c>
      <c r="E182" s="12">
        <v>11.1</v>
      </c>
      <c r="F182" s="12">
        <v>113.8</v>
      </c>
      <c r="G182" s="12">
        <v>117.4</v>
      </c>
      <c r="H182" s="12">
        <v>3.16</v>
      </c>
      <c r="I182" s="12">
        <v>21.4</v>
      </c>
      <c r="J182" s="12">
        <v>24.1</v>
      </c>
      <c r="K182" s="12">
        <v>12.62</v>
      </c>
      <c r="L182" s="12">
        <v>7.7</v>
      </c>
      <c r="M182" s="12">
        <v>8.4</v>
      </c>
      <c r="N182" s="12">
        <v>9.09</v>
      </c>
      <c r="O182" s="12">
        <v>92.5</v>
      </c>
      <c r="P182" s="12">
        <v>93.3</v>
      </c>
      <c r="Q182" s="12">
        <v>0.86</v>
      </c>
      <c r="R182" s="12">
        <v>14.12</v>
      </c>
      <c r="S182" s="13">
        <v>3.48</v>
      </c>
      <c r="T182" s="13">
        <v>3.58</v>
      </c>
      <c r="U182" s="12">
        <v>2.8</v>
      </c>
      <c r="V182" s="15">
        <v>1763.9</v>
      </c>
      <c r="W182" s="15">
        <v>1951.2</v>
      </c>
      <c r="X182" s="15">
        <v>10.62</v>
      </c>
      <c r="Y182" s="15">
        <v>26.585999999999999</v>
      </c>
      <c r="Z182" s="12">
        <v>26.096</v>
      </c>
      <c r="AA182" s="56">
        <v>-1.84</v>
      </c>
      <c r="AB182" s="58" t="s">
        <v>555</v>
      </c>
      <c r="AC182" s="51">
        <v>33.5</v>
      </c>
    </row>
    <row r="183" spans="1:31" ht="18" x14ac:dyDescent="0.35">
      <c r="A183" s="48">
        <f t="shared" si="2"/>
        <v>180</v>
      </c>
      <c r="B183" s="20" t="s">
        <v>49</v>
      </c>
      <c r="C183" s="12">
        <v>2975</v>
      </c>
      <c r="D183" s="12">
        <v>3685</v>
      </c>
      <c r="E183" s="12">
        <v>23.9</v>
      </c>
      <c r="F183" s="12">
        <v>438</v>
      </c>
      <c r="G183" s="12">
        <v>548</v>
      </c>
      <c r="H183" s="12">
        <v>25.11</v>
      </c>
      <c r="I183" s="12">
        <v>54</v>
      </c>
      <c r="J183" s="12">
        <v>34</v>
      </c>
      <c r="K183" s="12">
        <v>-37.04</v>
      </c>
      <c r="L183" s="12">
        <v>0</v>
      </c>
      <c r="M183" s="12">
        <v>0</v>
      </c>
      <c r="N183" s="12"/>
      <c r="O183" s="12">
        <v>384</v>
      </c>
      <c r="P183" s="12">
        <v>514</v>
      </c>
      <c r="Q183" s="12">
        <v>33.85</v>
      </c>
      <c r="R183" s="12">
        <v>13.95</v>
      </c>
      <c r="S183" s="13">
        <v>0.32</v>
      </c>
      <c r="T183" s="13">
        <v>0.42</v>
      </c>
      <c r="U183" s="12">
        <v>33.700000000000003</v>
      </c>
      <c r="V183" s="15">
        <v>18867</v>
      </c>
      <c r="W183" s="15">
        <v>27681</v>
      </c>
      <c r="X183" s="15">
        <v>46.72</v>
      </c>
      <c r="Y183" s="15">
        <v>1216</v>
      </c>
      <c r="Z183" s="12">
        <v>1217</v>
      </c>
      <c r="AA183" s="56">
        <v>0.08</v>
      </c>
      <c r="AB183" s="58" t="s">
        <v>555</v>
      </c>
      <c r="AC183" s="51">
        <v>46.9</v>
      </c>
    </row>
    <row r="184" spans="1:31" ht="18" x14ac:dyDescent="0.35">
      <c r="A184" s="48">
        <f t="shared" si="2"/>
        <v>181</v>
      </c>
      <c r="B184" s="20" t="s">
        <v>366</v>
      </c>
      <c r="C184" s="12">
        <v>828.3</v>
      </c>
      <c r="D184" s="12">
        <v>930.9</v>
      </c>
      <c r="E184" s="12">
        <v>12.4</v>
      </c>
      <c r="F184" s="12">
        <v>151.30000000000001</v>
      </c>
      <c r="G184" s="12">
        <v>175.4</v>
      </c>
      <c r="H184" s="12">
        <v>15.93</v>
      </c>
      <c r="I184" s="12">
        <v>22.7</v>
      </c>
      <c r="J184" s="12">
        <v>28.8</v>
      </c>
      <c r="K184" s="12">
        <v>26.87</v>
      </c>
      <c r="L184" s="12">
        <v>12.8</v>
      </c>
      <c r="M184" s="12">
        <v>16.600000000000001</v>
      </c>
      <c r="N184" s="12">
        <v>29.69</v>
      </c>
      <c r="O184" s="12">
        <v>115.5</v>
      </c>
      <c r="P184" s="12">
        <v>129.69999999999999</v>
      </c>
      <c r="Q184" s="12">
        <v>12.29</v>
      </c>
      <c r="R184" s="12">
        <v>13.93</v>
      </c>
      <c r="S184" s="13">
        <v>1.45</v>
      </c>
      <c r="T184" s="13">
        <v>1.63</v>
      </c>
      <c r="U184" s="12">
        <v>12.4</v>
      </c>
      <c r="V184" s="15">
        <v>2626.2</v>
      </c>
      <c r="W184" s="15">
        <v>2908.1</v>
      </c>
      <c r="X184" s="15">
        <v>10.73</v>
      </c>
      <c r="Y184" s="15">
        <v>79.409000000000006</v>
      </c>
      <c r="Z184" s="12">
        <v>79.393000000000001</v>
      </c>
      <c r="AA184" s="56">
        <v>-0.02</v>
      </c>
      <c r="AB184" s="58" t="s">
        <v>555</v>
      </c>
      <c r="AC184" s="51">
        <v>22.3</v>
      </c>
      <c r="AE184" s="36"/>
    </row>
    <row r="185" spans="1:31" ht="18" x14ac:dyDescent="0.35">
      <c r="A185" s="48">
        <f t="shared" si="2"/>
        <v>182</v>
      </c>
      <c r="B185" s="20" t="s">
        <v>217</v>
      </c>
      <c r="C185" s="12">
        <v>756</v>
      </c>
      <c r="D185" s="12">
        <v>761</v>
      </c>
      <c r="E185" s="12">
        <v>0.7</v>
      </c>
      <c r="F185" s="12">
        <v>230</v>
      </c>
      <c r="G185" s="12">
        <v>224</v>
      </c>
      <c r="H185" s="12">
        <v>-2.61</v>
      </c>
      <c r="I185" s="12">
        <v>52</v>
      </c>
      <c r="J185" s="12">
        <v>34</v>
      </c>
      <c r="K185" s="12">
        <v>-34.619999999999997</v>
      </c>
      <c r="L185" s="12">
        <v>85</v>
      </c>
      <c r="M185" s="12">
        <v>84</v>
      </c>
      <c r="N185" s="12">
        <v>-1.18</v>
      </c>
      <c r="O185" s="12">
        <v>93</v>
      </c>
      <c r="P185" s="12">
        <v>106</v>
      </c>
      <c r="Q185" s="12">
        <v>13.98</v>
      </c>
      <c r="R185" s="12">
        <v>13.93</v>
      </c>
      <c r="S185" s="13">
        <v>0.52</v>
      </c>
      <c r="T185" s="13">
        <v>0.59</v>
      </c>
      <c r="U185" s="12">
        <v>14</v>
      </c>
      <c r="V185" s="15">
        <v>13323</v>
      </c>
      <c r="W185" s="15">
        <v>14277</v>
      </c>
      <c r="X185" s="15">
        <v>7.16</v>
      </c>
      <c r="Y185" s="15">
        <v>179</v>
      </c>
      <c r="Z185" s="12">
        <v>179</v>
      </c>
      <c r="AA185" s="56">
        <v>0</v>
      </c>
      <c r="AB185" s="58" t="s">
        <v>555</v>
      </c>
      <c r="AC185" s="51">
        <v>25.5</v>
      </c>
      <c r="AE185" s="36"/>
    </row>
    <row r="186" spans="1:31" ht="18" x14ac:dyDescent="0.35">
      <c r="A186" s="48">
        <f t="shared" si="2"/>
        <v>183</v>
      </c>
      <c r="B186" s="20" t="s">
        <v>153</v>
      </c>
      <c r="C186" s="12">
        <v>6414</v>
      </c>
      <c r="D186" s="12">
        <v>6765</v>
      </c>
      <c r="E186" s="12">
        <v>5.5</v>
      </c>
      <c r="F186" s="12">
        <v>824</v>
      </c>
      <c r="G186" s="12">
        <v>1259</v>
      </c>
      <c r="H186" s="12">
        <v>52.79</v>
      </c>
      <c r="I186" s="12">
        <v>154</v>
      </c>
      <c r="J186" s="12">
        <v>307</v>
      </c>
      <c r="K186" s="12">
        <v>99.35</v>
      </c>
      <c r="L186" s="12">
        <v>103</v>
      </c>
      <c r="M186" s="12">
        <v>102</v>
      </c>
      <c r="N186" s="12">
        <v>-0.97</v>
      </c>
      <c r="O186" s="12">
        <v>630</v>
      </c>
      <c r="P186" s="12">
        <v>938</v>
      </c>
      <c r="Q186" s="12">
        <v>48.89</v>
      </c>
      <c r="R186" s="12">
        <v>13.87</v>
      </c>
      <c r="S186" s="13">
        <v>0.41</v>
      </c>
      <c r="T186" s="13">
        <v>0.62</v>
      </c>
      <c r="U186" s="12">
        <v>53.3</v>
      </c>
      <c r="V186" s="15">
        <v>36418</v>
      </c>
      <c r="W186" s="15">
        <v>38051</v>
      </c>
      <c r="X186" s="15">
        <v>4.4800000000000004</v>
      </c>
      <c r="Y186" s="15">
        <v>1550</v>
      </c>
      <c r="Z186" s="12">
        <v>1505</v>
      </c>
      <c r="AA186" s="56">
        <v>-2.9</v>
      </c>
      <c r="AB186" s="58" t="s">
        <v>555</v>
      </c>
      <c r="AC186" s="51">
        <v>19</v>
      </c>
    </row>
    <row r="187" spans="1:31" ht="18" x14ac:dyDescent="0.35">
      <c r="A187" s="48">
        <f t="shared" si="2"/>
        <v>184</v>
      </c>
      <c r="B187" s="20" t="s">
        <v>8</v>
      </c>
      <c r="C187" s="12">
        <v>9492</v>
      </c>
      <c r="D187" s="12">
        <v>10392</v>
      </c>
      <c r="E187" s="12">
        <v>9.5</v>
      </c>
      <c r="F187" s="12">
        <v>1724</v>
      </c>
      <c r="G187" s="12">
        <v>1909</v>
      </c>
      <c r="H187" s="12">
        <v>10.73</v>
      </c>
      <c r="I187" s="12">
        <v>392</v>
      </c>
      <c r="J187" s="12">
        <v>458</v>
      </c>
      <c r="K187" s="12">
        <v>16.84</v>
      </c>
      <c r="L187" s="12">
        <v>80</v>
      </c>
      <c r="M187" s="12">
        <v>86</v>
      </c>
      <c r="N187" s="12">
        <v>7.5</v>
      </c>
      <c r="O187" s="12">
        <v>1326</v>
      </c>
      <c r="P187" s="12">
        <v>1438</v>
      </c>
      <c r="Q187" s="12">
        <v>8.4499999999999993</v>
      </c>
      <c r="R187" s="12">
        <v>13.84</v>
      </c>
      <c r="S187" s="13">
        <v>1.71</v>
      </c>
      <c r="T187" s="13">
        <v>1.89</v>
      </c>
      <c r="U187" s="12">
        <v>10.3</v>
      </c>
      <c r="V187" s="15">
        <v>34456</v>
      </c>
      <c r="W187" s="15">
        <v>43353</v>
      </c>
      <c r="X187" s="15">
        <v>25.82</v>
      </c>
      <c r="Y187" s="15">
        <v>773.9</v>
      </c>
      <c r="Z187" s="12">
        <v>761</v>
      </c>
      <c r="AA187" s="56">
        <v>-1.67</v>
      </c>
      <c r="AB187" s="58" t="s">
        <v>555</v>
      </c>
      <c r="AC187" s="51">
        <v>33.299999999999997</v>
      </c>
    </row>
    <row r="188" spans="1:31" ht="18" x14ac:dyDescent="0.35">
      <c r="A188" s="48">
        <f t="shared" si="2"/>
        <v>185</v>
      </c>
      <c r="B188" s="20" t="s">
        <v>232</v>
      </c>
      <c r="C188" s="12">
        <v>7529</v>
      </c>
      <c r="D188" s="12">
        <v>7832</v>
      </c>
      <c r="E188" s="12">
        <v>4</v>
      </c>
      <c r="F188" s="12">
        <v>1375</v>
      </c>
      <c r="G188" s="12">
        <v>1374</v>
      </c>
      <c r="H188" s="12">
        <v>-7.0000000000000007E-2</v>
      </c>
      <c r="I188" s="12">
        <v>128</v>
      </c>
      <c r="J188" s="12">
        <v>135</v>
      </c>
      <c r="K188" s="12">
        <v>5.47</v>
      </c>
      <c r="L188" s="12">
        <v>154</v>
      </c>
      <c r="M188" s="12">
        <v>157</v>
      </c>
      <c r="N188" s="12">
        <v>1.95</v>
      </c>
      <c r="O188" s="12">
        <v>1093</v>
      </c>
      <c r="P188" s="12">
        <v>1082</v>
      </c>
      <c r="Q188" s="12">
        <v>-1.01</v>
      </c>
      <c r="R188" s="12">
        <v>13.82</v>
      </c>
      <c r="S188" s="13">
        <v>2.31</v>
      </c>
      <c r="T188" s="13">
        <v>2.31</v>
      </c>
      <c r="U188" s="12">
        <v>-0.3</v>
      </c>
      <c r="V188" s="15">
        <v>111743</v>
      </c>
      <c r="W188" s="15">
        <v>117494</v>
      </c>
      <c r="X188" s="15">
        <v>5.15</v>
      </c>
      <c r="Y188" s="15">
        <v>472.73200000000003</v>
      </c>
      <c r="Z188" s="12">
        <v>469.47399999999999</v>
      </c>
      <c r="AA188" s="56">
        <v>-0.69</v>
      </c>
      <c r="AB188" s="58" t="s">
        <v>555</v>
      </c>
      <c r="AC188" s="51">
        <v>15.2</v>
      </c>
    </row>
    <row r="189" spans="1:31" ht="18" x14ac:dyDescent="0.35">
      <c r="A189" s="48">
        <f t="shared" si="2"/>
        <v>186</v>
      </c>
      <c r="B189" s="20" t="s">
        <v>129</v>
      </c>
      <c r="C189" s="12">
        <v>2674</v>
      </c>
      <c r="D189" s="12">
        <v>2803</v>
      </c>
      <c r="E189" s="12">
        <v>4.8</v>
      </c>
      <c r="F189" s="12">
        <v>272</v>
      </c>
      <c r="G189" s="12">
        <v>453</v>
      </c>
      <c r="H189" s="12">
        <v>66.540000000000006</v>
      </c>
      <c r="I189" s="12">
        <v>18</v>
      </c>
      <c r="J189" s="12">
        <v>8</v>
      </c>
      <c r="K189" s="12">
        <v>-55.56</v>
      </c>
      <c r="L189" s="12">
        <v>60</v>
      </c>
      <c r="M189" s="12">
        <v>60</v>
      </c>
      <c r="N189" s="12">
        <v>0</v>
      </c>
      <c r="O189" s="12">
        <v>194</v>
      </c>
      <c r="P189" s="12">
        <v>385</v>
      </c>
      <c r="Q189" s="12">
        <v>98.45</v>
      </c>
      <c r="R189" s="12">
        <v>13.74</v>
      </c>
      <c r="S189" s="13">
        <v>0.65</v>
      </c>
      <c r="T189" s="13">
        <v>1.32</v>
      </c>
      <c r="U189" s="12">
        <v>104.6</v>
      </c>
      <c r="V189" s="15">
        <v>8131</v>
      </c>
      <c r="W189" s="15">
        <v>7648</v>
      </c>
      <c r="X189" s="15">
        <v>-5.94</v>
      </c>
      <c r="Y189" s="15">
        <v>300</v>
      </c>
      <c r="Z189" s="12">
        <v>291</v>
      </c>
      <c r="AA189" s="56">
        <v>-3</v>
      </c>
      <c r="AB189" s="58" t="s">
        <v>556</v>
      </c>
      <c r="AC189" s="51">
        <v>15.7</v>
      </c>
    </row>
    <row r="190" spans="1:31" ht="18" x14ac:dyDescent="0.35">
      <c r="A190" s="48">
        <f t="shared" si="2"/>
        <v>187</v>
      </c>
      <c r="B190" s="20" t="s">
        <v>209</v>
      </c>
      <c r="C190" s="12">
        <v>3078.2</v>
      </c>
      <c r="D190" s="12">
        <v>2893.5</v>
      </c>
      <c r="E190" s="12">
        <v>-6</v>
      </c>
      <c r="F190" s="12">
        <v>414</v>
      </c>
      <c r="G190" s="12">
        <v>457</v>
      </c>
      <c r="H190" s="12">
        <v>10.39</v>
      </c>
      <c r="I190" s="12">
        <v>60.4</v>
      </c>
      <c r="J190" s="12">
        <v>54.5</v>
      </c>
      <c r="K190" s="12">
        <v>-9.77</v>
      </c>
      <c r="L190" s="12">
        <v>0</v>
      </c>
      <c r="M190" s="12">
        <v>0</v>
      </c>
      <c r="N190" s="12"/>
      <c r="O190" s="12">
        <v>348.9</v>
      </c>
      <c r="P190" s="12">
        <v>397.1</v>
      </c>
      <c r="Q190" s="12">
        <v>13.81</v>
      </c>
      <c r="R190" s="12">
        <v>13.72</v>
      </c>
      <c r="S190" s="13">
        <v>1.19</v>
      </c>
      <c r="T190" s="13">
        <v>1.36</v>
      </c>
      <c r="U190" s="12">
        <v>13.6</v>
      </c>
      <c r="V190" s="15">
        <v>224879.9</v>
      </c>
      <c r="W190" s="15">
        <v>241449.60000000001</v>
      </c>
      <c r="X190" s="15">
        <v>7.37</v>
      </c>
      <c r="Y190" s="15">
        <v>292.39999999999998</v>
      </c>
      <c r="Z190" s="12">
        <v>292.89999999999998</v>
      </c>
      <c r="AA190" s="56">
        <v>0.17</v>
      </c>
      <c r="AB190" s="58" t="s">
        <v>555</v>
      </c>
      <c r="AC190" s="51">
        <v>9.8000000000000007</v>
      </c>
    </row>
    <row r="191" spans="1:31" ht="18" x14ac:dyDescent="0.35">
      <c r="A191" s="48">
        <f t="shared" si="2"/>
        <v>188</v>
      </c>
      <c r="B191" s="20" t="s">
        <v>152</v>
      </c>
      <c r="C191" s="12">
        <v>2955</v>
      </c>
      <c r="D191" s="12">
        <v>3241</v>
      </c>
      <c r="E191" s="12">
        <v>9.6999999999999993</v>
      </c>
      <c r="F191" s="12">
        <v>499</v>
      </c>
      <c r="G191" s="12">
        <v>542</v>
      </c>
      <c r="H191" s="12">
        <v>8.6199999999999992</v>
      </c>
      <c r="I191" s="12">
        <v>55</v>
      </c>
      <c r="J191" s="12">
        <v>99</v>
      </c>
      <c r="K191" s="12">
        <v>80</v>
      </c>
      <c r="L191" s="12">
        <v>0</v>
      </c>
      <c r="M191" s="12">
        <v>0</v>
      </c>
      <c r="N191" s="12"/>
      <c r="O191" s="12">
        <v>444</v>
      </c>
      <c r="P191" s="12">
        <v>443</v>
      </c>
      <c r="Q191" s="12">
        <v>-0.23</v>
      </c>
      <c r="R191" s="12">
        <v>13.67</v>
      </c>
      <c r="S191" s="13">
        <v>1.17</v>
      </c>
      <c r="T191" s="13">
        <v>1.1599999999999999</v>
      </c>
      <c r="U191" s="12">
        <v>-0.6</v>
      </c>
      <c r="V191" s="15">
        <v>10813</v>
      </c>
      <c r="W191" s="15">
        <v>12919</v>
      </c>
      <c r="X191" s="15">
        <v>19.48</v>
      </c>
      <c r="Y191" s="15">
        <v>379.3</v>
      </c>
      <c r="Z191" s="12">
        <v>380.7</v>
      </c>
      <c r="AA191" s="56">
        <v>0.37</v>
      </c>
      <c r="AB191" s="58" t="s">
        <v>555</v>
      </c>
      <c r="AC191" s="51">
        <v>35.299999999999997</v>
      </c>
    </row>
    <row r="192" spans="1:31" ht="18" x14ac:dyDescent="0.35">
      <c r="A192" s="48">
        <f t="shared" si="2"/>
        <v>189</v>
      </c>
      <c r="B192" s="20" t="s">
        <v>371</v>
      </c>
      <c r="C192" s="12">
        <v>3343</v>
      </c>
      <c r="D192" s="12">
        <v>3761</v>
      </c>
      <c r="E192" s="12">
        <v>12.5</v>
      </c>
      <c r="F192" s="12">
        <v>718</v>
      </c>
      <c r="G192" s="12">
        <v>778</v>
      </c>
      <c r="H192" s="12">
        <v>8.36</v>
      </c>
      <c r="I192" s="12">
        <v>138</v>
      </c>
      <c r="J192" s="12">
        <v>135</v>
      </c>
      <c r="K192" s="12">
        <v>-2.17</v>
      </c>
      <c r="L192" s="12">
        <v>109</v>
      </c>
      <c r="M192" s="12">
        <v>118</v>
      </c>
      <c r="N192" s="12">
        <v>8.26</v>
      </c>
      <c r="O192" s="12">
        <v>454</v>
      </c>
      <c r="P192" s="12">
        <v>511</v>
      </c>
      <c r="Q192" s="12">
        <v>12.56</v>
      </c>
      <c r="R192" s="12">
        <v>13.59</v>
      </c>
      <c r="S192" s="13">
        <v>1.1100000000000001</v>
      </c>
      <c r="T192" s="13">
        <v>1.32</v>
      </c>
      <c r="U192" s="12">
        <v>19.600000000000001</v>
      </c>
      <c r="V192" s="15">
        <v>20137</v>
      </c>
      <c r="W192" s="15">
        <v>18608</v>
      </c>
      <c r="X192" s="15">
        <v>-7.59</v>
      </c>
      <c r="Y192" s="15">
        <v>410</v>
      </c>
      <c r="Z192" s="12">
        <v>386</v>
      </c>
      <c r="AA192" s="56">
        <v>-5.85</v>
      </c>
      <c r="AB192" s="58" t="s">
        <v>555</v>
      </c>
      <c r="AC192" s="51">
        <v>11.6</v>
      </c>
    </row>
    <row r="193" spans="1:29" ht="18" x14ac:dyDescent="0.35">
      <c r="A193" s="48">
        <f t="shared" si="2"/>
        <v>190</v>
      </c>
      <c r="B193" s="20" t="s">
        <v>499</v>
      </c>
      <c r="C193" s="12">
        <v>499.1</v>
      </c>
      <c r="D193" s="12">
        <v>590</v>
      </c>
      <c r="E193" s="12">
        <v>18.2</v>
      </c>
      <c r="F193" s="12">
        <v>87.4</v>
      </c>
      <c r="G193" s="12">
        <v>93.2</v>
      </c>
      <c r="H193" s="12">
        <v>6.64</v>
      </c>
      <c r="I193" s="12">
        <v>4.3</v>
      </c>
      <c r="J193" s="12">
        <v>-4.7</v>
      </c>
      <c r="K193" s="12">
        <v>-209.3</v>
      </c>
      <c r="L193" s="12">
        <v>7.3</v>
      </c>
      <c r="M193" s="12">
        <v>18.399999999999999</v>
      </c>
      <c r="N193" s="12">
        <v>152.05000000000001</v>
      </c>
      <c r="O193" s="12">
        <v>75.8</v>
      </c>
      <c r="P193" s="12">
        <v>79.5</v>
      </c>
      <c r="Q193" s="12">
        <v>4.88</v>
      </c>
      <c r="R193" s="12">
        <v>13.47</v>
      </c>
      <c r="S193" s="13">
        <v>1.53</v>
      </c>
      <c r="T193" s="13">
        <v>1.63</v>
      </c>
      <c r="U193" s="12">
        <v>6</v>
      </c>
      <c r="V193" s="15">
        <v>1837.4</v>
      </c>
      <c r="W193" s="15">
        <v>3112.3</v>
      </c>
      <c r="X193" s="15">
        <v>69.39</v>
      </c>
      <c r="Y193" s="15">
        <v>49.4</v>
      </c>
      <c r="Z193" s="12">
        <v>48.9</v>
      </c>
      <c r="AA193" s="56">
        <v>-1.01</v>
      </c>
      <c r="AB193" s="58" t="s">
        <v>524</v>
      </c>
      <c r="AC193" s="51">
        <v>30.7</v>
      </c>
    </row>
    <row r="194" spans="1:29" ht="18" x14ac:dyDescent="0.35">
      <c r="A194" s="48">
        <f t="shared" si="2"/>
        <v>191</v>
      </c>
      <c r="B194" s="20" t="s">
        <v>361</v>
      </c>
      <c r="C194" s="12">
        <v>2156.3000000000002</v>
      </c>
      <c r="D194" s="12">
        <v>2282.6999999999998</v>
      </c>
      <c r="E194" s="12">
        <v>5.9</v>
      </c>
      <c r="F194" s="12">
        <v>404.6</v>
      </c>
      <c r="G194" s="12">
        <v>423.6</v>
      </c>
      <c r="H194" s="12">
        <v>4.7</v>
      </c>
      <c r="I194" s="12">
        <v>120.3</v>
      </c>
      <c r="J194" s="12">
        <v>90.5</v>
      </c>
      <c r="K194" s="12">
        <v>-24.77</v>
      </c>
      <c r="L194" s="12">
        <v>19.399999999999999</v>
      </c>
      <c r="M194" s="12">
        <v>28.2</v>
      </c>
      <c r="N194" s="12">
        <v>45.36</v>
      </c>
      <c r="O194" s="12">
        <v>264.89999999999998</v>
      </c>
      <c r="P194" s="12">
        <v>304.89999999999998</v>
      </c>
      <c r="Q194" s="12">
        <v>15.1</v>
      </c>
      <c r="R194" s="12">
        <v>13.36</v>
      </c>
      <c r="S194" s="13">
        <v>2.83</v>
      </c>
      <c r="T194" s="13">
        <v>3.61</v>
      </c>
      <c r="U194" s="12">
        <v>27.3</v>
      </c>
      <c r="V194" s="15">
        <v>5781.1</v>
      </c>
      <c r="W194" s="15">
        <v>7242.8</v>
      </c>
      <c r="X194" s="15">
        <v>25.28</v>
      </c>
      <c r="Y194" s="15">
        <v>93.495000000000005</v>
      </c>
      <c r="Z194" s="12">
        <v>84.522999999999996</v>
      </c>
      <c r="AA194" s="56">
        <v>-9.6</v>
      </c>
      <c r="AB194" s="58" t="s">
        <v>555</v>
      </c>
      <c r="AC194" s="51">
        <v>21.2</v>
      </c>
    </row>
    <row r="195" spans="1:29" ht="18" x14ac:dyDescent="0.35">
      <c r="A195" s="48">
        <f t="shared" si="2"/>
        <v>192</v>
      </c>
      <c r="B195" s="20" t="s">
        <v>203</v>
      </c>
      <c r="C195" s="12">
        <v>3546</v>
      </c>
      <c r="D195" s="12">
        <v>3912</v>
      </c>
      <c r="E195" s="12">
        <v>10.3</v>
      </c>
      <c r="F195" s="12">
        <v>655</v>
      </c>
      <c r="G195" s="12">
        <v>703</v>
      </c>
      <c r="H195" s="12">
        <v>7.33</v>
      </c>
      <c r="I195" s="12">
        <v>92</v>
      </c>
      <c r="J195" s="12">
        <v>177</v>
      </c>
      <c r="K195" s="12">
        <v>92.39</v>
      </c>
      <c r="L195" s="12">
        <v>6</v>
      </c>
      <c r="M195" s="12">
        <v>6</v>
      </c>
      <c r="N195" s="12">
        <v>0</v>
      </c>
      <c r="O195" s="12">
        <v>557</v>
      </c>
      <c r="P195" s="12">
        <v>520</v>
      </c>
      <c r="Q195" s="12">
        <v>-6.64</v>
      </c>
      <c r="R195" s="12">
        <v>13.29</v>
      </c>
      <c r="S195" s="13">
        <v>0.92</v>
      </c>
      <c r="T195" s="13">
        <v>0.88</v>
      </c>
      <c r="U195" s="12">
        <v>-3.8</v>
      </c>
      <c r="V195" s="15">
        <v>3646</v>
      </c>
      <c r="W195" s="15">
        <v>4057</v>
      </c>
      <c r="X195" s="15">
        <v>11.27</v>
      </c>
      <c r="Y195" s="15">
        <v>607</v>
      </c>
      <c r="Z195" s="12">
        <v>589</v>
      </c>
      <c r="AA195" s="56">
        <v>-2.97</v>
      </c>
      <c r="AB195" s="58" t="s">
        <v>555</v>
      </c>
      <c r="AC195" s="51">
        <v>21.5</v>
      </c>
    </row>
    <row r="196" spans="1:29" ht="18" x14ac:dyDescent="0.35">
      <c r="A196" s="48">
        <f t="shared" si="2"/>
        <v>193</v>
      </c>
      <c r="B196" s="20" t="s">
        <v>385</v>
      </c>
      <c r="C196" s="12">
        <v>853.9</v>
      </c>
      <c r="D196" s="12">
        <v>916.3</v>
      </c>
      <c r="E196" s="12">
        <v>7.3</v>
      </c>
      <c r="F196" s="12">
        <v>154.5</v>
      </c>
      <c r="G196" s="12">
        <v>184.6</v>
      </c>
      <c r="H196" s="12">
        <v>19.48</v>
      </c>
      <c r="I196" s="12">
        <v>17.600000000000001</v>
      </c>
      <c r="J196" s="12">
        <v>16.8</v>
      </c>
      <c r="K196" s="12">
        <v>-4.55</v>
      </c>
      <c r="L196" s="12">
        <v>35.299999999999997</v>
      </c>
      <c r="M196" s="12">
        <v>44.3</v>
      </c>
      <c r="N196" s="12">
        <v>25.5</v>
      </c>
      <c r="O196" s="12">
        <v>99</v>
      </c>
      <c r="P196" s="12">
        <v>120.9</v>
      </c>
      <c r="Q196" s="12">
        <v>22.12</v>
      </c>
      <c r="R196" s="12">
        <v>13.19</v>
      </c>
      <c r="S196" s="13">
        <v>0.44</v>
      </c>
      <c r="T196" s="13">
        <v>0.52</v>
      </c>
      <c r="U196" s="12">
        <v>20.100000000000001</v>
      </c>
      <c r="V196" s="15">
        <v>9368</v>
      </c>
      <c r="W196" s="15">
        <v>9810.2999999999993</v>
      </c>
      <c r="X196" s="15">
        <v>4.72</v>
      </c>
      <c r="Y196" s="15">
        <v>227.6</v>
      </c>
      <c r="Z196" s="12">
        <v>231.4</v>
      </c>
      <c r="AA196" s="56">
        <v>1.67</v>
      </c>
      <c r="AB196" s="58" t="s">
        <v>555</v>
      </c>
      <c r="AC196" s="51">
        <v>19.600000000000001</v>
      </c>
    </row>
    <row r="197" spans="1:29" ht="18" x14ac:dyDescent="0.35">
      <c r="A197" s="48">
        <f t="shared" ref="A197:A260" si="3">ROW()-3</f>
        <v>194</v>
      </c>
      <c r="B197" s="20" t="s">
        <v>421</v>
      </c>
      <c r="C197" s="12">
        <v>3227</v>
      </c>
      <c r="D197" s="12">
        <v>3745</v>
      </c>
      <c r="E197" s="12">
        <v>16.100000000000001</v>
      </c>
      <c r="F197" s="12">
        <v>477</v>
      </c>
      <c r="G197" s="12">
        <v>629</v>
      </c>
      <c r="H197" s="12">
        <v>31.87</v>
      </c>
      <c r="I197" s="12">
        <v>39</v>
      </c>
      <c r="J197" s="12">
        <v>108</v>
      </c>
      <c r="K197" s="12">
        <v>176.92</v>
      </c>
      <c r="L197" s="12">
        <v>32</v>
      </c>
      <c r="M197" s="12">
        <v>29</v>
      </c>
      <c r="N197" s="12">
        <v>-9.3800000000000008</v>
      </c>
      <c r="O197" s="12">
        <v>406</v>
      </c>
      <c r="P197" s="12">
        <v>492</v>
      </c>
      <c r="Q197" s="12">
        <v>21.18</v>
      </c>
      <c r="R197" s="12">
        <v>13.14</v>
      </c>
      <c r="S197" s="13">
        <v>1.1299999999999999</v>
      </c>
      <c r="T197" s="13">
        <v>1.39</v>
      </c>
      <c r="U197" s="12">
        <v>22.9</v>
      </c>
      <c r="V197" s="15">
        <v>9303</v>
      </c>
      <c r="W197" s="15">
        <v>9767</v>
      </c>
      <c r="X197" s="15">
        <v>4.99</v>
      </c>
      <c r="Y197" s="15">
        <v>359</v>
      </c>
      <c r="Z197" s="12">
        <v>354</v>
      </c>
      <c r="AA197" s="56">
        <v>-1.39</v>
      </c>
      <c r="AB197" s="58" t="s">
        <v>556</v>
      </c>
      <c r="AC197" s="51">
        <v>17.899999999999999</v>
      </c>
    </row>
    <row r="198" spans="1:29" ht="18" x14ac:dyDescent="0.35">
      <c r="A198" s="48">
        <f t="shared" si="3"/>
        <v>195</v>
      </c>
      <c r="B198" s="20" t="s">
        <v>85</v>
      </c>
      <c r="C198" s="12">
        <v>20587</v>
      </c>
      <c r="D198" s="12">
        <v>22791</v>
      </c>
      <c r="E198" s="12">
        <v>10.7</v>
      </c>
      <c r="F198" s="12">
        <v>4672</v>
      </c>
      <c r="G198" s="12">
        <v>4771</v>
      </c>
      <c r="H198" s="12">
        <v>2.12</v>
      </c>
      <c r="I198" s="12">
        <v>1262</v>
      </c>
      <c r="J198" s="12">
        <v>946</v>
      </c>
      <c r="K198" s="12">
        <v>-25.04</v>
      </c>
      <c r="L198" s="12">
        <v>755</v>
      </c>
      <c r="M198" s="12">
        <v>777</v>
      </c>
      <c r="N198" s="12">
        <v>2.91</v>
      </c>
      <c r="O198" s="12">
        <v>2573</v>
      </c>
      <c r="P198" s="12">
        <v>2990</v>
      </c>
      <c r="Q198" s="12">
        <v>16.21</v>
      </c>
      <c r="R198" s="12">
        <v>13.12</v>
      </c>
      <c r="S198" s="13">
        <v>0.53</v>
      </c>
      <c r="T198" s="13">
        <v>0.64</v>
      </c>
      <c r="U198" s="12">
        <v>19.3</v>
      </c>
      <c r="V198" s="15">
        <v>127420</v>
      </c>
      <c r="W198" s="15">
        <v>121394</v>
      </c>
      <c r="X198" s="15">
        <v>-4.7300000000000004</v>
      </c>
      <c r="Y198" s="15">
        <v>4832</v>
      </c>
      <c r="Z198" s="12">
        <v>4705</v>
      </c>
      <c r="AA198" s="56">
        <v>-2.63</v>
      </c>
      <c r="AB198" s="58" t="s">
        <v>555</v>
      </c>
      <c r="AC198" s="51">
        <v>14.9</v>
      </c>
    </row>
    <row r="199" spans="1:29" ht="18" x14ac:dyDescent="0.35">
      <c r="A199" s="48">
        <f t="shared" si="3"/>
        <v>196</v>
      </c>
      <c r="B199" s="20" t="s">
        <v>258</v>
      </c>
      <c r="C199" s="12">
        <v>5319</v>
      </c>
      <c r="D199" s="12">
        <v>5471</v>
      </c>
      <c r="E199" s="12">
        <v>2.9</v>
      </c>
      <c r="F199" s="12">
        <v>960</v>
      </c>
      <c r="G199" s="12">
        <v>1038</v>
      </c>
      <c r="H199" s="12">
        <v>8.1300000000000008</v>
      </c>
      <c r="I199" s="12">
        <v>306</v>
      </c>
      <c r="J199" s="12">
        <v>265</v>
      </c>
      <c r="K199" s="12">
        <v>-13.4</v>
      </c>
      <c r="L199" s="12">
        <v>62</v>
      </c>
      <c r="M199" s="12">
        <v>56</v>
      </c>
      <c r="N199" s="12">
        <v>-9.68</v>
      </c>
      <c r="O199" s="12">
        <v>592</v>
      </c>
      <c r="P199" s="12">
        <v>717</v>
      </c>
      <c r="Q199" s="12">
        <v>21.11</v>
      </c>
      <c r="R199" s="12">
        <v>13.11</v>
      </c>
      <c r="S199" s="13">
        <v>0.73</v>
      </c>
      <c r="T199" s="13">
        <v>0.92</v>
      </c>
      <c r="U199" s="12">
        <v>24.9</v>
      </c>
      <c r="V199" s="15">
        <v>113310</v>
      </c>
      <c r="W199" s="15">
        <v>123069</v>
      </c>
      <c r="X199" s="15">
        <v>8.61</v>
      </c>
      <c r="Y199" s="15">
        <v>808.13800000000003</v>
      </c>
      <c r="Z199" s="12">
        <v>783.85199999999998</v>
      </c>
      <c r="AA199" s="56">
        <v>-3.01</v>
      </c>
      <c r="AB199" s="58" t="s">
        <v>555</v>
      </c>
      <c r="AC199" s="51">
        <v>12.9</v>
      </c>
    </row>
    <row r="200" spans="1:29" ht="18" x14ac:dyDescent="0.35">
      <c r="A200" s="48">
        <f t="shared" si="3"/>
        <v>197</v>
      </c>
      <c r="B200" s="20" t="s">
        <v>449</v>
      </c>
      <c r="C200" s="12">
        <v>1600.3</v>
      </c>
      <c r="D200" s="12">
        <v>1857.2</v>
      </c>
      <c r="E200" s="12">
        <v>16.100000000000001</v>
      </c>
      <c r="F200" s="12">
        <v>161.30000000000001</v>
      </c>
      <c r="G200" s="12">
        <v>331.1</v>
      </c>
      <c r="H200" s="12">
        <v>105.27</v>
      </c>
      <c r="I200" s="12">
        <v>52.8</v>
      </c>
      <c r="J200" s="12">
        <v>88.5</v>
      </c>
      <c r="K200" s="12">
        <v>67.61</v>
      </c>
      <c r="L200" s="12">
        <v>0</v>
      </c>
      <c r="M200" s="12">
        <v>0</v>
      </c>
      <c r="N200" s="12"/>
      <c r="O200" s="12">
        <v>112.5</v>
      </c>
      <c r="P200" s="12">
        <v>242.4</v>
      </c>
      <c r="Q200" s="12">
        <v>115.47</v>
      </c>
      <c r="R200" s="12">
        <v>13.05</v>
      </c>
      <c r="S200" s="13">
        <v>0.77</v>
      </c>
      <c r="T200" s="13">
        <v>1.63</v>
      </c>
      <c r="U200" s="12">
        <v>112.7</v>
      </c>
      <c r="V200" s="15">
        <v>27721</v>
      </c>
      <c r="W200" s="15">
        <v>30089.9</v>
      </c>
      <c r="X200" s="15">
        <v>8.5500000000000007</v>
      </c>
      <c r="Y200" s="15">
        <v>146.779</v>
      </c>
      <c r="Z200" s="12">
        <v>149.03700000000001</v>
      </c>
      <c r="AA200" s="56">
        <v>1.54</v>
      </c>
      <c r="AB200" s="58" t="s">
        <v>555</v>
      </c>
      <c r="AC200" s="51">
        <v>17.2</v>
      </c>
    </row>
    <row r="201" spans="1:29" ht="18" x14ac:dyDescent="0.35">
      <c r="A201" s="48">
        <f t="shared" si="3"/>
        <v>198</v>
      </c>
      <c r="B201" s="20" t="s">
        <v>468</v>
      </c>
      <c r="C201" s="12">
        <v>3510.2</v>
      </c>
      <c r="D201" s="12">
        <v>4067.8</v>
      </c>
      <c r="E201" s="12">
        <v>15.9</v>
      </c>
      <c r="F201" s="12">
        <v>477.9</v>
      </c>
      <c r="G201" s="12">
        <v>596.1</v>
      </c>
      <c r="H201" s="12">
        <v>24.73</v>
      </c>
      <c r="I201" s="12">
        <v>172.5</v>
      </c>
      <c r="J201" s="12">
        <v>60.7</v>
      </c>
      <c r="K201" s="12">
        <v>-64.81</v>
      </c>
      <c r="L201" s="12">
        <v>4.9000000000000004</v>
      </c>
      <c r="M201" s="12">
        <v>4.5999999999999996</v>
      </c>
      <c r="N201" s="12">
        <v>-6.12</v>
      </c>
      <c r="O201" s="12">
        <v>300.60000000000002</v>
      </c>
      <c r="P201" s="12">
        <v>530.79999999999995</v>
      </c>
      <c r="Q201" s="12">
        <v>76.58</v>
      </c>
      <c r="R201" s="12">
        <v>13.05</v>
      </c>
      <c r="S201" s="13">
        <v>0.77</v>
      </c>
      <c r="T201" s="13">
        <v>1.4</v>
      </c>
      <c r="U201" s="12">
        <v>82.1</v>
      </c>
      <c r="V201" s="15">
        <v>2561.3000000000002</v>
      </c>
      <c r="W201" s="15">
        <v>2672.7</v>
      </c>
      <c r="X201" s="15">
        <v>4.3499999999999996</v>
      </c>
      <c r="Y201" s="15">
        <v>391.66399999999999</v>
      </c>
      <c r="Z201" s="12">
        <v>379.84699999999998</v>
      </c>
      <c r="AA201" s="56">
        <v>-3.02</v>
      </c>
      <c r="AB201" s="58" t="s">
        <v>534</v>
      </c>
      <c r="AC201" s="51">
        <v>21.9</v>
      </c>
    </row>
    <row r="202" spans="1:29" ht="18" x14ac:dyDescent="0.35">
      <c r="A202" s="48">
        <f t="shared" si="3"/>
        <v>199</v>
      </c>
      <c r="B202" s="20" t="s">
        <v>196</v>
      </c>
      <c r="C202" s="12">
        <v>9822</v>
      </c>
      <c r="D202" s="12">
        <v>12859</v>
      </c>
      <c r="E202" s="12">
        <v>30.9</v>
      </c>
      <c r="F202" s="12">
        <v>412</v>
      </c>
      <c r="G202" s="12">
        <v>2235</v>
      </c>
      <c r="H202" s="12">
        <v>442.48</v>
      </c>
      <c r="I202" s="12">
        <v>90</v>
      </c>
      <c r="J202" s="12">
        <v>472</v>
      </c>
      <c r="K202" s="12">
        <v>424.44</v>
      </c>
      <c r="L202" s="12">
        <v>282</v>
      </c>
      <c r="M202" s="12">
        <v>267</v>
      </c>
      <c r="N202" s="12">
        <v>-5.32</v>
      </c>
      <c r="O202" s="12">
        <v>192</v>
      </c>
      <c r="P202" s="12">
        <v>1665</v>
      </c>
      <c r="Q202" s="12">
        <v>767.19</v>
      </c>
      <c r="R202" s="12">
        <v>12.95</v>
      </c>
      <c r="S202" s="13">
        <v>0.32</v>
      </c>
      <c r="T202" s="13">
        <v>2.74</v>
      </c>
      <c r="U202" s="12">
        <v>746.1</v>
      </c>
      <c r="V202" s="15">
        <v>63961</v>
      </c>
      <c r="W202" s="15">
        <v>62808</v>
      </c>
      <c r="X202" s="15">
        <v>-1.8</v>
      </c>
      <c r="Y202" s="15">
        <v>593.20000000000005</v>
      </c>
      <c r="Z202" s="12">
        <v>608</v>
      </c>
      <c r="AA202" s="56">
        <v>2.4900000000000002</v>
      </c>
      <c r="AB202" s="58" t="s">
        <v>555</v>
      </c>
      <c r="AC202" s="51">
        <v>20.399999999999999</v>
      </c>
    </row>
    <row r="203" spans="1:29" ht="18" x14ac:dyDescent="0.35">
      <c r="A203" s="48">
        <f t="shared" si="3"/>
        <v>200</v>
      </c>
      <c r="B203" s="20" t="s">
        <v>43</v>
      </c>
      <c r="C203" s="12">
        <v>3424</v>
      </c>
      <c r="D203" s="12">
        <v>3418</v>
      </c>
      <c r="E203" s="12">
        <v>-0.2</v>
      </c>
      <c r="F203" s="12">
        <v>1156</v>
      </c>
      <c r="G203" s="12">
        <v>1173</v>
      </c>
      <c r="H203" s="12">
        <v>1.47</v>
      </c>
      <c r="I203" s="12">
        <v>246</v>
      </c>
      <c r="J203" s="12">
        <v>208</v>
      </c>
      <c r="K203" s="12">
        <v>-15.45</v>
      </c>
      <c r="L203" s="12">
        <v>465</v>
      </c>
      <c r="M203" s="12">
        <v>467</v>
      </c>
      <c r="N203" s="12">
        <v>0.43</v>
      </c>
      <c r="O203" s="12">
        <v>401</v>
      </c>
      <c r="P203" s="12">
        <v>441</v>
      </c>
      <c r="Q203" s="12">
        <v>9.98</v>
      </c>
      <c r="R203" s="12">
        <v>12.9</v>
      </c>
      <c r="S203" s="13">
        <v>0.18</v>
      </c>
      <c r="T203" s="13">
        <v>0.2</v>
      </c>
      <c r="U203" s="12">
        <v>11.1</v>
      </c>
      <c r="V203" s="15">
        <v>45148</v>
      </c>
      <c r="W203" s="15">
        <v>45344</v>
      </c>
      <c r="X203" s="15">
        <v>0.43</v>
      </c>
      <c r="Y203" s="15">
        <v>2230</v>
      </c>
      <c r="Z203" s="12">
        <v>2207</v>
      </c>
      <c r="AA203" s="56">
        <v>-1.03</v>
      </c>
      <c r="AB203" s="58" t="s">
        <v>555</v>
      </c>
      <c r="AC203" s="51">
        <v>250</v>
      </c>
    </row>
    <row r="204" spans="1:29" ht="18" x14ac:dyDescent="0.35">
      <c r="A204" s="48">
        <f t="shared" si="3"/>
        <v>201</v>
      </c>
      <c r="B204" s="20" t="s">
        <v>263</v>
      </c>
      <c r="C204" s="12">
        <v>3228</v>
      </c>
      <c r="D204" s="12">
        <v>3364</v>
      </c>
      <c r="E204" s="12">
        <v>4.2</v>
      </c>
      <c r="F204" s="12">
        <v>792</v>
      </c>
      <c r="G204" s="12">
        <v>733</v>
      </c>
      <c r="H204" s="12">
        <v>-7.45</v>
      </c>
      <c r="I204" s="12">
        <v>227</v>
      </c>
      <c r="J204" s="12">
        <v>117</v>
      </c>
      <c r="K204" s="12">
        <v>-48.46</v>
      </c>
      <c r="L204" s="12">
        <v>177</v>
      </c>
      <c r="M204" s="12">
        <v>188</v>
      </c>
      <c r="N204" s="12">
        <v>6.21</v>
      </c>
      <c r="O204" s="12">
        <v>388</v>
      </c>
      <c r="P204" s="12">
        <v>428</v>
      </c>
      <c r="Q204" s="12">
        <v>10.31</v>
      </c>
      <c r="R204" s="12">
        <v>12.72</v>
      </c>
      <c r="S204" s="13">
        <v>1.27</v>
      </c>
      <c r="T204" s="13">
        <v>1.37</v>
      </c>
      <c r="U204" s="12">
        <v>8.4</v>
      </c>
      <c r="V204" s="15">
        <v>33867</v>
      </c>
      <c r="W204" s="15">
        <v>33246</v>
      </c>
      <c r="X204" s="15">
        <v>-1.83</v>
      </c>
      <c r="Y204" s="15">
        <v>306.3</v>
      </c>
      <c r="Z204" s="12">
        <v>311.60000000000002</v>
      </c>
      <c r="AA204" s="56">
        <v>1.73</v>
      </c>
      <c r="AB204" s="58" t="s">
        <v>555</v>
      </c>
      <c r="AC204" s="51">
        <v>3.4</v>
      </c>
    </row>
    <row r="205" spans="1:29" ht="18" x14ac:dyDescent="0.35">
      <c r="A205" s="48">
        <f t="shared" si="3"/>
        <v>202</v>
      </c>
      <c r="B205" s="20" t="s">
        <v>454</v>
      </c>
      <c r="C205" s="12">
        <v>1580.6</v>
      </c>
      <c r="D205" s="12">
        <v>1937.6</v>
      </c>
      <c r="E205" s="12">
        <v>22.6</v>
      </c>
      <c r="F205" s="12">
        <v>224.3</v>
      </c>
      <c r="G205" s="12">
        <v>254.8</v>
      </c>
      <c r="H205" s="12">
        <v>13.6</v>
      </c>
      <c r="I205" s="12">
        <v>84.1</v>
      </c>
      <c r="J205" s="12">
        <v>8.3000000000000007</v>
      </c>
      <c r="K205" s="12">
        <v>-90.13</v>
      </c>
      <c r="L205" s="12">
        <v>0</v>
      </c>
      <c r="M205" s="12">
        <v>0</v>
      </c>
      <c r="N205" s="12"/>
      <c r="O205" s="12">
        <v>140.19999999999999</v>
      </c>
      <c r="P205" s="12">
        <v>246.5</v>
      </c>
      <c r="Q205" s="12">
        <v>75.819999999999993</v>
      </c>
      <c r="R205" s="12">
        <v>12.72</v>
      </c>
      <c r="S205" s="13">
        <v>2.2400000000000002</v>
      </c>
      <c r="T205" s="13">
        <v>4.0199999999999996</v>
      </c>
      <c r="U205" s="12">
        <v>79.5</v>
      </c>
      <c r="V205" s="15">
        <v>1001.7</v>
      </c>
      <c r="W205" s="15">
        <v>1134.5</v>
      </c>
      <c r="X205" s="15">
        <v>13.26</v>
      </c>
      <c r="Y205" s="15">
        <v>62.607999999999997</v>
      </c>
      <c r="Z205" s="12">
        <v>61.305999999999997</v>
      </c>
      <c r="AA205" s="56">
        <v>-2.08</v>
      </c>
      <c r="AB205" s="58" t="s">
        <v>534</v>
      </c>
      <c r="AC205" s="51">
        <v>26.6</v>
      </c>
    </row>
    <row r="206" spans="1:29" ht="18" x14ac:dyDescent="0.35">
      <c r="A206" s="48">
        <f t="shared" si="3"/>
        <v>203</v>
      </c>
      <c r="B206" s="20" t="s">
        <v>195</v>
      </c>
      <c r="C206" s="12">
        <v>246.5</v>
      </c>
      <c r="D206" s="12">
        <v>247.7</v>
      </c>
      <c r="E206" s="12">
        <v>0.5</v>
      </c>
      <c r="F206" s="12">
        <v>60.4</v>
      </c>
      <c r="G206" s="12">
        <v>55.8</v>
      </c>
      <c r="H206" s="12">
        <v>-7.62</v>
      </c>
      <c r="I206" s="12">
        <v>-5</v>
      </c>
      <c r="J206" s="12">
        <v>-37.4</v>
      </c>
      <c r="K206" s="12">
        <v>-648</v>
      </c>
      <c r="L206" s="12">
        <v>47.9</v>
      </c>
      <c r="M206" s="12">
        <v>47.8</v>
      </c>
      <c r="N206" s="12">
        <v>-0.21</v>
      </c>
      <c r="O206" s="12">
        <v>11.9</v>
      </c>
      <c r="P206" s="12">
        <v>31.2</v>
      </c>
      <c r="Q206" s="12">
        <v>162.18</v>
      </c>
      <c r="R206" s="12">
        <v>12.6</v>
      </c>
      <c r="S206" s="13">
        <v>0.08</v>
      </c>
      <c r="T206" s="13">
        <v>0.2</v>
      </c>
      <c r="U206" s="12">
        <v>162.5</v>
      </c>
      <c r="V206" s="15">
        <v>4499.3</v>
      </c>
      <c r="W206" s="15">
        <v>4585.1000000000004</v>
      </c>
      <c r="X206" s="15">
        <v>1.91</v>
      </c>
      <c r="Y206" s="15">
        <v>156.75399999999999</v>
      </c>
      <c r="Z206" s="12">
        <v>156.74</v>
      </c>
      <c r="AA206" s="56">
        <v>-0.01</v>
      </c>
      <c r="AB206" s="58" t="s">
        <v>555</v>
      </c>
      <c r="AC206" s="51">
        <v>573.29999999999995</v>
      </c>
    </row>
    <row r="207" spans="1:29" ht="18" x14ac:dyDescent="0.35">
      <c r="A207" s="48">
        <f t="shared" si="3"/>
        <v>204</v>
      </c>
      <c r="B207" s="20" t="s">
        <v>145</v>
      </c>
      <c r="C207" s="12">
        <v>8430</v>
      </c>
      <c r="D207" s="12">
        <v>9767</v>
      </c>
      <c r="E207" s="12">
        <v>15.9</v>
      </c>
      <c r="F207" s="12">
        <v>1326</v>
      </c>
      <c r="G207" s="12">
        <v>1586</v>
      </c>
      <c r="H207" s="12">
        <v>19.61</v>
      </c>
      <c r="I207" s="12">
        <v>315</v>
      </c>
      <c r="J207" s="12">
        <v>303</v>
      </c>
      <c r="K207" s="12">
        <v>-3.81</v>
      </c>
      <c r="L207" s="12">
        <v>206</v>
      </c>
      <c r="M207" s="12">
        <v>52</v>
      </c>
      <c r="N207" s="12">
        <v>-74.760000000000005</v>
      </c>
      <c r="O207" s="12">
        <v>804</v>
      </c>
      <c r="P207" s="12">
        <v>1230</v>
      </c>
      <c r="Q207" s="12">
        <v>52.99</v>
      </c>
      <c r="R207" s="12">
        <v>12.59</v>
      </c>
      <c r="S207" s="13">
        <v>2</v>
      </c>
      <c r="T207" s="13">
        <v>3.11</v>
      </c>
      <c r="U207" s="12">
        <v>56.1</v>
      </c>
      <c r="V207" s="15">
        <v>17306</v>
      </c>
      <c r="W207" s="15">
        <v>17168</v>
      </c>
      <c r="X207" s="15">
        <v>-0.8</v>
      </c>
      <c r="Y207" s="15">
        <v>403</v>
      </c>
      <c r="Z207" s="12">
        <v>395</v>
      </c>
      <c r="AA207" s="56">
        <v>-1.99</v>
      </c>
      <c r="AB207" s="58" t="s">
        <v>555</v>
      </c>
      <c r="AC207" s="51">
        <v>10.3</v>
      </c>
    </row>
    <row r="208" spans="1:29" ht="18" x14ac:dyDescent="0.35">
      <c r="A208" s="48">
        <f t="shared" si="3"/>
        <v>205</v>
      </c>
      <c r="B208" s="20" t="s">
        <v>46</v>
      </c>
      <c r="C208" s="12">
        <v>378.9</v>
      </c>
      <c r="D208" s="12">
        <v>386</v>
      </c>
      <c r="E208" s="12">
        <v>1.9</v>
      </c>
      <c r="F208" s="12">
        <v>80.3</v>
      </c>
      <c r="G208" s="12">
        <v>91.9</v>
      </c>
      <c r="H208" s="12">
        <v>14.45</v>
      </c>
      <c r="I208" s="12">
        <v>0.7</v>
      </c>
      <c r="J208" s="12">
        <v>0.6</v>
      </c>
      <c r="K208" s="12">
        <v>-14.29</v>
      </c>
      <c r="L208" s="12">
        <v>36.6</v>
      </c>
      <c r="M208" s="12">
        <v>40.9</v>
      </c>
      <c r="N208" s="12">
        <v>11.75</v>
      </c>
      <c r="O208" s="12">
        <v>40.9</v>
      </c>
      <c r="P208" s="12">
        <v>48</v>
      </c>
      <c r="Q208" s="12">
        <v>17.36</v>
      </c>
      <c r="R208" s="12">
        <v>12.44</v>
      </c>
      <c r="S208" s="13">
        <v>0.35</v>
      </c>
      <c r="T208" s="13">
        <v>0.42</v>
      </c>
      <c r="U208" s="12">
        <v>21.9</v>
      </c>
      <c r="V208" s="15">
        <v>5199.5</v>
      </c>
      <c r="W208" s="15">
        <v>5118.3999999999996</v>
      </c>
      <c r="X208" s="15">
        <v>-1.56</v>
      </c>
      <c r="Y208" s="15">
        <v>117.864</v>
      </c>
      <c r="Z208" s="12">
        <v>113.50700000000001</v>
      </c>
      <c r="AA208" s="56">
        <v>-3.7</v>
      </c>
      <c r="AB208" s="58" t="s">
        <v>555</v>
      </c>
      <c r="AC208" s="51">
        <v>30</v>
      </c>
    </row>
    <row r="209" spans="1:29" ht="18" x14ac:dyDescent="0.35">
      <c r="A209" s="48">
        <f t="shared" si="3"/>
        <v>206</v>
      </c>
      <c r="B209" s="20" t="s">
        <v>150</v>
      </c>
      <c r="C209" s="12">
        <v>1260.5</v>
      </c>
      <c r="D209" s="12">
        <v>1292.9000000000001</v>
      </c>
      <c r="E209" s="12">
        <v>2.6</v>
      </c>
      <c r="F209" s="12">
        <v>243</v>
      </c>
      <c r="G209" s="12">
        <v>200.1</v>
      </c>
      <c r="H209" s="12">
        <v>-17.649999999999999</v>
      </c>
      <c r="I209" s="12">
        <v>69.8</v>
      </c>
      <c r="J209" s="12">
        <v>40.1</v>
      </c>
      <c r="K209" s="12">
        <v>-42.55</v>
      </c>
      <c r="L209" s="12">
        <v>0</v>
      </c>
      <c r="M209" s="12">
        <v>0</v>
      </c>
      <c r="N209" s="12"/>
      <c r="O209" s="12">
        <v>173.2</v>
      </c>
      <c r="P209" s="12">
        <v>160</v>
      </c>
      <c r="Q209" s="12">
        <v>-7.62</v>
      </c>
      <c r="R209" s="12">
        <v>12.38</v>
      </c>
      <c r="S209" s="13">
        <v>0.52</v>
      </c>
      <c r="T209" s="13">
        <v>0.48</v>
      </c>
      <c r="U209" s="12">
        <v>-7.7</v>
      </c>
      <c r="V209" s="15">
        <v>1690.3</v>
      </c>
      <c r="W209" s="15">
        <v>1611.1</v>
      </c>
      <c r="X209" s="15">
        <v>-4.6900000000000004</v>
      </c>
      <c r="Y209" s="15">
        <v>336.19</v>
      </c>
      <c r="Z209" s="12">
        <v>336.53399999999999</v>
      </c>
      <c r="AA209" s="56">
        <v>0.1</v>
      </c>
      <c r="AB209" s="58" t="s">
        <v>555</v>
      </c>
      <c r="AC209" s="51">
        <v>29.3</v>
      </c>
    </row>
    <row r="210" spans="1:29" ht="18" x14ac:dyDescent="0.35">
      <c r="A210" s="48">
        <f t="shared" si="3"/>
        <v>207</v>
      </c>
      <c r="B210" s="20" t="s">
        <v>82</v>
      </c>
      <c r="C210" s="12">
        <v>1829</v>
      </c>
      <c r="D210" s="12">
        <v>1953</v>
      </c>
      <c r="E210" s="12">
        <v>6.8</v>
      </c>
      <c r="F210" s="12">
        <v>402</v>
      </c>
      <c r="G210" s="12">
        <v>392</v>
      </c>
      <c r="H210" s="12">
        <v>-2.4900000000000002</v>
      </c>
      <c r="I210" s="12">
        <v>96</v>
      </c>
      <c r="J210" s="12">
        <v>40</v>
      </c>
      <c r="K210" s="12">
        <v>-58.33</v>
      </c>
      <c r="L210" s="12">
        <v>107</v>
      </c>
      <c r="M210" s="12">
        <v>111</v>
      </c>
      <c r="N210" s="12">
        <v>3.74</v>
      </c>
      <c r="O210" s="12">
        <v>199</v>
      </c>
      <c r="P210" s="12">
        <v>241</v>
      </c>
      <c r="Q210" s="12">
        <v>21.11</v>
      </c>
      <c r="R210" s="12">
        <v>12.34</v>
      </c>
      <c r="S210" s="13">
        <v>0.71</v>
      </c>
      <c r="T210" s="13">
        <v>0.85</v>
      </c>
      <c r="U210" s="12">
        <v>20.100000000000001</v>
      </c>
      <c r="V210" s="15">
        <v>17253</v>
      </c>
      <c r="W210" s="15">
        <v>18272</v>
      </c>
      <c r="X210" s="15">
        <v>5.91</v>
      </c>
      <c r="Y210" s="15">
        <v>279.89999999999998</v>
      </c>
      <c r="Z210" s="12">
        <v>282.2</v>
      </c>
      <c r="AA210" s="56">
        <v>0.82</v>
      </c>
      <c r="AB210" s="58" t="s">
        <v>555</v>
      </c>
      <c r="AC210" s="51">
        <v>19.100000000000001</v>
      </c>
    </row>
    <row r="211" spans="1:29" ht="18" x14ac:dyDescent="0.35">
      <c r="A211" s="48">
        <f t="shared" si="3"/>
        <v>208</v>
      </c>
      <c r="B211" s="20" t="s">
        <v>515</v>
      </c>
      <c r="C211" s="12">
        <v>8432</v>
      </c>
      <c r="D211" s="12">
        <v>8984</v>
      </c>
      <c r="E211" s="12">
        <v>6.5</v>
      </c>
      <c r="F211" s="12">
        <v>1323</v>
      </c>
      <c r="G211" s="12">
        <v>1159</v>
      </c>
      <c r="H211" s="12">
        <v>-12.4</v>
      </c>
      <c r="I211" s="12">
        <v>182</v>
      </c>
      <c r="J211" s="12">
        <v>50</v>
      </c>
      <c r="K211" s="12">
        <v>-72.53</v>
      </c>
      <c r="L211" s="12">
        <v>0</v>
      </c>
      <c r="M211" s="12">
        <v>0</v>
      </c>
      <c r="N211" s="12"/>
      <c r="O211" s="12">
        <v>1141</v>
      </c>
      <c r="P211" s="12">
        <v>1109</v>
      </c>
      <c r="Q211" s="12">
        <v>-2.8</v>
      </c>
      <c r="R211" s="12">
        <v>12.34</v>
      </c>
      <c r="S211" s="13">
        <v>0.68</v>
      </c>
      <c r="T211" s="13">
        <v>0.68</v>
      </c>
      <c r="U211" s="12">
        <v>1</v>
      </c>
      <c r="V211" s="15">
        <v>10430</v>
      </c>
      <c r="W211" s="15">
        <v>12770</v>
      </c>
      <c r="X211" s="15">
        <v>22.44</v>
      </c>
      <c r="Y211" s="15">
        <v>1686.3</v>
      </c>
      <c r="Z211" s="12">
        <v>1623.5</v>
      </c>
      <c r="AA211" s="56">
        <v>-3.72</v>
      </c>
      <c r="AB211" s="58" t="s">
        <v>546</v>
      </c>
      <c r="AC211" s="51">
        <v>30.8</v>
      </c>
    </row>
    <row r="212" spans="1:29" ht="18" x14ac:dyDescent="0.35">
      <c r="A212" s="48">
        <f t="shared" si="3"/>
        <v>209</v>
      </c>
      <c r="B212" s="20" t="s">
        <v>337</v>
      </c>
      <c r="C212" s="12">
        <v>39365</v>
      </c>
      <c r="D212" s="12">
        <v>38038</v>
      </c>
      <c r="E212" s="12">
        <v>-3.4</v>
      </c>
      <c r="F212" s="12">
        <v>6671</v>
      </c>
      <c r="G212" s="12">
        <v>7912</v>
      </c>
      <c r="H212" s="12">
        <v>18.600000000000001</v>
      </c>
      <c r="I212" s="12">
        <v>1804</v>
      </c>
      <c r="J212" s="12">
        <v>1382</v>
      </c>
      <c r="K212" s="12">
        <v>-23.39</v>
      </c>
      <c r="L212" s="12">
        <v>1293</v>
      </c>
      <c r="M212" s="12">
        <v>1771</v>
      </c>
      <c r="N212" s="12">
        <v>36.97</v>
      </c>
      <c r="O212" s="12">
        <v>3469</v>
      </c>
      <c r="P212" s="12">
        <v>4662</v>
      </c>
      <c r="Q212" s="12">
        <v>34.39</v>
      </c>
      <c r="R212" s="12">
        <v>12.26</v>
      </c>
      <c r="S212" s="13">
        <v>0.56000000000000005</v>
      </c>
      <c r="T212" s="13">
        <v>0.76</v>
      </c>
      <c r="U212" s="12">
        <v>34.5</v>
      </c>
      <c r="V212" s="15">
        <v>288062</v>
      </c>
      <c r="W212" s="15">
        <v>300423</v>
      </c>
      <c r="X212" s="15">
        <v>4.29</v>
      </c>
      <c r="Y212" s="15">
        <v>6186</v>
      </c>
      <c r="Z212" s="12">
        <v>6180</v>
      </c>
      <c r="AA212" s="56">
        <v>-0.1</v>
      </c>
      <c r="AB212" s="58" t="s">
        <v>555</v>
      </c>
      <c r="AC212" s="51">
        <v>19.100000000000001</v>
      </c>
    </row>
    <row r="213" spans="1:29" ht="18" x14ac:dyDescent="0.35">
      <c r="A213" s="48">
        <f t="shared" si="3"/>
        <v>210</v>
      </c>
      <c r="B213" s="20" t="s">
        <v>256</v>
      </c>
      <c r="C213" s="12">
        <v>2160</v>
      </c>
      <c r="D213" s="12">
        <v>2379</v>
      </c>
      <c r="E213" s="12">
        <v>10.1</v>
      </c>
      <c r="F213" s="12">
        <v>362</v>
      </c>
      <c r="G213" s="12">
        <v>384</v>
      </c>
      <c r="H213" s="12">
        <v>6.08</v>
      </c>
      <c r="I213" s="12">
        <v>15</v>
      </c>
      <c r="J213" s="12">
        <v>35</v>
      </c>
      <c r="K213" s="12">
        <v>133.33000000000001</v>
      </c>
      <c r="L213" s="12">
        <v>57</v>
      </c>
      <c r="M213" s="12">
        <v>61</v>
      </c>
      <c r="N213" s="12">
        <v>7.02</v>
      </c>
      <c r="O213" s="12">
        <v>290</v>
      </c>
      <c r="P213" s="12">
        <v>289</v>
      </c>
      <c r="Q213" s="12">
        <v>-0.34</v>
      </c>
      <c r="R213" s="12">
        <v>12.15</v>
      </c>
      <c r="S213" s="13">
        <v>0.21</v>
      </c>
      <c r="T213" s="13">
        <v>0.21</v>
      </c>
      <c r="U213" s="12">
        <v>-0.8</v>
      </c>
      <c r="V213" s="15">
        <v>10890</v>
      </c>
      <c r="W213" s="15">
        <v>12172</v>
      </c>
      <c r="X213" s="15">
        <v>11.77</v>
      </c>
      <c r="Y213" s="15">
        <v>1390.2</v>
      </c>
      <c r="Z213" s="12">
        <v>1396.8</v>
      </c>
      <c r="AA213" s="56">
        <v>0.47</v>
      </c>
      <c r="AB213" s="58" t="s">
        <v>555</v>
      </c>
      <c r="AC213" s="51">
        <v>43.9</v>
      </c>
    </row>
    <row r="214" spans="1:29" ht="18" x14ac:dyDescent="0.35">
      <c r="A214" s="48">
        <f t="shared" si="3"/>
        <v>211</v>
      </c>
      <c r="B214" s="20" t="s">
        <v>3</v>
      </c>
      <c r="C214" s="12">
        <v>4205.7</v>
      </c>
      <c r="D214" s="12">
        <v>4695.3999999999996</v>
      </c>
      <c r="E214" s="12">
        <v>11.6</v>
      </c>
      <c r="F214" s="12">
        <v>625.5</v>
      </c>
      <c r="G214" s="12">
        <v>752.2</v>
      </c>
      <c r="H214" s="12">
        <v>20.260000000000002</v>
      </c>
      <c r="I214" s="12">
        <v>101.4</v>
      </c>
      <c r="J214" s="12">
        <v>146.5</v>
      </c>
      <c r="K214" s="12">
        <v>44.48</v>
      </c>
      <c r="L214" s="12">
        <v>40.299999999999997</v>
      </c>
      <c r="M214" s="12">
        <v>39.1</v>
      </c>
      <c r="N214" s="12">
        <v>-2.98</v>
      </c>
      <c r="O214" s="12">
        <v>483.8</v>
      </c>
      <c r="P214" s="12">
        <v>566.6</v>
      </c>
      <c r="Q214" s="12">
        <v>17.11</v>
      </c>
      <c r="R214" s="12">
        <v>12.07</v>
      </c>
      <c r="S214" s="13">
        <v>0.69</v>
      </c>
      <c r="T214" s="13">
        <v>0.8</v>
      </c>
      <c r="U214" s="12">
        <v>16.5</v>
      </c>
      <c r="V214" s="15">
        <v>21459.3</v>
      </c>
      <c r="W214" s="15">
        <v>19955.3</v>
      </c>
      <c r="X214" s="15">
        <v>-7.01</v>
      </c>
      <c r="Y214" s="15">
        <v>705.7</v>
      </c>
      <c r="Z214" s="12">
        <v>709.5</v>
      </c>
      <c r="AA214" s="56">
        <v>0.54</v>
      </c>
      <c r="AB214" s="58" t="s">
        <v>556</v>
      </c>
      <c r="AC214" s="51">
        <v>28</v>
      </c>
    </row>
    <row r="215" spans="1:29" ht="18" x14ac:dyDescent="0.35">
      <c r="A215" s="48">
        <f t="shared" si="3"/>
        <v>212</v>
      </c>
      <c r="B215" s="20" t="s">
        <v>200</v>
      </c>
      <c r="C215" s="12">
        <v>1477</v>
      </c>
      <c r="D215" s="12">
        <v>1517</v>
      </c>
      <c r="E215" s="12">
        <v>2.7</v>
      </c>
      <c r="F215" s="12">
        <v>247</v>
      </c>
      <c r="G215" s="12">
        <v>242</v>
      </c>
      <c r="H215" s="12">
        <v>-2.02</v>
      </c>
      <c r="I215" s="12">
        <v>75</v>
      </c>
      <c r="J215" s="12">
        <v>61</v>
      </c>
      <c r="K215" s="12">
        <v>-18.670000000000002</v>
      </c>
      <c r="L215" s="12">
        <v>22</v>
      </c>
      <c r="M215" s="12">
        <v>20</v>
      </c>
      <c r="N215" s="12">
        <v>-9.09</v>
      </c>
      <c r="O215" s="12">
        <v>172</v>
      </c>
      <c r="P215" s="12">
        <v>181</v>
      </c>
      <c r="Q215" s="12">
        <v>5.23</v>
      </c>
      <c r="R215" s="12">
        <v>11.93</v>
      </c>
      <c r="S215" s="13">
        <v>1.31</v>
      </c>
      <c r="T215" s="13">
        <v>1.37</v>
      </c>
      <c r="U215" s="12">
        <v>4.8</v>
      </c>
      <c r="V215" s="15">
        <v>4225</v>
      </c>
      <c r="W215" s="15">
        <v>4607</v>
      </c>
      <c r="X215" s="15">
        <v>9.0399999999999991</v>
      </c>
      <c r="Y215" s="15">
        <v>131.36199999999999</v>
      </c>
      <c r="Z215" s="12">
        <v>131.9</v>
      </c>
      <c r="AA215" s="56">
        <v>0.41</v>
      </c>
      <c r="AB215" s="58" t="s">
        <v>555</v>
      </c>
      <c r="AC215" s="51">
        <v>21.3</v>
      </c>
    </row>
    <row r="216" spans="1:29" ht="18" x14ac:dyDescent="0.35">
      <c r="A216" s="48">
        <f t="shared" si="3"/>
        <v>213</v>
      </c>
      <c r="B216" s="20" t="s">
        <v>198</v>
      </c>
      <c r="C216" s="12">
        <v>2448.6999999999998</v>
      </c>
      <c r="D216" s="12">
        <v>2331.5</v>
      </c>
      <c r="E216" s="12">
        <v>-4.8</v>
      </c>
      <c r="F216" s="12">
        <v>377.5</v>
      </c>
      <c r="G216" s="12">
        <v>440.6</v>
      </c>
      <c r="H216" s="12">
        <v>16.72</v>
      </c>
      <c r="I216" s="12">
        <v>65.900000000000006</v>
      </c>
      <c r="J216" s="12">
        <v>74.900000000000006</v>
      </c>
      <c r="K216" s="12">
        <v>13.66</v>
      </c>
      <c r="L216" s="12">
        <v>96.6</v>
      </c>
      <c r="M216" s="12">
        <v>83.2</v>
      </c>
      <c r="N216" s="12">
        <v>-13.87</v>
      </c>
      <c r="O216" s="12">
        <v>208.5</v>
      </c>
      <c r="P216" s="12">
        <v>278.10000000000002</v>
      </c>
      <c r="Q216" s="12">
        <v>33.380000000000003</v>
      </c>
      <c r="R216" s="12">
        <v>11.93</v>
      </c>
      <c r="S216" s="13">
        <v>0.96</v>
      </c>
      <c r="T216" s="13">
        <v>1.28</v>
      </c>
      <c r="U216" s="12">
        <v>33.299999999999997</v>
      </c>
      <c r="V216" s="15">
        <v>17944.599999999999</v>
      </c>
      <c r="W216" s="15">
        <v>16738.599999999999</v>
      </c>
      <c r="X216" s="15">
        <v>-6.72</v>
      </c>
      <c r="Y216" s="15">
        <v>216.5</v>
      </c>
      <c r="Z216" s="12">
        <v>216.6</v>
      </c>
      <c r="AA216" s="56">
        <v>0.05</v>
      </c>
      <c r="AB216" s="58" t="s">
        <v>555</v>
      </c>
      <c r="AC216" s="51">
        <v>12.4</v>
      </c>
    </row>
    <row r="217" spans="1:29" ht="18" x14ac:dyDescent="0.35">
      <c r="A217" s="48">
        <f t="shared" si="3"/>
        <v>214</v>
      </c>
      <c r="B217" s="20" t="s">
        <v>284</v>
      </c>
      <c r="C217" s="12">
        <v>1486</v>
      </c>
      <c r="D217" s="12">
        <v>1745.2</v>
      </c>
      <c r="E217" s="12">
        <v>17.399999999999999</v>
      </c>
      <c r="F217" s="12">
        <v>347.4</v>
      </c>
      <c r="G217" s="12">
        <v>225.1</v>
      </c>
      <c r="H217" s="12">
        <v>-35.200000000000003</v>
      </c>
      <c r="I217" s="12">
        <v>46.8</v>
      </c>
      <c r="J217" s="12">
        <v>7.3</v>
      </c>
      <c r="K217" s="12">
        <v>-84.4</v>
      </c>
      <c r="L217" s="12">
        <v>9</v>
      </c>
      <c r="M217" s="12">
        <v>7.4</v>
      </c>
      <c r="N217" s="12">
        <v>-17.78</v>
      </c>
      <c r="O217" s="12">
        <v>288.5</v>
      </c>
      <c r="P217" s="12">
        <v>208.1</v>
      </c>
      <c r="Q217" s="12">
        <v>-27.87</v>
      </c>
      <c r="R217" s="12">
        <v>11.92</v>
      </c>
      <c r="S217" s="13">
        <v>7.07</v>
      </c>
      <c r="T217" s="13">
        <v>5.12</v>
      </c>
      <c r="U217" s="12">
        <v>-27.7</v>
      </c>
      <c r="V217" s="15">
        <v>13845.1</v>
      </c>
      <c r="W217" s="15">
        <v>15169</v>
      </c>
      <c r="X217" s="15">
        <v>9.56</v>
      </c>
      <c r="Y217" s="15">
        <v>40.795999999999999</v>
      </c>
      <c r="Z217" s="12">
        <v>40.689</v>
      </c>
      <c r="AA217" s="56">
        <v>-0.26</v>
      </c>
      <c r="AB217" s="58" t="s">
        <v>555</v>
      </c>
      <c r="AC217" s="51">
        <v>24.2</v>
      </c>
    </row>
    <row r="218" spans="1:29" ht="18" x14ac:dyDescent="0.35">
      <c r="A218" s="48">
        <f t="shared" si="3"/>
        <v>215</v>
      </c>
      <c r="B218" s="20" t="s">
        <v>463</v>
      </c>
      <c r="C218" s="12">
        <v>4489</v>
      </c>
      <c r="D218" s="12">
        <v>4823</v>
      </c>
      <c r="E218" s="12">
        <v>7.4</v>
      </c>
      <c r="F218" s="12">
        <v>992</v>
      </c>
      <c r="G218" s="12">
        <v>948</v>
      </c>
      <c r="H218" s="12">
        <v>-4.4400000000000004</v>
      </c>
      <c r="I218" s="12">
        <v>261</v>
      </c>
      <c r="J218" s="12">
        <v>269</v>
      </c>
      <c r="K218" s="12">
        <v>3.07</v>
      </c>
      <c r="L218" s="12">
        <v>99</v>
      </c>
      <c r="M218" s="12">
        <v>106</v>
      </c>
      <c r="N218" s="12">
        <v>7.07</v>
      </c>
      <c r="O218" s="12">
        <v>632</v>
      </c>
      <c r="P218" s="12">
        <v>573</v>
      </c>
      <c r="Q218" s="12">
        <v>-9.34</v>
      </c>
      <c r="R218" s="12">
        <v>11.88</v>
      </c>
      <c r="S218" s="13">
        <v>2.17</v>
      </c>
      <c r="T218" s="13">
        <v>2.02</v>
      </c>
      <c r="U218" s="12">
        <v>-7.1</v>
      </c>
      <c r="V218" s="15">
        <v>8899</v>
      </c>
      <c r="W218" s="15">
        <v>8902</v>
      </c>
      <c r="X218" s="15">
        <v>0.03</v>
      </c>
      <c r="Y218" s="15">
        <v>291</v>
      </c>
      <c r="Z218" s="12">
        <v>284</v>
      </c>
      <c r="AA218" s="56">
        <v>-2.41</v>
      </c>
      <c r="AB218" s="58" t="s">
        <v>534</v>
      </c>
      <c r="AC218" s="51">
        <v>10.8</v>
      </c>
    </row>
    <row r="219" spans="1:29" ht="18" x14ac:dyDescent="0.35">
      <c r="A219" s="48">
        <f t="shared" si="3"/>
        <v>216</v>
      </c>
      <c r="B219" s="20" t="s">
        <v>368</v>
      </c>
      <c r="C219" s="12">
        <v>2105.1</v>
      </c>
      <c r="D219" s="12">
        <v>2288</v>
      </c>
      <c r="E219" s="12">
        <v>8.6999999999999993</v>
      </c>
      <c r="F219" s="12">
        <v>522.6</v>
      </c>
      <c r="G219" s="12">
        <v>476.3</v>
      </c>
      <c r="H219" s="12">
        <v>-8.86</v>
      </c>
      <c r="I219" s="12">
        <v>157.80000000000001</v>
      </c>
      <c r="J219" s="12">
        <v>83.8</v>
      </c>
      <c r="K219" s="12">
        <v>-46.89</v>
      </c>
      <c r="L219" s="12">
        <v>103.4</v>
      </c>
      <c r="M219" s="12">
        <v>121.1</v>
      </c>
      <c r="N219" s="12">
        <v>17.12</v>
      </c>
      <c r="O219" s="12">
        <v>259.5</v>
      </c>
      <c r="P219" s="12">
        <v>269.5</v>
      </c>
      <c r="Q219" s="12">
        <v>3.85</v>
      </c>
      <c r="R219" s="12">
        <v>11.78</v>
      </c>
      <c r="S219" s="13">
        <v>0.82</v>
      </c>
      <c r="T219" s="13">
        <v>0.85</v>
      </c>
      <c r="U219" s="12">
        <v>3.9</v>
      </c>
      <c r="V219" s="15">
        <v>21395.4</v>
      </c>
      <c r="W219" s="15">
        <v>25700.7</v>
      </c>
      <c r="X219" s="15">
        <v>20.12</v>
      </c>
      <c r="Y219" s="15">
        <v>318.125</v>
      </c>
      <c r="Z219" s="12">
        <v>317.99299999999999</v>
      </c>
      <c r="AA219" s="56">
        <v>-0.04</v>
      </c>
      <c r="AB219" s="58" t="s">
        <v>555</v>
      </c>
      <c r="AC219" s="51">
        <v>18.3</v>
      </c>
    </row>
    <row r="220" spans="1:29" ht="18" x14ac:dyDescent="0.35">
      <c r="A220" s="48">
        <f t="shared" si="3"/>
        <v>217</v>
      </c>
      <c r="B220" s="20" t="s">
        <v>27</v>
      </c>
      <c r="C220" s="12">
        <v>548.79999999999995</v>
      </c>
      <c r="D220" s="12">
        <v>613.1</v>
      </c>
      <c r="E220" s="12">
        <v>11.7</v>
      </c>
      <c r="F220" s="12">
        <v>98.2</v>
      </c>
      <c r="G220" s="12">
        <v>99.1</v>
      </c>
      <c r="H220" s="12">
        <v>0.92</v>
      </c>
      <c r="I220" s="12">
        <v>13.6</v>
      </c>
      <c r="J220" s="12">
        <v>13.8</v>
      </c>
      <c r="K220" s="12">
        <v>1.47</v>
      </c>
      <c r="L220" s="12">
        <v>15.9</v>
      </c>
      <c r="M220" s="12">
        <v>12.9</v>
      </c>
      <c r="N220" s="12">
        <v>-18.87</v>
      </c>
      <c r="O220" s="12">
        <v>68.400000000000006</v>
      </c>
      <c r="P220" s="12">
        <v>72.2</v>
      </c>
      <c r="Q220" s="12">
        <v>5.56</v>
      </c>
      <c r="R220" s="12">
        <v>11.78</v>
      </c>
      <c r="S220" s="13">
        <v>0.71</v>
      </c>
      <c r="T220" s="13">
        <v>0.75</v>
      </c>
      <c r="U220" s="12">
        <v>5.9</v>
      </c>
      <c r="V220" s="15">
        <v>2034</v>
      </c>
      <c r="W220" s="15">
        <v>2172.1</v>
      </c>
      <c r="X220" s="15">
        <v>6.79</v>
      </c>
      <c r="Y220" s="15">
        <v>96.1</v>
      </c>
      <c r="Z220" s="12">
        <v>95.8</v>
      </c>
      <c r="AA220" s="56">
        <v>-0.31</v>
      </c>
      <c r="AB220" s="58" t="s">
        <v>555</v>
      </c>
      <c r="AC220" s="51">
        <v>22.8</v>
      </c>
    </row>
    <row r="221" spans="1:29" ht="18" x14ac:dyDescent="0.35">
      <c r="A221" s="48">
        <f t="shared" si="3"/>
        <v>218</v>
      </c>
      <c r="B221" s="20" t="s">
        <v>365</v>
      </c>
      <c r="C221" s="12">
        <v>740</v>
      </c>
      <c r="D221" s="12">
        <v>788</v>
      </c>
      <c r="E221" s="12">
        <v>6.5</v>
      </c>
      <c r="F221" s="12">
        <v>120.4</v>
      </c>
      <c r="G221" s="12">
        <v>125.4</v>
      </c>
      <c r="H221" s="12">
        <v>4.1500000000000004</v>
      </c>
      <c r="I221" s="12">
        <v>32.700000000000003</v>
      </c>
      <c r="J221" s="12">
        <v>32.799999999999997</v>
      </c>
      <c r="K221" s="12">
        <v>0.31</v>
      </c>
      <c r="L221" s="12">
        <v>2.2000000000000002</v>
      </c>
      <c r="M221" s="12">
        <v>2.2999999999999998</v>
      </c>
      <c r="N221" s="12">
        <v>4.55</v>
      </c>
      <c r="O221" s="12">
        <v>87.7</v>
      </c>
      <c r="P221" s="12">
        <v>92.6</v>
      </c>
      <c r="Q221" s="12">
        <v>5.59</v>
      </c>
      <c r="R221" s="12">
        <v>11.75</v>
      </c>
      <c r="S221" s="13">
        <v>0.5</v>
      </c>
      <c r="T221" s="13">
        <v>0.53</v>
      </c>
      <c r="U221" s="12">
        <v>6.8</v>
      </c>
      <c r="V221" s="15">
        <v>1373.8</v>
      </c>
      <c r="W221" s="15">
        <v>1398.5</v>
      </c>
      <c r="X221" s="15">
        <v>1.8</v>
      </c>
      <c r="Y221" s="15">
        <v>175.42</v>
      </c>
      <c r="Z221" s="12">
        <v>173.351</v>
      </c>
      <c r="AA221" s="56">
        <v>-1.18</v>
      </c>
      <c r="AB221" s="58" t="s">
        <v>555</v>
      </c>
      <c r="AC221" s="51">
        <v>28.9</v>
      </c>
    </row>
    <row r="222" spans="1:29" ht="18" x14ac:dyDescent="0.35">
      <c r="A222" s="48">
        <f t="shared" si="3"/>
        <v>219</v>
      </c>
      <c r="B222" s="20" t="s">
        <v>114</v>
      </c>
      <c r="C222" s="12">
        <v>3045</v>
      </c>
      <c r="D222" s="12">
        <v>2953</v>
      </c>
      <c r="E222" s="12">
        <v>-3</v>
      </c>
      <c r="F222" s="12">
        <v>924</v>
      </c>
      <c r="G222" s="12">
        <v>883</v>
      </c>
      <c r="H222" s="12">
        <v>-4.4400000000000004</v>
      </c>
      <c r="I222" s="12">
        <v>295</v>
      </c>
      <c r="J222" s="12">
        <v>289</v>
      </c>
      <c r="K222" s="12">
        <v>-2.0299999999999998</v>
      </c>
      <c r="L222" s="12">
        <v>169</v>
      </c>
      <c r="M222" s="12">
        <v>216</v>
      </c>
      <c r="N222" s="12">
        <v>27.81</v>
      </c>
      <c r="O222" s="12">
        <v>441</v>
      </c>
      <c r="P222" s="12">
        <v>347</v>
      </c>
      <c r="Q222" s="12">
        <v>-21.32</v>
      </c>
      <c r="R222" s="12">
        <v>11.75</v>
      </c>
      <c r="S222" s="13">
        <v>1.75</v>
      </c>
      <c r="T222" s="13">
        <v>1.34</v>
      </c>
      <c r="U222" s="12">
        <v>-23.5</v>
      </c>
      <c r="V222" s="15">
        <v>35000</v>
      </c>
      <c r="W222" s="15">
        <v>44621</v>
      </c>
      <c r="X222" s="15">
        <v>27.49</v>
      </c>
      <c r="Y222" s="15">
        <v>252.24600000000001</v>
      </c>
      <c r="Z222" s="12">
        <v>259.49</v>
      </c>
      <c r="AA222" s="56">
        <v>2.87</v>
      </c>
      <c r="AB222" s="58" t="s">
        <v>555</v>
      </c>
      <c r="AC222" s="51">
        <v>25.2</v>
      </c>
    </row>
    <row r="223" spans="1:29" ht="18" x14ac:dyDescent="0.35">
      <c r="A223" s="48">
        <f t="shared" si="3"/>
        <v>220</v>
      </c>
      <c r="B223" s="20" t="s">
        <v>295</v>
      </c>
      <c r="C223" s="12">
        <v>550.6</v>
      </c>
      <c r="D223" s="12">
        <v>744.4</v>
      </c>
      <c r="E223" s="12">
        <v>35.200000000000003</v>
      </c>
      <c r="F223" s="12">
        <v>142.19999999999999</v>
      </c>
      <c r="G223" s="12">
        <v>190.5</v>
      </c>
      <c r="H223" s="12">
        <v>33.97</v>
      </c>
      <c r="I223" s="12">
        <v>2.2000000000000002</v>
      </c>
      <c r="J223" s="12">
        <v>3.4</v>
      </c>
      <c r="K223" s="12">
        <v>54.55</v>
      </c>
      <c r="L223" s="12">
        <v>55.5</v>
      </c>
      <c r="M223" s="12">
        <v>77</v>
      </c>
      <c r="N223" s="12">
        <v>38.74</v>
      </c>
      <c r="O223" s="12">
        <v>66.099999999999994</v>
      </c>
      <c r="P223" s="12">
        <v>86.3</v>
      </c>
      <c r="Q223" s="12">
        <v>30.56</v>
      </c>
      <c r="R223" s="12">
        <v>11.59</v>
      </c>
      <c r="S223" s="13">
        <v>0.41</v>
      </c>
      <c r="T223" s="13">
        <v>0.42</v>
      </c>
      <c r="U223" s="12">
        <v>1.4</v>
      </c>
      <c r="V223" s="15">
        <v>7298.1</v>
      </c>
      <c r="W223" s="15">
        <v>11328.1</v>
      </c>
      <c r="X223" s="15">
        <v>55.22</v>
      </c>
      <c r="Y223" s="15">
        <v>160.422</v>
      </c>
      <c r="Z223" s="12">
        <v>206.50800000000001</v>
      </c>
      <c r="AA223" s="56">
        <v>28.73</v>
      </c>
      <c r="AB223" s="58" t="s">
        <v>555</v>
      </c>
      <c r="AC223" s="51">
        <v>104.3</v>
      </c>
    </row>
    <row r="224" spans="1:29" ht="18" x14ac:dyDescent="0.35">
      <c r="A224" s="48">
        <f t="shared" si="3"/>
        <v>221</v>
      </c>
      <c r="B224" s="20" t="s">
        <v>348</v>
      </c>
      <c r="C224" s="12">
        <v>3248</v>
      </c>
      <c r="D224" s="12">
        <v>3401</v>
      </c>
      <c r="E224" s="12">
        <v>4.7</v>
      </c>
      <c r="F224" s="12">
        <v>434</v>
      </c>
      <c r="G224" s="12">
        <v>580</v>
      </c>
      <c r="H224" s="12">
        <v>33.64</v>
      </c>
      <c r="I224" s="12">
        <v>43</v>
      </c>
      <c r="J224" s="12">
        <v>117</v>
      </c>
      <c r="K224" s="12">
        <v>172.09</v>
      </c>
      <c r="L224" s="12">
        <v>127</v>
      </c>
      <c r="M224" s="12">
        <v>69</v>
      </c>
      <c r="N224" s="12">
        <v>-45.67</v>
      </c>
      <c r="O224" s="12">
        <v>266</v>
      </c>
      <c r="P224" s="12">
        <v>394</v>
      </c>
      <c r="Q224" s="12">
        <v>48.12</v>
      </c>
      <c r="R224" s="12">
        <v>11.58</v>
      </c>
      <c r="S224" s="13">
        <v>0.75</v>
      </c>
      <c r="T224" s="13">
        <v>1.1299999999999999</v>
      </c>
      <c r="U224" s="12">
        <v>50.7</v>
      </c>
      <c r="V224" s="15">
        <v>13421</v>
      </c>
      <c r="W224" s="15">
        <v>14164</v>
      </c>
      <c r="X224" s="15">
        <v>5.54</v>
      </c>
      <c r="Y224" s="15">
        <v>354</v>
      </c>
      <c r="Z224" s="12">
        <v>348</v>
      </c>
      <c r="AA224" s="56">
        <v>-1.69</v>
      </c>
      <c r="AB224" s="58" t="s">
        <v>555</v>
      </c>
      <c r="AC224" s="51">
        <v>14.9</v>
      </c>
    </row>
    <row r="225" spans="1:29" ht="18" x14ac:dyDescent="0.35">
      <c r="A225" s="48">
        <f t="shared" si="3"/>
        <v>222</v>
      </c>
      <c r="B225" s="20" t="s">
        <v>473</v>
      </c>
      <c r="C225" s="12">
        <v>7283</v>
      </c>
      <c r="D225" s="12">
        <v>7369</v>
      </c>
      <c r="E225" s="12">
        <v>1.2</v>
      </c>
      <c r="F225" s="12">
        <v>1235</v>
      </c>
      <c r="G225" s="12">
        <v>1297</v>
      </c>
      <c r="H225" s="12">
        <v>5.0199999999999996</v>
      </c>
      <c r="I225" s="12">
        <v>147</v>
      </c>
      <c r="J225" s="12">
        <v>177</v>
      </c>
      <c r="K225" s="12">
        <v>20.41</v>
      </c>
      <c r="L225" s="12">
        <v>268</v>
      </c>
      <c r="M225" s="12">
        <v>270</v>
      </c>
      <c r="N225" s="12">
        <v>0.75</v>
      </c>
      <c r="O225" s="12">
        <v>821</v>
      </c>
      <c r="P225" s="12">
        <v>853</v>
      </c>
      <c r="Q225" s="12">
        <v>3.9</v>
      </c>
      <c r="R225" s="12">
        <v>11.58</v>
      </c>
      <c r="S225" s="13">
        <v>0.59</v>
      </c>
      <c r="T225" s="13">
        <v>0.63</v>
      </c>
      <c r="U225" s="12">
        <v>6.1</v>
      </c>
      <c r="V225" s="15">
        <v>48191</v>
      </c>
      <c r="W225" s="15">
        <v>45566</v>
      </c>
      <c r="X225" s="15">
        <v>-5.45</v>
      </c>
      <c r="Y225" s="15">
        <v>1383.1</v>
      </c>
      <c r="Z225" s="12">
        <v>1354</v>
      </c>
      <c r="AA225" s="56">
        <v>-2.1</v>
      </c>
      <c r="AB225" s="58" t="s">
        <v>527</v>
      </c>
      <c r="AC225" s="51">
        <v>23</v>
      </c>
    </row>
    <row r="226" spans="1:29" ht="18" x14ac:dyDescent="0.35">
      <c r="A226" s="48">
        <f t="shared" si="3"/>
        <v>223</v>
      </c>
      <c r="B226" s="20" t="s">
        <v>242</v>
      </c>
      <c r="C226" s="12">
        <v>2382</v>
      </c>
      <c r="D226" s="12">
        <v>2421</v>
      </c>
      <c r="E226" s="12">
        <v>1.6</v>
      </c>
      <c r="F226" s="12">
        <v>50</v>
      </c>
      <c r="G226" s="12">
        <v>399</v>
      </c>
      <c r="H226" s="12">
        <v>698</v>
      </c>
      <c r="I226" s="12">
        <v>-5</v>
      </c>
      <c r="J226" s="12">
        <v>-1</v>
      </c>
      <c r="K226" s="12">
        <v>80</v>
      </c>
      <c r="L226" s="12">
        <v>224</v>
      </c>
      <c r="M226" s="12">
        <v>167</v>
      </c>
      <c r="N226" s="12">
        <v>-25.45</v>
      </c>
      <c r="O226" s="12">
        <v>-130</v>
      </c>
      <c r="P226" s="12">
        <v>279</v>
      </c>
      <c r="Q226" s="12">
        <v>314.62</v>
      </c>
      <c r="R226" s="12">
        <v>11.52</v>
      </c>
      <c r="S226" s="13">
        <v>-0.41</v>
      </c>
      <c r="T226" s="13">
        <v>0.87</v>
      </c>
      <c r="U226" s="12">
        <v>310.60000000000002</v>
      </c>
      <c r="V226" s="15">
        <v>27795</v>
      </c>
      <c r="W226" s="15">
        <v>23886</v>
      </c>
      <c r="X226" s="15">
        <v>-14.06</v>
      </c>
      <c r="Y226" s="15">
        <v>316</v>
      </c>
      <c r="Z226" s="12">
        <v>322</v>
      </c>
      <c r="AA226" s="56">
        <v>1.9</v>
      </c>
      <c r="AB226" s="58" t="s">
        <v>555</v>
      </c>
      <c r="AC226" s="51">
        <v>11.4</v>
      </c>
    </row>
    <row r="227" spans="1:29" ht="18" x14ac:dyDescent="0.35">
      <c r="A227" s="48">
        <f t="shared" si="3"/>
        <v>224</v>
      </c>
      <c r="B227" s="20" t="s">
        <v>354</v>
      </c>
      <c r="C227" s="12">
        <v>919.8</v>
      </c>
      <c r="D227" s="12">
        <v>795</v>
      </c>
      <c r="E227" s="12">
        <v>-13.6</v>
      </c>
      <c r="F227" s="12">
        <v>106.6</v>
      </c>
      <c r="G227" s="12">
        <v>167.8</v>
      </c>
      <c r="H227" s="12">
        <v>57.41</v>
      </c>
      <c r="I227" s="12">
        <v>12.3</v>
      </c>
      <c r="J227" s="12">
        <v>24.7</v>
      </c>
      <c r="K227" s="12">
        <v>100.81</v>
      </c>
      <c r="L227" s="12">
        <v>41.3</v>
      </c>
      <c r="M227" s="12">
        <v>45.5</v>
      </c>
      <c r="N227" s="12">
        <v>10.17</v>
      </c>
      <c r="O227" s="12">
        <v>48.8</v>
      </c>
      <c r="P227" s="12">
        <v>91.4</v>
      </c>
      <c r="Q227" s="12">
        <v>87.3</v>
      </c>
      <c r="R227" s="12">
        <v>11.5</v>
      </c>
      <c r="S227" s="13">
        <v>0.32</v>
      </c>
      <c r="T227" s="13">
        <v>0.56999999999999995</v>
      </c>
      <c r="U227" s="12">
        <v>79.3</v>
      </c>
      <c r="V227" s="15">
        <v>7228.8</v>
      </c>
      <c r="W227" s="15">
        <v>8951.7000000000007</v>
      </c>
      <c r="X227" s="15">
        <v>23.83</v>
      </c>
      <c r="Y227" s="15">
        <v>153.255</v>
      </c>
      <c r="Z227" s="12">
        <v>160.035</v>
      </c>
      <c r="AA227" s="56">
        <v>4.42</v>
      </c>
      <c r="AB227" s="58" t="s">
        <v>555</v>
      </c>
      <c r="AC227" s="51">
        <v>50.8</v>
      </c>
    </row>
    <row r="228" spans="1:29" ht="18" x14ac:dyDescent="0.35">
      <c r="A228" s="48">
        <f t="shared" si="3"/>
        <v>225</v>
      </c>
      <c r="B228" s="20" t="s">
        <v>440</v>
      </c>
      <c r="C228" s="12">
        <v>6790</v>
      </c>
      <c r="D228" s="12">
        <v>4248</v>
      </c>
      <c r="E228" s="12">
        <v>-37.4</v>
      </c>
      <c r="F228" s="12">
        <v>1131</v>
      </c>
      <c r="G228" s="12">
        <v>708</v>
      </c>
      <c r="H228" s="12">
        <v>-37.4</v>
      </c>
      <c r="I228" s="12">
        <v>275</v>
      </c>
      <c r="J228" s="12">
        <v>169</v>
      </c>
      <c r="K228" s="12">
        <v>-38.549999999999997</v>
      </c>
      <c r="L228" s="12">
        <v>102</v>
      </c>
      <c r="M228" s="12">
        <v>50</v>
      </c>
      <c r="N228" s="12">
        <v>-50.98</v>
      </c>
      <c r="O228" s="12">
        <v>740</v>
      </c>
      <c r="P228" s="12">
        <v>482</v>
      </c>
      <c r="Q228" s="12">
        <v>-34.86</v>
      </c>
      <c r="R228" s="12">
        <v>11.35</v>
      </c>
      <c r="S228" s="13">
        <v>1.1499999999999999</v>
      </c>
      <c r="T228" s="13">
        <v>0.76</v>
      </c>
      <c r="U228" s="12">
        <v>-34</v>
      </c>
      <c r="V228" s="15">
        <v>9271</v>
      </c>
      <c r="W228" s="15">
        <v>11293</v>
      </c>
      <c r="X228" s="15">
        <v>21.81</v>
      </c>
      <c r="Y228" s="15">
        <v>644.04999999999995</v>
      </c>
      <c r="Z228" s="12">
        <v>636</v>
      </c>
      <c r="AA228" s="56">
        <v>-1.25</v>
      </c>
      <c r="AB228" s="58" t="s">
        <v>555</v>
      </c>
      <c r="AC228" s="51">
        <v>27</v>
      </c>
    </row>
    <row r="229" spans="1:29" ht="18" x14ac:dyDescent="0.35">
      <c r="A229" s="48">
        <f t="shared" si="3"/>
        <v>226</v>
      </c>
      <c r="B229" s="20" t="s">
        <v>517</v>
      </c>
      <c r="C229" s="12">
        <v>844.2</v>
      </c>
      <c r="D229" s="12">
        <v>932.1</v>
      </c>
      <c r="E229" s="12">
        <v>10.4</v>
      </c>
      <c r="F229" s="12">
        <v>96.2</v>
      </c>
      <c r="G229" s="12">
        <v>140.4</v>
      </c>
      <c r="H229" s="12">
        <v>45.95</v>
      </c>
      <c r="I229" s="12">
        <v>-3.6</v>
      </c>
      <c r="J229" s="12">
        <v>-10.6</v>
      </c>
      <c r="K229" s="12">
        <v>-194.44</v>
      </c>
      <c r="L229" s="12">
        <v>31.8</v>
      </c>
      <c r="M229" s="12">
        <v>46.3</v>
      </c>
      <c r="N229" s="12">
        <v>45.6</v>
      </c>
      <c r="O229" s="12">
        <v>66</v>
      </c>
      <c r="P229" s="12">
        <v>105.3</v>
      </c>
      <c r="Q229" s="12">
        <v>59.55</v>
      </c>
      <c r="R229" s="12">
        <v>11.3</v>
      </c>
      <c r="S229" s="13">
        <v>0.16</v>
      </c>
      <c r="T229" s="13">
        <v>0.26</v>
      </c>
      <c r="U229" s="12">
        <v>63.5</v>
      </c>
      <c r="V229" s="15">
        <v>6314</v>
      </c>
      <c r="W229" s="15">
        <v>6534.4</v>
      </c>
      <c r="X229" s="15">
        <v>3.49</v>
      </c>
      <c r="Y229" s="15">
        <v>422.2</v>
      </c>
      <c r="Z229" s="12">
        <v>412.1</v>
      </c>
      <c r="AA229" s="56">
        <v>-2.39</v>
      </c>
      <c r="AB229" s="58" t="s">
        <v>546</v>
      </c>
      <c r="AC229" s="51">
        <v>46.6</v>
      </c>
    </row>
    <row r="230" spans="1:29" ht="18" x14ac:dyDescent="0.35">
      <c r="A230" s="48">
        <f t="shared" si="3"/>
        <v>227</v>
      </c>
      <c r="B230" s="20" t="s">
        <v>80</v>
      </c>
      <c r="C230" s="12">
        <v>3440</v>
      </c>
      <c r="D230" s="12">
        <v>3511</v>
      </c>
      <c r="E230" s="12">
        <v>2.1</v>
      </c>
      <c r="F230" s="12">
        <v>523</v>
      </c>
      <c r="G230" s="12">
        <v>602</v>
      </c>
      <c r="H230" s="12">
        <v>15.11</v>
      </c>
      <c r="I230" s="12">
        <v>137</v>
      </c>
      <c r="J230" s="12">
        <v>116</v>
      </c>
      <c r="K230" s="12">
        <v>-15.33</v>
      </c>
      <c r="L230" s="12">
        <v>89</v>
      </c>
      <c r="M230" s="12">
        <v>91</v>
      </c>
      <c r="N230" s="12">
        <v>2.25</v>
      </c>
      <c r="O230" s="12">
        <v>298</v>
      </c>
      <c r="P230" s="12">
        <v>396</v>
      </c>
      <c r="Q230" s="12">
        <v>32.89</v>
      </c>
      <c r="R230" s="12">
        <v>11.28</v>
      </c>
      <c r="S230" s="13">
        <v>0.67</v>
      </c>
      <c r="T230" s="13">
        <v>0.91</v>
      </c>
      <c r="U230" s="12">
        <v>35.4</v>
      </c>
      <c r="V230" s="15">
        <v>15133</v>
      </c>
      <c r="W230" s="15">
        <v>16062</v>
      </c>
      <c r="X230" s="15">
        <v>6.14</v>
      </c>
      <c r="Y230" s="15">
        <v>444.1</v>
      </c>
      <c r="Z230" s="12">
        <v>435.8</v>
      </c>
      <c r="AA230" s="56">
        <v>-1.87</v>
      </c>
      <c r="AB230" s="58" t="s">
        <v>555</v>
      </c>
      <c r="AC230" s="51">
        <v>13.5</v>
      </c>
    </row>
    <row r="231" spans="1:29" ht="18" x14ac:dyDescent="0.35">
      <c r="A231" s="48">
        <f t="shared" si="3"/>
        <v>228</v>
      </c>
      <c r="B231" s="20" t="s">
        <v>491</v>
      </c>
      <c r="C231" s="12">
        <v>3793.2</v>
      </c>
      <c r="D231" s="12">
        <v>3882.3</v>
      </c>
      <c r="E231" s="12">
        <v>2.2999999999999998</v>
      </c>
      <c r="F231" s="12">
        <v>466.1</v>
      </c>
      <c r="G231" s="12">
        <v>503.4</v>
      </c>
      <c r="H231" s="12">
        <v>8</v>
      </c>
      <c r="I231" s="12">
        <v>107</v>
      </c>
      <c r="J231" s="12">
        <v>71.3</v>
      </c>
      <c r="K231" s="12">
        <v>-33.36</v>
      </c>
      <c r="L231" s="12">
        <v>0</v>
      </c>
      <c r="M231" s="12">
        <v>0</v>
      </c>
      <c r="N231" s="12"/>
      <c r="O231" s="12">
        <v>357.8</v>
      </c>
      <c r="P231" s="12">
        <v>437.6</v>
      </c>
      <c r="Q231" s="12">
        <v>22.3</v>
      </c>
      <c r="R231" s="12">
        <v>11.27</v>
      </c>
      <c r="S231" s="13">
        <v>0.61</v>
      </c>
      <c r="T231" s="13">
        <v>0.75</v>
      </c>
      <c r="U231" s="12">
        <v>24.1</v>
      </c>
      <c r="V231" s="15">
        <v>17606.900000000001</v>
      </c>
      <c r="W231" s="15">
        <v>17275</v>
      </c>
      <c r="X231" s="15">
        <v>-1.89</v>
      </c>
      <c r="Y231" s="15">
        <v>591.4</v>
      </c>
      <c r="Z231" s="12">
        <v>582.70000000000005</v>
      </c>
      <c r="AA231" s="56">
        <v>-1.47</v>
      </c>
      <c r="AB231" s="58" t="s">
        <v>547</v>
      </c>
      <c r="AC231" s="51">
        <v>14.5</v>
      </c>
    </row>
    <row r="232" spans="1:29" ht="18" x14ac:dyDescent="0.35">
      <c r="A232" s="48">
        <f t="shared" si="3"/>
        <v>229</v>
      </c>
      <c r="B232" s="20" t="s">
        <v>147</v>
      </c>
      <c r="C232" s="12">
        <v>3933.3</v>
      </c>
      <c r="D232" s="12">
        <v>4048.3</v>
      </c>
      <c r="E232" s="12">
        <v>2.9</v>
      </c>
      <c r="F232" s="12">
        <v>1111</v>
      </c>
      <c r="G232" s="12">
        <v>743.5</v>
      </c>
      <c r="H232" s="12">
        <v>-33.08</v>
      </c>
      <c r="I232" s="12">
        <v>343.2</v>
      </c>
      <c r="J232" s="12">
        <v>102</v>
      </c>
      <c r="K232" s="12">
        <v>-70.28</v>
      </c>
      <c r="L232" s="12">
        <v>200.6</v>
      </c>
      <c r="M232" s="12">
        <v>203.3</v>
      </c>
      <c r="N232" s="12">
        <v>1.35</v>
      </c>
      <c r="O232" s="12">
        <v>592.20000000000005</v>
      </c>
      <c r="P232" s="12">
        <v>454.4</v>
      </c>
      <c r="Q232" s="12">
        <v>-23.27</v>
      </c>
      <c r="R232" s="12">
        <v>11.22</v>
      </c>
      <c r="S232" s="13">
        <v>1.2</v>
      </c>
      <c r="T232" s="13">
        <v>0.92</v>
      </c>
      <c r="U232" s="12">
        <v>-23.4</v>
      </c>
      <c r="V232" s="15">
        <v>44039.6</v>
      </c>
      <c r="W232" s="15">
        <v>47109.2</v>
      </c>
      <c r="X232" s="15">
        <v>6.97</v>
      </c>
      <c r="Y232" s="15">
        <v>492.03199999999998</v>
      </c>
      <c r="Z232" s="12">
        <v>493.12700000000001</v>
      </c>
      <c r="AA232" s="56">
        <v>0.22</v>
      </c>
      <c r="AB232" s="58" t="s">
        <v>555</v>
      </c>
      <c r="AC232" s="51">
        <v>18.3</v>
      </c>
    </row>
    <row r="233" spans="1:29" ht="18" x14ac:dyDescent="0.35">
      <c r="A233" s="48">
        <f t="shared" si="3"/>
        <v>230</v>
      </c>
      <c r="B233" s="20" t="s">
        <v>202</v>
      </c>
      <c r="C233" s="12">
        <v>2303</v>
      </c>
      <c r="D233" s="12">
        <v>2607</v>
      </c>
      <c r="E233" s="12">
        <v>13.2</v>
      </c>
      <c r="F233" s="12">
        <v>402</v>
      </c>
      <c r="G233" s="12">
        <v>410</v>
      </c>
      <c r="H233" s="12">
        <v>1.99</v>
      </c>
      <c r="I233" s="12">
        <v>62</v>
      </c>
      <c r="J233" s="12">
        <v>60</v>
      </c>
      <c r="K233" s="12">
        <v>-3.23</v>
      </c>
      <c r="L233" s="12">
        <v>61</v>
      </c>
      <c r="M233" s="12">
        <v>60</v>
      </c>
      <c r="N233" s="12">
        <v>-1.64</v>
      </c>
      <c r="O233" s="12">
        <v>278</v>
      </c>
      <c r="P233" s="12">
        <v>290</v>
      </c>
      <c r="Q233" s="12">
        <v>4.32</v>
      </c>
      <c r="R233" s="12">
        <v>11.12</v>
      </c>
      <c r="S233" s="13">
        <v>1.89</v>
      </c>
      <c r="T233" s="13">
        <v>2</v>
      </c>
      <c r="U233" s="12">
        <v>6</v>
      </c>
      <c r="V233" s="15">
        <v>11104</v>
      </c>
      <c r="W233" s="15">
        <v>10821</v>
      </c>
      <c r="X233" s="15">
        <v>-2.5499999999999998</v>
      </c>
      <c r="Y233" s="15">
        <v>147.19999999999999</v>
      </c>
      <c r="Z233" s="12">
        <v>144.80000000000001</v>
      </c>
      <c r="AA233" s="56">
        <v>-1.63</v>
      </c>
      <c r="AB233" s="58" t="s">
        <v>555</v>
      </c>
      <c r="AC233" s="51">
        <v>15</v>
      </c>
    </row>
    <row r="234" spans="1:29" ht="18" x14ac:dyDescent="0.35">
      <c r="A234" s="48">
        <f t="shared" si="3"/>
        <v>231</v>
      </c>
      <c r="B234" s="20" t="s">
        <v>201</v>
      </c>
      <c r="C234" s="12">
        <v>2857</v>
      </c>
      <c r="D234" s="12">
        <v>3370</v>
      </c>
      <c r="E234" s="12">
        <v>18</v>
      </c>
      <c r="F234" s="12">
        <v>435</v>
      </c>
      <c r="G234" s="12">
        <v>513</v>
      </c>
      <c r="H234" s="12">
        <v>17.93</v>
      </c>
      <c r="I234" s="12">
        <v>107</v>
      </c>
      <c r="J234" s="12">
        <v>106</v>
      </c>
      <c r="K234" s="12">
        <v>-0.93</v>
      </c>
      <c r="L234" s="12">
        <v>28</v>
      </c>
      <c r="M234" s="12">
        <v>33</v>
      </c>
      <c r="N234" s="12">
        <v>17.86</v>
      </c>
      <c r="O234" s="12">
        <v>298</v>
      </c>
      <c r="P234" s="12">
        <v>372</v>
      </c>
      <c r="Q234" s="12">
        <v>24.83</v>
      </c>
      <c r="R234" s="12">
        <v>11.04</v>
      </c>
      <c r="S234" s="13">
        <v>0.8</v>
      </c>
      <c r="T234" s="13">
        <v>0.99</v>
      </c>
      <c r="U234" s="12">
        <v>23.7</v>
      </c>
      <c r="V234" s="15">
        <v>7326</v>
      </c>
      <c r="W234" s="15">
        <v>8061</v>
      </c>
      <c r="X234" s="15">
        <v>10.029999999999999</v>
      </c>
      <c r="Y234" s="15">
        <v>372.3</v>
      </c>
      <c r="Z234" s="12">
        <v>375.7</v>
      </c>
      <c r="AA234" s="56">
        <v>0.91</v>
      </c>
      <c r="AB234" s="58" t="s">
        <v>555</v>
      </c>
      <c r="AC234" s="51">
        <v>37</v>
      </c>
    </row>
    <row r="235" spans="1:29" ht="18" x14ac:dyDescent="0.35">
      <c r="A235" s="48">
        <f t="shared" si="3"/>
        <v>232</v>
      </c>
      <c r="B235" s="20" t="s">
        <v>48</v>
      </c>
      <c r="C235" s="12">
        <v>6410</v>
      </c>
      <c r="D235" s="12">
        <v>6735</v>
      </c>
      <c r="E235" s="12">
        <v>5.0999999999999996</v>
      </c>
      <c r="F235" s="12">
        <v>863</v>
      </c>
      <c r="G235" s="12">
        <v>1014</v>
      </c>
      <c r="H235" s="12">
        <v>17.5</v>
      </c>
      <c r="I235" s="12">
        <v>138</v>
      </c>
      <c r="J235" s="12">
        <v>132</v>
      </c>
      <c r="K235" s="12">
        <v>-4.3499999999999996</v>
      </c>
      <c r="L235" s="12">
        <v>75</v>
      </c>
      <c r="M235" s="12">
        <v>143</v>
      </c>
      <c r="N235" s="12">
        <v>90.67</v>
      </c>
      <c r="O235" s="12">
        <v>650</v>
      </c>
      <c r="P235" s="12">
        <v>739</v>
      </c>
      <c r="Q235" s="12">
        <v>13.69</v>
      </c>
      <c r="R235" s="12">
        <v>10.97</v>
      </c>
      <c r="S235" s="13">
        <v>3.69</v>
      </c>
      <c r="T235" s="13">
        <v>4.21</v>
      </c>
      <c r="U235" s="12">
        <v>14.1</v>
      </c>
      <c r="V235" s="15">
        <v>19855</v>
      </c>
      <c r="W235" s="15">
        <v>27115</v>
      </c>
      <c r="X235" s="15">
        <v>36.57</v>
      </c>
      <c r="Y235" s="15">
        <v>176.1</v>
      </c>
      <c r="Z235" s="12">
        <v>175.4</v>
      </c>
      <c r="AA235" s="56">
        <v>-0.4</v>
      </c>
      <c r="AB235" s="58" t="s">
        <v>555</v>
      </c>
      <c r="AC235" s="51">
        <v>23.9</v>
      </c>
    </row>
    <row r="236" spans="1:29" ht="18" x14ac:dyDescent="0.35">
      <c r="A236" s="48">
        <f t="shared" si="3"/>
        <v>233</v>
      </c>
      <c r="B236" s="20" t="s">
        <v>362</v>
      </c>
      <c r="C236" s="12">
        <v>4268</v>
      </c>
      <c r="D236" s="12">
        <v>4056</v>
      </c>
      <c r="E236" s="12">
        <v>-5</v>
      </c>
      <c r="F236" s="12">
        <v>906</v>
      </c>
      <c r="G236" s="12">
        <v>716</v>
      </c>
      <c r="H236" s="12">
        <v>-20.97</v>
      </c>
      <c r="I236" s="12">
        <v>109</v>
      </c>
      <c r="J236" s="12">
        <v>51</v>
      </c>
      <c r="K236" s="12">
        <v>-53.21</v>
      </c>
      <c r="L236" s="12">
        <v>218</v>
      </c>
      <c r="M236" s="12">
        <v>220</v>
      </c>
      <c r="N236" s="12">
        <v>0.92</v>
      </c>
      <c r="O236" s="12">
        <v>576</v>
      </c>
      <c r="P236" s="12">
        <v>442</v>
      </c>
      <c r="Q236" s="12">
        <v>-23.26</v>
      </c>
      <c r="R236" s="12">
        <v>10.9</v>
      </c>
      <c r="S236" s="13">
        <v>1.1299999999999999</v>
      </c>
      <c r="T236" s="13">
        <v>0.86</v>
      </c>
      <c r="U236" s="12">
        <v>-24</v>
      </c>
      <c r="V236" s="15">
        <v>50811</v>
      </c>
      <c r="W236" s="15">
        <v>48423</v>
      </c>
      <c r="X236" s="15">
        <v>-4.7</v>
      </c>
      <c r="Y236" s="15">
        <v>511</v>
      </c>
      <c r="Z236" s="12">
        <v>516</v>
      </c>
      <c r="AA236" s="56">
        <v>0.98</v>
      </c>
      <c r="AB236" s="58" t="s">
        <v>555</v>
      </c>
      <c r="AC236" s="51">
        <v>13.3</v>
      </c>
    </row>
    <row r="237" spans="1:29" ht="18" x14ac:dyDescent="0.35">
      <c r="A237" s="48">
        <f t="shared" si="3"/>
        <v>234</v>
      </c>
      <c r="B237" s="20" t="s">
        <v>456</v>
      </c>
      <c r="C237" s="12">
        <v>663.2</v>
      </c>
      <c r="D237" s="12">
        <v>729.9</v>
      </c>
      <c r="E237" s="12">
        <v>10.1</v>
      </c>
      <c r="F237" s="12">
        <v>92.8</v>
      </c>
      <c r="G237" s="12">
        <v>97.9</v>
      </c>
      <c r="H237" s="12">
        <v>5.5</v>
      </c>
      <c r="I237" s="12">
        <v>20.9</v>
      </c>
      <c r="J237" s="12">
        <v>16.2</v>
      </c>
      <c r="K237" s="12">
        <v>-22.49</v>
      </c>
      <c r="L237" s="12">
        <v>2.4</v>
      </c>
      <c r="M237" s="12">
        <v>2.2999999999999998</v>
      </c>
      <c r="N237" s="12">
        <v>-4.17</v>
      </c>
      <c r="O237" s="12">
        <v>69.599999999999994</v>
      </c>
      <c r="P237" s="12">
        <v>79.400000000000006</v>
      </c>
      <c r="Q237" s="12">
        <v>14.08</v>
      </c>
      <c r="R237" s="12">
        <v>10.88</v>
      </c>
      <c r="S237" s="13">
        <v>0.74</v>
      </c>
      <c r="T237" s="13">
        <v>0.86</v>
      </c>
      <c r="U237" s="12">
        <v>15.4</v>
      </c>
      <c r="V237" s="15">
        <v>1830.3</v>
      </c>
      <c r="W237" s="15">
        <v>1855.3</v>
      </c>
      <c r="X237" s="15">
        <v>1.37</v>
      </c>
      <c r="Y237" s="15">
        <v>93.7</v>
      </c>
      <c r="Z237" s="12">
        <v>92.6</v>
      </c>
      <c r="AA237" s="56">
        <v>-1.17</v>
      </c>
      <c r="AB237" s="58" t="s">
        <v>556</v>
      </c>
      <c r="AC237" s="51">
        <v>31.4</v>
      </c>
    </row>
    <row r="238" spans="1:29" ht="18" x14ac:dyDescent="0.35">
      <c r="A238" s="48">
        <f t="shared" si="3"/>
        <v>235</v>
      </c>
      <c r="B238" s="20" t="s">
        <v>292</v>
      </c>
      <c r="C238" s="12">
        <v>995.2</v>
      </c>
      <c r="D238" s="12">
        <v>1322.4</v>
      </c>
      <c r="E238" s="12">
        <v>32.9</v>
      </c>
      <c r="F238" s="12">
        <v>147.1</v>
      </c>
      <c r="G238" s="12">
        <v>161</v>
      </c>
      <c r="H238" s="12">
        <v>9.4499999999999993</v>
      </c>
      <c r="I238" s="12">
        <v>24.9</v>
      </c>
      <c r="J238" s="12">
        <v>-0.9</v>
      </c>
      <c r="K238" s="12">
        <v>-103.61</v>
      </c>
      <c r="L238" s="12">
        <v>0</v>
      </c>
      <c r="M238" s="12">
        <v>18.899999999999999</v>
      </c>
      <c r="N238" s="12"/>
      <c r="O238" s="12">
        <v>122.2</v>
      </c>
      <c r="P238" s="12">
        <v>143</v>
      </c>
      <c r="Q238" s="12">
        <v>17.02</v>
      </c>
      <c r="R238" s="12">
        <v>10.81</v>
      </c>
      <c r="S238" s="13">
        <v>0.43</v>
      </c>
      <c r="T238" s="13">
        <v>0.49</v>
      </c>
      <c r="U238" s="12">
        <v>14.1</v>
      </c>
      <c r="V238" s="15">
        <v>1769.1</v>
      </c>
      <c r="W238" s="15">
        <v>3450</v>
      </c>
      <c r="X238" s="15">
        <v>95.01</v>
      </c>
      <c r="Y238" s="15">
        <v>282.89999999999998</v>
      </c>
      <c r="Z238" s="12">
        <v>290.10000000000002</v>
      </c>
      <c r="AA238" s="56">
        <v>2.5499999999999998</v>
      </c>
      <c r="AB238" s="58" t="s">
        <v>555</v>
      </c>
      <c r="AC238" s="51">
        <v>24.2</v>
      </c>
    </row>
    <row r="239" spans="1:29" ht="18" x14ac:dyDescent="0.35">
      <c r="A239" s="48">
        <f t="shared" si="3"/>
        <v>236</v>
      </c>
      <c r="B239" s="20" t="s">
        <v>404</v>
      </c>
      <c r="C239" s="12">
        <v>2008.6</v>
      </c>
      <c r="D239" s="12">
        <v>2027.8</v>
      </c>
      <c r="E239" s="12">
        <v>1</v>
      </c>
      <c r="F239" s="12">
        <v>296.2</v>
      </c>
      <c r="G239" s="12">
        <v>287.10000000000002</v>
      </c>
      <c r="H239" s="12">
        <v>-3.07</v>
      </c>
      <c r="I239" s="12">
        <v>0</v>
      </c>
      <c r="J239" s="12">
        <v>0</v>
      </c>
      <c r="K239" s="12"/>
      <c r="L239" s="12">
        <v>81.5</v>
      </c>
      <c r="M239" s="12">
        <v>68.5</v>
      </c>
      <c r="N239" s="12">
        <v>-15.95</v>
      </c>
      <c r="O239" s="12">
        <v>214.7</v>
      </c>
      <c r="P239" s="12">
        <v>218.7</v>
      </c>
      <c r="Q239" s="12">
        <v>1.86</v>
      </c>
      <c r="R239" s="12">
        <v>10.79</v>
      </c>
      <c r="S239" s="13">
        <v>1</v>
      </c>
      <c r="T239" s="13">
        <v>1.02</v>
      </c>
      <c r="U239" s="12">
        <v>2.9</v>
      </c>
      <c r="V239" s="15">
        <v>12750.4</v>
      </c>
      <c r="W239" s="15">
        <v>13324.2</v>
      </c>
      <c r="X239" s="15">
        <v>4.5</v>
      </c>
      <c r="Y239" s="15">
        <v>215.81299999999999</v>
      </c>
      <c r="Z239" s="12">
        <v>213.602</v>
      </c>
      <c r="AA239" s="56">
        <v>-1.02</v>
      </c>
      <c r="AB239" s="58" t="s">
        <v>555</v>
      </c>
      <c r="AC239" s="51">
        <v>14.1</v>
      </c>
    </row>
    <row r="240" spans="1:29" ht="18" x14ac:dyDescent="0.35">
      <c r="A240" s="48">
        <f t="shared" si="3"/>
        <v>237</v>
      </c>
      <c r="B240" s="20" t="s">
        <v>12</v>
      </c>
      <c r="C240" s="12">
        <v>12049</v>
      </c>
      <c r="D240" s="12">
        <v>12562</v>
      </c>
      <c r="E240" s="12">
        <v>4.3</v>
      </c>
      <c r="F240" s="12">
        <v>1976</v>
      </c>
      <c r="G240" s="12">
        <v>1970</v>
      </c>
      <c r="H240" s="12">
        <v>-0.3</v>
      </c>
      <c r="I240" s="12">
        <v>392</v>
      </c>
      <c r="J240" s="12">
        <v>303</v>
      </c>
      <c r="K240" s="12">
        <v>-22.7</v>
      </c>
      <c r="L240" s="12">
        <v>255</v>
      </c>
      <c r="M240" s="12">
        <v>313</v>
      </c>
      <c r="N240" s="12">
        <v>22.75</v>
      </c>
      <c r="O240" s="12">
        <v>1316</v>
      </c>
      <c r="P240" s="12">
        <v>1342</v>
      </c>
      <c r="Q240" s="12">
        <v>1.98</v>
      </c>
      <c r="R240" s="12">
        <v>10.68</v>
      </c>
      <c r="S240" s="13">
        <v>0.92</v>
      </c>
      <c r="T240" s="13">
        <v>0.94</v>
      </c>
      <c r="U240" s="12">
        <v>2.7</v>
      </c>
      <c r="V240" s="15">
        <v>63053</v>
      </c>
      <c r="W240" s="15">
        <v>71004</v>
      </c>
      <c r="X240" s="15">
        <v>12.61</v>
      </c>
      <c r="Y240" s="15">
        <v>1440</v>
      </c>
      <c r="Z240" s="12">
        <v>1430</v>
      </c>
      <c r="AA240" s="56">
        <v>-0.69</v>
      </c>
      <c r="AB240" s="58" t="s">
        <v>558</v>
      </c>
      <c r="AC240" s="51">
        <v>19.100000000000001</v>
      </c>
    </row>
    <row r="241" spans="1:29" ht="18" x14ac:dyDescent="0.35">
      <c r="A241" s="48">
        <f t="shared" si="3"/>
        <v>238</v>
      </c>
      <c r="B241" s="20" t="s">
        <v>342</v>
      </c>
      <c r="C241" s="12">
        <v>3680.4</v>
      </c>
      <c r="D241" s="12">
        <v>3458.5</v>
      </c>
      <c r="E241" s="12">
        <v>-6</v>
      </c>
      <c r="F241" s="12">
        <v>626.4</v>
      </c>
      <c r="G241" s="12">
        <v>504</v>
      </c>
      <c r="H241" s="12">
        <v>-19.54</v>
      </c>
      <c r="I241" s="12">
        <v>207.1</v>
      </c>
      <c r="J241" s="12">
        <v>115.7</v>
      </c>
      <c r="K241" s="12">
        <v>-44.13</v>
      </c>
      <c r="L241" s="12">
        <v>29.2</v>
      </c>
      <c r="M241" s="12">
        <v>3</v>
      </c>
      <c r="N241" s="12">
        <v>-89.73</v>
      </c>
      <c r="O241" s="12">
        <v>375.7</v>
      </c>
      <c r="P241" s="12">
        <v>367.6</v>
      </c>
      <c r="Q241" s="12">
        <v>-2.16</v>
      </c>
      <c r="R241" s="12">
        <v>10.63</v>
      </c>
      <c r="S241" s="13">
        <v>0.79</v>
      </c>
      <c r="T241" s="13">
        <v>0.7</v>
      </c>
      <c r="U241" s="12">
        <v>-11.3</v>
      </c>
      <c r="V241" s="15">
        <v>24289.7</v>
      </c>
      <c r="W241" s="15">
        <v>22830.1</v>
      </c>
      <c r="X241" s="15">
        <v>-6.01</v>
      </c>
      <c r="Y241" s="15">
        <v>514.44299999999998</v>
      </c>
      <c r="Z241" s="12">
        <v>525.30899999999997</v>
      </c>
      <c r="AA241" s="56">
        <v>2.11</v>
      </c>
      <c r="AB241" s="58" t="s">
        <v>555</v>
      </c>
      <c r="AC241" s="51">
        <v>19</v>
      </c>
    </row>
    <row r="242" spans="1:29" ht="18" x14ac:dyDescent="0.35">
      <c r="A242" s="48">
        <f t="shared" si="3"/>
        <v>239</v>
      </c>
      <c r="B242" s="20" t="s">
        <v>31</v>
      </c>
      <c r="C242" s="12">
        <v>21961</v>
      </c>
      <c r="D242" s="12">
        <v>23382</v>
      </c>
      <c r="E242" s="12">
        <v>6.5</v>
      </c>
      <c r="F242" s="12">
        <v>2232</v>
      </c>
      <c r="G242" s="12">
        <v>2941</v>
      </c>
      <c r="H242" s="12">
        <v>31.77</v>
      </c>
      <c r="I242" s="12">
        <v>566</v>
      </c>
      <c r="J242" s="12">
        <v>362</v>
      </c>
      <c r="K242" s="12">
        <v>-36.04</v>
      </c>
      <c r="L242" s="12">
        <v>87</v>
      </c>
      <c r="M242" s="12">
        <v>102</v>
      </c>
      <c r="N242" s="12">
        <v>17.239999999999998</v>
      </c>
      <c r="O242" s="12">
        <v>1577</v>
      </c>
      <c r="P242" s="12">
        <v>2474</v>
      </c>
      <c r="Q242" s="12">
        <v>56.88</v>
      </c>
      <c r="R242" s="12">
        <v>10.58</v>
      </c>
      <c r="S242" s="13">
        <v>2.54</v>
      </c>
      <c r="T242" s="13">
        <v>4.1500000000000004</v>
      </c>
      <c r="U242" s="12">
        <v>63.2</v>
      </c>
      <c r="V242" s="15">
        <v>89578</v>
      </c>
      <c r="W242" s="15">
        <v>112327</v>
      </c>
      <c r="X242" s="15">
        <v>25.4</v>
      </c>
      <c r="Y242" s="15">
        <v>620.4</v>
      </c>
      <c r="Z242" s="12">
        <v>596.5</v>
      </c>
      <c r="AA242" s="56">
        <v>-3.85</v>
      </c>
      <c r="AB242" s="58" t="s">
        <v>555</v>
      </c>
      <c r="AC242" s="51">
        <v>25.9</v>
      </c>
    </row>
    <row r="243" spans="1:29" ht="18" x14ac:dyDescent="0.35">
      <c r="A243" s="48">
        <f t="shared" si="3"/>
        <v>240</v>
      </c>
      <c r="B243" s="20" t="s">
        <v>18</v>
      </c>
      <c r="C243" s="12">
        <v>1356</v>
      </c>
      <c r="D243" s="12">
        <v>1734</v>
      </c>
      <c r="E243" s="12">
        <v>27.9</v>
      </c>
      <c r="F243" s="12">
        <v>161</v>
      </c>
      <c r="G243" s="12">
        <v>232</v>
      </c>
      <c r="H243" s="12">
        <v>44.1</v>
      </c>
      <c r="I243" s="12">
        <v>52</v>
      </c>
      <c r="J243" s="12">
        <v>49</v>
      </c>
      <c r="K243" s="12">
        <v>-5.77</v>
      </c>
      <c r="L243" s="12">
        <v>0</v>
      </c>
      <c r="M243" s="12">
        <v>0</v>
      </c>
      <c r="N243" s="12"/>
      <c r="O243" s="12">
        <v>109</v>
      </c>
      <c r="P243" s="12">
        <v>183</v>
      </c>
      <c r="Q243" s="12">
        <v>67.89</v>
      </c>
      <c r="R243" s="12">
        <v>10.55</v>
      </c>
      <c r="S243" s="13">
        <v>1.28</v>
      </c>
      <c r="T243" s="13">
        <v>2.15</v>
      </c>
      <c r="U243" s="12">
        <v>68.2</v>
      </c>
      <c r="V243" s="15">
        <v>10069</v>
      </c>
      <c r="W243" s="15">
        <v>11630</v>
      </c>
      <c r="X243" s="15">
        <v>15.5</v>
      </c>
      <c r="Y243" s="15">
        <v>85.376999999999995</v>
      </c>
      <c r="Z243" s="12">
        <v>85.238</v>
      </c>
      <c r="AA243" s="56">
        <v>-0.16</v>
      </c>
      <c r="AB243" s="58" t="s">
        <v>555</v>
      </c>
      <c r="AC243" s="51">
        <v>19.899999999999999</v>
      </c>
    </row>
    <row r="244" spans="1:29" ht="18" x14ac:dyDescent="0.35">
      <c r="A244" s="48">
        <f t="shared" si="3"/>
        <v>241</v>
      </c>
      <c r="B244" s="20" t="s">
        <v>359</v>
      </c>
      <c r="C244" s="12">
        <v>832.2</v>
      </c>
      <c r="D244" s="12">
        <v>865.7</v>
      </c>
      <c r="E244" s="12">
        <v>4</v>
      </c>
      <c r="F244" s="12">
        <v>219.9</v>
      </c>
      <c r="G244" s="12">
        <v>147.1</v>
      </c>
      <c r="H244" s="12">
        <v>-33.11</v>
      </c>
      <c r="I244" s="12">
        <v>40.299999999999997</v>
      </c>
      <c r="J244" s="12">
        <v>29.4</v>
      </c>
      <c r="K244" s="12">
        <v>-27.05</v>
      </c>
      <c r="L244" s="12">
        <v>24.2</v>
      </c>
      <c r="M244" s="12">
        <v>23.9</v>
      </c>
      <c r="N244" s="12">
        <v>-1.24</v>
      </c>
      <c r="O244" s="12">
        <v>153.30000000000001</v>
      </c>
      <c r="P244" s="12">
        <v>90.9</v>
      </c>
      <c r="Q244" s="12">
        <v>-40.700000000000003</v>
      </c>
      <c r="R244" s="12">
        <v>10.5</v>
      </c>
      <c r="S244" s="13">
        <v>1.26</v>
      </c>
      <c r="T244" s="13">
        <v>0.75</v>
      </c>
      <c r="U244" s="12">
        <v>-40.4</v>
      </c>
      <c r="V244" s="15">
        <v>3900.9</v>
      </c>
      <c r="W244" s="15">
        <v>3921.4</v>
      </c>
      <c r="X244" s="15">
        <v>0.53</v>
      </c>
      <c r="Y244" s="15">
        <v>121.9</v>
      </c>
      <c r="Z244" s="12">
        <v>121.3</v>
      </c>
      <c r="AA244" s="56">
        <v>-0.49</v>
      </c>
      <c r="AB244" s="58" t="s">
        <v>555</v>
      </c>
      <c r="AC244" s="51">
        <v>29.2</v>
      </c>
    </row>
    <row r="245" spans="1:29" ht="18" x14ac:dyDescent="0.35">
      <c r="A245" s="48">
        <f t="shared" si="3"/>
        <v>242</v>
      </c>
      <c r="B245" s="20" t="s">
        <v>227</v>
      </c>
      <c r="C245" s="12">
        <v>566.29999999999995</v>
      </c>
      <c r="D245" s="12">
        <v>574.20000000000005</v>
      </c>
      <c r="E245" s="12">
        <v>1.4</v>
      </c>
      <c r="F245" s="12">
        <v>214</v>
      </c>
      <c r="G245" s="12">
        <v>169.3</v>
      </c>
      <c r="H245" s="12">
        <v>-20.89</v>
      </c>
      <c r="I245" s="12">
        <v>4.5</v>
      </c>
      <c r="J245" s="12">
        <v>-0.3</v>
      </c>
      <c r="K245" s="12">
        <v>-106.67</v>
      </c>
      <c r="L245" s="12">
        <v>132.30000000000001</v>
      </c>
      <c r="M245" s="12">
        <v>137.9</v>
      </c>
      <c r="N245" s="12">
        <v>4.2300000000000004</v>
      </c>
      <c r="O245" s="12">
        <v>103.2</v>
      </c>
      <c r="P245" s="12">
        <v>60.1</v>
      </c>
      <c r="Q245" s="12">
        <v>-41.76</v>
      </c>
      <c r="R245" s="12">
        <v>10.47</v>
      </c>
      <c r="S245" s="13">
        <v>0.11</v>
      </c>
      <c r="T245" s="13">
        <v>0.06</v>
      </c>
      <c r="U245" s="12">
        <v>-42.4</v>
      </c>
      <c r="V245" s="15">
        <v>13953.6</v>
      </c>
      <c r="W245" s="15">
        <v>14599.6</v>
      </c>
      <c r="X245" s="15">
        <v>4.63</v>
      </c>
      <c r="Y245" s="15">
        <v>949.51599999999996</v>
      </c>
      <c r="Z245" s="12">
        <v>960.29300000000001</v>
      </c>
      <c r="AA245" s="56">
        <v>1.1399999999999999</v>
      </c>
      <c r="AB245" s="58" t="s">
        <v>555</v>
      </c>
      <c r="AC245" s="51">
        <v>32.799999999999997</v>
      </c>
    </row>
    <row r="246" spans="1:29" ht="18" x14ac:dyDescent="0.35">
      <c r="A246" s="48">
        <f t="shared" si="3"/>
        <v>243</v>
      </c>
      <c r="B246" s="20" t="s">
        <v>481</v>
      </c>
      <c r="C246" s="12">
        <v>2280.1999999999998</v>
      </c>
      <c r="D246" s="12">
        <v>2331.3000000000002</v>
      </c>
      <c r="E246" s="12">
        <v>2.2000000000000002</v>
      </c>
      <c r="F246" s="12">
        <v>357.8</v>
      </c>
      <c r="G246" s="12">
        <v>309.89999999999998</v>
      </c>
      <c r="H246" s="12">
        <v>-13.39</v>
      </c>
      <c r="I246" s="12">
        <v>119.5</v>
      </c>
      <c r="J246" s="12">
        <v>65</v>
      </c>
      <c r="K246" s="12">
        <v>-45.61</v>
      </c>
      <c r="L246" s="12">
        <v>3</v>
      </c>
      <c r="M246" s="12">
        <v>4.7</v>
      </c>
      <c r="N246" s="12">
        <v>56.67</v>
      </c>
      <c r="O246" s="12">
        <v>235.1</v>
      </c>
      <c r="P246" s="12">
        <v>240.1</v>
      </c>
      <c r="Q246" s="12">
        <v>2.13</v>
      </c>
      <c r="R246" s="12">
        <v>10.3</v>
      </c>
      <c r="S246" s="13">
        <v>0.44</v>
      </c>
      <c r="T246" s="13">
        <v>0.44</v>
      </c>
      <c r="U246" s="12">
        <v>1.5</v>
      </c>
      <c r="V246" s="15">
        <v>1794.4</v>
      </c>
      <c r="W246" s="15">
        <v>2707.5</v>
      </c>
      <c r="X246" s="15">
        <v>50.89</v>
      </c>
      <c r="Y246" s="15">
        <v>540.06399999999996</v>
      </c>
      <c r="Z246" s="12">
        <v>543.48199999999997</v>
      </c>
      <c r="AA246" s="56">
        <v>0.63</v>
      </c>
      <c r="AB246" s="58" t="s">
        <v>526</v>
      </c>
      <c r="AC246" s="51">
        <v>22.8</v>
      </c>
    </row>
    <row r="247" spans="1:29" ht="18" x14ac:dyDescent="0.35">
      <c r="A247" s="48">
        <f t="shared" si="3"/>
        <v>244</v>
      </c>
      <c r="B247" s="20" t="s">
        <v>126</v>
      </c>
      <c r="C247" s="12">
        <v>7497</v>
      </c>
      <c r="D247" s="12">
        <v>8699</v>
      </c>
      <c r="E247" s="12">
        <v>16</v>
      </c>
      <c r="F247" s="12">
        <v>83</v>
      </c>
      <c r="G247" s="12">
        <v>1960</v>
      </c>
      <c r="H247" s="12">
        <v>2261.4499999999998</v>
      </c>
      <c r="I247" s="12">
        <v>-831</v>
      </c>
      <c r="J247" s="12">
        <v>876</v>
      </c>
      <c r="K247" s="12">
        <v>205.42</v>
      </c>
      <c r="L247" s="12">
        <v>315</v>
      </c>
      <c r="M247" s="12">
        <v>184</v>
      </c>
      <c r="N247" s="12">
        <v>-41.59</v>
      </c>
      <c r="O247" s="12">
        <v>586</v>
      </c>
      <c r="P247" s="12">
        <v>888</v>
      </c>
      <c r="Q247" s="12">
        <v>51.54</v>
      </c>
      <c r="R247" s="12">
        <v>10.210000000000001</v>
      </c>
      <c r="S247" s="13">
        <v>0.47</v>
      </c>
      <c r="T247" s="13">
        <v>0.75</v>
      </c>
      <c r="U247" s="12">
        <v>59.5</v>
      </c>
      <c r="V247" s="15">
        <v>52620</v>
      </c>
      <c r="W247" s="15">
        <v>40181</v>
      </c>
      <c r="X247" s="15">
        <v>-23.64</v>
      </c>
      <c r="Y247" s="15">
        <v>1248.722</v>
      </c>
      <c r="Z247" s="12">
        <v>1186.454</v>
      </c>
      <c r="AA247" s="56">
        <v>-4.99</v>
      </c>
      <c r="AB247" s="58" t="s">
        <v>555</v>
      </c>
      <c r="AC247" s="51">
        <v>250</v>
      </c>
    </row>
    <row r="248" spans="1:29" ht="18" x14ac:dyDescent="0.35">
      <c r="A248" s="48">
        <f t="shared" si="3"/>
        <v>245</v>
      </c>
      <c r="B248" s="20" t="s">
        <v>254</v>
      </c>
      <c r="C248" s="12">
        <v>3522</v>
      </c>
      <c r="D248" s="12">
        <v>3619</v>
      </c>
      <c r="E248" s="12">
        <v>2.8</v>
      </c>
      <c r="F248" s="12">
        <v>547</v>
      </c>
      <c r="G248" s="12">
        <v>532</v>
      </c>
      <c r="H248" s="12">
        <v>-2.74</v>
      </c>
      <c r="I248" s="12">
        <v>40</v>
      </c>
      <c r="J248" s="12">
        <v>68</v>
      </c>
      <c r="K248" s="12">
        <v>70</v>
      </c>
      <c r="L248" s="12">
        <v>72</v>
      </c>
      <c r="M248" s="12">
        <v>97</v>
      </c>
      <c r="N248" s="12">
        <v>34.72</v>
      </c>
      <c r="O248" s="12">
        <v>435</v>
      </c>
      <c r="P248" s="12">
        <v>367</v>
      </c>
      <c r="Q248" s="12">
        <v>-15.63</v>
      </c>
      <c r="R248" s="12">
        <v>10.14</v>
      </c>
      <c r="S248" s="13">
        <v>1.89</v>
      </c>
      <c r="T248" s="13">
        <v>1.65</v>
      </c>
      <c r="U248" s="12">
        <v>-12.7</v>
      </c>
      <c r="V248" s="15">
        <v>252495</v>
      </c>
      <c r="W248" s="15">
        <v>263252</v>
      </c>
      <c r="X248" s="15">
        <v>4.26</v>
      </c>
      <c r="Y248" s="15">
        <v>230.10400000000001</v>
      </c>
      <c r="Z248" s="12">
        <v>222.28800000000001</v>
      </c>
      <c r="AA248" s="56">
        <v>-3.4</v>
      </c>
      <c r="AB248" s="58" t="s">
        <v>555</v>
      </c>
      <c r="AC248" s="51">
        <v>21.9</v>
      </c>
    </row>
    <row r="249" spans="1:29" ht="18" x14ac:dyDescent="0.35">
      <c r="A249" s="48">
        <f t="shared" si="3"/>
        <v>246</v>
      </c>
      <c r="B249" s="20" t="s">
        <v>374</v>
      </c>
      <c r="C249" s="12">
        <v>5729</v>
      </c>
      <c r="D249" s="12">
        <v>6135</v>
      </c>
      <c r="E249" s="12">
        <v>7.1</v>
      </c>
      <c r="F249" s="12">
        <v>1552</v>
      </c>
      <c r="G249" s="12">
        <v>1318</v>
      </c>
      <c r="H249" s="12">
        <v>-15.08</v>
      </c>
      <c r="I249" s="12">
        <v>344</v>
      </c>
      <c r="J249" s="12">
        <v>181</v>
      </c>
      <c r="K249" s="12">
        <v>-47.38</v>
      </c>
      <c r="L249" s="12">
        <v>491</v>
      </c>
      <c r="M249" s="12">
        <v>515</v>
      </c>
      <c r="N249" s="12">
        <v>4.8899999999999997</v>
      </c>
      <c r="O249" s="12">
        <v>716</v>
      </c>
      <c r="P249" s="12">
        <v>620</v>
      </c>
      <c r="Q249" s="12">
        <v>-13.41</v>
      </c>
      <c r="R249" s="12">
        <v>10.11</v>
      </c>
      <c r="S249" s="13">
        <v>1.02</v>
      </c>
      <c r="T249" s="13">
        <v>0.88</v>
      </c>
      <c r="U249" s="12">
        <v>-13.5</v>
      </c>
      <c r="V249" s="15">
        <v>92929</v>
      </c>
      <c r="W249" s="15">
        <v>96749</v>
      </c>
      <c r="X249" s="15">
        <v>4.1100000000000003</v>
      </c>
      <c r="Y249" s="15">
        <v>700</v>
      </c>
      <c r="Z249" s="12">
        <v>701</v>
      </c>
      <c r="AA249" s="56">
        <v>0.14000000000000001</v>
      </c>
      <c r="AB249" s="58" t="s">
        <v>555</v>
      </c>
      <c r="AC249" s="51">
        <v>21.2</v>
      </c>
    </row>
    <row r="250" spans="1:29" ht="18" x14ac:dyDescent="0.35">
      <c r="A250" s="48">
        <f t="shared" si="3"/>
        <v>247</v>
      </c>
      <c r="B250" s="20" t="s">
        <v>240</v>
      </c>
      <c r="C250" s="12">
        <v>31362</v>
      </c>
      <c r="D250" s="12">
        <v>35980</v>
      </c>
      <c r="E250" s="12">
        <v>14.7</v>
      </c>
      <c r="F250" s="12">
        <v>3180</v>
      </c>
      <c r="G250" s="12">
        <v>5232</v>
      </c>
      <c r="H250" s="12">
        <v>64.53</v>
      </c>
      <c r="I250" s="12">
        <v>430</v>
      </c>
      <c r="J250" s="12">
        <v>1414</v>
      </c>
      <c r="K250" s="12">
        <v>228.84</v>
      </c>
      <c r="L250" s="12">
        <v>51</v>
      </c>
      <c r="M250" s="12">
        <v>159</v>
      </c>
      <c r="N250" s="12">
        <v>211.76</v>
      </c>
      <c r="O250" s="12">
        <v>2682</v>
      </c>
      <c r="P250" s="12">
        <v>3638</v>
      </c>
      <c r="Q250" s="12">
        <v>35.65</v>
      </c>
      <c r="R250" s="12">
        <v>10.11</v>
      </c>
      <c r="S250" s="13">
        <v>1.42</v>
      </c>
      <c r="T250" s="13">
        <v>1.9</v>
      </c>
      <c r="U250" s="12">
        <v>34.4</v>
      </c>
      <c r="V250" s="15">
        <v>112519</v>
      </c>
      <c r="W250" s="15">
        <v>106086</v>
      </c>
      <c r="X250" s="15">
        <v>-5.72</v>
      </c>
      <c r="Y250" s="15">
        <v>1895.393</v>
      </c>
      <c r="Z250" s="12">
        <v>1913.2180000000001</v>
      </c>
      <c r="AA250" s="56">
        <v>0.94</v>
      </c>
      <c r="AB250" s="58" t="s">
        <v>555</v>
      </c>
      <c r="AC250" s="51">
        <v>30</v>
      </c>
    </row>
    <row r="251" spans="1:29" ht="18" x14ac:dyDescent="0.35">
      <c r="A251" s="48">
        <f t="shared" si="3"/>
        <v>248</v>
      </c>
      <c r="B251" s="20" t="s">
        <v>518</v>
      </c>
      <c r="C251" s="12">
        <v>1043.7</v>
      </c>
      <c r="D251" s="12">
        <v>1237.0999999999999</v>
      </c>
      <c r="E251" s="12">
        <v>18.5</v>
      </c>
      <c r="F251" s="12">
        <v>134.6</v>
      </c>
      <c r="G251" s="12">
        <v>185.3</v>
      </c>
      <c r="H251" s="12">
        <v>37.67</v>
      </c>
      <c r="I251" s="12">
        <v>33.299999999999997</v>
      </c>
      <c r="J251" s="12">
        <v>26.8</v>
      </c>
      <c r="K251" s="12">
        <v>-19.52</v>
      </c>
      <c r="L251" s="12">
        <v>14.8</v>
      </c>
      <c r="M251" s="12">
        <v>41.9</v>
      </c>
      <c r="N251" s="12">
        <v>183.11</v>
      </c>
      <c r="O251" s="12">
        <v>93.5</v>
      </c>
      <c r="P251" s="12">
        <v>124.7</v>
      </c>
      <c r="Q251" s="12">
        <v>33.369999999999997</v>
      </c>
      <c r="R251" s="12">
        <v>10.08</v>
      </c>
      <c r="S251" s="13">
        <v>0.74</v>
      </c>
      <c r="T251" s="13">
        <v>0.94</v>
      </c>
      <c r="U251" s="12">
        <v>27.3</v>
      </c>
      <c r="V251" s="15">
        <v>3031.9</v>
      </c>
      <c r="W251" s="15">
        <v>7302.8</v>
      </c>
      <c r="X251" s="15">
        <v>140.87</v>
      </c>
      <c r="Y251" s="15">
        <v>126.9</v>
      </c>
      <c r="Z251" s="12">
        <v>132.9</v>
      </c>
      <c r="AA251" s="56">
        <v>4.7300000000000004</v>
      </c>
      <c r="AB251" s="58" t="s">
        <v>546</v>
      </c>
      <c r="AC251" s="51">
        <v>26.3</v>
      </c>
    </row>
    <row r="252" spans="1:29" ht="18" x14ac:dyDescent="0.35">
      <c r="A252" s="48">
        <f t="shared" si="3"/>
        <v>249</v>
      </c>
      <c r="B252" s="20" t="s">
        <v>312</v>
      </c>
      <c r="C252" s="12">
        <v>10623</v>
      </c>
      <c r="D252" s="12">
        <v>11423</v>
      </c>
      <c r="E252" s="12">
        <v>7.5</v>
      </c>
      <c r="F252" s="12">
        <v>1485</v>
      </c>
      <c r="G252" s="12">
        <v>1970</v>
      </c>
      <c r="H252" s="12">
        <v>32.659999999999997</v>
      </c>
      <c r="I252" s="12">
        <v>289</v>
      </c>
      <c r="J252" s="12">
        <v>257</v>
      </c>
      <c r="K252" s="12">
        <v>-11.07</v>
      </c>
      <c r="L252" s="12">
        <v>419</v>
      </c>
      <c r="M252" s="12">
        <v>431</v>
      </c>
      <c r="N252" s="12">
        <v>2.86</v>
      </c>
      <c r="O252" s="12">
        <v>659</v>
      </c>
      <c r="P252" s="12">
        <v>1144</v>
      </c>
      <c r="Q252" s="12">
        <v>73.599999999999994</v>
      </c>
      <c r="R252" s="12">
        <v>10.01</v>
      </c>
      <c r="S252" s="13">
        <v>1.73</v>
      </c>
      <c r="T252" s="13">
        <v>3.18</v>
      </c>
      <c r="U252" s="12">
        <v>83.4</v>
      </c>
      <c r="V252" s="15">
        <v>40812</v>
      </c>
      <c r="W252" s="15">
        <v>43543</v>
      </c>
      <c r="X252" s="15">
        <v>6.69</v>
      </c>
      <c r="Y252" s="15">
        <v>379.98</v>
      </c>
      <c r="Z252" s="12">
        <v>359.74900000000002</v>
      </c>
      <c r="AA252" s="56">
        <v>-5.32</v>
      </c>
      <c r="AB252" s="58" t="s">
        <v>555</v>
      </c>
      <c r="AC252" s="51">
        <v>12.5</v>
      </c>
    </row>
    <row r="253" spans="1:29" ht="18" x14ac:dyDescent="0.35">
      <c r="A253" s="48">
        <f t="shared" si="3"/>
        <v>250</v>
      </c>
      <c r="B253" s="20" t="s">
        <v>419</v>
      </c>
      <c r="C253" s="12">
        <v>1342</v>
      </c>
      <c r="D253" s="12">
        <v>2180</v>
      </c>
      <c r="E253" s="12">
        <v>62.4</v>
      </c>
      <c r="F253" s="12">
        <v>260</v>
      </c>
      <c r="G253" s="12">
        <v>373</v>
      </c>
      <c r="H253" s="12">
        <v>43.46</v>
      </c>
      <c r="I253" s="12">
        <v>65</v>
      </c>
      <c r="J253" s="12">
        <v>88</v>
      </c>
      <c r="K253" s="12">
        <v>35.380000000000003</v>
      </c>
      <c r="L253" s="12">
        <v>27</v>
      </c>
      <c r="M253" s="12">
        <v>67</v>
      </c>
      <c r="N253" s="12">
        <v>148.15</v>
      </c>
      <c r="O253" s="12">
        <v>168</v>
      </c>
      <c r="P253" s="12">
        <v>218</v>
      </c>
      <c r="Q253" s="12">
        <v>29.76</v>
      </c>
      <c r="R253" s="12">
        <v>10</v>
      </c>
      <c r="S253" s="13">
        <v>1.27</v>
      </c>
      <c r="T253" s="13">
        <v>1.32</v>
      </c>
      <c r="U253" s="12">
        <v>3.7</v>
      </c>
      <c r="V253" s="15">
        <v>5384</v>
      </c>
      <c r="W253" s="15">
        <v>11667</v>
      </c>
      <c r="X253" s="15">
        <v>116.7</v>
      </c>
      <c r="Y253" s="15">
        <v>132.4</v>
      </c>
      <c r="Z253" s="12">
        <v>165.8</v>
      </c>
      <c r="AA253" s="56">
        <v>25.23</v>
      </c>
      <c r="AB253" s="58" t="s">
        <v>555</v>
      </c>
      <c r="AC253" s="51">
        <v>27.6</v>
      </c>
    </row>
    <row r="254" spans="1:29" ht="18" x14ac:dyDescent="0.35">
      <c r="A254" s="48">
        <f t="shared" si="3"/>
        <v>251</v>
      </c>
      <c r="B254" s="20" t="s">
        <v>34</v>
      </c>
      <c r="C254" s="12">
        <v>1510</v>
      </c>
      <c r="D254" s="12">
        <v>1594</v>
      </c>
      <c r="E254" s="12">
        <v>5.6</v>
      </c>
      <c r="F254" s="12">
        <v>288</v>
      </c>
      <c r="G254" s="12">
        <v>260</v>
      </c>
      <c r="H254" s="12">
        <v>-9.7200000000000006</v>
      </c>
      <c r="I254" s="12">
        <v>71</v>
      </c>
      <c r="J254" s="12">
        <v>54</v>
      </c>
      <c r="K254" s="12">
        <v>-23.94</v>
      </c>
      <c r="L254" s="12">
        <v>40</v>
      </c>
      <c r="M254" s="12">
        <v>41</v>
      </c>
      <c r="N254" s="12">
        <v>2.5</v>
      </c>
      <c r="O254" s="12">
        <v>177</v>
      </c>
      <c r="P254" s="12">
        <v>159</v>
      </c>
      <c r="Q254" s="12">
        <v>-10.17</v>
      </c>
      <c r="R254" s="12">
        <v>9.9700000000000006</v>
      </c>
      <c r="S254" s="13">
        <v>0.96</v>
      </c>
      <c r="T254" s="13">
        <v>0.88</v>
      </c>
      <c r="U254" s="12">
        <v>-8.3000000000000007</v>
      </c>
      <c r="V254" s="15">
        <v>7815</v>
      </c>
      <c r="W254" s="15">
        <v>7693</v>
      </c>
      <c r="X254" s="15">
        <v>-1.56</v>
      </c>
      <c r="Y254" s="15">
        <v>184.6</v>
      </c>
      <c r="Z254" s="12">
        <v>180.8</v>
      </c>
      <c r="AA254" s="56">
        <v>-2.06</v>
      </c>
      <c r="AB254" s="58" t="s">
        <v>555</v>
      </c>
      <c r="AC254" s="51">
        <v>28.5</v>
      </c>
    </row>
    <row r="255" spans="1:29" ht="18" x14ac:dyDescent="0.35">
      <c r="A255" s="48">
        <f t="shared" si="3"/>
        <v>252</v>
      </c>
      <c r="B255" s="20" t="s">
        <v>77</v>
      </c>
      <c r="C255" s="12">
        <v>11212</v>
      </c>
      <c r="D255" s="12">
        <v>11635</v>
      </c>
      <c r="E255" s="12">
        <v>3.8</v>
      </c>
      <c r="F255" s="12">
        <v>1190</v>
      </c>
      <c r="G255" s="12">
        <v>1515</v>
      </c>
      <c r="H255" s="12">
        <v>27.31</v>
      </c>
      <c r="I255" s="12">
        <v>246</v>
      </c>
      <c r="J255" s="12">
        <v>203</v>
      </c>
      <c r="K255" s="12">
        <v>-17.48</v>
      </c>
      <c r="L255" s="12">
        <v>155</v>
      </c>
      <c r="M255" s="12">
        <v>155</v>
      </c>
      <c r="N255" s="12">
        <v>0</v>
      </c>
      <c r="O255" s="12">
        <v>789</v>
      </c>
      <c r="P255" s="12">
        <v>1157</v>
      </c>
      <c r="Q255" s="12">
        <v>46.64</v>
      </c>
      <c r="R255" s="12">
        <v>9.94</v>
      </c>
      <c r="S255" s="13">
        <v>2.7</v>
      </c>
      <c r="T255" s="13">
        <v>4.0199999999999996</v>
      </c>
      <c r="U255" s="12">
        <v>49.1</v>
      </c>
      <c r="V255" s="15">
        <v>47353</v>
      </c>
      <c r="W255" s="15">
        <v>46816</v>
      </c>
      <c r="X255" s="15">
        <v>-1.1299999999999999</v>
      </c>
      <c r="Y255" s="15">
        <v>292.8</v>
      </c>
      <c r="Z255" s="12">
        <v>287.89999999999998</v>
      </c>
      <c r="AA255" s="56">
        <v>-1.67</v>
      </c>
      <c r="AB255" s="58" t="s">
        <v>557</v>
      </c>
      <c r="AC255" s="51">
        <v>22.1</v>
      </c>
    </row>
    <row r="256" spans="1:29" ht="18" x14ac:dyDescent="0.35">
      <c r="A256" s="48">
        <f t="shared" si="3"/>
        <v>253</v>
      </c>
      <c r="B256" s="20" t="s">
        <v>493</v>
      </c>
      <c r="C256" s="12">
        <v>8762.2000000000007</v>
      </c>
      <c r="D256" s="12">
        <v>10067.799999999999</v>
      </c>
      <c r="E256" s="12">
        <v>14.9</v>
      </c>
      <c r="F256" s="12">
        <v>1122.5</v>
      </c>
      <c r="G256" s="12">
        <v>1248.5999999999999</v>
      </c>
      <c r="H256" s="12">
        <v>11.23</v>
      </c>
      <c r="I256" s="12">
        <v>231.3</v>
      </c>
      <c r="J256" s="12">
        <v>188.5</v>
      </c>
      <c r="K256" s="12">
        <v>-18.5</v>
      </c>
      <c r="L256" s="12">
        <v>4</v>
      </c>
      <c r="M256" s="12">
        <v>3.8</v>
      </c>
      <c r="N256" s="12">
        <v>-5</v>
      </c>
      <c r="O256" s="12">
        <v>838.8</v>
      </c>
      <c r="P256" s="12">
        <v>1000.4</v>
      </c>
      <c r="Q256" s="12">
        <v>19.27</v>
      </c>
      <c r="R256" s="12">
        <v>9.94</v>
      </c>
      <c r="S256" s="13">
        <v>1.33</v>
      </c>
      <c r="T256" s="13">
        <v>1.58</v>
      </c>
      <c r="U256" s="12">
        <v>19.3</v>
      </c>
      <c r="V256" s="15">
        <v>12114.5</v>
      </c>
      <c r="W256" s="15">
        <v>13450.3</v>
      </c>
      <c r="X256" s="15">
        <v>11.03</v>
      </c>
      <c r="Y256" s="15">
        <v>661.07899999999995</v>
      </c>
      <c r="Z256" s="12">
        <v>656.11900000000003</v>
      </c>
      <c r="AA256" s="56">
        <v>-0.75</v>
      </c>
      <c r="AB256" s="58" t="s">
        <v>546</v>
      </c>
      <c r="AC256" s="51">
        <v>26.3</v>
      </c>
    </row>
    <row r="257" spans="1:29" ht="18" x14ac:dyDescent="0.35">
      <c r="A257" s="48">
        <f t="shared" si="3"/>
        <v>254</v>
      </c>
      <c r="B257" s="20" t="s">
        <v>353</v>
      </c>
      <c r="C257" s="12">
        <v>4765</v>
      </c>
      <c r="D257" s="12">
        <v>5853</v>
      </c>
      <c r="E257" s="12">
        <v>22.8</v>
      </c>
      <c r="F257" s="12">
        <v>638.29999999999995</v>
      </c>
      <c r="G257" s="12">
        <v>797</v>
      </c>
      <c r="H257" s="12">
        <v>24.86</v>
      </c>
      <c r="I257" s="12">
        <v>-48.5</v>
      </c>
      <c r="J257" s="12">
        <v>55</v>
      </c>
      <c r="K257" s="12">
        <v>213.4</v>
      </c>
      <c r="L257" s="12">
        <v>135.4</v>
      </c>
      <c r="M257" s="12">
        <v>163</v>
      </c>
      <c r="N257" s="12">
        <v>20.38</v>
      </c>
      <c r="O257" s="12">
        <v>551.4</v>
      </c>
      <c r="P257" s="12">
        <v>579</v>
      </c>
      <c r="Q257" s="12">
        <v>5.01</v>
      </c>
      <c r="R257" s="12">
        <v>9.89</v>
      </c>
      <c r="S257" s="13">
        <v>1.4</v>
      </c>
      <c r="T257" s="13">
        <v>1.43</v>
      </c>
      <c r="U257" s="12">
        <v>1.9</v>
      </c>
      <c r="V257" s="15">
        <v>24418.400000000001</v>
      </c>
      <c r="W257" s="15">
        <v>30457</v>
      </c>
      <c r="X257" s="15">
        <v>24.73</v>
      </c>
      <c r="Y257" s="15">
        <v>394.1</v>
      </c>
      <c r="Z257" s="12">
        <v>406</v>
      </c>
      <c r="AA257" s="56">
        <v>3.02</v>
      </c>
      <c r="AB257" s="58" t="s">
        <v>555</v>
      </c>
      <c r="AC257" s="51">
        <v>35</v>
      </c>
    </row>
    <row r="258" spans="1:29" ht="18" x14ac:dyDescent="0.35">
      <c r="A258" s="48">
        <f t="shared" si="3"/>
        <v>255</v>
      </c>
      <c r="B258" s="20" t="s">
        <v>345</v>
      </c>
      <c r="C258" s="12">
        <v>2392.8000000000002</v>
      </c>
      <c r="D258" s="12">
        <v>2427.5</v>
      </c>
      <c r="E258" s="12">
        <v>1.5</v>
      </c>
      <c r="F258" s="12">
        <v>385.6</v>
      </c>
      <c r="G258" s="12">
        <v>405.4</v>
      </c>
      <c r="H258" s="12">
        <v>5.13</v>
      </c>
      <c r="I258" s="12">
        <v>108.4</v>
      </c>
      <c r="J258" s="12">
        <v>72.7</v>
      </c>
      <c r="K258" s="12">
        <v>-32.93</v>
      </c>
      <c r="L258" s="12">
        <v>89.4</v>
      </c>
      <c r="M258" s="12">
        <v>94.8</v>
      </c>
      <c r="N258" s="12">
        <v>6.04</v>
      </c>
      <c r="O258" s="12">
        <v>187.8</v>
      </c>
      <c r="P258" s="12">
        <v>237.7</v>
      </c>
      <c r="Q258" s="12">
        <v>26.57</v>
      </c>
      <c r="R258" s="12">
        <v>9.7899999999999991</v>
      </c>
      <c r="S258" s="13">
        <v>0.55000000000000004</v>
      </c>
      <c r="T258" s="13">
        <v>0.72</v>
      </c>
      <c r="U258" s="12">
        <v>30.3</v>
      </c>
      <c r="V258" s="15">
        <v>12912.5</v>
      </c>
      <c r="W258" s="15">
        <v>13196.9</v>
      </c>
      <c r="X258" s="15">
        <v>2.2000000000000002</v>
      </c>
      <c r="Y258" s="15">
        <v>341.9</v>
      </c>
      <c r="Z258" s="12">
        <v>332.2</v>
      </c>
      <c r="AA258" s="56">
        <v>-2.84</v>
      </c>
      <c r="AB258" s="58" t="s">
        <v>555</v>
      </c>
      <c r="AC258" s="51">
        <v>25.9</v>
      </c>
    </row>
    <row r="259" spans="1:29" ht="18" x14ac:dyDescent="0.35">
      <c r="A259" s="48">
        <f t="shared" si="3"/>
        <v>256</v>
      </c>
      <c r="B259" s="20" t="s">
        <v>343</v>
      </c>
      <c r="C259" s="12">
        <v>3119.1</v>
      </c>
      <c r="D259" s="12">
        <v>3749.6</v>
      </c>
      <c r="E259" s="12">
        <v>20.2</v>
      </c>
      <c r="F259" s="12">
        <v>315.10000000000002</v>
      </c>
      <c r="G259" s="12">
        <v>469.8</v>
      </c>
      <c r="H259" s="12">
        <v>49.1</v>
      </c>
      <c r="I259" s="12">
        <v>76.2</v>
      </c>
      <c r="J259" s="12">
        <v>103.7</v>
      </c>
      <c r="K259" s="12">
        <v>36.090000000000003</v>
      </c>
      <c r="L259" s="12">
        <v>42.1</v>
      </c>
      <c r="M259" s="12">
        <v>54.1</v>
      </c>
      <c r="N259" s="12">
        <v>28.5</v>
      </c>
      <c r="O259" s="12">
        <v>238.7</v>
      </c>
      <c r="P259" s="12">
        <v>366</v>
      </c>
      <c r="Q259" s="12">
        <v>53.33</v>
      </c>
      <c r="R259" s="12">
        <v>9.76</v>
      </c>
      <c r="S259" s="13">
        <v>1.75</v>
      </c>
      <c r="T259" s="13">
        <v>2.7</v>
      </c>
      <c r="U259" s="12">
        <v>53.7</v>
      </c>
      <c r="V259" s="15">
        <v>10583.2</v>
      </c>
      <c r="W259" s="15">
        <v>10367.1</v>
      </c>
      <c r="X259" s="15">
        <v>-2.04</v>
      </c>
      <c r="Y259" s="15">
        <v>136.10300000000001</v>
      </c>
      <c r="Z259" s="12">
        <v>135.768</v>
      </c>
      <c r="AA259" s="56">
        <v>-0.25</v>
      </c>
      <c r="AB259" s="58" t="s">
        <v>555</v>
      </c>
      <c r="AC259" s="51">
        <v>19.8</v>
      </c>
    </row>
    <row r="260" spans="1:29" ht="18" x14ac:dyDescent="0.35">
      <c r="A260" s="48">
        <f t="shared" si="3"/>
        <v>257</v>
      </c>
      <c r="B260" s="20" t="s">
        <v>194</v>
      </c>
      <c r="C260" s="12">
        <v>9496</v>
      </c>
      <c r="D260" s="12">
        <v>9770</v>
      </c>
      <c r="E260" s="12">
        <v>2.9</v>
      </c>
      <c r="F260" s="12">
        <v>1012</v>
      </c>
      <c r="G260" s="12">
        <v>1224</v>
      </c>
      <c r="H260" s="12">
        <v>20.95</v>
      </c>
      <c r="I260" s="12">
        <v>317</v>
      </c>
      <c r="J260" s="12">
        <v>249</v>
      </c>
      <c r="K260" s="12">
        <v>-21.45</v>
      </c>
      <c r="L260" s="12">
        <v>85</v>
      </c>
      <c r="M260" s="12">
        <v>83</v>
      </c>
      <c r="N260" s="12">
        <v>-2.35</v>
      </c>
      <c r="O260" s="12">
        <v>666</v>
      </c>
      <c r="P260" s="12">
        <v>946</v>
      </c>
      <c r="Q260" s="12">
        <v>42.04</v>
      </c>
      <c r="R260" s="12">
        <v>9.68</v>
      </c>
      <c r="S260" s="13">
        <v>1.79</v>
      </c>
      <c r="T260" s="13">
        <v>2.63</v>
      </c>
      <c r="U260" s="12">
        <v>46.5</v>
      </c>
      <c r="V260" s="15">
        <v>89085</v>
      </c>
      <c r="W260" s="15">
        <v>90012</v>
      </c>
      <c r="X260" s="15">
        <v>1.04</v>
      </c>
      <c r="Y260" s="15">
        <v>371.3</v>
      </c>
      <c r="Z260" s="12">
        <v>359.9</v>
      </c>
      <c r="AA260" s="56">
        <v>-3.07</v>
      </c>
      <c r="AB260" s="58" t="s">
        <v>555</v>
      </c>
      <c r="AC260" s="51">
        <v>12.1</v>
      </c>
    </row>
    <row r="261" spans="1:29" ht="18" x14ac:dyDescent="0.35">
      <c r="A261" s="48">
        <f t="shared" ref="A261:A324" si="4">ROW()-3</f>
        <v>258</v>
      </c>
      <c r="B261" s="20" t="s">
        <v>503</v>
      </c>
      <c r="C261" s="12">
        <v>6315.9</v>
      </c>
      <c r="D261" s="12">
        <v>7424.1</v>
      </c>
      <c r="E261" s="12">
        <v>17.5</v>
      </c>
      <c r="F261" s="12">
        <v>678.3</v>
      </c>
      <c r="G261" s="12">
        <v>947.6</v>
      </c>
      <c r="H261" s="12">
        <v>39.700000000000003</v>
      </c>
      <c r="I261" s="12">
        <v>211.2</v>
      </c>
      <c r="J261" s="12">
        <v>181</v>
      </c>
      <c r="K261" s="12">
        <v>-14.3</v>
      </c>
      <c r="L261" s="12">
        <v>36.799999999999997</v>
      </c>
      <c r="M261" s="12">
        <v>36.799999999999997</v>
      </c>
      <c r="N261" s="12">
        <v>0</v>
      </c>
      <c r="O261" s="12">
        <v>424.3</v>
      </c>
      <c r="P261" s="12">
        <v>716.8</v>
      </c>
      <c r="Q261" s="12">
        <v>68.94</v>
      </c>
      <c r="R261" s="12">
        <v>9.66</v>
      </c>
      <c r="S261" s="13">
        <v>0.73</v>
      </c>
      <c r="T261" s="13">
        <v>1.22</v>
      </c>
      <c r="U261" s="12">
        <v>68.3</v>
      </c>
      <c r="V261" s="15">
        <v>26287.599999999999</v>
      </c>
      <c r="W261" s="15">
        <v>31007.7</v>
      </c>
      <c r="X261" s="15">
        <v>17.96</v>
      </c>
      <c r="Y261" s="15">
        <v>583.29999999999995</v>
      </c>
      <c r="Z261" s="12">
        <v>585.6</v>
      </c>
      <c r="AA261" s="56">
        <v>0.39</v>
      </c>
      <c r="AB261" s="58" t="s">
        <v>555</v>
      </c>
      <c r="AC261" s="51">
        <v>20</v>
      </c>
    </row>
    <row r="262" spans="1:29" ht="18" x14ac:dyDescent="0.35">
      <c r="A262" s="48">
        <f t="shared" si="4"/>
        <v>259</v>
      </c>
      <c r="B262" s="20" t="s">
        <v>372</v>
      </c>
      <c r="C262" s="12">
        <v>13724</v>
      </c>
      <c r="D262" s="12">
        <v>13796</v>
      </c>
      <c r="E262" s="12">
        <v>0.5</v>
      </c>
      <c r="F262" s="12">
        <v>1742</v>
      </c>
      <c r="G262" s="12">
        <v>1693</v>
      </c>
      <c r="H262" s="12">
        <v>-2.81</v>
      </c>
      <c r="I262" s="12">
        <v>395</v>
      </c>
      <c r="J262" s="12">
        <v>372</v>
      </c>
      <c r="K262" s="12">
        <v>-5.82</v>
      </c>
      <c r="L262" s="12">
        <v>0</v>
      </c>
      <c r="M262" s="12">
        <v>0</v>
      </c>
      <c r="N262" s="12"/>
      <c r="O262" s="12">
        <v>1352</v>
      </c>
      <c r="P262" s="12">
        <v>1327</v>
      </c>
      <c r="Q262" s="12">
        <v>-1.85</v>
      </c>
      <c r="R262" s="12">
        <v>9.6199999999999992</v>
      </c>
      <c r="S262" s="13">
        <v>3.09</v>
      </c>
      <c r="T262" s="13">
        <v>3.09</v>
      </c>
      <c r="U262" s="12">
        <v>0</v>
      </c>
      <c r="V262" s="15">
        <v>750581</v>
      </c>
      <c r="W262" s="15">
        <v>777847</v>
      </c>
      <c r="X262" s="15">
        <v>3.63</v>
      </c>
      <c r="Y262" s="15">
        <v>439.1</v>
      </c>
      <c r="Z262" s="12">
        <v>430.9</v>
      </c>
      <c r="AA262" s="56">
        <v>-1.87</v>
      </c>
      <c r="AB262" s="58" t="s">
        <v>555</v>
      </c>
      <c r="AC262" s="51">
        <v>9.1</v>
      </c>
    </row>
    <row r="263" spans="1:29" ht="18" x14ac:dyDescent="0.35">
      <c r="A263" s="48">
        <f t="shared" si="4"/>
        <v>260</v>
      </c>
      <c r="B263" s="20" t="s">
        <v>445</v>
      </c>
      <c r="C263" s="12">
        <v>2294</v>
      </c>
      <c r="D263" s="12">
        <v>2851</v>
      </c>
      <c r="E263" s="12">
        <v>24.3</v>
      </c>
      <c r="F263" s="12">
        <v>0.9</v>
      </c>
      <c r="G263" s="12">
        <v>109.8</v>
      </c>
      <c r="H263" s="12">
        <v>12100</v>
      </c>
      <c r="I263" s="12">
        <v>28</v>
      </c>
      <c r="J263" s="12">
        <v>-186.2</v>
      </c>
      <c r="K263" s="12">
        <v>-765</v>
      </c>
      <c r="L263" s="12">
        <v>24.3</v>
      </c>
      <c r="M263" s="12">
        <v>21.6</v>
      </c>
      <c r="N263" s="12">
        <v>-11.11</v>
      </c>
      <c r="O263" s="12">
        <v>-51.4</v>
      </c>
      <c r="P263" s="12">
        <v>274.39999999999998</v>
      </c>
      <c r="Q263" s="12">
        <v>633.85</v>
      </c>
      <c r="R263" s="12">
        <v>9.6199999999999992</v>
      </c>
      <c r="S263" s="13">
        <v>-7.0000000000000007E-2</v>
      </c>
      <c r="T263" s="13">
        <v>0.37</v>
      </c>
      <c r="U263" s="12">
        <v>600.79999999999995</v>
      </c>
      <c r="V263" s="15">
        <v>10084.799999999999</v>
      </c>
      <c r="W263" s="15">
        <v>11621.3</v>
      </c>
      <c r="X263" s="15">
        <v>15.24</v>
      </c>
      <c r="Y263" s="15">
        <v>701.96299999999997</v>
      </c>
      <c r="Z263" s="12">
        <v>747.75599999999997</v>
      </c>
      <c r="AA263" s="56">
        <v>6.52</v>
      </c>
      <c r="AB263" s="58" t="s">
        <v>524</v>
      </c>
      <c r="AC263" s="51">
        <v>283.39999999999998</v>
      </c>
    </row>
    <row r="264" spans="1:29" ht="18" x14ac:dyDescent="0.35">
      <c r="A264" s="48">
        <f t="shared" si="4"/>
        <v>261</v>
      </c>
      <c r="B264" s="20" t="s">
        <v>35</v>
      </c>
      <c r="C264" s="12">
        <v>3236</v>
      </c>
      <c r="D264" s="12">
        <v>3753</v>
      </c>
      <c r="E264" s="12">
        <v>16</v>
      </c>
      <c r="F264" s="12">
        <v>629</v>
      </c>
      <c r="G264" s="12">
        <v>554</v>
      </c>
      <c r="H264" s="12">
        <v>-11.92</v>
      </c>
      <c r="I264" s="12">
        <v>110</v>
      </c>
      <c r="J264" s="12">
        <v>68</v>
      </c>
      <c r="K264" s="12">
        <v>-38.18</v>
      </c>
      <c r="L264" s="12">
        <v>125</v>
      </c>
      <c r="M264" s="12">
        <v>135</v>
      </c>
      <c r="N264" s="12">
        <v>8</v>
      </c>
      <c r="O264" s="12">
        <v>399</v>
      </c>
      <c r="P264" s="12">
        <v>360</v>
      </c>
      <c r="Q264" s="12">
        <v>-9.77</v>
      </c>
      <c r="R264" s="12">
        <v>9.59</v>
      </c>
      <c r="S264" s="13">
        <v>2.23</v>
      </c>
      <c r="T264" s="13">
        <v>2</v>
      </c>
      <c r="U264" s="12">
        <v>-10.3</v>
      </c>
      <c r="V264" s="15">
        <v>22955</v>
      </c>
      <c r="W264" s="15">
        <v>23953</v>
      </c>
      <c r="X264" s="15">
        <v>4.3499999999999996</v>
      </c>
      <c r="Y264" s="15">
        <v>179</v>
      </c>
      <c r="Z264" s="12">
        <v>180</v>
      </c>
      <c r="AA264" s="56">
        <v>0.56000000000000005</v>
      </c>
      <c r="AB264" s="58" t="s">
        <v>555</v>
      </c>
      <c r="AC264" s="51">
        <v>15</v>
      </c>
    </row>
    <row r="265" spans="1:29" ht="18" x14ac:dyDescent="0.35">
      <c r="A265" s="48">
        <f t="shared" si="4"/>
        <v>262</v>
      </c>
      <c r="B265" s="20" t="s">
        <v>380</v>
      </c>
      <c r="C265" s="12">
        <v>1515</v>
      </c>
      <c r="D265" s="12">
        <v>1585</v>
      </c>
      <c r="E265" s="12">
        <v>4.5999999999999996</v>
      </c>
      <c r="F265" s="12">
        <v>260</v>
      </c>
      <c r="G265" s="12">
        <v>296</v>
      </c>
      <c r="H265" s="12">
        <v>13.85</v>
      </c>
      <c r="I265" s="12">
        <v>57</v>
      </c>
      <c r="J265" s="12">
        <v>42</v>
      </c>
      <c r="K265" s="12">
        <v>-26.32</v>
      </c>
      <c r="L265" s="12">
        <v>99</v>
      </c>
      <c r="M265" s="12">
        <v>101</v>
      </c>
      <c r="N265" s="12">
        <v>2.02</v>
      </c>
      <c r="O265" s="12">
        <v>102</v>
      </c>
      <c r="P265" s="12">
        <v>151</v>
      </c>
      <c r="Q265" s="12">
        <v>48.04</v>
      </c>
      <c r="R265" s="12">
        <v>9.5299999999999994</v>
      </c>
      <c r="S265" s="13">
        <v>0.42</v>
      </c>
      <c r="T265" s="13">
        <v>0.62</v>
      </c>
      <c r="U265" s="12">
        <v>47.9</v>
      </c>
      <c r="V265" s="15">
        <v>17747</v>
      </c>
      <c r="W265" s="15">
        <v>18849</v>
      </c>
      <c r="X265" s="15">
        <v>6.21</v>
      </c>
      <c r="Y265" s="15">
        <v>242.6</v>
      </c>
      <c r="Z265" s="12">
        <v>242.9</v>
      </c>
      <c r="AA265" s="56">
        <v>0.12</v>
      </c>
      <c r="AB265" s="58" t="s">
        <v>555</v>
      </c>
      <c r="AC265" s="51">
        <v>18.899999999999999</v>
      </c>
    </row>
    <row r="266" spans="1:29" ht="18" x14ac:dyDescent="0.35">
      <c r="A266" s="48">
        <f t="shared" si="4"/>
        <v>263</v>
      </c>
      <c r="B266" s="20" t="s">
        <v>139</v>
      </c>
      <c r="C266" s="12">
        <v>2806.5</v>
      </c>
      <c r="D266" s="12">
        <v>2900.6</v>
      </c>
      <c r="E266" s="12">
        <v>3.4</v>
      </c>
      <c r="F266" s="12">
        <v>370.1</v>
      </c>
      <c r="G266" s="12">
        <v>381.3</v>
      </c>
      <c r="H266" s="12">
        <v>3.03</v>
      </c>
      <c r="I266" s="12">
        <v>100.4</v>
      </c>
      <c r="J266" s="12">
        <v>67.599999999999994</v>
      </c>
      <c r="K266" s="12">
        <v>-32.67</v>
      </c>
      <c r="L266" s="12">
        <v>39.799999999999997</v>
      </c>
      <c r="M266" s="12">
        <v>40.200000000000003</v>
      </c>
      <c r="N266" s="12">
        <v>1.01</v>
      </c>
      <c r="O266" s="12">
        <v>229.9</v>
      </c>
      <c r="P266" s="12">
        <v>273.5</v>
      </c>
      <c r="Q266" s="12">
        <v>18.96</v>
      </c>
      <c r="R266" s="12">
        <v>9.43</v>
      </c>
      <c r="S266" s="13">
        <v>1</v>
      </c>
      <c r="T266" s="13">
        <v>1.23</v>
      </c>
      <c r="U266" s="12">
        <v>23.1</v>
      </c>
      <c r="V266" s="15">
        <v>53417.3</v>
      </c>
      <c r="W266" s="15">
        <v>53512.800000000003</v>
      </c>
      <c r="X266" s="15">
        <v>0.18</v>
      </c>
      <c r="Y266" s="15">
        <v>230.37899999999999</v>
      </c>
      <c r="Z266" s="12">
        <v>222.577</v>
      </c>
      <c r="AA266" s="56">
        <v>-3.39</v>
      </c>
      <c r="AB266" s="58" t="s">
        <v>555</v>
      </c>
      <c r="AC266" s="51">
        <v>8.6</v>
      </c>
    </row>
    <row r="267" spans="1:29" ht="18" x14ac:dyDescent="0.35">
      <c r="A267" s="48">
        <f t="shared" si="4"/>
        <v>264</v>
      </c>
      <c r="B267" s="20" t="s">
        <v>181</v>
      </c>
      <c r="C267" s="12">
        <v>2319</v>
      </c>
      <c r="D267" s="12">
        <v>2292</v>
      </c>
      <c r="E267" s="12">
        <v>-1.2</v>
      </c>
      <c r="F267" s="12">
        <v>445</v>
      </c>
      <c r="G267" s="12">
        <v>315</v>
      </c>
      <c r="H267" s="12">
        <v>-29.21</v>
      </c>
      <c r="I267" s="12">
        <v>46</v>
      </c>
      <c r="J267" s="12">
        <v>43</v>
      </c>
      <c r="K267" s="12">
        <v>-6.52</v>
      </c>
      <c r="L267" s="12">
        <v>47</v>
      </c>
      <c r="M267" s="12">
        <v>51</v>
      </c>
      <c r="N267" s="12">
        <v>8.51</v>
      </c>
      <c r="O267" s="12">
        <v>345</v>
      </c>
      <c r="P267" s="12">
        <v>215</v>
      </c>
      <c r="Q267" s="12">
        <v>-37.68</v>
      </c>
      <c r="R267" s="12">
        <v>9.3800000000000008</v>
      </c>
      <c r="S267" s="13">
        <v>2.4900000000000002</v>
      </c>
      <c r="T267" s="13">
        <v>1.62</v>
      </c>
      <c r="U267" s="12">
        <v>-35.200000000000003</v>
      </c>
      <c r="V267" s="15">
        <v>21954</v>
      </c>
      <c r="W267" s="15">
        <v>23540</v>
      </c>
      <c r="X267" s="15">
        <v>7.22</v>
      </c>
      <c r="Y267" s="15">
        <v>138</v>
      </c>
      <c r="Z267" s="12">
        <v>133</v>
      </c>
      <c r="AA267" s="56">
        <v>-3.62</v>
      </c>
      <c r="AB267" s="58" t="s">
        <v>555</v>
      </c>
      <c r="AC267" s="51">
        <v>40.4</v>
      </c>
    </row>
    <row r="268" spans="1:29" ht="18" x14ac:dyDescent="0.35">
      <c r="A268" s="48">
        <f t="shared" si="4"/>
        <v>265</v>
      </c>
      <c r="B268" s="20" t="s">
        <v>83</v>
      </c>
      <c r="C268" s="12">
        <v>1690</v>
      </c>
      <c r="D268" s="12">
        <v>1817</v>
      </c>
      <c r="E268" s="12">
        <v>7.5</v>
      </c>
      <c r="F268" s="12">
        <v>261</v>
      </c>
      <c r="G268" s="12">
        <v>336</v>
      </c>
      <c r="H268" s="12">
        <v>28.74</v>
      </c>
      <c r="I268" s="12">
        <v>111</v>
      </c>
      <c r="J268" s="12">
        <v>105</v>
      </c>
      <c r="K268" s="12">
        <v>-5.41</v>
      </c>
      <c r="L268" s="12">
        <v>67</v>
      </c>
      <c r="M268" s="12">
        <v>53</v>
      </c>
      <c r="N268" s="12">
        <v>-20.9</v>
      </c>
      <c r="O268" s="12">
        <v>70</v>
      </c>
      <c r="P268" s="12">
        <v>170</v>
      </c>
      <c r="Q268" s="12">
        <v>142.86000000000001</v>
      </c>
      <c r="R268" s="12">
        <v>9.36</v>
      </c>
      <c r="S268" s="13">
        <v>0.13</v>
      </c>
      <c r="T268" s="13">
        <v>0.32</v>
      </c>
      <c r="U268" s="12">
        <v>142.30000000000001</v>
      </c>
      <c r="V268" s="15">
        <v>10214</v>
      </c>
      <c r="W268" s="15">
        <v>9908</v>
      </c>
      <c r="X268" s="15">
        <v>-3</v>
      </c>
      <c r="Y268" s="15">
        <v>532</v>
      </c>
      <c r="Z268" s="12">
        <v>535</v>
      </c>
      <c r="AA268" s="56">
        <v>0.56000000000000005</v>
      </c>
      <c r="AB268" s="58" t="s">
        <v>555</v>
      </c>
      <c r="AC268" s="51">
        <v>28.2</v>
      </c>
    </row>
    <row r="269" spans="1:29" ht="18" x14ac:dyDescent="0.35">
      <c r="A269" s="48">
        <f t="shared" si="4"/>
        <v>266</v>
      </c>
      <c r="B269" s="20" t="s">
        <v>197</v>
      </c>
      <c r="C269" s="12">
        <v>4854</v>
      </c>
      <c r="D269" s="12">
        <v>4944</v>
      </c>
      <c r="E269" s="12">
        <v>1.9</v>
      </c>
      <c r="F269" s="12">
        <v>550</v>
      </c>
      <c r="G269" s="12">
        <v>624</v>
      </c>
      <c r="H269" s="12">
        <v>13.45</v>
      </c>
      <c r="I269" s="12">
        <v>193</v>
      </c>
      <c r="J269" s="12">
        <v>139</v>
      </c>
      <c r="K269" s="12">
        <v>-27.98</v>
      </c>
      <c r="L269" s="12">
        <v>18</v>
      </c>
      <c r="M269" s="12">
        <v>22</v>
      </c>
      <c r="N269" s="12">
        <v>22.22</v>
      </c>
      <c r="O269" s="12">
        <v>339</v>
      </c>
      <c r="P269" s="12">
        <v>463</v>
      </c>
      <c r="Q269" s="12">
        <v>36.58</v>
      </c>
      <c r="R269" s="12">
        <v>9.36</v>
      </c>
      <c r="S269" s="13">
        <v>0.55000000000000004</v>
      </c>
      <c r="T269" s="13">
        <v>0.79</v>
      </c>
      <c r="U269" s="12">
        <v>42.6</v>
      </c>
      <c r="V269" s="15">
        <v>15559</v>
      </c>
      <c r="W269" s="15">
        <v>15884</v>
      </c>
      <c r="X269" s="15">
        <v>2.09</v>
      </c>
      <c r="Y269" s="15">
        <v>614</v>
      </c>
      <c r="Z269" s="12">
        <v>588</v>
      </c>
      <c r="AA269" s="56">
        <v>-4.2300000000000004</v>
      </c>
      <c r="AB269" s="58" t="s">
        <v>555</v>
      </c>
      <c r="AC269" s="51">
        <v>14.2</v>
      </c>
    </row>
    <row r="270" spans="1:29" ht="18" x14ac:dyDescent="0.35">
      <c r="A270" s="48">
        <f t="shared" si="4"/>
        <v>267</v>
      </c>
      <c r="B270" s="20" t="s">
        <v>14</v>
      </c>
      <c r="C270" s="12">
        <v>1817</v>
      </c>
      <c r="D270" s="12">
        <v>1884</v>
      </c>
      <c r="E270" s="12">
        <v>3.7</v>
      </c>
      <c r="F270" s="12">
        <v>290</v>
      </c>
      <c r="G270" s="12">
        <v>282</v>
      </c>
      <c r="H270" s="12">
        <v>-2.76</v>
      </c>
      <c r="I270" s="12">
        <v>78</v>
      </c>
      <c r="J270" s="12">
        <v>52</v>
      </c>
      <c r="K270" s="12">
        <v>-33.33</v>
      </c>
      <c r="L270" s="12">
        <v>37</v>
      </c>
      <c r="M270" s="12">
        <v>41</v>
      </c>
      <c r="N270" s="12">
        <v>10.81</v>
      </c>
      <c r="O270" s="12">
        <v>163</v>
      </c>
      <c r="P270" s="12">
        <v>176</v>
      </c>
      <c r="Q270" s="12">
        <v>7.98</v>
      </c>
      <c r="R270" s="12">
        <v>9.34</v>
      </c>
      <c r="S270" s="13">
        <v>1.1599999999999999</v>
      </c>
      <c r="T270" s="13">
        <v>1.27</v>
      </c>
      <c r="U270" s="12">
        <v>9.5</v>
      </c>
      <c r="V270" s="15">
        <v>5479</v>
      </c>
      <c r="W270" s="15">
        <v>5665</v>
      </c>
      <c r="X270" s="15">
        <v>3.39</v>
      </c>
      <c r="Y270" s="15">
        <v>141</v>
      </c>
      <c r="Z270" s="12">
        <v>139</v>
      </c>
      <c r="AA270" s="56">
        <v>-1.42</v>
      </c>
      <c r="AB270" s="58" t="s">
        <v>555</v>
      </c>
      <c r="AC270" s="51">
        <v>21.1</v>
      </c>
    </row>
    <row r="271" spans="1:29" ht="18" x14ac:dyDescent="0.35">
      <c r="A271" s="48">
        <f t="shared" si="4"/>
        <v>268</v>
      </c>
      <c r="B271" s="20" t="s">
        <v>223</v>
      </c>
      <c r="C271" s="12">
        <v>4848</v>
      </c>
      <c r="D271" s="12">
        <v>5251</v>
      </c>
      <c r="E271" s="12">
        <v>8.3000000000000007</v>
      </c>
      <c r="F271" s="12">
        <v>464</v>
      </c>
      <c r="G271" s="12">
        <v>565</v>
      </c>
      <c r="H271" s="12">
        <v>21.77</v>
      </c>
      <c r="I271" s="12">
        <v>32</v>
      </c>
      <c r="J271" s="12">
        <v>78</v>
      </c>
      <c r="K271" s="12">
        <v>143.75</v>
      </c>
      <c r="L271" s="12">
        <v>0</v>
      </c>
      <c r="M271" s="12">
        <v>0</v>
      </c>
      <c r="N271" s="12"/>
      <c r="O271" s="12">
        <v>432</v>
      </c>
      <c r="P271" s="12">
        <v>488</v>
      </c>
      <c r="Q271" s="12">
        <v>12.96</v>
      </c>
      <c r="R271" s="12">
        <v>9.2899999999999991</v>
      </c>
      <c r="S271" s="13">
        <v>0.96</v>
      </c>
      <c r="T271" s="13">
        <v>1.1100000000000001</v>
      </c>
      <c r="U271" s="12">
        <v>15.3</v>
      </c>
      <c r="V271" s="15">
        <v>15454</v>
      </c>
      <c r="W271" s="15">
        <v>15405</v>
      </c>
      <c r="X271" s="15">
        <v>-0.32</v>
      </c>
      <c r="Y271" s="15">
        <v>451</v>
      </c>
      <c r="Z271" s="12">
        <v>441.7</v>
      </c>
      <c r="AA271" s="56">
        <v>-2.06</v>
      </c>
      <c r="AB271" s="58" t="s">
        <v>555</v>
      </c>
      <c r="AC271" s="51">
        <v>11.7</v>
      </c>
    </row>
    <row r="272" spans="1:29" ht="18" x14ac:dyDescent="0.35">
      <c r="A272" s="48">
        <f t="shared" si="4"/>
        <v>269</v>
      </c>
      <c r="B272" s="20" t="s">
        <v>418</v>
      </c>
      <c r="C272" s="12">
        <v>3251.3</v>
      </c>
      <c r="D272" s="12">
        <v>3794.7</v>
      </c>
      <c r="E272" s="12">
        <v>16.7</v>
      </c>
      <c r="F272" s="12">
        <v>353.9</v>
      </c>
      <c r="G272" s="12">
        <v>444.8</v>
      </c>
      <c r="H272" s="12">
        <v>25.69</v>
      </c>
      <c r="I272" s="12">
        <v>124.7</v>
      </c>
      <c r="J272" s="12">
        <v>94</v>
      </c>
      <c r="K272" s="12">
        <v>-24.62</v>
      </c>
      <c r="L272" s="12">
        <v>1.9</v>
      </c>
      <c r="M272" s="12">
        <v>2.4</v>
      </c>
      <c r="N272" s="12">
        <v>26.32</v>
      </c>
      <c r="O272" s="12">
        <v>229.2</v>
      </c>
      <c r="P272" s="12">
        <v>351</v>
      </c>
      <c r="Q272" s="12">
        <v>53.14</v>
      </c>
      <c r="R272" s="12">
        <v>9.25</v>
      </c>
      <c r="S272" s="13">
        <v>0.61</v>
      </c>
      <c r="T272" s="13">
        <v>0.91</v>
      </c>
      <c r="U272" s="12">
        <v>51.1</v>
      </c>
      <c r="V272" s="15">
        <v>4701.5</v>
      </c>
      <c r="W272" s="15">
        <v>5019.2</v>
      </c>
      <c r="X272" s="15">
        <v>6.76</v>
      </c>
      <c r="Y272" s="15">
        <v>378.9</v>
      </c>
      <c r="Z272" s="12">
        <v>383.9</v>
      </c>
      <c r="AA272" s="56">
        <v>1.32</v>
      </c>
      <c r="AB272" s="58" t="s">
        <v>555</v>
      </c>
      <c r="AC272" s="51">
        <v>12.8</v>
      </c>
    </row>
    <row r="273" spans="1:29" ht="18" x14ac:dyDescent="0.35">
      <c r="A273" s="48">
        <f t="shared" si="4"/>
        <v>270</v>
      </c>
      <c r="B273" s="20" t="s">
        <v>494</v>
      </c>
      <c r="C273" s="12">
        <v>3791</v>
      </c>
      <c r="D273" s="12">
        <v>4232</v>
      </c>
      <c r="E273" s="12">
        <v>11.6</v>
      </c>
      <c r="F273" s="12">
        <v>405</v>
      </c>
      <c r="G273" s="12">
        <v>438</v>
      </c>
      <c r="H273" s="12">
        <v>8.15</v>
      </c>
      <c r="I273" s="12">
        <v>2</v>
      </c>
      <c r="J273" s="12">
        <v>0</v>
      </c>
      <c r="K273" s="12">
        <v>-100</v>
      </c>
      <c r="L273" s="12">
        <v>51</v>
      </c>
      <c r="M273" s="12">
        <v>48</v>
      </c>
      <c r="N273" s="12">
        <v>-5.88</v>
      </c>
      <c r="O273" s="12">
        <v>352</v>
      </c>
      <c r="P273" s="12">
        <v>391</v>
      </c>
      <c r="Q273" s="12">
        <v>11.08</v>
      </c>
      <c r="R273" s="12">
        <v>9.24</v>
      </c>
      <c r="S273" s="13">
        <v>0.48</v>
      </c>
      <c r="T273" s="13">
        <v>0.54</v>
      </c>
      <c r="U273" s="12">
        <v>12.5</v>
      </c>
      <c r="V273" s="15">
        <v>16043</v>
      </c>
      <c r="W273" s="15">
        <v>17059</v>
      </c>
      <c r="X273" s="15">
        <v>6.33</v>
      </c>
      <c r="Y273" s="15">
        <v>728</v>
      </c>
      <c r="Z273" s="12">
        <v>719</v>
      </c>
      <c r="AA273" s="56">
        <v>-1.24</v>
      </c>
      <c r="AB273" s="58" t="s">
        <v>546</v>
      </c>
      <c r="AC273" s="51">
        <v>17.7</v>
      </c>
    </row>
    <row r="274" spans="1:29" ht="18" x14ac:dyDescent="0.35">
      <c r="A274" s="48">
        <f t="shared" si="4"/>
        <v>271</v>
      </c>
      <c r="B274" s="20" t="s">
        <v>436</v>
      </c>
      <c r="C274" s="12">
        <v>22207</v>
      </c>
      <c r="D274" s="12">
        <v>23883</v>
      </c>
      <c r="E274" s="12">
        <v>7.5</v>
      </c>
      <c r="F274" s="12">
        <v>2938</v>
      </c>
      <c r="G274" s="12">
        <v>3212</v>
      </c>
      <c r="H274" s="12">
        <v>9.33</v>
      </c>
      <c r="I274" s="12">
        <v>948</v>
      </c>
      <c r="J274" s="12">
        <v>764</v>
      </c>
      <c r="K274" s="12">
        <v>-19.41</v>
      </c>
      <c r="L274" s="12">
        <v>246</v>
      </c>
      <c r="M274" s="12">
        <v>269</v>
      </c>
      <c r="N274" s="12">
        <v>9.35</v>
      </c>
      <c r="O274" s="12">
        <v>1744</v>
      </c>
      <c r="P274" s="12">
        <v>2179</v>
      </c>
      <c r="Q274" s="12">
        <v>24.94</v>
      </c>
      <c r="R274" s="12">
        <v>9.1199999999999992</v>
      </c>
      <c r="S274" s="13">
        <v>1.44</v>
      </c>
      <c r="T274" s="13">
        <v>1.87</v>
      </c>
      <c r="U274" s="12">
        <v>29.7</v>
      </c>
      <c r="V274" s="15">
        <v>38633</v>
      </c>
      <c r="W274" s="15">
        <v>43075</v>
      </c>
      <c r="X274" s="15">
        <v>11.5</v>
      </c>
      <c r="Y274" s="15">
        <v>1210</v>
      </c>
      <c r="Z274" s="12">
        <v>1166</v>
      </c>
      <c r="AA274" s="56">
        <v>-3.64</v>
      </c>
      <c r="AB274" s="58" t="s">
        <v>526</v>
      </c>
      <c r="AC274" s="51">
        <v>23.3</v>
      </c>
    </row>
    <row r="275" spans="1:29" ht="18" x14ac:dyDescent="0.35">
      <c r="A275" s="48">
        <f t="shared" si="4"/>
        <v>272</v>
      </c>
      <c r="B275" s="20" t="s">
        <v>16</v>
      </c>
      <c r="C275" s="12">
        <v>6944</v>
      </c>
      <c r="D275" s="12">
        <v>7286</v>
      </c>
      <c r="E275" s="12">
        <v>4.9000000000000004</v>
      </c>
      <c r="F275" s="12">
        <v>849</v>
      </c>
      <c r="G275" s="12">
        <v>867</v>
      </c>
      <c r="H275" s="12">
        <v>2.12</v>
      </c>
      <c r="I275" s="12">
        <v>143</v>
      </c>
      <c r="J275" s="12">
        <v>109</v>
      </c>
      <c r="K275" s="12">
        <v>-23.78</v>
      </c>
      <c r="L275" s="12">
        <v>89</v>
      </c>
      <c r="M275" s="12">
        <v>89</v>
      </c>
      <c r="N275" s="12">
        <v>0</v>
      </c>
      <c r="O275" s="12">
        <v>613</v>
      </c>
      <c r="P275" s="12">
        <v>664</v>
      </c>
      <c r="Q275" s="12">
        <v>8.32</v>
      </c>
      <c r="R275" s="12">
        <v>9.11</v>
      </c>
      <c r="S275" s="13">
        <v>2.17</v>
      </c>
      <c r="T275" s="13">
        <v>2.42</v>
      </c>
      <c r="U275" s="12">
        <v>11.7</v>
      </c>
      <c r="V275" s="15">
        <v>77634</v>
      </c>
      <c r="W275" s="15">
        <v>80697</v>
      </c>
      <c r="X275" s="15">
        <v>3.95</v>
      </c>
      <c r="Y275" s="15">
        <v>282.39999999999998</v>
      </c>
      <c r="Z275" s="12">
        <v>273.89999999999998</v>
      </c>
      <c r="AA275" s="56">
        <v>-3.01</v>
      </c>
      <c r="AB275" s="58" t="s">
        <v>555</v>
      </c>
      <c r="AC275" s="51">
        <v>16.2</v>
      </c>
    </row>
    <row r="276" spans="1:29" ht="18" x14ac:dyDescent="0.35">
      <c r="A276" s="48">
        <f t="shared" si="4"/>
        <v>273</v>
      </c>
      <c r="B276" s="20" t="s">
        <v>533</v>
      </c>
      <c r="C276" s="12">
        <v>1062.3</v>
      </c>
      <c r="D276" s="12">
        <v>1097</v>
      </c>
      <c r="E276" s="12">
        <v>3.3</v>
      </c>
      <c r="F276" s="12">
        <v>237.5</v>
      </c>
      <c r="G276" s="12">
        <v>242.2</v>
      </c>
      <c r="H276" s="12">
        <v>1.98</v>
      </c>
      <c r="I276" s="12">
        <v>2.2000000000000002</v>
      </c>
      <c r="J276" s="12">
        <v>1.6</v>
      </c>
      <c r="K276" s="12">
        <v>-27.27</v>
      </c>
      <c r="L276" s="12">
        <v>118.6</v>
      </c>
      <c r="M276" s="12">
        <v>122.8</v>
      </c>
      <c r="N276" s="12">
        <v>3.54</v>
      </c>
      <c r="O276" s="12">
        <v>68.5</v>
      </c>
      <c r="P276" s="12">
        <v>99.5</v>
      </c>
      <c r="Q276" s="12">
        <v>45.26</v>
      </c>
      <c r="R276" s="12">
        <v>9.07</v>
      </c>
      <c r="S276" s="13">
        <v>0.19</v>
      </c>
      <c r="T276" s="13">
        <v>0.27</v>
      </c>
      <c r="U276" s="12">
        <v>41.8</v>
      </c>
      <c r="V276" s="15">
        <v>13131.1</v>
      </c>
      <c r="W276" s="15">
        <v>13188.2</v>
      </c>
      <c r="X276" s="15">
        <v>0.43</v>
      </c>
      <c r="Y276" s="15">
        <v>364.65199999999999</v>
      </c>
      <c r="Z276" s="12">
        <v>373.25700000000001</v>
      </c>
      <c r="AA276" s="56">
        <v>2.36</v>
      </c>
      <c r="AB276" s="58" t="s">
        <v>555</v>
      </c>
      <c r="AC276" s="51">
        <v>134.80000000000001</v>
      </c>
    </row>
    <row r="277" spans="1:29" ht="18" x14ac:dyDescent="0.35">
      <c r="A277" s="48">
        <f t="shared" si="4"/>
        <v>274</v>
      </c>
      <c r="B277" s="20" t="s">
        <v>338</v>
      </c>
      <c r="C277" s="12">
        <v>4237.8999999999996</v>
      </c>
      <c r="D277" s="12">
        <v>5654</v>
      </c>
      <c r="E277" s="12">
        <v>33.4</v>
      </c>
      <c r="F277" s="12">
        <v>448.2</v>
      </c>
      <c r="G277" s="12">
        <v>669.4</v>
      </c>
      <c r="H277" s="12">
        <v>49.35</v>
      </c>
      <c r="I277" s="12">
        <v>137.9</v>
      </c>
      <c r="J277" s="12">
        <v>157.30000000000001</v>
      </c>
      <c r="K277" s="12">
        <v>14.07</v>
      </c>
      <c r="L277" s="12">
        <v>0</v>
      </c>
      <c r="M277" s="12">
        <v>0</v>
      </c>
      <c r="N277" s="12"/>
      <c r="O277" s="12">
        <v>310.3</v>
      </c>
      <c r="P277" s="12">
        <v>512.1</v>
      </c>
      <c r="Q277" s="12">
        <v>65.03</v>
      </c>
      <c r="R277" s="12">
        <v>9.06</v>
      </c>
      <c r="S277" s="13">
        <v>0.88</v>
      </c>
      <c r="T277" s="13">
        <v>1.45</v>
      </c>
      <c r="U277" s="12">
        <v>64.7</v>
      </c>
      <c r="V277" s="15">
        <v>13960.4</v>
      </c>
      <c r="W277" s="15">
        <v>15214.4</v>
      </c>
      <c r="X277" s="15">
        <v>8.98</v>
      </c>
      <c r="Y277" s="15">
        <v>352.7</v>
      </c>
      <c r="Z277" s="12">
        <v>353.5</v>
      </c>
      <c r="AA277" s="56">
        <v>0.23</v>
      </c>
      <c r="AB277" s="58" t="s">
        <v>555</v>
      </c>
      <c r="AC277" s="51">
        <v>13.5</v>
      </c>
    </row>
    <row r="278" spans="1:29" ht="18" x14ac:dyDescent="0.35">
      <c r="A278" s="48">
        <f t="shared" si="4"/>
        <v>275</v>
      </c>
      <c r="B278" s="20" t="s">
        <v>72</v>
      </c>
      <c r="C278" s="12">
        <v>4172</v>
      </c>
      <c r="D278" s="12">
        <v>4693</v>
      </c>
      <c r="E278" s="12">
        <v>12.5</v>
      </c>
      <c r="F278" s="12">
        <v>481</v>
      </c>
      <c r="G278" s="12">
        <v>599</v>
      </c>
      <c r="H278" s="12">
        <v>24.53</v>
      </c>
      <c r="I278" s="12">
        <v>98</v>
      </c>
      <c r="J278" s="12">
        <v>94</v>
      </c>
      <c r="K278" s="12">
        <v>-4.08</v>
      </c>
      <c r="L278" s="12">
        <v>80</v>
      </c>
      <c r="M278" s="12">
        <v>80</v>
      </c>
      <c r="N278" s="12">
        <v>0</v>
      </c>
      <c r="O278" s="12">
        <v>303</v>
      </c>
      <c r="P278" s="12">
        <v>425</v>
      </c>
      <c r="Q278" s="12">
        <v>40.26</v>
      </c>
      <c r="R278" s="12">
        <v>9.06</v>
      </c>
      <c r="S278" s="13">
        <v>0.8</v>
      </c>
      <c r="T278" s="13">
        <v>1.17</v>
      </c>
      <c r="U278" s="12">
        <v>45.9</v>
      </c>
      <c r="V278" s="15">
        <v>208379</v>
      </c>
      <c r="W278" s="15">
        <v>203523</v>
      </c>
      <c r="X278" s="15">
        <v>-2.33</v>
      </c>
      <c r="Y278" s="15">
        <v>378.6</v>
      </c>
      <c r="Z278" s="12">
        <v>363.9</v>
      </c>
      <c r="AA278" s="56">
        <v>-3.88</v>
      </c>
      <c r="AB278" s="58" t="s">
        <v>555</v>
      </c>
      <c r="AC278" s="51">
        <v>26</v>
      </c>
    </row>
    <row r="279" spans="1:29" ht="18" x14ac:dyDescent="0.35">
      <c r="A279" s="48">
        <f t="shared" si="4"/>
        <v>276</v>
      </c>
      <c r="B279" s="20" t="s">
        <v>149</v>
      </c>
      <c r="C279" s="12">
        <v>406.8</v>
      </c>
      <c r="D279" s="12">
        <v>439.6</v>
      </c>
      <c r="E279" s="12">
        <v>8.1</v>
      </c>
      <c r="F279" s="12">
        <v>60</v>
      </c>
      <c r="G279" s="12">
        <v>58.7</v>
      </c>
      <c r="H279" s="12">
        <v>-2.17</v>
      </c>
      <c r="I279" s="12">
        <v>13</v>
      </c>
      <c r="J279" s="12">
        <v>15.4</v>
      </c>
      <c r="K279" s="12">
        <v>18.46</v>
      </c>
      <c r="L279" s="12">
        <v>4.5</v>
      </c>
      <c r="M279" s="12">
        <v>4.0999999999999996</v>
      </c>
      <c r="N279" s="12">
        <v>-8.89</v>
      </c>
      <c r="O279" s="12">
        <v>42.6</v>
      </c>
      <c r="P279" s="12">
        <v>39.200000000000003</v>
      </c>
      <c r="Q279" s="12">
        <v>-7.98</v>
      </c>
      <c r="R279" s="12">
        <v>8.92</v>
      </c>
      <c r="S279" s="13">
        <v>0.31</v>
      </c>
      <c r="T279" s="13">
        <v>0.28000000000000003</v>
      </c>
      <c r="U279" s="12">
        <v>-9.6999999999999993</v>
      </c>
      <c r="V279" s="15">
        <v>910.8</v>
      </c>
      <c r="W279" s="15">
        <v>917.8</v>
      </c>
      <c r="X279" s="15">
        <v>0.77</v>
      </c>
      <c r="Y279" s="15">
        <v>138.239</v>
      </c>
      <c r="Z279" s="12">
        <v>140.994</v>
      </c>
      <c r="AA279" s="56">
        <v>1.99</v>
      </c>
      <c r="AB279" s="58" t="s">
        <v>555</v>
      </c>
      <c r="AC279" s="51">
        <v>38.299999999999997</v>
      </c>
    </row>
    <row r="280" spans="1:29" ht="18" x14ac:dyDescent="0.35">
      <c r="A280" s="48">
        <f t="shared" si="4"/>
        <v>277</v>
      </c>
      <c r="B280" s="20" t="s">
        <v>186</v>
      </c>
      <c r="C280" s="12">
        <v>2148</v>
      </c>
      <c r="D280" s="12">
        <v>2066</v>
      </c>
      <c r="E280" s="12">
        <v>-3.8</v>
      </c>
      <c r="F280" s="12">
        <v>302</v>
      </c>
      <c r="G280" s="12">
        <v>296</v>
      </c>
      <c r="H280" s="12">
        <v>-1.99</v>
      </c>
      <c r="I280" s="12">
        <v>74</v>
      </c>
      <c r="J280" s="12">
        <v>34</v>
      </c>
      <c r="K280" s="12">
        <v>-54.05</v>
      </c>
      <c r="L280" s="12">
        <v>93</v>
      </c>
      <c r="M280" s="12">
        <v>72</v>
      </c>
      <c r="N280" s="12">
        <v>-22.58</v>
      </c>
      <c r="O280" s="12">
        <v>129</v>
      </c>
      <c r="P280" s="12">
        <v>182</v>
      </c>
      <c r="Q280" s="12">
        <v>41.09</v>
      </c>
      <c r="R280" s="12">
        <v>8.81</v>
      </c>
      <c r="S280" s="13">
        <v>0.39</v>
      </c>
      <c r="T280" s="13">
        <v>0.55000000000000004</v>
      </c>
      <c r="U280" s="12">
        <v>40.700000000000003</v>
      </c>
      <c r="V280" s="15">
        <v>15208</v>
      </c>
      <c r="W280" s="15">
        <v>13910</v>
      </c>
      <c r="X280" s="15">
        <v>-8.5299999999999994</v>
      </c>
      <c r="Y280" s="15">
        <v>333</v>
      </c>
      <c r="Z280" s="12">
        <v>334</v>
      </c>
      <c r="AA280" s="56">
        <v>0.3</v>
      </c>
      <c r="AB280" s="58" t="s">
        <v>555</v>
      </c>
      <c r="AC280" s="51">
        <v>60.2</v>
      </c>
    </row>
    <row r="281" spans="1:29" ht="18" x14ac:dyDescent="0.35">
      <c r="A281" s="48">
        <f t="shared" si="4"/>
        <v>278</v>
      </c>
      <c r="B281" s="20" t="s">
        <v>138</v>
      </c>
      <c r="C281" s="12">
        <v>13815</v>
      </c>
      <c r="D281" s="12">
        <v>15242</v>
      </c>
      <c r="E281" s="12">
        <v>10.3</v>
      </c>
      <c r="F281" s="12">
        <v>2290</v>
      </c>
      <c r="G281" s="12">
        <v>2146</v>
      </c>
      <c r="H281" s="12">
        <v>-6.29</v>
      </c>
      <c r="I281" s="12">
        <v>586</v>
      </c>
      <c r="J281" s="12">
        <v>478</v>
      </c>
      <c r="K281" s="12">
        <v>-18.43</v>
      </c>
      <c r="L281" s="12">
        <v>236</v>
      </c>
      <c r="M281" s="12">
        <v>256</v>
      </c>
      <c r="N281" s="12">
        <v>8.4700000000000006</v>
      </c>
      <c r="O281" s="12">
        <v>1386</v>
      </c>
      <c r="P281" s="12">
        <v>1341</v>
      </c>
      <c r="Q281" s="12">
        <v>-3.25</v>
      </c>
      <c r="R281" s="12">
        <v>8.8000000000000007</v>
      </c>
      <c r="S281" s="13">
        <v>1.73</v>
      </c>
      <c r="T281" s="13">
        <v>1.68</v>
      </c>
      <c r="U281" s="12">
        <v>-3</v>
      </c>
      <c r="V281" s="15">
        <v>62779</v>
      </c>
      <c r="W281" s="15">
        <v>68245</v>
      </c>
      <c r="X281" s="15">
        <v>8.7100000000000009</v>
      </c>
      <c r="Y281" s="15">
        <v>802.3</v>
      </c>
      <c r="Z281" s="12">
        <v>800.4</v>
      </c>
      <c r="AA281" s="56">
        <v>-0.24</v>
      </c>
      <c r="AB281" s="58" t="s">
        <v>555</v>
      </c>
      <c r="AC281" s="51">
        <v>19.2</v>
      </c>
    </row>
    <row r="282" spans="1:29" ht="18" x14ac:dyDescent="0.35">
      <c r="A282" s="48">
        <f t="shared" si="4"/>
        <v>279</v>
      </c>
      <c r="B282" s="20" t="s">
        <v>459</v>
      </c>
      <c r="C282" s="12">
        <v>8515</v>
      </c>
      <c r="D282" s="12">
        <v>8666</v>
      </c>
      <c r="E282" s="12">
        <v>1.8</v>
      </c>
      <c r="F282" s="12">
        <v>816</v>
      </c>
      <c r="G282" s="12">
        <v>1228</v>
      </c>
      <c r="H282" s="12">
        <v>50.49</v>
      </c>
      <c r="I282" s="12">
        <v>256</v>
      </c>
      <c r="J282" s="12">
        <v>402</v>
      </c>
      <c r="K282" s="12">
        <v>57.03</v>
      </c>
      <c r="L282" s="12">
        <v>88</v>
      </c>
      <c r="M282" s="12">
        <v>77</v>
      </c>
      <c r="N282" s="12">
        <v>-12.5</v>
      </c>
      <c r="O282" s="12">
        <v>475</v>
      </c>
      <c r="P282" s="12">
        <v>754</v>
      </c>
      <c r="Q282" s="12">
        <v>58.74</v>
      </c>
      <c r="R282" s="12">
        <v>8.6999999999999993</v>
      </c>
      <c r="S282" s="13">
        <v>1.54</v>
      </c>
      <c r="T282" s="13">
        <v>2.4500000000000002</v>
      </c>
      <c r="U282" s="12">
        <v>58.9</v>
      </c>
      <c r="V282" s="15">
        <v>15528</v>
      </c>
      <c r="W282" s="15">
        <v>13708</v>
      </c>
      <c r="X282" s="15">
        <v>-11.72</v>
      </c>
      <c r="Y282" s="15">
        <v>307.8</v>
      </c>
      <c r="Z282" s="12">
        <v>307.39999999999998</v>
      </c>
      <c r="AA282" s="56">
        <v>-0.13</v>
      </c>
      <c r="AB282" s="58" t="s">
        <v>534</v>
      </c>
      <c r="AC282" s="51">
        <v>10</v>
      </c>
    </row>
    <row r="283" spans="1:29" ht="18" x14ac:dyDescent="0.35">
      <c r="A283" s="48">
        <f t="shared" si="4"/>
        <v>280</v>
      </c>
      <c r="B283" s="20" t="s">
        <v>363</v>
      </c>
      <c r="C283" s="12">
        <v>1879</v>
      </c>
      <c r="D283" s="12">
        <v>1884.2</v>
      </c>
      <c r="E283" s="12">
        <v>0.3</v>
      </c>
      <c r="F283" s="12">
        <v>352.4</v>
      </c>
      <c r="G283" s="12">
        <v>377.8</v>
      </c>
      <c r="H283" s="12">
        <v>7.21</v>
      </c>
      <c r="I283" s="12">
        <v>80.8</v>
      </c>
      <c r="J283" s="12">
        <v>54.7</v>
      </c>
      <c r="K283" s="12">
        <v>-32.299999999999997</v>
      </c>
      <c r="L283" s="12">
        <v>125.2</v>
      </c>
      <c r="M283" s="12">
        <v>159.19999999999999</v>
      </c>
      <c r="N283" s="12">
        <v>27.16</v>
      </c>
      <c r="O283" s="12">
        <v>146.4</v>
      </c>
      <c r="P283" s="12">
        <v>163.9</v>
      </c>
      <c r="Q283" s="12">
        <v>11.95</v>
      </c>
      <c r="R283" s="12">
        <v>8.6999999999999993</v>
      </c>
      <c r="S283" s="13">
        <v>2.58</v>
      </c>
      <c r="T283" s="13">
        <v>2.94</v>
      </c>
      <c r="U283" s="12">
        <v>14</v>
      </c>
      <c r="V283" s="15">
        <v>23279.200000000001</v>
      </c>
      <c r="W283" s="15">
        <v>27391.5</v>
      </c>
      <c r="X283" s="15">
        <v>17.670000000000002</v>
      </c>
      <c r="Y283" s="15">
        <v>56.7</v>
      </c>
      <c r="Z283" s="12">
        <v>55.7</v>
      </c>
      <c r="AA283" s="56">
        <v>-1.76</v>
      </c>
      <c r="AB283" s="58" t="s">
        <v>555</v>
      </c>
      <c r="AC283" s="51">
        <v>15.8</v>
      </c>
    </row>
    <row r="284" spans="1:29" ht="18" x14ac:dyDescent="0.35">
      <c r="A284" s="48">
        <f t="shared" si="4"/>
        <v>281</v>
      </c>
      <c r="B284" s="20" t="s">
        <v>356</v>
      </c>
      <c r="C284" s="12">
        <v>2220.6</v>
      </c>
      <c r="D284" s="12">
        <v>2412.1999999999998</v>
      </c>
      <c r="E284" s="12">
        <v>8.6</v>
      </c>
      <c r="F284" s="12">
        <v>277.60000000000002</v>
      </c>
      <c r="G284" s="12">
        <v>264.39999999999998</v>
      </c>
      <c r="H284" s="12">
        <v>-4.76</v>
      </c>
      <c r="I284" s="12">
        <v>68.400000000000006</v>
      </c>
      <c r="J284" s="12">
        <v>47.6</v>
      </c>
      <c r="K284" s="12">
        <v>-30.41</v>
      </c>
      <c r="L284" s="12">
        <v>8.1999999999999993</v>
      </c>
      <c r="M284" s="12">
        <v>7.5</v>
      </c>
      <c r="N284" s="12">
        <v>-8.5399999999999991</v>
      </c>
      <c r="O284" s="12">
        <v>200.6</v>
      </c>
      <c r="P284" s="12">
        <v>208.8</v>
      </c>
      <c r="Q284" s="12">
        <v>4.09</v>
      </c>
      <c r="R284" s="12">
        <v>8.66</v>
      </c>
      <c r="S284" s="13">
        <v>2.68</v>
      </c>
      <c r="T284" s="13">
        <v>2.79</v>
      </c>
      <c r="U284" s="12">
        <v>3.9</v>
      </c>
      <c r="V284" s="15">
        <v>4670.1000000000004</v>
      </c>
      <c r="W284" s="15">
        <v>5222.3999999999996</v>
      </c>
      <c r="X284" s="15">
        <v>11.83</v>
      </c>
      <c r="Y284" s="15">
        <v>74.754000000000005</v>
      </c>
      <c r="Z284" s="12">
        <v>74.929000000000002</v>
      </c>
      <c r="AA284" s="56">
        <v>0.23</v>
      </c>
      <c r="AB284" s="58" t="s">
        <v>555</v>
      </c>
      <c r="AC284" s="51">
        <v>15.8</v>
      </c>
    </row>
    <row r="285" spans="1:29" ht="18" x14ac:dyDescent="0.35">
      <c r="A285" s="48">
        <f t="shared" si="4"/>
        <v>282</v>
      </c>
      <c r="B285" s="20" t="s">
        <v>323</v>
      </c>
      <c r="C285" s="12">
        <v>1972.4</v>
      </c>
      <c r="D285" s="12">
        <v>2017.6</v>
      </c>
      <c r="E285" s="12">
        <v>2.2999999999999998</v>
      </c>
      <c r="F285" s="12">
        <v>348</v>
      </c>
      <c r="G285" s="12">
        <v>302.2</v>
      </c>
      <c r="H285" s="12">
        <v>-13.16</v>
      </c>
      <c r="I285" s="12">
        <v>-34.1</v>
      </c>
      <c r="J285" s="12">
        <v>47.2</v>
      </c>
      <c r="K285" s="12">
        <v>238.42</v>
      </c>
      <c r="L285" s="12">
        <v>82.8</v>
      </c>
      <c r="M285" s="12">
        <v>78.8</v>
      </c>
      <c r="N285" s="12">
        <v>-4.83</v>
      </c>
      <c r="O285" s="12">
        <v>299.39999999999998</v>
      </c>
      <c r="P285" s="12">
        <v>174.7</v>
      </c>
      <c r="Q285" s="12">
        <v>-41.65</v>
      </c>
      <c r="R285" s="12">
        <v>8.66</v>
      </c>
      <c r="S285" s="13">
        <v>1.47</v>
      </c>
      <c r="T285" s="13">
        <v>0.85</v>
      </c>
      <c r="U285" s="12">
        <v>-42.1</v>
      </c>
      <c r="V285" s="15">
        <v>17054.400000000001</v>
      </c>
      <c r="W285" s="15">
        <v>15182.8</v>
      </c>
      <c r="X285" s="15">
        <v>-10.97</v>
      </c>
      <c r="Y285" s="15">
        <v>203.1</v>
      </c>
      <c r="Z285" s="12">
        <v>204.6</v>
      </c>
      <c r="AA285" s="56">
        <v>0.74</v>
      </c>
      <c r="AB285" s="58" t="s">
        <v>555</v>
      </c>
      <c r="AC285" s="51">
        <v>56.1</v>
      </c>
    </row>
    <row r="286" spans="1:29" ht="18" x14ac:dyDescent="0.35">
      <c r="A286" s="48">
        <f t="shared" si="4"/>
        <v>283</v>
      </c>
      <c r="B286" s="20" t="s">
        <v>52</v>
      </c>
      <c r="C286" s="12">
        <v>1629.9</v>
      </c>
      <c r="D286" s="12">
        <v>1970.1</v>
      </c>
      <c r="E286" s="12">
        <v>20.9</v>
      </c>
      <c r="F286" s="12">
        <v>139.30000000000001</v>
      </c>
      <c r="G286" s="12">
        <v>224.2</v>
      </c>
      <c r="H286" s="12">
        <v>60.95</v>
      </c>
      <c r="I286" s="12">
        <v>47.7</v>
      </c>
      <c r="J286" s="12">
        <v>53.4</v>
      </c>
      <c r="K286" s="12">
        <v>11.95</v>
      </c>
      <c r="L286" s="12">
        <v>0.1</v>
      </c>
      <c r="M286" s="12">
        <v>0.1</v>
      </c>
      <c r="N286" s="12">
        <v>0</v>
      </c>
      <c r="O286" s="12">
        <v>90.6</v>
      </c>
      <c r="P286" s="12">
        <v>168.8</v>
      </c>
      <c r="Q286" s="12">
        <v>86.31</v>
      </c>
      <c r="R286" s="12">
        <v>8.57</v>
      </c>
      <c r="S286" s="13">
        <v>0.28000000000000003</v>
      </c>
      <c r="T286" s="13">
        <v>0.59</v>
      </c>
      <c r="U286" s="12">
        <v>107.1</v>
      </c>
      <c r="V286" s="15">
        <v>5260.7</v>
      </c>
      <c r="W286" s="15">
        <v>5431.7</v>
      </c>
      <c r="X286" s="15">
        <v>3.25</v>
      </c>
      <c r="Y286" s="15">
        <v>320.08499999999998</v>
      </c>
      <c r="Z286" s="12">
        <v>288.02600000000001</v>
      </c>
      <c r="AA286" s="56">
        <v>-10.02</v>
      </c>
      <c r="AB286" s="58" t="s">
        <v>555</v>
      </c>
      <c r="AC286" s="51">
        <v>12.7</v>
      </c>
    </row>
    <row r="287" spans="1:29" ht="18" x14ac:dyDescent="0.35">
      <c r="A287" s="48">
        <f t="shared" si="4"/>
        <v>284</v>
      </c>
      <c r="B287" s="20" t="s">
        <v>190</v>
      </c>
      <c r="C287" s="12">
        <v>2749.6</v>
      </c>
      <c r="D287" s="12">
        <v>3102.1</v>
      </c>
      <c r="E287" s="12">
        <v>12.8</v>
      </c>
      <c r="F287" s="12">
        <v>357.6</v>
      </c>
      <c r="G287" s="12">
        <v>457.5</v>
      </c>
      <c r="H287" s="12">
        <v>27.94</v>
      </c>
      <c r="I287" s="12">
        <v>54.9</v>
      </c>
      <c r="J287" s="12">
        <v>75.8</v>
      </c>
      <c r="K287" s="12">
        <v>38.07</v>
      </c>
      <c r="L287" s="12">
        <v>116.5</v>
      </c>
      <c r="M287" s="12">
        <v>115.7</v>
      </c>
      <c r="N287" s="12">
        <v>-0.69</v>
      </c>
      <c r="O287" s="12">
        <v>87.4</v>
      </c>
      <c r="P287" s="12">
        <v>264.2</v>
      </c>
      <c r="Q287" s="12">
        <v>202.29</v>
      </c>
      <c r="R287" s="12">
        <v>8.52</v>
      </c>
      <c r="S287" s="13">
        <v>0.41</v>
      </c>
      <c r="T287" s="13">
        <v>0.64</v>
      </c>
      <c r="U287" s="12">
        <v>56.7</v>
      </c>
      <c r="V287" s="15">
        <v>15829.2</v>
      </c>
      <c r="W287" s="15">
        <v>9730.9</v>
      </c>
      <c r="X287" s="15">
        <v>-38.53</v>
      </c>
      <c r="Y287" s="15">
        <v>213.602</v>
      </c>
      <c r="Z287" s="12">
        <v>412.173</v>
      </c>
      <c r="AA287" s="56">
        <v>92.96</v>
      </c>
      <c r="AB287" s="58" t="s">
        <v>555</v>
      </c>
      <c r="AC287" s="51">
        <v>34.299999999999997</v>
      </c>
    </row>
    <row r="288" spans="1:29" ht="18" x14ac:dyDescent="0.35">
      <c r="A288" s="48">
        <f t="shared" si="4"/>
        <v>285</v>
      </c>
      <c r="B288" s="20" t="s">
        <v>146</v>
      </c>
      <c r="C288" s="12">
        <v>2463</v>
      </c>
      <c r="D288" s="12">
        <v>2564</v>
      </c>
      <c r="E288" s="12">
        <v>4.0999999999999996</v>
      </c>
      <c r="F288" s="12">
        <v>504</v>
      </c>
      <c r="G288" s="12">
        <v>381</v>
      </c>
      <c r="H288" s="12">
        <v>-24.4</v>
      </c>
      <c r="I288" s="12">
        <v>-40</v>
      </c>
      <c r="J288" s="12">
        <v>-31</v>
      </c>
      <c r="K288" s="12">
        <v>22.5</v>
      </c>
      <c r="L288" s="12">
        <v>152</v>
      </c>
      <c r="M288" s="12">
        <v>170</v>
      </c>
      <c r="N288" s="12">
        <v>11.84</v>
      </c>
      <c r="O288" s="12">
        <v>362</v>
      </c>
      <c r="P288" s="12">
        <v>218</v>
      </c>
      <c r="Q288" s="12">
        <v>-39.78</v>
      </c>
      <c r="R288" s="12">
        <v>8.5</v>
      </c>
      <c r="S288" s="13">
        <v>1.1000000000000001</v>
      </c>
      <c r="T288" s="13">
        <v>0.67</v>
      </c>
      <c r="U288" s="12">
        <v>-39.4</v>
      </c>
      <c r="V288" s="15">
        <v>37498</v>
      </c>
      <c r="W288" s="15">
        <v>38054</v>
      </c>
      <c r="X288" s="15">
        <v>1.48</v>
      </c>
      <c r="Y288" s="15">
        <v>329</v>
      </c>
      <c r="Z288" s="12">
        <v>327</v>
      </c>
      <c r="AA288" s="56">
        <v>-0.61</v>
      </c>
      <c r="AB288" s="58" t="s">
        <v>555</v>
      </c>
      <c r="AC288" s="51">
        <v>22.7</v>
      </c>
    </row>
    <row r="289" spans="1:29" ht="18" x14ac:dyDescent="0.35">
      <c r="A289" s="48">
        <f t="shared" si="4"/>
        <v>286</v>
      </c>
      <c r="B289" s="20" t="s">
        <v>469</v>
      </c>
      <c r="C289" s="12">
        <v>3143</v>
      </c>
      <c r="D289" s="12">
        <v>3630</v>
      </c>
      <c r="E289" s="12">
        <v>15.5</v>
      </c>
      <c r="F289" s="12">
        <v>270</v>
      </c>
      <c r="G289" s="12">
        <v>404</v>
      </c>
      <c r="H289" s="12">
        <v>49.63</v>
      </c>
      <c r="I289" s="12">
        <v>19</v>
      </c>
      <c r="J289" s="12">
        <v>59</v>
      </c>
      <c r="K289" s="12">
        <v>210.53</v>
      </c>
      <c r="L289" s="12">
        <v>33</v>
      </c>
      <c r="M289" s="12">
        <v>34</v>
      </c>
      <c r="N289" s="12">
        <v>3.03</v>
      </c>
      <c r="O289" s="12">
        <v>195</v>
      </c>
      <c r="P289" s="12">
        <v>307</v>
      </c>
      <c r="Q289" s="12">
        <v>57.44</v>
      </c>
      <c r="R289" s="12">
        <v>8.4600000000000009</v>
      </c>
      <c r="S289" s="13">
        <v>0.79</v>
      </c>
      <c r="T289" s="13">
        <v>1.1499999999999999</v>
      </c>
      <c r="U289" s="12">
        <v>46.5</v>
      </c>
      <c r="V289" s="15">
        <v>9918</v>
      </c>
      <c r="W289" s="15">
        <v>9093</v>
      </c>
      <c r="X289" s="15">
        <v>-8.32</v>
      </c>
      <c r="Y289" s="15">
        <v>269.54000000000002</v>
      </c>
      <c r="Z289" s="12">
        <v>266.44</v>
      </c>
      <c r="AA289" s="56">
        <v>-1.1499999999999999</v>
      </c>
      <c r="AB289" s="58" t="s">
        <v>555</v>
      </c>
      <c r="AC289" s="51">
        <v>23.3</v>
      </c>
    </row>
    <row r="290" spans="1:29" ht="18" x14ac:dyDescent="0.35">
      <c r="A290" s="48">
        <f t="shared" si="4"/>
        <v>287</v>
      </c>
      <c r="B290" s="20" t="s">
        <v>324</v>
      </c>
      <c r="C290" s="12">
        <v>14964</v>
      </c>
      <c r="D290" s="12">
        <v>14805</v>
      </c>
      <c r="E290" s="12">
        <v>-1.1000000000000001</v>
      </c>
      <c r="F290" s="12">
        <v>1355</v>
      </c>
      <c r="G290" s="12">
        <v>1942</v>
      </c>
      <c r="H290" s="12">
        <v>43.32</v>
      </c>
      <c r="I290" s="12">
        <v>120</v>
      </c>
      <c r="J290" s="12">
        <v>399</v>
      </c>
      <c r="K290" s="12">
        <v>232.5</v>
      </c>
      <c r="L290" s="12">
        <v>283</v>
      </c>
      <c r="M290" s="12">
        <v>286</v>
      </c>
      <c r="N290" s="12">
        <v>1.06</v>
      </c>
      <c r="O290" s="12">
        <v>943</v>
      </c>
      <c r="P290" s="12">
        <v>1247</v>
      </c>
      <c r="Q290" s="12">
        <v>32.24</v>
      </c>
      <c r="R290" s="12">
        <v>8.42</v>
      </c>
      <c r="S290" s="13">
        <v>0.86</v>
      </c>
      <c r="T290" s="13">
        <v>1.19</v>
      </c>
      <c r="U290" s="12">
        <v>39.1</v>
      </c>
      <c r="V290" s="15">
        <v>846758</v>
      </c>
      <c r="W290" s="15">
        <v>656274</v>
      </c>
      <c r="X290" s="15">
        <v>-22.5</v>
      </c>
      <c r="Y290" s="15">
        <v>1098.7</v>
      </c>
      <c r="Z290" s="12">
        <v>1044.4000000000001</v>
      </c>
      <c r="AA290" s="56">
        <v>-4.9400000000000004</v>
      </c>
      <c r="AB290" s="58" t="s">
        <v>555</v>
      </c>
      <c r="AC290" s="51">
        <v>10.3</v>
      </c>
    </row>
    <row r="291" spans="1:29" ht="18" x14ac:dyDescent="0.35">
      <c r="A291" s="48">
        <f t="shared" si="4"/>
        <v>288</v>
      </c>
      <c r="B291" s="20" t="s">
        <v>251</v>
      </c>
      <c r="C291" s="12">
        <v>2500.3000000000002</v>
      </c>
      <c r="D291" s="12">
        <v>3045.4</v>
      </c>
      <c r="E291" s="12">
        <v>21.8</v>
      </c>
      <c r="F291" s="12">
        <v>293.10000000000002</v>
      </c>
      <c r="G291" s="12">
        <v>318.5</v>
      </c>
      <c r="H291" s="12">
        <v>8.67</v>
      </c>
      <c r="I291" s="12">
        <v>56.1</v>
      </c>
      <c r="J291" s="12">
        <v>38.1</v>
      </c>
      <c r="K291" s="12">
        <v>-32.090000000000003</v>
      </c>
      <c r="L291" s="12">
        <v>23.7</v>
      </c>
      <c r="M291" s="12">
        <v>24.4</v>
      </c>
      <c r="N291" s="12">
        <v>2.95</v>
      </c>
      <c r="O291" s="12">
        <v>213.3</v>
      </c>
      <c r="P291" s="12">
        <v>256.10000000000002</v>
      </c>
      <c r="Q291" s="12">
        <v>20.07</v>
      </c>
      <c r="R291" s="12">
        <v>8.41</v>
      </c>
      <c r="S291" s="13">
        <v>0.51</v>
      </c>
      <c r="T291" s="13">
        <v>0.64</v>
      </c>
      <c r="U291" s="12">
        <v>24.5</v>
      </c>
      <c r="V291" s="15">
        <v>4873.2</v>
      </c>
      <c r="W291" s="15">
        <v>6623.2</v>
      </c>
      <c r="X291" s="15">
        <v>35.909999999999997</v>
      </c>
      <c r="Y291" s="15">
        <v>415.96</v>
      </c>
      <c r="Z291" s="12">
        <v>401.27600000000001</v>
      </c>
      <c r="AA291" s="56">
        <v>-3.53</v>
      </c>
      <c r="AB291" s="58" t="s">
        <v>555</v>
      </c>
      <c r="AC291" s="51">
        <v>25.9</v>
      </c>
    </row>
    <row r="292" spans="1:29" ht="18" x14ac:dyDescent="0.35">
      <c r="A292" s="48">
        <f t="shared" si="4"/>
        <v>289</v>
      </c>
      <c r="B292" s="20" t="s">
        <v>334</v>
      </c>
      <c r="C292" s="12">
        <v>4912</v>
      </c>
      <c r="D292" s="12">
        <v>5006</v>
      </c>
      <c r="E292" s="12">
        <v>1.9</v>
      </c>
      <c r="F292" s="12">
        <v>564</v>
      </c>
      <c r="G292" s="12">
        <v>577</v>
      </c>
      <c r="H292" s="12">
        <v>2.2999999999999998</v>
      </c>
      <c r="I292" s="12">
        <v>123</v>
      </c>
      <c r="J292" s="12">
        <v>82</v>
      </c>
      <c r="K292" s="12">
        <v>-33.33</v>
      </c>
      <c r="L292" s="12">
        <v>70</v>
      </c>
      <c r="M292" s="12">
        <v>75</v>
      </c>
      <c r="N292" s="12">
        <v>7.14</v>
      </c>
      <c r="O292" s="12">
        <v>371</v>
      </c>
      <c r="P292" s="12">
        <v>420</v>
      </c>
      <c r="Q292" s="12">
        <v>13.21</v>
      </c>
      <c r="R292" s="12">
        <v>8.39</v>
      </c>
      <c r="S292" s="13">
        <v>0.95</v>
      </c>
      <c r="T292" s="13">
        <v>1.1599999999999999</v>
      </c>
      <c r="U292" s="12">
        <v>21.5</v>
      </c>
      <c r="V292" s="15">
        <v>18757</v>
      </c>
      <c r="W292" s="15">
        <v>20918</v>
      </c>
      <c r="X292" s="15">
        <v>11.52</v>
      </c>
      <c r="Y292" s="15">
        <v>390</v>
      </c>
      <c r="Z292" s="12">
        <v>363.3</v>
      </c>
      <c r="AA292" s="56">
        <v>-6.85</v>
      </c>
      <c r="AB292" s="58" t="s">
        <v>555</v>
      </c>
      <c r="AC292" s="51">
        <v>25.6</v>
      </c>
    </row>
    <row r="293" spans="1:29" ht="18" x14ac:dyDescent="0.35">
      <c r="A293" s="48">
        <f t="shared" si="4"/>
        <v>290</v>
      </c>
      <c r="B293" s="20" t="s">
        <v>317</v>
      </c>
      <c r="C293" s="12">
        <v>1537</v>
      </c>
      <c r="D293" s="12">
        <v>1735</v>
      </c>
      <c r="E293" s="12">
        <v>12.9</v>
      </c>
      <c r="F293" s="12">
        <v>538</v>
      </c>
      <c r="G293" s="12">
        <v>388</v>
      </c>
      <c r="H293" s="12">
        <v>-27.88</v>
      </c>
      <c r="I293" s="12">
        <v>271</v>
      </c>
      <c r="J293" s="12">
        <v>182</v>
      </c>
      <c r="K293" s="12">
        <v>-32.840000000000003</v>
      </c>
      <c r="L293" s="12">
        <v>118</v>
      </c>
      <c r="M293" s="12">
        <v>117</v>
      </c>
      <c r="N293" s="12">
        <v>-0.85</v>
      </c>
      <c r="O293" s="12">
        <v>213</v>
      </c>
      <c r="P293" s="12">
        <v>145</v>
      </c>
      <c r="Q293" s="12">
        <v>-31.92</v>
      </c>
      <c r="R293" s="12">
        <v>8.36</v>
      </c>
      <c r="S293" s="13">
        <v>0.56000000000000005</v>
      </c>
      <c r="T293" s="13">
        <v>0.38</v>
      </c>
      <c r="U293" s="12">
        <v>-32.1</v>
      </c>
      <c r="V293" s="15">
        <v>16225</v>
      </c>
      <c r="W293" s="15">
        <v>14289</v>
      </c>
      <c r="X293" s="15">
        <v>-11.93</v>
      </c>
      <c r="Y293" s="15">
        <v>383</v>
      </c>
      <c r="Z293" s="12">
        <v>384</v>
      </c>
      <c r="AA293" s="56">
        <v>0.26</v>
      </c>
      <c r="AB293" s="58" t="s">
        <v>555</v>
      </c>
      <c r="AC293" s="51">
        <v>12.5</v>
      </c>
    </row>
    <row r="294" spans="1:29" ht="18" x14ac:dyDescent="0.35">
      <c r="A294" s="48">
        <f t="shared" si="4"/>
        <v>291</v>
      </c>
      <c r="B294" s="20" t="s">
        <v>158</v>
      </c>
      <c r="C294" s="12">
        <v>883.4</v>
      </c>
      <c r="D294" s="12">
        <v>943.7</v>
      </c>
      <c r="E294" s="12">
        <v>6.8</v>
      </c>
      <c r="F294" s="12">
        <v>261.60000000000002</v>
      </c>
      <c r="G294" s="12">
        <v>188.2</v>
      </c>
      <c r="H294" s="12">
        <v>-28.06</v>
      </c>
      <c r="I294" s="12">
        <v>-3.1</v>
      </c>
      <c r="J294" s="12">
        <v>-3.2</v>
      </c>
      <c r="K294" s="12">
        <v>-3.23</v>
      </c>
      <c r="L294" s="12">
        <v>108.8</v>
      </c>
      <c r="M294" s="12">
        <v>111.4</v>
      </c>
      <c r="N294" s="12">
        <v>2.39</v>
      </c>
      <c r="O294" s="12">
        <v>154.9</v>
      </c>
      <c r="P294" s="12">
        <v>78.7</v>
      </c>
      <c r="Q294" s="12">
        <v>-49.19</v>
      </c>
      <c r="R294" s="12">
        <v>8.34</v>
      </c>
      <c r="S294" s="13">
        <v>0.43</v>
      </c>
      <c r="T294" s="13">
        <v>0.22</v>
      </c>
      <c r="U294" s="12">
        <v>-49.4</v>
      </c>
      <c r="V294" s="15">
        <v>13333.3</v>
      </c>
      <c r="W294" s="15">
        <v>12620.1</v>
      </c>
      <c r="X294" s="15">
        <v>-5.35</v>
      </c>
      <c r="Y294" s="15">
        <v>357.572</v>
      </c>
      <c r="Z294" s="12">
        <v>358.85300000000001</v>
      </c>
      <c r="AA294" s="56">
        <v>0.36</v>
      </c>
      <c r="AB294" s="58" t="s">
        <v>555</v>
      </c>
      <c r="AC294" s="51">
        <v>35.1</v>
      </c>
    </row>
    <row r="295" spans="1:29" ht="18" x14ac:dyDescent="0.35">
      <c r="A295" s="48">
        <f t="shared" si="4"/>
        <v>292</v>
      </c>
      <c r="B295" s="20" t="s">
        <v>325</v>
      </c>
      <c r="C295" s="12">
        <v>2612.9</v>
      </c>
      <c r="D295" s="12">
        <v>2687.5</v>
      </c>
      <c r="E295" s="12">
        <v>2.9</v>
      </c>
      <c r="F295" s="12">
        <v>352.6</v>
      </c>
      <c r="G295" s="12">
        <v>334.6</v>
      </c>
      <c r="H295" s="12">
        <v>-5.0999999999999996</v>
      </c>
      <c r="I295" s="12">
        <v>107.9</v>
      </c>
      <c r="J295" s="12">
        <v>67.599999999999994</v>
      </c>
      <c r="K295" s="12">
        <v>-37.35</v>
      </c>
      <c r="L295" s="12">
        <v>34.200000000000003</v>
      </c>
      <c r="M295" s="12">
        <v>38.4</v>
      </c>
      <c r="N295" s="12">
        <v>12.28</v>
      </c>
      <c r="O295" s="12">
        <v>206</v>
      </c>
      <c r="P295" s="12">
        <v>223.7</v>
      </c>
      <c r="Q295" s="12">
        <v>8.59</v>
      </c>
      <c r="R295" s="12">
        <v>8.32</v>
      </c>
      <c r="S295" s="13">
        <v>2.12</v>
      </c>
      <c r="T295" s="13">
        <v>2.36</v>
      </c>
      <c r="U295" s="12">
        <v>11.7</v>
      </c>
      <c r="V295" s="15">
        <v>5712.3</v>
      </c>
      <c r="W295" s="15">
        <v>5807.9</v>
      </c>
      <c r="X295" s="15">
        <v>1.67</v>
      </c>
      <c r="Y295" s="15">
        <v>97.372</v>
      </c>
      <c r="Z295" s="12">
        <v>94.683000000000007</v>
      </c>
      <c r="AA295" s="56">
        <v>-2.76</v>
      </c>
      <c r="AB295" s="58" t="s">
        <v>555</v>
      </c>
      <c r="AC295" s="51">
        <v>15.2</v>
      </c>
    </row>
    <row r="296" spans="1:29" ht="18" x14ac:dyDescent="0.35">
      <c r="A296" s="48">
        <f t="shared" si="4"/>
        <v>293</v>
      </c>
      <c r="B296" s="20" t="s">
        <v>512</v>
      </c>
      <c r="C296" s="12">
        <v>1724</v>
      </c>
      <c r="D296" s="12">
        <v>1874</v>
      </c>
      <c r="E296" s="12">
        <v>8.6999999999999993</v>
      </c>
      <c r="F296" s="12">
        <v>165</v>
      </c>
      <c r="G296" s="12">
        <v>210</v>
      </c>
      <c r="H296" s="12">
        <v>27.27</v>
      </c>
      <c r="I296" s="12">
        <v>28</v>
      </c>
      <c r="J296" s="12">
        <v>39</v>
      </c>
      <c r="K296" s="12">
        <v>39.29</v>
      </c>
      <c r="L296" s="12">
        <v>18</v>
      </c>
      <c r="M296" s="12">
        <v>15</v>
      </c>
      <c r="N296" s="12">
        <v>-16.670000000000002</v>
      </c>
      <c r="O296" s="12">
        <v>119</v>
      </c>
      <c r="P296" s="12">
        <v>156</v>
      </c>
      <c r="Q296" s="12">
        <v>31.09</v>
      </c>
      <c r="R296" s="12">
        <v>8.32</v>
      </c>
      <c r="S296" s="13">
        <v>2.57</v>
      </c>
      <c r="T296" s="13">
        <v>3.48</v>
      </c>
      <c r="U296" s="12">
        <v>35.799999999999997</v>
      </c>
      <c r="V296" s="15">
        <v>4596</v>
      </c>
      <c r="W296" s="15">
        <v>4658</v>
      </c>
      <c r="X296" s="15">
        <v>1.35</v>
      </c>
      <c r="Y296" s="15">
        <v>46.4</v>
      </c>
      <c r="Z296" s="12">
        <v>44.8</v>
      </c>
      <c r="AA296" s="56">
        <v>-3.45</v>
      </c>
      <c r="AB296" s="58" t="s">
        <v>555</v>
      </c>
      <c r="AC296" s="51">
        <v>17.600000000000001</v>
      </c>
    </row>
    <row r="297" spans="1:29" ht="18" x14ac:dyDescent="0.35">
      <c r="A297" s="48">
        <f t="shared" si="4"/>
        <v>294</v>
      </c>
      <c r="B297" s="20" t="s">
        <v>183</v>
      </c>
      <c r="C297" s="12">
        <v>492.2</v>
      </c>
      <c r="D297" s="12">
        <v>479.2</v>
      </c>
      <c r="E297" s="12">
        <v>-2.6</v>
      </c>
      <c r="F297" s="12">
        <v>541.5</v>
      </c>
      <c r="G297" s="12">
        <v>112.4</v>
      </c>
      <c r="H297" s="12">
        <v>-79.239999999999995</v>
      </c>
      <c r="I297" s="12">
        <v>-6.2</v>
      </c>
      <c r="J297" s="12">
        <v>-5.3</v>
      </c>
      <c r="K297" s="12">
        <v>14.52</v>
      </c>
      <c r="L297" s="12">
        <v>86.7</v>
      </c>
      <c r="M297" s="12">
        <v>75.099999999999994</v>
      </c>
      <c r="N297" s="12">
        <v>-13.38</v>
      </c>
      <c r="O297" s="12">
        <v>460.6</v>
      </c>
      <c r="P297" s="12">
        <v>39.799999999999997</v>
      </c>
      <c r="Q297" s="12">
        <v>-91.36</v>
      </c>
      <c r="R297" s="12">
        <v>8.31</v>
      </c>
      <c r="S297" s="13">
        <v>0.98</v>
      </c>
      <c r="T297" s="13">
        <v>0.09</v>
      </c>
      <c r="U297" s="12">
        <v>-91.3</v>
      </c>
      <c r="V297" s="15">
        <v>9014.5</v>
      </c>
      <c r="W297" s="15">
        <v>8861.2999999999993</v>
      </c>
      <c r="X297" s="15">
        <v>-1.7</v>
      </c>
      <c r="Y297" s="15">
        <v>471.10300000000001</v>
      </c>
      <c r="Z297" s="12">
        <v>469.69499999999999</v>
      </c>
      <c r="AA297" s="56">
        <v>-0.3</v>
      </c>
      <c r="AB297" s="58" t="s">
        <v>555</v>
      </c>
      <c r="AC297" s="51">
        <v>948.1</v>
      </c>
    </row>
    <row r="298" spans="1:29" ht="18" x14ac:dyDescent="0.35">
      <c r="A298" s="48">
        <f t="shared" si="4"/>
        <v>295</v>
      </c>
      <c r="B298" s="20" t="s">
        <v>73</v>
      </c>
      <c r="C298" s="12">
        <v>2541.1</v>
      </c>
      <c r="D298" s="12">
        <v>2766.4</v>
      </c>
      <c r="E298" s="12">
        <v>8.9</v>
      </c>
      <c r="F298" s="12">
        <v>289.39999999999998</v>
      </c>
      <c r="G298" s="12">
        <v>331.7</v>
      </c>
      <c r="H298" s="12">
        <v>14.62</v>
      </c>
      <c r="I298" s="12">
        <v>87.8</v>
      </c>
      <c r="J298" s="12">
        <v>66.2</v>
      </c>
      <c r="K298" s="12">
        <v>-24.6</v>
      </c>
      <c r="L298" s="12">
        <v>18.7</v>
      </c>
      <c r="M298" s="12">
        <v>24.7</v>
      </c>
      <c r="N298" s="12">
        <v>32.090000000000003</v>
      </c>
      <c r="O298" s="12">
        <v>173.3</v>
      </c>
      <c r="P298" s="12">
        <v>229.5</v>
      </c>
      <c r="Q298" s="12">
        <v>32.43</v>
      </c>
      <c r="R298" s="12">
        <v>8.3000000000000007</v>
      </c>
      <c r="S298" s="13">
        <v>2.93</v>
      </c>
      <c r="T298" s="13">
        <v>4.07</v>
      </c>
      <c r="U298" s="12">
        <v>39.1</v>
      </c>
      <c r="V298" s="15">
        <v>3987.7</v>
      </c>
      <c r="W298" s="15">
        <v>4132.2</v>
      </c>
      <c r="X298" s="15">
        <v>3.62</v>
      </c>
      <c r="Y298" s="15">
        <v>59.203000000000003</v>
      </c>
      <c r="Z298" s="12">
        <v>56.402999999999999</v>
      </c>
      <c r="AA298" s="56">
        <v>-4.7300000000000004</v>
      </c>
      <c r="AB298" s="58" t="s">
        <v>555</v>
      </c>
      <c r="AC298" s="51">
        <v>27.7</v>
      </c>
    </row>
    <row r="299" spans="1:29" ht="18" x14ac:dyDescent="0.35">
      <c r="A299" s="48">
        <f t="shared" si="4"/>
        <v>296</v>
      </c>
      <c r="B299" s="20" t="s">
        <v>347</v>
      </c>
      <c r="C299" s="12">
        <v>900.5</v>
      </c>
      <c r="D299" s="12">
        <v>956.1</v>
      </c>
      <c r="E299" s="12">
        <v>6.2</v>
      </c>
      <c r="F299" s="12">
        <v>85.9</v>
      </c>
      <c r="G299" s="12">
        <v>103.4</v>
      </c>
      <c r="H299" s="12">
        <v>20.37</v>
      </c>
      <c r="I299" s="12">
        <v>16.899999999999999</v>
      </c>
      <c r="J299" s="12">
        <v>16.100000000000001</v>
      </c>
      <c r="K299" s="12">
        <v>-4.7300000000000004</v>
      </c>
      <c r="L299" s="12">
        <v>9.3000000000000007</v>
      </c>
      <c r="M299" s="12">
        <v>8.6</v>
      </c>
      <c r="N299" s="12">
        <v>-7.53</v>
      </c>
      <c r="O299" s="12">
        <v>59.8</v>
      </c>
      <c r="P299" s="12">
        <v>78.8</v>
      </c>
      <c r="Q299" s="12">
        <v>31.77</v>
      </c>
      <c r="R299" s="12">
        <v>8.24</v>
      </c>
      <c r="S299" s="13">
        <v>0.26</v>
      </c>
      <c r="T299" s="13">
        <v>0.34</v>
      </c>
      <c r="U299" s="12">
        <v>34.1</v>
      </c>
      <c r="V299" s="15">
        <v>3441.8</v>
      </c>
      <c r="W299" s="15">
        <v>3679.7</v>
      </c>
      <c r="X299" s="15">
        <v>6.91</v>
      </c>
      <c r="Y299" s="15">
        <v>234</v>
      </c>
      <c r="Z299" s="12">
        <v>229.9</v>
      </c>
      <c r="AA299" s="56">
        <v>-1.75</v>
      </c>
      <c r="AB299" s="58" t="s">
        <v>555</v>
      </c>
      <c r="AC299" s="51">
        <v>250</v>
      </c>
    </row>
    <row r="300" spans="1:29" ht="18" x14ac:dyDescent="0.35">
      <c r="A300" s="48">
        <f t="shared" si="4"/>
        <v>297</v>
      </c>
      <c r="B300" s="20" t="s">
        <v>204</v>
      </c>
      <c r="C300" s="12">
        <v>18155</v>
      </c>
      <c r="D300" s="12">
        <v>19072</v>
      </c>
      <c r="E300" s="12">
        <v>5.0999999999999996</v>
      </c>
      <c r="F300" s="12">
        <v>1424</v>
      </c>
      <c r="G300" s="12">
        <v>1136</v>
      </c>
      <c r="H300" s="12">
        <v>-20.22</v>
      </c>
      <c r="I300" s="12">
        <v>-329</v>
      </c>
      <c r="J300" s="12">
        <v>-433</v>
      </c>
      <c r="K300" s="12">
        <v>-31.61</v>
      </c>
      <c r="L300" s="12">
        <v>153</v>
      </c>
      <c r="M300" s="12">
        <v>98</v>
      </c>
      <c r="N300" s="12">
        <v>-35.950000000000003</v>
      </c>
      <c r="O300" s="12">
        <v>1753</v>
      </c>
      <c r="P300" s="12">
        <v>1568</v>
      </c>
      <c r="Q300" s="12">
        <v>-10.55</v>
      </c>
      <c r="R300" s="12">
        <v>8.2200000000000006</v>
      </c>
      <c r="S300" s="13">
        <v>1.85</v>
      </c>
      <c r="T300" s="13">
        <v>1.69</v>
      </c>
      <c r="U300" s="12">
        <v>-8.4</v>
      </c>
      <c r="V300" s="15">
        <v>99168</v>
      </c>
      <c r="W300" s="15">
        <v>107119</v>
      </c>
      <c r="X300" s="15">
        <v>8.02</v>
      </c>
      <c r="Y300" s="15">
        <v>947.83600000000001</v>
      </c>
      <c r="Z300" s="12">
        <v>925.40899999999999</v>
      </c>
      <c r="AA300" s="56">
        <v>-2.37</v>
      </c>
      <c r="AB300" s="58" t="s">
        <v>555</v>
      </c>
      <c r="AC300" s="51">
        <v>12.1</v>
      </c>
    </row>
    <row r="301" spans="1:29" ht="18" x14ac:dyDescent="0.35">
      <c r="A301" s="48">
        <f t="shared" si="4"/>
        <v>298</v>
      </c>
      <c r="B301" s="20" t="s">
        <v>247</v>
      </c>
      <c r="C301" s="12">
        <v>1536.5</v>
      </c>
      <c r="D301" s="12">
        <v>1690.6</v>
      </c>
      <c r="E301" s="12">
        <v>10</v>
      </c>
      <c r="F301" s="12">
        <v>203.1</v>
      </c>
      <c r="G301" s="12">
        <v>212.9</v>
      </c>
      <c r="H301" s="12">
        <v>4.83</v>
      </c>
      <c r="I301" s="12">
        <v>61.7</v>
      </c>
      <c r="J301" s="12">
        <v>46.5</v>
      </c>
      <c r="K301" s="12">
        <v>-24.64</v>
      </c>
      <c r="L301" s="12">
        <v>24</v>
      </c>
      <c r="M301" s="12">
        <v>26.3</v>
      </c>
      <c r="N301" s="12">
        <v>9.58</v>
      </c>
      <c r="O301" s="12">
        <v>116.4</v>
      </c>
      <c r="P301" s="12">
        <v>139</v>
      </c>
      <c r="Q301" s="12">
        <v>19.420000000000002</v>
      </c>
      <c r="R301" s="12">
        <v>8.2200000000000006</v>
      </c>
      <c r="S301" s="13">
        <v>1.24</v>
      </c>
      <c r="T301" s="13">
        <v>1.48</v>
      </c>
      <c r="U301" s="12">
        <v>19.2</v>
      </c>
      <c r="V301" s="15">
        <v>4018.7</v>
      </c>
      <c r="W301" s="15">
        <v>3866</v>
      </c>
      <c r="X301" s="15">
        <v>-3.8</v>
      </c>
      <c r="Y301" s="15">
        <v>93.6</v>
      </c>
      <c r="Z301" s="12">
        <v>93.8</v>
      </c>
      <c r="AA301" s="56">
        <v>0.21</v>
      </c>
      <c r="AB301" s="58" t="s">
        <v>555</v>
      </c>
      <c r="AC301" s="51">
        <v>20.2</v>
      </c>
    </row>
    <row r="302" spans="1:29" ht="18" x14ac:dyDescent="0.35">
      <c r="A302" s="48">
        <f t="shared" si="4"/>
        <v>299</v>
      </c>
      <c r="B302" s="20" t="s">
        <v>50</v>
      </c>
      <c r="C302" s="12">
        <v>1183.5</v>
      </c>
      <c r="D302" s="12">
        <v>1269.7</v>
      </c>
      <c r="E302" s="12">
        <v>7.3</v>
      </c>
      <c r="F302" s="12">
        <v>103.6</v>
      </c>
      <c r="G302" s="12">
        <v>131.80000000000001</v>
      </c>
      <c r="H302" s="12">
        <v>27.22</v>
      </c>
      <c r="I302" s="12">
        <v>22.9</v>
      </c>
      <c r="J302" s="12">
        <v>27.6</v>
      </c>
      <c r="K302" s="12">
        <v>20.52</v>
      </c>
      <c r="L302" s="12">
        <v>0</v>
      </c>
      <c r="M302" s="12">
        <v>0</v>
      </c>
      <c r="N302" s="12"/>
      <c r="O302" s="12">
        <v>80.7</v>
      </c>
      <c r="P302" s="12">
        <v>104.2</v>
      </c>
      <c r="Q302" s="12">
        <v>29.12</v>
      </c>
      <c r="R302" s="12">
        <v>8.2100000000000009</v>
      </c>
      <c r="S302" s="13">
        <v>0.44</v>
      </c>
      <c r="T302" s="13">
        <v>0.56999999999999995</v>
      </c>
      <c r="U302" s="12">
        <v>30.9</v>
      </c>
      <c r="V302" s="15">
        <v>7443.2</v>
      </c>
      <c r="W302" s="15">
        <v>4648.3999999999996</v>
      </c>
      <c r="X302" s="15">
        <v>-37.549999999999997</v>
      </c>
      <c r="Y302" s="15">
        <v>184</v>
      </c>
      <c r="Z302" s="12">
        <v>181.5</v>
      </c>
      <c r="AA302" s="56">
        <v>-1.36</v>
      </c>
      <c r="AB302" s="58" t="s">
        <v>555</v>
      </c>
      <c r="AC302" s="51">
        <v>14.9</v>
      </c>
    </row>
    <row r="303" spans="1:29" ht="18" x14ac:dyDescent="0.35">
      <c r="A303" s="48">
        <f t="shared" si="4"/>
        <v>300</v>
      </c>
      <c r="B303" s="20" t="s">
        <v>118</v>
      </c>
      <c r="C303" s="12">
        <v>3302</v>
      </c>
      <c r="D303" s="12">
        <v>3587</v>
      </c>
      <c r="E303" s="12">
        <v>8.6</v>
      </c>
      <c r="F303" s="12">
        <v>652</v>
      </c>
      <c r="G303" s="12">
        <v>546</v>
      </c>
      <c r="H303" s="12">
        <v>-16.260000000000002</v>
      </c>
      <c r="I303" s="12">
        <v>119</v>
      </c>
      <c r="J303" s="12">
        <v>25</v>
      </c>
      <c r="K303" s="12">
        <v>-78.989999999999995</v>
      </c>
      <c r="L303" s="12">
        <v>142</v>
      </c>
      <c r="M303" s="12">
        <v>141</v>
      </c>
      <c r="N303" s="12">
        <v>-0.7</v>
      </c>
      <c r="O303" s="12">
        <v>295</v>
      </c>
      <c r="P303" s="12">
        <v>293</v>
      </c>
      <c r="Q303" s="12">
        <v>-0.68</v>
      </c>
      <c r="R303" s="12">
        <v>8.17</v>
      </c>
      <c r="S303" s="13">
        <v>0.87</v>
      </c>
      <c r="T303" s="13">
        <v>0.89</v>
      </c>
      <c r="U303" s="12">
        <v>2</v>
      </c>
      <c r="V303" s="15">
        <v>58626</v>
      </c>
      <c r="W303" s="15">
        <v>62254</v>
      </c>
      <c r="X303" s="15">
        <v>6.19</v>
      </c>
      <c r="Y303" s="15">
        <v>337.68</v>
      </c>
      <c r="Z303" s="12">
        <v>328.72</v>
      </c>
      <c r="AA303" s="56">
        <v>-2.65</v>
      </c>
      <c r="AB303" s="58" t="s">
        <v>555</v>
      </c>
      <c r="AC303" s="51">
        <v>17.7</v>
      </c>
    </row>
    <row r="304" spans="1:29" ht="18" x14ac:dyDescent="0.35">
      <c r="A304" s="48">
        <f t="shared" si="4"/>
        <v>301</v>
      </c>
      <c r="B304" s="20" t="s">
        <v>483</v>
      </c>
      <c r="C304" s="12">
        <v>4139</v>
      </c>
      <c r="D304" s="12">
        <v>5327</v>
      </c>
      <c r="E304" s="12">
        <v>28.7</v>
      </c>
      <c r="F304" s="12">
        <v>378</v>
      </c>
      <c r="G304" s="12">
        <v>978</v>
      </c>
      <c r="H304" s="12">
        <v>158.72999999999999</v>
      </c>
      <c r="I304" s="12">
        <v>10</v>
      </c>
      <c r="J304" s="12">
        <v>24</v>
      </c>
      <c r="K304" s="12">
        <v>140</v>
      </c>
      <c r="L304" s="12">
        <v>111</v>
      </c>
      <c r="M304" s="12">
        <v>183</v>
      </c>
      <c r="N304" s="12">
        <v>64.86</v>
      </c>
      <c r="O304" s="12">
        <v>244</v>
      </c>
      <c r="P304" s="12">
        <v>435</v>
      </c>
      <c r="Q304" s="12">
        <v>78.28</v>
      </c>
      <c r="R304" s="12">
        <v>8.17</v>
      </c>
      <c r="S304" s="13">
        <v>0.56000000000000005</v>
      </c>
      <c r="T304" s="13">
        <v>1.02</v>
      </c>
      <c r="U304" s="12">
        <v>83.7</v>
      </c>
      <c r="V304" s="15">
        <v>30584</v>
      </c>
      <c r="W304" s="15">
        <v>28643</v>
      </c>
      <c r="X304" s="15">
        <v>-6.35</v>
      </c>
      <c r="Y304" s="15">
        <v>439</v>
      </c>
      <c r="Z304" s="12">
        <v>426</v>
      </c>
      <c r="AA304" s="56">
        <v>-2.96</v>
      </c>
      <c r="AB304" s="58" t="s">
        <v>538</v>
      </c>
      <c r="AC304" s="51">
        <v>53.7</v>
      </c>
    </row>
    <row r="305" spans="1:29" ht="18" x14ac:dyDescent="0.35">
      <c r="A305" s="48">
        <f t="shared" si="4"/>
        <v>302</v>
      </c>
      <c r="B305" s="20" t="s">
        <v>75</v>
      </c>
      <c r="C305" s="12">
        <v>2407</v>
      </c>
      <c r="D305" s="12">
        <v>2784.3</v>
      </c>
      <c r="E305" s="12">
        <v>15.7</v>
      </c>
      <c r="F305" s="12">
        <v>303.89999999999998</v>
      </c>
      <c r="G305" s="12">
        <v>347.8</v>
      </c>
      <c r="H305" s="12">
        <v>14.45</v>
      </c>
      <c r="I305" s="12">
        <v>86.3</v>
      </c>
      <c r="J305" s="12">
        <v>94.9</v>
      </c>
      <c r="K305" s="12">
        <v>9.9700000000000006</v>
      </c>
      <c r="L305" s="12">
        <v>18</v>
      </c>
      <c r="M305" s="12">
        <v>16.100000000000001</v>
      </c>
      <c r="N305" s="12">
        <v>-10.56</v>
      </c>
      <c r="O305" s="12">
        <v>189.2</v>
      </c>
      <c r="P305" s="12">
        <v>225.1</v>
      </c>
      <c r="Q305" s="12">
        <v>18.97</v>
      </c>
      <c r="R305" s="12">
        <v>8.08</v>
      </c>
      <c r="S305" s="13">
        <v>0.89</v>
      </c>
      <c r="T305" s="13">
        <v>1.07</v>
      </c>
      <c r="U305" s="12">
        <v>19.8</v>
      </c>
      <c r="V305" s="15">
        <v>5680.3</v>
      </c>
      <c r="W305" s="15">
        <v>6124.1</v>
      </c>
      <c r="X305" s="15">
        <v>7.81</v>
      </c>
      <c r="Y305" s="15">
        <v>212.23599999999999</v>
      </c>
      <c r="Z305" s="12">
        <v>210.76599999999999</v>
      </c>
      <c r="AA305" s="56">
        <v>-0.69</v>
      </c>
      <c r="AB305" s="58" t="s">
        <v>555</v>
      </c>
      <c r="AC305" s="51">
        <v>14.6</v>
      </c>
    </row>
    <row r="306" spans="1:29" ht="18" x14ac:dyDescent="0.35">
      <c r="A306" s="48">
        <f t="shared" si="4"/>
        <v>303</v>
      </c>
      <c r="B306" s="20" t="s">
        <v>238</v>
      </c>
      <c r="C306" s="12">
        <v>10392</v>
      </c>
      <c r="D306" s="12">
        <v>11393</v>
      </c>
      <c r="E306" s="12">
        <v>9.6</v>
      </c>
      <c r="F306" s="12">
        <v>890</v>
      </c>
      <c r="G306" s="12">
        <v>1218</v>
      </c>
      <c r="H306" s="12">
        <v>36.85</v>
      </c>
      <c r="I306" s="12">
        <v>297</v>
      </c>
      <c r="J306" s="12">
        <v>301</v>
      </c>
      <c r="K306" s="12">
        <v>1.35</v>
      </c>
      <c r="L306" s="12">
        <v>0</v>
      </c>
      <c r="M306" s="12">
        <v>0</v>
      </c>
      <c r="N306" s="12"/>
      <c r="O306" s="12">
        <v>598</v>
      </c>
      <c r="P306" s="12">
        <v>915</v>
      </c>
      <c r="Q306" s="12">
        <v>53.01</v>
      </c>
      <c r="R306" s="12">
        <v>8.0299999999999994</v>
      </c>
      <c r="S306" s="13">
        <v>2.2999999999999998</v>
      </c>
      <c r="T306" s="13">
        <v>3.72</v>
      </c>
      <c r="U306" s="12">
        <v>61.7</v>
      </c>
      <c r="V306" s="15">
        <v>46921</v>
      </c>
      <c r="W306" s="15">
        <v>48946</v>
      </c>
      <c r="X306" s="15">
        <v>4.32</v>
      </c>
      <c r="Y306" s="15">
        <v>259.774</v>
      </c>
      <c r="Z306" s="12">
        <v>245.78800000000001</v>
      </c>
      <c r="AA306" s="56">
        <v>-5.38</v>
      </c>
      <c r="AB306" s="58" t="s">
        <v>555</v>
      </c>
      <c r="AC306" s="51">
        <v>16.100000000000001</v>
      </c>
    </row>
    <row r="307" spans="1:29" ht="18" x14ac:dyDescent="0.35">
      <c r="A307" s="48">
        <f t="shared" si="4"/>
        <v>304</v>
      </c>
      <c r="B307" s="20" t="s">
        <v>349</v>
      </c>
      <c r="C307" s="12">
        <v>600.29999999999995</v>
      </c>
      <c r="D307" s="12">
        <v>668.7</v>
      </c>
      <c r="E307" s="12">
        <v>11.4</v>
      </c>
      <c r="F307" s="12">
        <v>109.3</v>
      </c>
      <c r="G307" s="12">
        <v>72.5</v>
      </c>
      <c r="H307" s="12">
        <v>-33.67</v>
      </c>
      <c r="I307" s="12">
        <v>30.1</v>
      </c>
      <c r="J307" s="12">
        <v>14</v>
      </c>
      <c r="K307" s="12">
        <v>-53.49</v>
      </c>
      <c r="L307" s="12">
        <v>4.5999999999999996</v>
      </c>
      <c r="M307" s="12">
        <v>4.9000000000000004</v>
      </c>
      <c r="N307" s="12">
        <v>6.52</v>
      </c>
      <c r="O307" s="12">
        <v>74.599999999999994</v>
      </c>
      <c r="P307" s="12">
        <v>53.7</v>
      </c>
      <c r="Q307" s="12">
        <v>-28.02</v>
      </c>
      <c r="R307" s="12">
        <v>8.0299999999999994</v>
      </c>
      <c r="S307" s="13">
        <v>0.43</v>
      </c>
      <c r="T307" s="13">
        <v>0.31</v>
      </c>
      <c r="U307" s="12">
        <v>-26.7</v>
      </c>
      <c r="V307" s="15">
        <v>1191.4000000000001</v>
      </c>
      <c r="W307" s="15">
        <v>1300.5999999999999</v>
      </c>
      <c r="X307" s="15">
        <v>9.17</v>
      </c>
      <c r="Y307" s="15">
        <v>175.17099999999999</v>
      </c>
      <c r="Z307" s="12">
        <v>172.00399999999999</v>
      </c>
      <c r="AA307" s="56">
        <v>-1.81</v>
      </c>
      <c r="AB307" s="58" t="s">
        <v>555</v>
      </c>
      <c r="AC307" s="51">
        <v>59.7</v>
      </c>
    </row>
    <row r="308" spans="1:29" ht="18" x14ac:dyDescent="0.35">
      <c r="A308" s="48">
        <f t="shared" si="4"/>
        <v>305</v>
      </c>
      <c r="B308" s="20" t="s">
        <v>393</v>
      </c>
      <c r="C308" s="12">
        <v>1150.8</v>
      </c>
      <c r="D308" s="12">
        <v>1293.4000000000001</v>
      </c>
      <c r="E308" s="12">
        <v>12.4</v>
      </c>
      <c r="F308" s="12">
        <v>116.9</v>
      </c>
      <c r="G308" s="12">
        <v>165.4</v>
      </c>
      <c r="H308" s="12">
        <v>41.49</v>
      </c>
      <c r="I308" s="12">
        <v>2</v>
      </c>
      <c r="J308" s="12">
        <v>2.5</v>
      </c>
      <c r="K308" s="12">
        <v>25</v>
      </c>
      <c r="L308" s="12">
        <v>53</v>
      </c>
      <c r="M308" s="12">
        <v>59.7</v>
      </c>
      <c r="N308" s="12">
        <v>12.64</v>
      </c>
      <c r="O308" s="12">
        <v>61.9</v>
      </c>
      <c r="P308" s="12">
        <v>103.2</v>
      </c>
      <c r="Q308" s="12">
        <v>66.72</v>
      </c>
      <c r="R308" s="12">
        <v>7.98</v>
      </c>
      <c r="S308" s="13">
        <v>0.27</v>
      </c>
      <c r="T308" s="13">
        <v>0.45</v>
      </c>
      <c r="U308" s="12">
        <v>66.2</v>
      </c>
      <c r="V308" s="15">
        <v>8451</v>
      </c>
      <c r="W308" s="15">
        <v>8845.9</v>
      </c>
      <c r="X308" s="15">
        <v>4.67</v>
      </c>
      <c r="Y308" s="15">
        <v>228.55600000000001</v>
      </c>
      <c r="Z308" s="12">
        <v>229.18799999999999</v>
      </c>
      <c r="AA308" s="56">
        <v>0.28000000000000003</v>
      </c>
      <c r="AB308" s="58" t="s">
        <v>555</v>
      </c>
      <c r="AC308" s="51">
        <v>15.3</v>
      </c>
    </row>
    <row r="309" spans="1:29" ht="18" x14ac:dyDescent="0.35">
      <c r="A309" s="48">
        <f t="shared" si="4"/>
        <v>306</v>
      </c>
      <c r="B309" s="20" t="s">
        <v>257</v>
      </c>
      <c r="C309" s="12">
        <v>1281</v>
      </c>
      <c r="D309" s="12">
        <v>1468</v>
      </c>
      <c r="E309" s="12">
        <v>14.6</v>
      </c>
      <c r="F309" s="12">
        <v>174</v>
      </c>
      <c r="G309" s="12">
        <v>194</v>
      </c>
      <c r="H309" s="12">
        <v>11.49</v>
      </c>
      <c r="I309" s="12">
        <v>42</v>
      </c>
      <c r="J309" s="12">
        <v>23</v>
      </c>
      <c r="K309" s="12">
        <v>-45.24</v>
      </c>
      <c r="L309" s="12">
        <v>54</v>
      </c>
      <c r="M309" s="12">
        <v>54</v>
      </c>
      <c r="N309" s="12">
        <v>0</v>
      </c>
      <c r="O309" s="12">
        <v>77</v>
      </c>
      <c r="P309" s="12">
        <v>117</v>
      </c>
      <c r="Q309" s="12">
        <v>51.95</v>
      </c>
      <c r="R309" s="12">
        <v>7.97</v>
      </c>
      <c r="S309" s="13">
        <v>0.45</v>
      </c>
      <c r="T309" s="13">
        <v>0.69</v>
      </c>
      <c r="U309" s="12">
        <v>51.3</v>
      </c>
      <c r="V309" s="15">
        <v>9190</v>
      </c>
      <c r="W309" s="15">
        <v>10605</v>
      </c>
      <c r="X309" s="15">
        <v>15.4</v>
      </c>
      <c r="Y309" s="15">
        <v>169.9</v>
      </c>
      <c r="Z309" s="12">
        <v>170.6</v>
      </c>
      <c r="AA309" s="56">
        <v>0.41</v>
      </c>
      <c r="AB309" s="58" t="s">
        <v>555</v>
      </c>
      <c r="AC309" s="51">
        <v>24.6</v>
      </c>
    </row>
    <row r="310" spans="1:29" ht="18" x14ac:dyDescent="0.35">
      <c r="A310" s="48">
        <f t="shared" si="4"/>
        <v>307</v>
      </c>
      <c r="B310" s="20" t="s">
        <v>286</v>
      </c>
      <c r="C310" s="12">
        <v>12692</v>
      </c>
      <c r="D310" s="12">
        <v>11799</v>
      </c>
      <c r="E310" s="12">
        <v>-7</v>
      </c>
      <c r="F310" s="12">
        <v>2025</v>
      </c>
      <c r="G310" s="12">
        <v>1504</v>
      </c>
      <c r="H310" s="12">
        <v>-25.73</v>
      </c>
      <c r="I310" s="12">
        <v>516</v>
      </c>
      <c r="J310" s="12">
        <v>277</v>
      </c>
      <c r="K310" s="12">
        <v>-46.32</v>
      </c>
      <c r="L310" s="12">
        <v>298</v>
      </c>
      <c r="M310" s="12">
        <v>277</v>
      </c>
      <c r="N310" s="12">
        <v>-7.05</v>
      </c>
      <c r="O310" s="12">
        <v>1185</v>
      </c>
      <c r="P310" s="12">
        <v>939</v>
      </c>
      <c r="Q310" s="12">
        <v>-20.76</v>
      </c>
      <c r="R310" s="12">
        <v>7.96</v>
      </c>
      <c r="S310" s="13">
        <v>1.18</v>
      </c>
      <c r="T310" s="13">
        <v>1.02</v>
      </c>
      <c r="U310" s="12">
        <v>-13.9</v>
      </c>
      <c r="V310" s="15">
        <v>426093</v>
      </c>
      <c r="W310" s="15">
        <v>436351</v>
      </c>
      <c r="X310" s="15">
        <v>2.41</v>
      </c>
      <c r="Y310" s="15">
        <v>1005.3150000000001</v>
      </c>
      <c r="Z310" s="12">
        <v>925.26700000000005</v>
      </c>
      <c r="AA310" s="56">
        <v>-7.96</v>
      </c>
      <c r="AB310" s="58" t="s">
        <v>555</v>
      </c>
      <c r="AC310" s="51">
        <v>165.7</v>
      </c>
    </row>
    <row r="311" spans="1:29" ht="18" x14ac:dyDescent="0.35">
      <c r="A311" s="48">
        <f t="shared" si="4"/>
        <v>308</v>
      </c>
      <c r="B311" s="20" t="s">
        <v>514</v>
      </c>
      <c r="C311" s="12">
        <v>804.7</v>
      </c>
      <c r="D311" s="12">
        <v>832.1</v>
      </c>
      <c r="E311" s="12">
        <v>3.4</v>
      </c>
      <c r="F311" s="12">
        <v>107.9</v>
      </c>
      <c r="G311" s="12">
        <v>87.4</v>
      </c>
      <c r="H311" s="12">
        <v>-19</v>
      </c>
      <c r="I311" s="12">
        <v>32.1</v>
      </c>
      <c r="J311" s="12">
        <v>13</v>
      </c>
      <c r="K311" s="12">
        <v>-59.5</v>
      </c>
      <c r="L311" s="12">
        <v>8.5</v>
      </c>
      <c r="M311" s="12">
        <v>8.6999999999999993</v>
      </c>
      <c r="N311" s="12">
        <v>2.35</v>
      </c>
      <c r="O311" s="12">
        <v>67.3</v>
      </c>
      <c r="P311" s="12">
        <v>65.7</v>
      </c>
      <c r="Q311" s="12">
        <v>-2.38</v>
      </c>
      <c r="R311" s="12">
        <v>7.9</v>
      </c>
      <c r="S311" s="13">
        <v>1.53</v>
      </c>
      <c r="T311" s="13">
        <v>1.58</v>
      </c>
      <c r="U311" s="12">
        <v>3.5</v>
      </c>
      <c r="V311" s="15">
        <v>1194.3</v>
      </c>
      <c r="W311" s="15">
        <v>1114.7</v>
      </c>
      <c r="X311" s="15">
        <v>-6.66</v>
      </c>
      <c r="Y311" s="15">
        <v>44</v>
      </c>
      <c r="Z311" s="12">
        <v>41.5</v>
      </c>
      <c r="AA311" s="56">
        <v>-5.68</v>
      </c>
      <c r="AB311" s="58" t="s">
        <v>546</v>
      </c>
      <c r="AC311" s="51">
        <v>16.100000000000001</v>
      </c>
    </row>
    <row r="312" spans="1:29" ht="18" x14ac:dyDescent="0.35">
      <c r="A312" s="48">
        <f t="shared" si="4"/>
        <v>309</v>
      </c>
      <c r="B312" s="20" t="s">
        <v>67</v>
      </c>
      <c r="C312" s="12">
        <v>2321</v>
      </c>
      <c r="D312" s="12">
        <v>2371</v>
      </c>
      <c r="E312" s="12">
        <v>2.2000000000000002</v>
      </c>
      <c r="F312" s="12">
        <v>241</v>
      </c>
      <c r="G312" s="12">
        <v>257</v>
      </c>
      <c r="H312" s="12">
        <v>6.64</v>
      </c>
      <c r="I312" s="12">
        <v>42</v>
      </c>
      <c r="J312" s="12">
        <v>24</v>
      </c>
      <c r="K312" s="12">
        <v>-42.86</v>
      </c>
      <c r="L312" s="12">
        <v>42</v>
      </c>
      <c r="M312" s="12">
        <v>41</v>
      </c>
      <c r="N312" s="12">
        <v>-2.38</v>
      </c>
      <c r="O312" s="12">
        <v>153</v>
      </c>
      <c r="P312" s="12">
        <v>187</v>
      </c>
      <c r="Q312" s="12">
        <v>22.22</v>
      </c>
      <c r="R312" s="12">
        <v>7.89</v>
      </c>
      <c r="S312" s="13">
        <v>1.93</v>
      </c>
      <c r="T312" s="13">
        <v>2.34</v>
      </c>
      <c r="U312" s="12">
        <v>21.3</v>
      </c>
      <c r="V312" s="15">
        <v>7433</v>
      </c>
      <c r="W312" s="15">
        <v>7620</v>
      </c>
      <c r="X312" s="15">
        <v>2.52</v>
      </c>
      <c r="Y312" s="15">
        <v>79.3</v>
      </c>
      <c r="Z312" s="12">
        <v>79.900000000000006</v>
      </c>
      <c r="AA312" s="56">
        <v>0.76</v>
      </c>
      <c r="AB312" s="58" t="s">
        <v>556</v>
      </c>
      <c r="AC312" s="51">
        <v>22.2</v>
      </c>
    </row>
    <row r="313" spans="1:29" ht="18" x14ac:dyDescent="0.35">
      <c r="A313" s="48">
        <f t="shared" si="4"/>
        <v>310</v>
      </c>
      <c r="B313" s="20" t="s">
        <v>189</v>
      </c>
      <c r="C313" s="12">
        <v>15167</v>
      </c>
      <c r="D313" s="12">
        <v>15348</v>
      </c>
      <c r="E313" s="12">
        <v>1.2</v>
      </c>
      <c r="F313" s="12">
        <v>-455</v>
      </c>
      <c r="G313" s="12">
        <v>1554</v>
      </c>
      <c r="H313" s="12">
        <v>-441.54</v>
      </c>
      <c r="I313" s="12">
        <v>-249</v>
      </c>
      <c r="J313" s="12">
        <v>246</v>
      </c>
      <c r="K313" s="12">
        <v>198.8</v>
      </c>
      <c r="L313" s="12">
        <v>173</v>
      </c>
      <c r="M313" s="12">
        <v>89</v>
      </c>
      <c r="N313" s="12">
        <v>-48.55</v>
      </c>
      <c r="O313" s="12">
        <v>-381</v>
      </c>
      <c r="P313" s="12">
        <v>1209</v>
      </c>
      <c r="Q313" s="12">
        <v>417.32</v>
      </c>
      <c r="R313" s="12">
        <v>7.88</v>
      </c>
      <c r="S313" s="13">
        <v>-1.1100000000000001</v>
      </c>
      <c r="T313" s="13">
        <v>3.67</v>
      </c>
      <c r="U313" s="12">
        <v>431</v>
      </c>
      <c r="V313" s="15">
        <v>42090</v>
      </c>
      <c r="W313" s="15">
        <v>42799</v>
      </c>
      <c r="X313" s="15">
        <v>1.68</v>
      </c>
      <c r="Y313" s="15">
        <v>343.8</v>
      </c>
      <c r="Z313" s="12">
        <v>329.6</v>
      </c>
      <c r="AA313" s="56">
        <v>-4.13</v>
      </c>
      <c r="AB313" s="58" t="s">
        <v>555</v>
      </c>
      <c r="AC313" s="51">
        <v>16.3</v>
      </c>
    </row>
    <row r="314" spans="1:29" ht="18" x14ac:dyDescent="0.35">
      <c r="A314" s="48">
        <f t="shared" si="4"/>
        <v>311</v>
      </c>
      <c r="B314" s="20" t="s">
        <v>244</v>
      </c>
      <c r="C314" s="12">
        <v>15510</v>
      </c>
      <c r="D314" s="12">
        <v>17113</v>
      </c>
      <c r="E314" s="12">
        <v>10.3</v>
      </c>
      <c r="F314" s="12">
        <v>1810</v>
      </c>
      <c r="G314" s="12">
        <v>1812</v>
      </c>
      <c r="H314" s="12">
        <v>0.11</v>
      </c>
      <c r="I314" s="12">
        <v>544</v>
      </c>
      <c r="J314" s="12">
        <v>316</v>
      </c>
      <c r="K314" s="12">
        <v>-41.91</v>
      </c>
      <c r="L314" s="12">
        <v>100</v>
      </c>
      <c r="M314" s="12">
        <v>151</v>
      </c>
      <c r="N314" s="12">
        <v>51</v>
      </c>
      <c r="O314" s="12">
        <v>1166</v>
      </c>
      <c r="P314" s="12">
        <v>1345</v>
      </c>
      <c r="Q314" s="12">
        <v>15.35</v>
      </c>
      <c r="R314" s="12">
        <v>7.86</v>
      </c>
      <c r="S314" s="13">
        <v>1.33</v>
      </c>
      <c r="T314" s="13">
        <v>1.55</v>
      </c>
      <c r="U314" s="12">
        <v>16.5</v>
      </c>
      <c r="V314" s="15">
        <v>37845</v>
      </c>
      <c r="W314" s="15">
        <v>43120</v>
      </c>
      <c r="X314" s="15">
        <v>13.94</v>
      </c>
      <c r="Y314" s="15">
        <v>879</v>
      </c>
      <c r="Z314" s="12">
        <v>870</v>
      </c>
      <c r="AA314" s="56">
        <v>-1.02</v>
      </c>
      <c r="AB314" s="58" t="s">
        <v>555</v>
      </c>
      <c r="AC314" s="51">
        <v>20.8</v>
      </c>
    </row>
    <row r="315" spans="1:29" ht="18" x14ac:dyDescent="0.35">
      <c r="A315" s="48">
        <f t="shared" si="4"/>
        <v>312</v>
      </c>
      <c r="B315" s="20" t="s">
        <v>10</v>
      </c>
      <c r="C315" s="12">
        <v>2636.6</v>
      </c>
      <c r="D315" s="12">
        <v>3700.9</v>
      </c>
      <c r="E315" s="12">
        <v>40.4</v>
      </c>
      <c r="F315" s="12">
        <v>270.5</v>
      </c>
      <c r="G315" s="12">
        <v>380.8</v>
      </c>
      <c r="H315" s="12">
        <v>40.78</v>
      </c>
      <c r="I315" s="12">
        <v>45.6</v>
      </c>
      <c r="J315" s="12">
        <v>9.5</v>
      </c>
      <c r="K315" s="12">
        <v>-79.17</v>
      </c>
      <c r="L315" s="12">
        <v>46.7</v>
      </c>
      <c r="M315" s="12">
        <v>81.2</v>
      </c>
      <c r="N315" s="12">
        <v>73.88</v>
      </c>
      <c r="O315" s="12">
        <v>178.2</v>
      </c>
      <c r="P315" s="12">
        <v>290.10000000000002</v>
      </c>
      <c r="Q315" s="12">
        <v>62.79</v>
      </c>
      <c r="R315" s="12">
        <v>7.84</v>
      </c>
      <c r="S315" s="13">
        <v>0.4</v>
      </c>
      <c r="T315" s="13">
        <v>0.64</v>
      </c>
      <c r="U315" s="12">
        <v>61</v>
      </c>
      <c r="V315" s="15">
        <v>11385.4</v>
      </c>
      <c r="W315" s="15">
        <v>16132.1</v>
      </c>
      <c r="X315" s="15">
        <v>41.69</v>
      </c>
      <c r="Y315" s="15">
        <v>445.45800000000003</v>
      </c>
      <c r="Z315" s="12">
        <v>450.35899999999998</v>
      </c>
      <c r="AA315" s="56">
        <v>1.1000000000000001</v>
      </c>
      <c r="AB315" s="58" t="s">
        <v>555</v>
      </c>
      <c r="AC315" s="51">
        <v>194</v>
      </c>
    </row>
    <row r="316" spans="1:29" ht="18" x14ac:dyDescent="0.35">
      <c r="A316" s="48">
        <f t="shared" si="4"/>
        <v>313</v>
      </c>
      <c r="B316" s="20" t="s">
        <v>133</v>
      </c>
      <c r="C316" s="12">
        <v>1896</v>
      </c>
      <c r="D316" s="12">
        <v>2074</v>
      </c>
      <c r="E316" s="12">
        <v>9.4</v>
      </c>
      <c r="F316" s="12">
        <v>155</v>
      </c>
      <c r="G316" s="12">
        <v>304</v>
      </c>
      <c r="H316" s="12">
        <v>96.13</v>
      </c>
      <c r="I316" s="12">
        <v>18</v>
      </c>
      <c r="J316" s="12">
        <v>58</v>
      </c>
      <c r="K316" s="12">
        <v>222.22</v>
      </c>
      <c r="L316" s="12">
        <v>89</v>
      </c>
      <c r="M316" s="12">
        <v>83</v>
      </c>
      <c r="N316" s="12">
        <v>-6.74</v>
      </c>
      <c r="O316" s="12">
        <v>47</v>
      </c>
      <c r="P316" s="12">
        <v>161</v>
      </c>
      <c r="Q316" s="12">
        <v>242.55</v>
      </c>
      <c r="R316" s="12">
        <v>7.76</v>
      </c>
      <c r="S316" s="13">
        <v>0.14000000000000001</v>
      </c>
      <c r="T316" s="13">
        <v>0.51</v>
      </c>
      <c r="U316" s="12">
        <v>255.4</v>
      </c>
      <c r="V316" s="15">
        <v>12689</v>
      </c>
      <c r="W316" s="15">
        <v>12518</v>
      </c>
      <c r="X316" s="15">
        <v>-1.35</v>
      </c>
      <c r="Y316" s="15">
        <v>331</v>
      </c>
      <c r="Z316" s="12">
        <v>319</v>
      </c>
      <c r="AA316" s="56">
        <v>-3.63</v>
      </c>
      <c r="AB316" s="58" t="s">
        <v>555</v>
      </c>
      <c r="AC316" s="51">
        <v>39.9</v>
      </c>
    </row>
    <row r="317" spans="1:29" ht="18" x14ac:dyDescent="0.35">
      <c r="A317" s="48">
        <f t="shared" si="4"/>
        <v>314</v>
      </c>
      <c r="B317" s="20" t="s">
        <v>321</v>
      </c>
      <c r="C317" s="12">
        <v>2717.6</v>
      </c>
      <c r="D317" s="12">
        <v>2822.2</v>
      </c>
      <c r="E317" s="12">
        <v>3.8</v>
      </c>
      <c r="F317" s="12">
        <v>488.8</v>
      </c>
      <c r="G317" s="12">
        <v>348.8</v>
      </c>
      <c r="H317" s="12">
        <v>-28.64</v>
      </c>
      <c r="I317" s="12">
        <v>62.1</v>
      </c>
      <c r="J317" s="12">
        <v>-85.4</v>
      </c>
      <c r="K317" s="12">
        <v>-237.52</v>
      </c>
      <c r="L317" s="12">
        <v>174.1</v>
      </c>
      <c r="M317" s="12">
        <v>167.9</v>
      </c>
      <c r="N317" s="12">
        <v>-3.56</v>
      </c>
      <c r="O317" s="12">
        <v>206.4</v>
      </c>
      <c r="P317" s="12">
        <v>218.8</v>
      </c>
      <c r="Q317" s="12">
        <v>6.01</v>
      </c>
      <c r="R317" s="12">
        <v>7.75</v>
      </c>
      <c r="S317" s="13">
        <v>0.36</v>
      </c>
      <c r="T317" s="13">
        <v>0.38</v>
      </c>
      <c r="U317" s="12">
        <v>7.6</v>
      </c>
      <c r="V317" s="15">
        <v>21926.6</v>
      </c>
      <c r="W317" s="15">
        <v>21927.5</v>
      </c>
      <c r="X317" s="15">
        <v>0</v>
      </c>
      <c r="Y317" s="15">
        <v>580.16499999999996</v>
      </c>
      <c r="Z317" s="12">
        <v>571.97</v>
      </c>
      <c r="AA317" s="56">
        <v>-1.41</v>
      </c>
      <c r="AB317" s="58" t="s">
        <v>555</v>
      </c>
      <c r="AC317" s="51">
        <v>33.700000000000003</v>
      </c>
    </row>
    <row r="318" spans="1:29" ht="18" x14ac:dyDescent="0.35">
      <c r="A318" s="48">
        <f t="shared" si="4"/>
        <v>315</v>
      </c>
      <c r="B318" s="20" t="s">
        <v>45</v>
      </c>
      <c r="C318" s="12">
        <v>1778</v>
      </c>
      <c r="D318" s="12">
        <v>1920</v>
      </c>
      <c r="E318" s="12">
        <v>8</v>
      </c>
      <c r="F318" s="12">
        <v>253</v>
      </c>
      <c r="G318" s="12">
        <v>241</v>
      </c>
      <c r="H318" s="12">
        <v>-4.74</v>
      </c>
      <c r="I318" s="12">
        <v>62</v>
      </c>
      <c r="J318" s="12">
        <v>39</v>
      </c>
      <c r="K318" s="12">
        <v>-37.1</v>
      </c>
      <c r="L318" s="12">
        <v>43</v>
      </c>
      <c r="M318" s="12">
        <v>41</v>
      </c>
      <c r="N318" s="12">
        <v>-4.6500000000000004</v>
      </c>
      <c r="O318" s="12">
        <v>137</v>
      </c>
      <c r="P318" s="12">
        <v>148</v>
      </c>
      <c r="Q318" s="12">
        <v>8.0299999999999994</v>
      </c>
      <c r="R318" s="12">
        <v>7.71</v>
      </c>
      <c r="S318" s="13">
        <v>0.43</v>
      </c>
      <c r="T318" s="13">
        <v>0.47</v>
      </c>
      <c r="U318" s="12">
        <v>10</v>
      </c>
      <c r="V318" s="15">
        <v>5407</v>
      </c>
      <c r="W318" s="15">
        <v>5702</v>
      </c>
      <c r="X318" s="15">
        <v>5.46</v>
      </c>
      <c r="Y318" s="15">
        <v>321</v>
      </c>
      <c r="Z318" s="12">
        <v>313</v>
      </c>
      <c r="AA318" s="56">
        <v>-2.4900000000000002</v>
      </c>
      <c r="AB318" s="58" t="s">
        <v>555</v>
      </c>
      <c r="AC318" s="51">
        <v>23</v>
      </c>
    </row>
    <row r="319" spans="1:29" ht="18" x14ac:dyDescent="0.35">
      <c r="A319" s="48">
        <f t="shared" si="4"/>
        <v>316</v>
      </c>
      <c r="B319" s="20" t="s">
        <v>291</v>
      </c>
      <c r="C319" s="12">
        <v>1125</v>
      </c>
      <c r="D319" s="12">
        <v>2336</v>
      </c>
      <c r="E319" s="12">
        <v>107.6</v>
      </c>
      <c r="F319" s="12">
        <v>-27</v>
      </c>
      <c r="G319" s="12">
        <v>264</v>
      </c>
      <c r="H319" s="12">
        <v>-1077.78</v>
      </c>
      <c r="I319" s="12">
        <v>-31</v>
      </c>
      <c r="J319" s="12">
        <v>50</v>
      </c>
      <c r="K319" s="12">
        <v>261.29000000000002</v>
      </c>
      <c r="L319" s="12">
        <v>46</v>
      </c>
      <c r="M319" s="12">
        <v>36</v>
      </c>
      <c r="N319" s="12">
        <v>-21.74</v>
      </c>
      <c r="O319" s="12">
        <v>-42</v>
      </c>
      <c r="P319" s="12">
        <v>177</v>
      </c>
      <c r="Q319" s="12">
        <v>521.42999999999995</v>
      </c>
      <c r="R319" s="12">
        <v>7.58</v>
      </c>
      <c r="S319" s="13">
        <v>-0.25</v>
      </c>
      <c r="T319" s="13">
        <v>1.04</v>
      </c>
      <c r="U319" s="12">
        <v>519</v>
      </c>
      <c r="V319" s="15">
        <v>5408</v>
      </c>
      <c r="W319" s="15">
        <v>5926</v>
      </c>
      <c r="X319" s="15">
        <v>9.58</v>
      </c>
      <c r="Y319" s="15">
        <v>170</v>
      </c>
      <c r="Z319" s="12">
        <v>171</v>
      </c>
      <c r="AA319" s="56">
        <v>0.59</v>
      </c>
      <c r="AB319" s="58" t="s">
        <v>555</v>
      </c>
      <c r="AC319" s="51">
        <v>84.9</v>
      </c>
    </row>
    <row r="320" spans="1:29" ht="18" x14ac:dyDescent="0.35">
      <c r="A320" s="48">
        <f t="shared" si="4"/>
        <v>317</v>
      </c>
      <c r="B320" s="20" t="s">
        <v>341</v>
      </c>
      <c r="C320" s="12">
        <v>960.3</v>
      </c>
      <c r="D320" s="12">
        <v>1028.8</v>
      </c>
      <c r="E320" s="12">
        <v>7.1</v>
      </c>
      <c r="F320" s="12">
        <v>117.9</v>
      </c>
      <c r="G320" s="12">
        <v>109.8</v>
      </c>
      <c r="H320" s="12">
        <v>-6.87</v>
      </c>
      <c r="I320" s="12">
        <v>21.2</v>
      </c>
      <c r="J320" s="12">
        <v>17.5</v>
      </c>
      <c r="K320" s="12">
        <v>-17.45</v>
      </c>
      <c r="L320" s="12">
        <v>10.6</v>
      </c>
      <c r="M320" s="12">
        <v>14.4</v>
      </c>
      <c r="N320" s="12">
        <v>35.85</v>
      </c>
      <c r="O320" s="12">
        <v>86.1</v>
      </c>
      <c r="P320" s="12">
        <v>77.900000000000006</v>
      </c>
      <c r="Q320" s="12">
        <v>-9.52</v>
      </c>
      <c r="R320" s="12">
        <v>7.57</v>
      </c>
      <c r="S320" s="13">
        <v>0.62</v>
      </c>
      <c r="T320" s="13">
        <v>0.56999999999999995</v>
      </c>
      <c r="U320" s="12">
        <v>-8.3000000000000007</v>
      </c>
      <c r="V320" s="15">
        <v>2055.5</v>
      </c>
      <c r="W320" s="15">
        <v>2496.5</v>
      </c>
      <c r="X320" s="15">
        <v>21.45</v>
      </c>
      <c r="Y320" s="15">
        <v>138.1</v>
      </c>
      <c r="Z320" s="12">
        <v>136.30000000000001</v>
      </c>
      <c r="AA320" s="56">
        <v>-1.3</v>
      </c>
      <c r="AB320" s="58" t="s">
        <v>555</v>
      </c>
      <c r="AC320" s="51">
        <v>17.2</v>
      </c>
    </row>
    <row r="321" spans="1:29" ht="18" x14ac:dyDescent="0.35">
      <c r="A321" s="48">
        <f t="shared" si="4"/>
        <v>318</v>
      </c>
      <c r="B321" s="20" t="s">
        <v>434</v>
      </c>
      <c r="C321" s="12">
        <v>5635.5</v>
      </c>
      <c r="D321" s="12">
        <v>6360.6</v>
      </c>
      <c r="E321" s="12">
        <v>12.9</v>
      </c>
      <c r="F321" s="12">
        <v>497.7</v>
      </c>
      <c r="G321" s="12">
        <v>691.5</v>
      </c>
      <c r="H321" s="12">
        <v>38.94</v>
      </c>
      <c r="I321" s="12">
        <v>175.9</v>
      </c>
      <c r="J321" s="12">
        <v>213.4</v>
      </c>
      <c r="K321" s="12">
        <v>21.32</v>
      </c>
      <c r="L321" s="12">
        <v>0</v>
      </c>
      <c r="M321" s="12">
        <v>0</v>
      </c>
      <c r="N321" s="12"/>
      <c r="O321" s="12">
        <v>321.8</v>
      </c>
      <c r="P321" s="12">
        <v>478.1</v>
      </c>
      <c r="Q321" s="12">
        <v>48.57</v>
      </c>
      <c r="R321" s="12">
        <v>7.52</v>
      </c>
      <c r="S321" s="13">
        <v>1.36</v>
      </c>
      <c r="T321" s="13">
        <v>2.0099999999999998</v>
      </c>
      <c r="U321" s="12">
        <v>47.8</v>
      </c>
      <c r="V321" s="15">
        <v>10312.1</v>
      </c>
      <c r="W321" s="15">
        <v>9150.5</v>
      </c>
      <c r="X321" s="15">
        <v>-11.26</v>
      </c>
      <c r="Y321" s="15">
        <v>237.1</v>
      </c>
      <c r="Z321" s="12">
        <v>238.3</v>
      </c>
      <c r="AA321" s="56">
        <v>0.51</v>
      </c>
      <c r="AB321" s="58" t="s">
        <v>534</v>
      </c>
      <c r="AC321" s="51">
        <v>19.2</v>
      </c>
    </row>
    <row r="322" spans="1:29" ht="18" x14ac:dyDescent="0.35">
      <c r="A322" s="48">
        <f t="shared" si="4"/>
        <v>319</v>
      </c>
      <c r="B322" s="20" t="s">
        <v>332</v>
      </c>
      <c r="C322" s="12">
        <v>1545.1</v>
      </c>
      <c r="D322" s="12">
        <v>1854.3</v>
      </c>
      <c r="E322" s="12">
        <v>20</v>
      </c>
      <c r="F322" s="12">
        <v>149.19999999999999</v>
      </c>
      <c r="G322" s="12">
        <v>197.8</v>
      </c>
      <c r="H322" s="12">
        <v>32.57</v>
      </c>
      <c r="I322" s="12">
        <v>55.6</v>
      </c>
      <c r="J322" s="12">
        <v>59.8</v>
      </c>
      <c r="K322" s="12">
        <v>7.55</v>
      </c>
      <c r="L322" s="12">
        <v>0</v>
      </c>
      <c r="M322" s="12">
        <v>0</v>
      </c>
      <c r="N322" s="12"/>
      <c r="O322" s="12">
        <v>93.3</v>
      </c>
      <c r="P322" s="12">
        <v>137.5</v>
      </c>
      <c r="Q322" s="12">
        <v>47.37</v>
      </c>
      <c r="R322" s="12">
        <v>7.42</v>
      </c>
      <c r="S322" s="13">
        <v>0.51</v>
      </c>
      <c r="T322" s="13">
        <v>0.77</v>
      </c>
      <c r="U322" s="12">
        <v>49.6</v>
      </c>
      <c r="V322" s="15">
        <v>953.8</v>
      </c>
      <c r="W322" s="15">
        <v>1233</v>
      </c>
      <c r="X322" s="15">
        <v>29.27</v>
      </c>
      <c r="Y322" s="15">
        <v>182.09399999999999</v>
      </c>
      <c r="Z322" s="12">
        <v>179.416</v>
      </c>
      <c r="AA322" s="56">
        <v>-1.47</v>
      </c>
      <c r="AB322" s="58" t="s">
        <v>555</v>
      </c>
      <c r="AC322" s="51">
        <v>26.4</v>
      </c>
    </row>
    <row r="323" spans="1:29" ht="18" x14ac:dyDescent="0.35">
      <c r="A323" s="48">
        <f t="shared" si="4"/>
        <v>320</v>
      </c>
      <c r="B323" s="20" t="s">
        <v>482</v>
      </c>
      <c r="C323" s="12">
        <v>2171</v>
      </c>
      <c r="D323" s="12">
        <v>2180</v>
      </c>
      <c r="E323" s="12">
        <v>0.4</v>
      </c>
      <c r="F323" s="12">
        <v>205</v>
      </c>
      <c r="G323" s="12">
        <v>242</v>
      </c>
      <c r="H323" s="12">
        <v>18.05</v>
      </c>
      <c r="I323" s="12">
        <v>76</v>
      </c>
      <c r="J323" s="12">
        <v>50</v>
      </c>
      <c r="K323" s="12">
        <v>-34.21</v>
      </c>
      <c r="L323" s="12">
        <v>28</v>
      </c>
      <c r="M323" s="12">
        <v>31</v>
      </c>
      <c r="N323" s="12">
        <v>10.71</v>
      </c>
      <c r="O323" s="12">
        <v>101</v>
      </c>
      <c r="P323" s="12">
        <v>161</v>
      </c>
      <c r="Q323" s="12">
        <v>59.41</v>
      </c>
      <c r="R323" s="12">
        <v>7.39</v>
      </c>
      <c r="S323" s="13">
        <v>0.33</v>
      </c>
      <c r="T323" s="13">
        <v>0.54</v>
      </c>
      <c r="U323" s="12">
        <v>63.6</v>
      </c>
      <c r="V323" s="15">
        <v>6100</v>
      </c>
      <c r="W323" s="15">
        <v>6394</v>
      </c>
      <c r="X323" s="15">
        <v>4.82</v>
      </c>
      <c r="Y323" s="15">
        <v>309</v>
      </c>
      <c r="Z323" s="12">
        <v>301</v>
      </c>
      <c r="AA323" s="56">
        <v>-2.59</v>
      </c>
      <c r="AB323" s="58" t="s">
        <v>526</v>
      </c>
      <c r="AC323" s="51">
        <v>11.2</v>
      </c>
    </row>
    <row r="324" spans="1:29" ht="18" x14ac:dyDescent="0.35">
      <c r="A324" s="48">
        <f t="shared" si="4"/>
        <v>321</v>
      </c>
      <c r="B324" s="20" t="s">
        <v>492</v>
      </c>
      <c r="C324" s="12">
        <v>2289.1999999999998</v>
      </c>
      <c r="D324" s="12">
        <v>2413</v>
      </c>
      <c r="E324" s="12">
        <v>5.4</v>
      </c>
      <c r="F324" s="12">
        <v>349.8</v>
      </c>
      <c r="G324" s="12">
        <v>165.8</v>
      </c>
      <c r="H324" s="12">
        <v>-52.6</v>
      </c>
      <c r="I324" s="12">
        <v>112.6</v>
      </c>
      <c r="J324" s="12">
        <v>-11.9</v>
      </c>
      <c r="K324" s="12">
        <v>-110.57</v>
      </c>
      <c r="L324" s="12">
        <v>0</v>
      </c>
      <c r="M324" s="12">
        <v>0</v>
      </c>
      <c r="N324" s="12"/>
      <c r="O324" s="12">
        <v>237.1</v>
      </c>
      <c r="P324" s="12">
        <v>177.6</v>
      </c>
      <c r="Q324" s="12">
        <v>-25.09</v>
      </c>
      <c r="R324" s="12">
        <v>7.36</v>
      </c>
      <c r="S324" s="13">
        <v>8.08</v>
      </c>
      <c r="T324" s="13">
        <v>6.37</v>
      </c>
      <c r="U324" s="12">
        <v>-21.2</v>
      </c>
      <c r="V324" s="15">
        <v>10730.1</v>
      </c>
      <c r="W324" s="15">
        <v>10734.3</v>
      </c>
      <c r="X324" s="15">
        <v>0.04</v>
      </c>
      <c r="Y324" s="15">
        <v>29.34</v>
      </c>
      <c r="Z324" s="12">
        <v>27.882000000000001</v>
      </c>
      <c r="AA324" s="56">
        <v>-4.97</v>
      </c>
      <c r="AB324" s="58" t="s">
        <v>542</v>
      </c>
      <c r="AC324" s="51">
        <v>15.1</v>
      </c>
    </row>
    <row r="325" spans="1:29" ht="18" x14ac:dyDescent="0.35">
      <c r="A325" s="48">
        <f t="shared" ref="A325:A388" si="5">ROW()-3</f>
        <v>322</v>
      </c>
      <c r="B325" s="20" t="s">
        <v>155</v>
      </c>
      <c r="C325" s="12">
        <v>2946</v>
      </c>
      <c r="D325" s="12">
        <v>2951</v>
      </c>
      <c r="E325" s="12">
        <v>0.2</v>
      </c>
      <c r="F325" s="12">
        <v>521</v>
      </c>
      <c r="G325" s="12">
        <v>516</v>
      </c>
      <c r="H325" s="12">
        <v>-0.96</v>
      </c>
      <c r="I325" s="12">
        <v>117</v>
      </c>
      <c r="J325" s="12">
        <v>133</v>
      </c>
      <c r="K325" s="12">
        <v>13.68</v>
      </c>
      <c r="L325" s="12">
        <v>165</v>
      </c>
      <c r="M325" s="12">
        <v>166</v>
      </c>
      <c r="N325" s="12">
        <v>0.61</v>
      </c>
      <c r="O325" s="12">
        <v>239</v>
      </c>
      <c r="P325" s="12">
        <v>217</v>
      </c>
      <c r="Q325" s="12">
        <v>-9.2100000000000009</v>
      </c>
      <c r="R325" s="12">
        <v>7.35</v>
      </c>
      <c r="S325" s="13">
        <v>0.47</v>
      </c>
      <c r="T325" s="13">
        <v>0.43</v>
      </c>
      <c r="U325" s="12">
        <v>-9.1999999999999993</v>
      </c>
      <c r="V325" s="15">
        <v>30215.200000000001</v>
      </c>
      <c r="W325" s="15">
        <v>31598</v>
      </c>
      <c r="X325" s="15">
        <v>4.58</v>
      </c>
      <c r="Y325" s="15">
        <v>509</v>
      </c>
      <c r="Z325" s="12">
        <v>509</v>
      </c>
      <c r="AA325" s="56">
        <v>0</v>
      </c>
      <c r="AB325" s="58" t="s">
        <v>555</v>
      </c>
      <c r="AC325" s="51">
        <v>19.399999999999999</v>
      </c>
    </row>
    <row r="326" spans="1:29" ht="18" x14ac:dyDescent="0.35">
      <c r="A326" s="48">
        <f t="shared" si="5"/>
        <v>323</v>
      </c>
      <c r="B326" s="20" t="s">
        <v>296</v>
      </c>
      <c r="C326" s="12">
        <v>9434</v>
      </c>
      <c r="D326" s="12">
        <v>10037</v>
      </c>
      <c r="E326" s="12">
        <v>6.4</v>
      </c>
      <c r="F326" s="12">
        <v>2185</v>
      </c>
      <c r="G326" s="12">
        <v>1530</v>
      </c>
      <c r="H326" s="12">
        <v>-29.98</v>
      </c>
      <c r="I326" s="12">
        <v>447</v>
      </c>
      <c r="J326" s="12">
        <v>604</v>
      </c>
      <c r="K326" s="12">
        <v>35.119999999999997</v>
      </c>
      <c r="L326" s="12">
        <v>182</v>
      </c>
      <c r="M326" s="12">
        <v>185</v>
      </c>
      <c r="N326" s="12">
        <v>1.65</v>
      </c>
      <c r="O326" s="12">
        <v>1551</v>
      </c>
      <c r="P326" s="12">
        <v>736</v>
      </c>
      <c r="Q326" s="12">
        <v>-52.55</v>
      </c>
      <c r="R326" s="12">
        <v>7.33</v>
      </c>
      <c r="S326" s="13">
        <v>0.56000000000000005</v>
      </c>
      <c r="T326" s="13">
        <v>0.27</v>
      </c>
      <c r="U326" s="12">
        <v>-51.6</v>
      </c>
      <c r="V326" s="15">
        <v>56724</v>
      </c>
      <c r="W326" s="15">
        <v>52373</v>
      </c>
      <c r="X326" s="15">
        <v>-7.67</v>
      </c>
      <c r="Y326" s="15">
        <v>2766</v>
      </c>
      <c r="Z326" s="12">
        <v>2710</v>
      </c>
      <c r="AA326" s="56">
        <v>-2.02</v>
      </c>
      <c r="AB326" s="58" t="s">
        <v>555</v>
      </c>
      <c r="AC326" s="51">
        <v>38.6</v>
      </c>
    </row>
    <row r="327" spans="1:29" ht="18" x14ac:dyDescent="0.35">
      <c r="A327" s="48">
        <f t="shared" si="5"/>
        <v>324</v>
      </c>
      <c r="B327" s="20" t="s">
        <v>11</v>
      </c>
      <c r="C327" s="12">
        <v>3587.4</v>
      </c>
      <c r="D327" s="12">
        <v>3629.6</v>
      </c>
      <c r="E327" s="12">
        <v>1.2</v>
      </c>
      <c r="F327" s="12">
        <v>429.6</v>
      </c>
      <c r="G327" s="12">
        <v>437.1</v>
      </c>
      <c r="H327" s="12">
        <v>1.75</v>
      </c>
      <c r="I327" s="12">
        <v>108</v>
      </c>
      <c r="J327" s="12">
        <v>90.9</v>
      </c>
      <c r="K327" s="12">
        <v>-15.83</v>
      </c>
      <c r="L327" s="12">
        <v>59.3</v>
      </c>
      <c r="M327" s="12">
        <v>62.3</v>
      </c>
      <c r="N327" s="12">
        <v>5.0599999999999996</v>
      </c>
      <c r="O327" s="12">
        <v>241.3</v>
      </c>
      <c r="P327" s="12">
        <v>264.10000000000002</v>
      </c>
      <c r="Q327" s="12">
        <v>9.4499999999999993</v>
      </c>
      <c r="R327" s="12">
        <v>7.28</v>
      </c>
      <c r="S327" s="13">
        <v>1.02</v>
      </c>
      <c r="T327" s="13">
        <v>1.1399999999999999</v>
      </c>
      <c r="U327" s="12">
        <v>11.8</v>
      </c>
      <c r="V327" s="15">
        <v>20102.7</v>
      </c>
      <c r="W327" s="15">
        <v>20886.7</v>
      </c>
      <c r="X327" s="15">
        <v>3.9</v>
      </c>
      <c r="Y327" s="15">
        <v>236.5</v>
      </c>
      <c r="Z327" s="12">
        <v>231.5</v>
      </c>
      <c r="AA327" s="56">
        <v>-2.11</v>
      </c>
      <c r="AB327" s="58" t="s">
        <v>555</v>
      </c>
      <c r="AC327" s="51">
        <v>14.3</v>
      </c>
    </row>
    <row r="328" spans="1:29" ht="18" x14ac:dyDescent="0.35">
      <c r="A328" s="48">
        <f t="shared" si="5"/>
        <v>325</v>
      </c>
      <c r="B328" s="20" t="s">
        <v>233</v>
      </c>
      <c r="C328" s="12">
        <v>1988</v>
      </c>
      <c r="D328" s="12">
        <v>2088</v>
      </c>
      <c r="E328" s="12">
        <v>5</v>
      </c>
      <c r="F328" s="12">
        <v>886</v>
      </c>
      <c r="G328" s="12">
        <v>598</v>
      </c>
      <c r="H328" s="12">
        <v>-32.51</v>
      </c>
      <c r="I328" s="12">
        <v>37</v>
      </c>
      <c r="J328" s="12">
        <v>55</v>
      </c>
      <c r="K328" s="12">
        <v>48.65</v>
      </c>
      <c r="L328" s="12">
        <v>280</v>
      </c>
      <c r="M328" s="12">
        <v>273</v>
      </c>
      <c r="N328" s="12">
        <v>-2.5</v>
      </c>
      <c r="O328" s="12">
        <v>373</v>
      </c>
      <c r="P328" s="12">
        <v>152</v>
      </c>
      <c r="Q328" s="12">
        <v>-59.25</v>
      </c>
      <c r="R328" s="12">
        <v>7.28</v>
      </c>
      <c r="S328" s="13">
        <v>0.45</v>
      </c>
      <c r="T328" s="13">
        <v>0.18</v>
      </c>
      <c r="U328" s="12">
        <v>-59.4</v>
      </c>
      <c r="V328" s="15">
        <v>39068</v>
      </c>
      <c r="W328" s="15">
        <v>37579</v>
      </c>
      <c r="X328" s="15">
        <v>-3.81</v>
      </c>
      <c r="Y328" s="15">
        <v>826.476</v>
      </c>
      <c r="Z328" s="12">
        <v>830.197</v>
      </c>
      <c r="AA328" s="56">
        <v>0.45</v>
      </c>
      <c r="AB328" s="58" t="s">
        <v>555</v>
      </c>
    </row>
    <row r="329" spans="1:29" ht="18" x14ac:dyDescent="0.35">
      <c r="A329" s="48">
        <f t="shared" si="5"/>
        <v>326</v>
      </c>
      <c r="B329" s="20" t="s">
        <v>211</v>
      </c>
      <c r="C329" s="12">
        <v>7685</v>
      </c>
      <c r="D329" s="12">
        <v>8278</v>
      </c>
      <c r="E329" s="12">
        <v>7.7</v>
      </c>
      <c r="F329" s="12">
        <v>1782</v>
      </c>
      <c r="G329" s="12">
        <v>1047</v>
      </c>
      <c r="H329" s="12">
        <v>-41.25</v>
      </c>
      <c r="I329" s="12">
        <v>411</v>
      </c>
      <c r="J329" s="12">
        <v>359</v>
      </c>
      <c r="K329" s="12">
        <v>-12.65</v>
      </c>
      <c r="L329" s="12">
        <v>45</v>
      </c>
      <c r="M329" s="12">
        <v>82</v>
      </c>
      <c r="N329" s="12">
        <v>82.22</v>
      </c>
      <c r="O329" s="12">
        <v>1323</v>
      </c>
      <c r="P329" s="12">
        <v>602</v>
      </c>
      <c r="Q329" s="12">
        <v>-54.5</v>
      </c>
      <c r="R329" s="12">
        <v>7.27</v>
      </c>
      <c r="S329" s="13">
        <v>2.16</v>
      </c>
      <c r="T329" s="13">
        <v>0.98</v>
      </c>
      <c r="U329" s="12">
        <v>-54.5</v>
      </c>
      <c r="V329" s="15">
        <v>22303</v>
      </c>
      <c r="W329" s="15">
        <v>27598</v>
      </c>
      <c r="X329" s="15">
        <v>23.74</v>
      </c>
      <c r="Y329" s="15">
        <v>612</v>
      </c>
      <c r="Z329" s="12">
        <v>612.70000000000005</v>
      </c>
      <c r="AA329" s="56">
        <v>0.11</v>
      </c>
      <c r="AB329" s="58" t="s">
        <v>555</v>
      </c>
      <c r="AC329" s="51">
        <v>24.9</v>
      </c>
    </row>
    <row r="330" spans="1:29" ht="18" x14ac:dyDescent="0.35">
      <c r="A330" s="48">
        <f t="shared" si="5"/>
        <v>327</v>
      </c>
      <c r="B330" s="20" t="s">
        <v>320</v>
      </c>
      <c r="C330" s="12">
        <v>1032.2</v>
      </c>
      <c r="D330" s="12">
        <v>1131</v>
      </c>
      <c r="E330" s="12">
        <v>9.6</v>
      </c>
      <c r="F330" s="12">
        <v>131.4</v>
      </c>
      <c r="G330" s="12">
        <v>161.19999999999999</v>
      </c>
      <c r="H330" s="12">
        <v>22.68</v>
      </c>
      <c r="I330" s="12">
        <v>136.4</v>
      </c>
      <c r="J330" s="12">
        <v>31.5</v>
      </c>
      <c r="K330" s="12">
        <v>-76.91</v>
      </c>
      <c r="L330" s="12">
        <v>48.8</v>
      </c>
      <c r="M330" s="12">
        <v>47.7</v>
      </c>
      <c r="N330" s="12">
        <v>-2.25</v>
      </c>
      <c r="O330" s="12">
        <v>-53.7</v>
      </c>
      <c r="P330" s="12">
        <v>81.8</v>
      </c>
      <c r="Q330" s="12">
        <v>252.33</v>
      </c>
      <c r="R330" s="12">
        <v>7.23</v>
      </c>
      <c r="S330" s="13">
        <v>-0.28000000000000003</v>
      </c>
      <c r="T330" s="13">
        <v>0.5</v>
      </c>
      <c r="U330" s="12">
        <v>278.2</v>
      </c>
      <c r="V330" s="15">
        <v>6826.4</v>
      </c>
      <c r="W330" s="15">
        <v>5405.9</v>
      </c>
      <c r="X330" s="15">
        <v>-20.81</v>
      </c>
      <c r="Y330" s="15">
        <v>193.4</v>
      </c>
      <c r="Z330" s="12">
        <v>165.3</v>
      </c>
      <c r="AA330" s="56">
        <v>-14.53</v>
      </c>
      <c r="AB330" s="58" t="s">
        <v>555</v>
      </c>
      <c r="AC330" s="51">
        <v>33.5</v>
      </c>
    </row>
    <row r="331" spans="1:29" ht="18" x14ac:dyDescent="0.35">
      <c r="A331" s="48">
        <f t="shared" si="5"/>
        <v>328</v>
      </c>
      <c r="B331" s="20" t="s">
        <v>453</v>
      </c>
      <c r="C331" s="12">
        <v>9467.6</v>
      </c>
      <c r="D331" s="12">
        <v>10960.7</v>
      </c>
      <c r="E331" s="12">
        <v>15.8</v>
      </c>
      <c r="F331" s="12">
        <v>1108.8</v>
      </c>
      <c r="G331" s="12">
        <v>1128.3</v>
      </c>
      <c r="H331" s="12">
        <v>1.76</v>
      </c>
      <c r="I331" s="12">
        <v>415.7</v>
      </c>
      <c r="J331" s="12">
        <v>323.10000000000002</v>
      </c>
      <c r="K331" s="12">
        <v>-22.28</v>
      </c>
      <c r="L331" s="12">
        <v>15.2</v>
      </c>
      <c r="M331" s="12">
        <v>15.9</v>
      </c>
      <c r="N331" s="12">
        <v>4.6100000000000003</v>
      </c>
      <c r="O331" s="12">
        <v>677.9</v>
      </c>
      <c r="P331" s="12">
        <v>789.3</v>
      </c>
      <c r="Q331" s="12">
        <v>16.43</v>
      </c>
      <c r="R331" s="12">
        <v>7.2</v>
      </c>
      <c r="S331" s="13">
        <v>1.03</v>
      </c>
      <c r="T331" s="13">
        <v>1.24</v>
      </c>
      <c r="U331" s="12">
        <v>20</v>
      </c>
      <c r="V331" s="15">
        <v>8373.2000000000007</v>
      </c>
      <c r="W331" s="15">
        <v>8909.7000000000007</v>
      </c>
      <c r="X331" s="15">
        <v>6.41</v>
      </c>
      <c r="Y331" s="15">
        <v>657.83199999999999</v>
      </c>
      <c r="Z331" s="12">
        <v>638.404</v>
      </c>
      <c r="AA331" s="56">
        <v>-2.95</v>
      </c>
      <c r="AB331" s="58" t="s">
        <v>534</v>
      </c>
      <c r="AC331" s="51">
        <v>21.7</v>
      </c>
    </row>
    <row r="332" spans="1:29" ht="18" x14ac:dyDescent="0.35">
      <c r="A332" s="48">
        <f t="shared" si="5"/>
        <v>329</v>
      </c>
      <c r="B332" s="20" t="s">
        <v>250</v>
      </c>
      <c r="C332" s="12">
        <v>3162.4</v>
      </c>
      <c r="D332" s="12">
        <v>3470.9</v>
      </c>
      <c r="E332" s="12">
        <v>9.8000000000000007</v>
      </c>
      <c r="F332" s="12">
        <v>378.1</v>
      </c>
      <c r="G332" s="12">
        <v>378.3</v>
      </c>
      <c r="H332" s="12">
        <v>0.05</v>
      </c>
      <c r="I332" s="12">
        <v>54.2</v>
      </c>
      <c r="J332" s="12">
        <v>69.099999999999994</v>
      </c>
      <c r="K332" s="12">
        <v>27.49</v>
      </c>
      <c r="L332" s="12">
        <v>66.599999999999994</v>
      </c>
      <c r="M332" s="12">
        <v>61</v>
      </c>
      <c r="N332" s="12">
        <v>-8.41</v>
      </c>
      <c r="O332" s="12">
        <v>254</v>
      </c>
      <c r="P332" s="12">
        <v>247.3</v>
      </c>
      <c r="Q332" s="12">
        <v>-2.64</v>
      </c>
      <c r="R332" s="12">
        <v>7.12</v>
      </c>
      <c r="S332" s="13">
        <v>0.86</v>
      </c>
      <c r="T332" s="13">
        <v>0.85</v>
      </c>
      <c r="U332" s="12">
        <v>-1.9</v>
      </c>
      <c r="V332" s="15">
        <v>12413.6</v>
      </c>
      <c r="W332" s="15">
        <v>12583.3</v>
      </c>
      <c r="X332" s="15">
        <v>1.37</v>
      </c>
      <c r="Y332" s="15">
        <v>295</v>
      </c>
      <c r="Z332" s="12">
        <v>292.7</v>
      </c>
      <c r="AA332" s="56">
        <v>-0.78</v>
      </c>
      <c r="AB332" s="58" t="s">
        <v>555</v>
      </c>
      <c r="AC332" s="51">
        <v>32.299999999999997</v>
      </c>
    </row>
    <row r="333" spans="1:29" ht="18" x14ac:dyDescent="0.35">
      <c r="A333" s="48">
        <f t="shared" si="5"/>
        <v>330</v>
      </c>
      <c r="B333" s="20" t="s">
        <v>331</v>
      </c>
      <c r="C333" s="12">
        <v>1287.4000000000001</v>
      </c>
      <c r="D333" s="12">
        <v>1395.3</v>
      </c>
      <c r="E333" s="12">
        <v>8.4</v>
      </c>
      <c r="F333" s="12">
        <v>125.5</v>
      </c>
      <c r="G333" s="12">
        <v>134.6</v>
      </c>
      <c r="H333" s="12">
        <v>7.25</v>
      </c>
      <c r="I333" s="12">
        <v>47</v>
      </c>
      <c r="J333" s="12">
        <v>35.5</v>
      </c>
      <c r="K333" s="12">
        <v>-24.47</v>
      </c>
      <c r="L333" s="12">
        <v>0</v>
      </c>
      <c r="M333" s="12">
        <v>0</v>
      </c>
      <c r="N333" s="12"/>
      <c r="O333" s="12">
        <v>78.5</v>
      </c>
      <c r="P333" s="12">
        <v>99.2</v>
      </c>
      <c r="Q333" s="12">
        <v>26.37</v>
      </c>
      <c r="R333" s="12">
        <v>7.11</v>
      </c>
      <c r="S333" s="13">
        <v>0.62</v>
      </c>
      <c r="T333" s="13">
        <v>0.81</v>
      </c>
      <c r="U333" s="12">
        <v>29.9</v>
      </c>
      <c r="V333" s="15">
        <v>694.3</v>
      </c>
      <c r="W333" s="15">
        <v>779.1</v>
      </c>
      <c r="X333" s="15">
        <v>12.21</v>
      </c>
      <c r="Y333" s="15">
        <v>126.41800000000001</v>
      </c>
      <c r="Z333" s="12">
        <v>122.887</v>
      </c>
      <c r="AA333" s="56">
        <v>-2.79</v>
      </c>
      <c r="AB333" s="58" t="s">
        <v>555</v>
      </c>
      <c r="AC333" s="51">
        <v>22.6</v>
      </c>
    </row>
    <row r="334" spans="1:29" ht="18" x14ac:dyDescent="0.35">
      <c r="A334" s="48">
        <f t="shared" si="5"/>
        <v>331</v>
      </c>
      <c r="B334" s="20" t="s">
        <v>193</v>
      </c>
      <c r="C334" s="12">
        <v>56474</v>
      </c>
      <c r="D334" s="12">
        <v>65436</v>
      </c>
      <c r="E334" s="12">
        <v>15.9</v>
      </c>
      <c r="F334" s="12">
        <v>6064</v>
      </c>
      <c r="G334" s="12">
        <v>7444</v>
      </c>
      <c r="H334" s="12">
        <v>22.76</v>
      </c>
      <c r="I334" s="12">
        <v>1828</v>
      </c>
      <c r="J334" s="12">
        <v>2457</v>
      </c>
      <c r="K334" s="12">
        <v>34.409999999999997</v>
      </c>
      <c r="L334" s="12">
        <v>146</v>
      </c>
      <c r="M334" s="12">
        <v>204</v>
      </c>
      <c r="N334" s="12">
        <v>39.729999999999997</v>
      </c>
      <c r="O334" s="12">
        <v>4010</v>
      </c>
      <c r="P334" s="12">
        <v>4650</v>
      </c>
      <c r="Q334" s="12">
        <v>15.96</v>
      </c>
      <c r="R334" s="12">
        <v>7.11</v>
      </c>
      <c r="S334" s="13">
        <v>0.95</v>
      </c>
      <c r="T334" s="13">
        <v>1.0900000000000001</v>
      </c>
      <c r="U334" s="12">
        <v>14.7</v>
      </c>
      <c r="V334" s="15">
        <v>167058</v>
      </c>
      <c r="W334" s="15">
        <v>160631</v>
      </c>
      <c r="X334" s="15">
        <v>-3.85</v>
      </c>
      <c r="Y334" s="15">
        <v>4223</v>
      </c>
      <c r="Z334" s="12">
        <v>4270</v>
      </c>
      <c r="AA334" s="56">
        <v>1.1100000000000001</v>
      </c>
      <c r="AB334" s="58" t="s">
        <v>555</v>
      </c>
      <c r="AC334" s="51">
        <v>24.1</v>
      </c>
    </row>
    <row r="335" spans="1:29" ht="18" x14ac:dyDescent="0.35">
      <c r="A335" s="48">
        <f t="shared" si="5"/>
        <v>332</v>
      </c>
      <c r="B335" s="20" t="s">
        <v>187</v>
      </c>
      <c r="C335" s="12">
        <v>5016</v>
      </c>
      <c r="D335" s="12">
        <v>5261</v>
      </c>
      <c r="E335" s="12">
        <v>4.9000000000000004</v>
      </c>
      <c r="F335" s="12">
        <v>964</v>
      </c>
      <c r="G335" s="12">
        <v>537</v>
      </c>
      <c r="H335" s="12">
        <v>-44.29</v>
      </c>
      <c r="I335" s="12">
        <v>108</v>
      </c>
      <c r="J335" s="12">
        <v>-5</v>
      </c>
      <c r="K335" s="12">
        <v>-104.63</v>
      </c>
      <c r="L335" s="12">
        <v>107</v>
      </c>
      <c r="M335" s="12">
        <v>179</v>
      </c>
      <c r="N335" s="12">
        <v>67.290000000000006</v>
      </c>
      <c r="O335" s="12">
        <v>749</v>
      </c>
      <c r="P335" s="12">
        <v>363</v>
      </c>
      <c r="Q335" s="12">
        <v>-51.54</v>
      </c>
      <c r="R335" s="12">
        <v>6.9</v>
      </c>
      <c r="S335" s="13">
        <v>0.5</v>
      </c>
      <c r="T335" s="13">
        <v>0.24</v>
      </c>
      <c r="U335" s="12">
        <v>-51.7</v>
      </c>
      <c r="V335" s="15">
        <v>24735</v>
      </c>
      <c r="W335" s="15">
        <v>40307</v>
      </c>
      <c r="X335" s="15">
        <v>62.96</v>
      </c>
      <c r="Y335" s="15">
        <v>1489</v>
      </c>
      <c r="Z335" s="12">
        <v>1494</v>
      </c>
      <c r="AA335" s="56">
        <v>0.34</v>
      </c>
      <c r="AB335" s="58" t="s">
        <v>557</v>
      </c>
      <c r="AC335" s="51">
        <v>250</v>
      </c>
    </row>
    <row r="336" spans="1:29" ht="18" x14ac:dyDescent="0.35">
      <c r="A336" s="48">
        <f t="shared" si="5"/>
        <v>333</v>
      </c>
      <c r="B336" s="20" t="s">
        <v>357</v>
      </c>
      <c r="C336" s="12">
        <v>423.4</v>
      </c>
      <c r="D336" s="12">
        <v>458.3</v>
      </c>
      <c r="E336" s="12">
        <v>8.1999999999999993</v>
      </c>
      <c r="F336" s="12">
        <v>125.3</v>
      </c>
      <c r="G336" s="12">
        <v>134.4</v>
      </c>
      <c r="H336" s="12">
        <v>7.26</v>
      </c>
      <c r="I336" s="12">
        <v>3.4</v>
      </c>
      <c r="J336" s="12">
        <v>8.6</v>
      </c>
      <c r="K336" s="12">
        <v>152.94</v>
      </c>
      <c r="L336" s="12">
        <v>84.3</v>
      </c>
      <c r="M336" s="12">
        <v>94.3</v>
      </c>
      <c r="N336" s="12">
        <v>11.86</v>
      </c>
      <c r="O336" s="12">
        <v>37.6</v>
      </c>
      <c r="P336" s="12">
        <v>31.5</v>
      </c>
      <c r="Q336" s="12">
        <v>-16.22</v>
      </c>
      <c r="R336" s="12">
        <v>6.87</v>
      </c>
      <c r="S336" s="13">
        <v>0.31</v>
      </c>
      <c r="T336" s="13">
        <v>0.27</v>
      </c>
      <c r="U336" s="12">
        <v>-13.7</v>
      </c>
      <c r="V336" s="15">
        <v>9213.9</v>
      </c>
      <c r="W336" s="15">
        <v>9993.2999999999993</v>
      </c>
      <c r="X336" s="15">
        <v>8.4600000000000009</v>
      </c>
      <c r="Y336" s="15">
        <v>121.73399999999999</v>
      </c>
      <c r="Z336" s="12">
        <v>118.29300000000001</v>
      </c>
      <c r="AA336" s="56">
        <v>-2.83</v>
      </c>
      <c r="AB336" s="58" t="s">
        <v>555</v>
      </c>
      <c r="AC336" s="51">
        <v>146.30000000000001</v>
      </c>
    </row>
    <row r="337" spans="1:29" ht="18" x14ac:dyDescent="0.35">
      <c r="A337" s="48">
        <f t="shared" si="5"/>
        <v>334</v>
      </c>
      <c r="B337" s="20" t="s">
        <v>513</v>
      </c>
      <c r="C337" s="12">
        <v>2337.4</v>
      </c>
      <c r="D337" s="12">
        <v>2980.8</v>
      </c>
      <c r="E337" s="12">
        <v>27.5</v>
      </c>
      <c r="F337" s="12">
        <v>49.6</v>
      </c>
      <c r="G337" s="12">
        <v>269.39999999999998</v>
      </c>
      <c r="H337" s="12">
        <v>443.15</v>
      </c>
      <c r="I337" s="12">
        <v>20</v>
      </c>
      <c r="J337" s="12">
        <v>64</v>
      </c>
      <c r="K337" s="12">
        <v>220</v>
      </c>
      <c r="L337" s="12">
        <v>52.3</v>
      </c>
      <c r="M337" s="12">
        <v>51.1</v>
      </c>
      <c r="N337" s="12">
        <v>-2.29</v>
      </c>
      <c r="O337" s="12">
        <v>37.700000000000003</v>
      </c>
      <c r="P337" s="12">
        <v>203.4</v>
      </c>
      <c r="Q337" s="12">
        <v>439.52</v>
      </c>
      <c r="R337" s="12">
        <v>6.82</v>
      </c>
      <c r="S337" s="13">
        <v>0.16</v>
      </c>
      <c r="T337" s="13">
        <v>0.8</v>
      </c>
      <c r="U337" s="12">
        <v>402.3</v>
      </c>
      <c r="V337" s="15">
        <v>9124.1</v>
      </c>
      <c r="W337" s="15">
        <v>14883.1</v>
      </c>
      <c r="X337" s="15">
        <v>63.12</v>
      </c>
      <c r="Y337" s="15">
        <v>236.85400000000001</v>
      </c>
      <c r="Z337" s="12">
        <v>254.44800000000001</v>
      </c>
      <c r="AA337" s="56">
        <v>7.43</v>
      </c>
      <c r="AB337" s="58" t="s">
        <v>546</v>
      </c>
      <c r="AC337" s="51">
        <v>13</v>
      </c>
    </row>
    <row r="338" spans="1:29" ht="18" x14ac:dyDescent="0.35">
      <c r="A338" s="48">
        <f t="shared" si="5"/>
        <v>335</v>
      </c>
      <c r="B338" s="20" t="s">
        <v>59</v>
      </c>
      <c r="C338" s="12">
        <v>1154</v>
      </c>
      <c r="D338" s="12">
        <v>1190</v>
      </c>
      <c r="E338" s="12">
        <v>3.1</v>
      </c>
      <c r="F338" s="12">
        <v>187</v>
      </c>
      <c r="G338" s="12">
        <v>166</v>
      </c>
      <c r="H338" s="12">
        <v>-11.23</v>
      </c>
      <c r="I338" s="12">
        <v>26</v>
      </c>
      <c r="J338" s="12">
        <v>40</v>
      </c>
      <c r="K338" s="12">
        <v>53.85</v>
      </c>
      <c r="L338" s="12">
        <v>34</v>
      </c>
      <c r="M338" s="12">
        <v>45</v>
      </c>
      <c r="N338" s="12">
        <v>32.35</v>
      </c>
      <c r="O338" s="12">
        <v>127</v>
      </c>
      <c r="P338" s="12">
        <v>81</v>
      </c>
      <c r="Q338" s="12">
        <v>-36.22</v>
      </c>
      <c r="R338" s="12">
        <v>6.81</v>
      </c>
      <c r="S338" s="13">
        <v>1.2</v>
      </c>
      <c r="T338" s="13">
        <v>0.8</v>
      </c>
      <c r="U338" s="12">
        <v>-32.9</v>
      </c>
      <c r="V338" s="15">
        <v>9681</v>
      </c>
      <c r="W338" s="15">
        <v>10454</v>
      </c>
      <c r="X338" s="15">
        <v>7.98</v>
      </c>
      <c r="Y338" s="15">
        <v>106</v>
      </c>
      <c r="Z338" s="12">
        <v>100.8</v>
      </c>
      <c r="AA338" s="56">
        <v>-4.91</v>
      </c>
      <c r="AB338" s="58" t="s">
        <v>555</v>
      </c>
      <c r="AC338" s="51">
        <v>32.799999999999997</v>
      </c>
    </row>
    <row r="339" spans="1:29" ht="18" x14ac:dyDescent="0.35">
      <c r="A339" s="48">
        <f t="shared" si="5"/>
        <v>336</v>
      </c>
      <c r="B339" s="20" t="s">
        <v>5</v>
      </c>
      <c r="C339" s="12">
        <v>1813.4</v>
      </c>
      <c r="D339" s="12">
        <v>1921.6</v>
      </c>
      <c r="E339" s="12">
        <v>6</v>
      </c>
      <c r="F339" s="12">
        <v>268.39999999999998</v>
      </c>
      <c r="G339" s="12">
        <v>196.6</v>
      </c>
      <c r="H339" s="12">
        <v>-26.75</v>
      </c>
      <c r="I339" s="12">
        <v>61</v>
      </c>
      <c r="J339" s="12">
        <v>30.6</v>
      </c>
      <c r="K339" s="12">
        <v>-49.84</v>
      </c>
      <c r="L339" s="12">
        <v>36.4</v>
      </c>
      <c r="M339" s="12">
        <v>35.799999999999997</v>
      </c>
      <c r="N339" s="12">
        <v>-1.65</v>
      </c>
      <c r="O339" s="12">
        <v>170.9</v>
      </c>
      <c r="P339" s="12">
        <v>130.1</v>
      </c>
      <c r="Q339" s="12">
        <v>-23.87</v>
      </c>
      <c r="R339" s="12">
        <v>6.77</v>
      </c>
      <c r="S339" s="13">
        <v>1.0900000000000001</v>
      </c>
      <c r="T339" s="13">
        <v>0.83</v>
      </c>
      <c r="U339" s="12">
        <v>-23.7</v>
      </c>
      <c r="V339" s="15">
        <v>6284.9</v>
      </c>
      <c r="W339" s="15">
        <v>6097.4</v>
      </c>
      <c r="X339" s="15">
        <v>-2.98</v>
      </c>
      <c r="Y339" s="15">
        <v>157.399</v>
      </c>
      <c r="Z339" s="12">
        <v>157.09</v>
      </c>
      <c r="AA339" s="56">
        <v>-0.2</v>
      </c>
      <c r="AB339" s="58" t="s">
        <v>555</v>
      </c>
      <c r="AC339" s="51">
        <v>17.3</v>
      </c>
    </row>
    <row r="340" spans="1:29" ht="18" x14ac:dyDescent="0.35">
      <c r="A340" s="48">
        <f t="shared" si="5"/>
        <v>337</v>
      </c>
      <c r="B340" s="20" t="s">
        <v>54</v>
      </c>
      <c r="C340" s="12">
        <v>6894</v>
      </c>
      <c r="D340" s="12">
        <v>7829</v>
      </c>
      <c r="E340" s="12">
        <v>13.6</v>
      </c>
      <c r="F340" s="12">
        <v>491</v>
      </c>
      <c r="G340" s="12">
        <v>832</v>
      </c>
      <c r="H340" s="12">
        <v>69.45</v>
      </c>
      <c r="I340" s="12">
        <v>50</v>
      </c>
      <c r="J340" s="12">
        <v>113</v>
      </c>
      <c r="K340" s="12">
        <v>126</v>
      </c>
      <c r="L340" s="12">
        <v>157</v>
      </c>
      <c r="M340" s="12">
        <v>189</v>
      </c>
      <c r="N340" s="12">
        <v>20.38</v>
      </c>
      <c r="O340" s="12">
        <v>279</v>
      </c>
      <c r="P340" s="12">
        <v>525</v>
      </c>
      <c r="Q340" s="12">
        <v>88.17</v>
      </c>
      <c r="R340" s="12">
        <v>6.71</v>
      </c>
      <c r="S340" s="13">
        <v>0.2</v>
      </c>
      <c r="T340" s="13">
        <v>0.38</v>
      </c>
      <c r="U340" s="12">
        <v>89.3</v>
      </c>
      <c r="V340" s="15">
        <v>35569</v>
      </c>
      <c r="W340" s="15">
        <v>34554</v>
      </c>
      <c r="X340" s="15">
        <v>-2.85</v>
      </c>
      <c r="Y340" s="15">
        <v>1402</v>
      </c>
      <c r="Z340" s="12">
        <v>1394</v>
      </c>
      <c r="AA340" s="56">
        <v>-0.56999999999999995</v>
      </c>
      <c r="AB340" s="58" t="s">
        <v>555</v>
      </c>
      <c r="AC340" s="51">
        <v>250</v>
      </c>
    </row>
    <row r="341" spans="1:29" ht="18" x14ac:dyDescent="0.35">
      <c r="A341" s="48">
        <f t="shared" si="5"/>
        <v>338</v>
      </c>
      <c r="B341" s="20" t="s">
        <v>127</v>
      </c>
      <c r="C341" s="12">
        <v>1572.1</v>
      </c>
      <c r="D341" s="12">
        <v>1776.4</v>
      </c>
      <c r="E341" s="12">
        <v>13</v>
      </c>
      <c r="F341" s="12">
        <v>135.9</v>
      </c>
      <c r="G341" s="12">
        <v>159.1</v>
      </c>
      <c r="H341" s="12">
        <v>17.07</v>
      </c>
      <c r="I341" s="12">
        <v>23.7</v>
      </c>
      <c r="J341" s="12">
        <v>40.4</v>
      </c>
      <c r="K341" s="12">
        <v>70.459999999999994</v>
      </c>
      <c r="L341" s="12">
        <v>16.7</v>
      </c>
      <c r="M341" s="12">
        <v>13.2</v>
      </c>
      <c r="N341" s="12">
        <v>-20.96</v>
      </c>
      <c r="O341" s="12">
        <v>112.2</v>
      </c>
      <c r="P341" s="12">
        <v>118.1</v>
      </c>
      <c r="Q341" s="12">
        <v>5.26</v>
      </c>
      <c r="R341" s="12">
        <v>6.65</v>
      </c>
      <c r="S341" s="13">
        <v>1.25</v>
      </c>
      <c r="T341" s="13">
        <v>1.32</v>
      </c>
      <c r="U341" s="12">
        <v>5.7</v>
      </c>
      <c r="V341" s="15">
        <v>3751.3</v>
      </c>
      <c r="W341" s="15">
        <v>4190.8</v>
      </c>
      <c r="X341" s="15">
        <v>11.72</v>
      </c>
      <c r="Y341" s="15">
        <v>90</v>
      </c>
      <c r="Z341" s="12">
        <v>89.6</v>
      </c>
      <c r="AA341" s="56">
        <v>-0.44</v>
      </c>
      <c r="AB341" s="58" t="s">
        <v>555</v>
      </c>
      <c r="AC341" s="51">
        <v>21.2</v>
      </c>
    </row>
    <row r="342" spans="1:29" ht="18" x14ac:dyDescent="0.35">
      <c r="A342" s="48">
        <f t="shared" si="5"/>
        <v>339</v>
      </c>
      <c r="B342" s="20" t="s">
        <v>309</v>
      </c>
      <c r="C342" s="12">
        <v>1194</v>
      </c>
      <c r="D342" s="12">
        <v>1217</v>
      </c>
      <c r="E342" s="12">
        <v>1.9</v>
      </c>
      <c r="F342" s="12">
        <v>95.8</v>
      </c>
      <c r="G342" s="12">
        <v>110.5</v>
      </c>
      <c r="H342" s="12">
        <v>15.34</v>
      </c>
      <c r="I342" s="12">
        <v>24.2</v>
      </c>
      <c r="J342" s="12">
        <v>29.7</v>
      </c>
      <c r="K342" s="12">
        <v>22.73</v>
      </c>
      <c r="L342" s="12">
        <v>0</v>
      </c>
      <c r="M342" s="12">
        <v>0</v>
      </c>
      <c r="N342" s="12"/>
      <c r="O342" s="12">
        <v>71.599999999999994</v>
      </c>
      <c r="P342" s="12">
        <v>80.8</v>
      </c>
      <c r="Q342" s="12">
        <v>12.85</v>
      </c>
      <c r="R342" s="12">
        <v>6.64</v>
      </c>
      <c r="S342" s="13">
        <v>0.5</v>
      </c>
      <c r="T342" s="13">
        <v>0.56999999999999995</v>
      </c>
      <c r="U342" s="12">
        <v>14.6</v>
      </c>
      <c r="V342" s="15">
        <v>7911.6</v>
      </c>
      <c r="W342" s="15">
        <v>5434.2</v>
      </c>
      <c r="X342" s="15">
        <v>-31.31</v>
      </c>
      <c r="Y342" s="15">
        <v>143.6</v>
      </c>
      <c r="Z342" s="12">
        <v>141.4</v>
      </c>
      <c r="AA342" s="56">
        <v>-1.53</v>
      </c>
      <c r="AB342" s="58" t="s">
        <v>555</v>
      </c>
      <c r="AC342" s="51">
        <v>74.5</v>
      </c>
    </row>
    <row r="343" spans="1:29" ht="18" x14ac:dyDescent="0.35">
      <c r="A343" s="48">
        <f t="shared" si="5"/>
        <v>340</v>
      </c>
      <c r="B343" s="20" t="s">
        <v>510</v>
      </c>
      <c r="C343" s="12">
        <v>1878.7</v>
      </c>
      <c r="D343" s="12">
        <v>2128.4</v>
      </c>
      <c r="E343" s="12">
        <v>13.3</v>
      </c>
      <c r="F343" s="12">
        <v>220.2</v>
      </c>
      <c r="G343" s="12">
        <v>116</v>
      </c>
      <c r="H343" s="12">
        <v>-47.32</v>
      </c>
      <c r="I343" s="12">
        <v>53.9</v>
      </c>
      <c r="J343" s="12">
        <v>-25.2</v>
      </c>
      <c r="K343" s="12">
        <v>-146.75</v>
      </c>
      <c r="L343" s="12">
        <v>0</v>
      </c>
      <c r="M343" s="12">
        <v>0</v>
      </c>
      <c r="N343" s="12"/>
      <c r="O343" s="12">
        <v>166.3</v>
      </c>
      <c r="P343" s="12">
        <v>141.19999999999999</v>
      </c>
      <c r="Q343" s="12">
        <v>-15.09</v>
      </c>
      <c r="R343" s="12">
        <v>6.63</v>
      </c>
      <c r="S343" s="13">
        <v>1.32</v>
      </c>
      <c r="T343" s="13">
        <v>1.1200000000000001</v>
      </c>
      <c r="U343" s="12">
        <v>-15</v>
      </c>
      <c r="V343" s="15">
        <v>2707</v>
      </c>
      <c r="W343" s="15">
        <v>3329.8</v>
      </c>
      <c r="X343" s="15">
        <v>23.01</v>
      </c>
      <c r="Y343" s="15">
        <v>125.9</v>
      </c>
      <c r="Z343" s="12">
        <v>125.7</v>
      </c>
      <c r="AA343" s="56">
        <v>-0.16</v>
      </c>
      <c r="AB343" s="58" t="s">
        <v>547</v>
      </c>
      <c r="AC343" s="51">
        <v>22.5</v>
      </c>
    </row>
    <row r="344" spans="1:29" ht="18" x14ac:dyDescent="0.35">
      <c r="A344" s="48">
        <f t="shared" si="5"/>
        <v>341</v>
      </c>
      <c r="B344" s="20" t="s">
        <v>339</v>
      </c>
      <c r="C344" s="12">
        <v>1015.9</v>
      </c>
      <c r="D344" s="12">
        <v>1299</v>
      </c>
      <c r="E344" s="12">
        <v>27.9</v>
      </c>
      <c r="F344" s="12">
        <v>259.7</v>
      </c>
      <c r="G344" s="12">
        <v>281</v>
      </c>
      <c r="H344" s="12">
        <v>8.1999999999999993</v>
      </c>
      <c r="I344" s="12">
        <v>4.4000000000000004</v>
      </c>
      <c r="J344" s="12">
        <v>4</v>
      </c>
      <c r="K344" s="12">
        <v>-9.09</v>
      </c>
      <c r="L344" s="12">
        <v>136.19999999999999</v>
      </c>
      <c r="M344" s="12">
        <v>163</v>
      </c>
      <c r="N344" s="12">
        <v>19.68</v>
      </c>
      <c r="O344" s="12">
        <v>119.1</v>
      </c>
      <c r="P344" s="12">
        <v>86</v>
      </c>
      <c r="Q344" s="12">
        <v>-27.79</v>
      </c>
      <c r="R344" s="12">
        <v>6.62</v>
      </c>
      <c r="S344" s="13">
        <v>0.33</v>
      </c>
      <c r="T344" s="13">
        <v>0.21</v>
      </c>
      <c r="U344" s="12">
        <v>-36.299999999999997</v>
      </c>
      <c r="V344" s="15">
        <v>16413.400000000001</v>
      </c>
      <c r="W344" s="15">
        <v>19418</v>
      </c>
      <c r="X344" s="15">
        <v>18.309999999999999</v>
      </c>
      <c r="Y344" s="15">
        <v>361.72699999999998</v>
      </c>
      <c r="Z344" s="12">
        <v>410</v>
      </c>
      <c r="AA344" s="56">
        <v>13.35</v>
      </c>
      <c r="AB344" s="58" t="s">
        <v>555</v>
      </c>
      <c r="AC344" s="51">
        <v>108.4</v>
      </c>
    </row>
    <row r="345" spans="1:29" ht="18" x14ac:dyDescent="0.35">
      <c r="A345" s="48">
        <f t="shared" si="5"/>
        <v>342</v>
      </c>
      <c r="B345" s="20" t="s">
        <v>287</v>
      </c>
      <c r="C345" s="12">
        <v>1037</v>
      </c>
      <c r="D345" s="12">
        <v>957</v>
      </c>
      <c r="E345" s="12">
        <v>-7.7</v>
      </c>
      <c r="F345" s="12">
        <v>54</v>
      </c>
      <c r="G345" s="12">
        <v>162</v>
      </c>
      <c r="H345" s="12">
        <v>200</v>
      </c>
      <c r="I345" s="12">
        <v>-13</v>
      </c>
      <c r="J345" s="12">
        <v>17</v>
      </c>
      <c r="K345" s="12">
        <v>230.77</v>
      </c>
      <c r="L345" s="12">
        <v>76</v>
      </c>
      <c r="M345" s="12">
        <v>57</v>
      </c>
      <c r="N345" s="12">
        <v>-25</v>
      </c>
      <c r="O345" s="12">
        <v>-23</v>
      </c>
      <c r="P345" s="12">
        <v>63</v>
      </c>
      <c r="Q345" s="12">
        <v>373.91</v>
      </c>
      <c r="R345" s="12">
        <v>6.58</v>
      </c>
      <c r="S345" s="13">
        <v>-0.1</v>
      </c>
      <c r="T345" s="13">
        <v>0.27</v>
      </c>
      <c r="U345" s="12">
        <v>371.9</v>
      </c>
      <c r="V345" s="15">
        <v>11906</v>
      </c>
      <c r="W345" s="15">
        <v>9928</v>
      </c>
      <c r="X345" s="15">
        <v>-16.61</v>
      </c>
      <c r="Y345" s="15">
        <v>233.1</v>
      </c>
      <c r="Z345" s="12">
        <v>234.8</v>
      </c>
      <c r="AA345" s="56">
        <v>0.73</v>
      </c>
      <c r="AB345" s="58" t="s">
        <v>555</v>
      </c>
      <c r="AC345" s="51">
        <v>250</v>
      </c>
    </row>
    <row r="346" spans="1:29" ht="18" x14ac:dyDescent="0.35">
      <c r="A346" s="48">
        <f t="shared" si="5"/>
        <v>343</v>
      </c>
      <c r="B346" s="20" t="s">
        <v>464</v>
      </c>
      <c r="C346" s="12">
        <v>6009.2</v>
      </c>
      <c r="D346" s="12">
        <v>6129.4</v>
      </c>
      <c r="E346" s="12">
        <v>2</v>
      </c>
      <c r="F346" s="12">
        <v>680.6</v>
      </c>
      <c r="G346" s="12">
        <v>623.4</v>
      </c>
      <c r="H346" s="12">
        <v>-8.4</v>
      </c>
      <c r="I346" s="12">
        <v>240.9</v>
      </c>
      <c r="J346" s="12">
        <v>197.8</v>
      </c>
      <c r="K346" s="12">
        <v>-17.89</v>
      </c>
      <c r="L346" s="12">
        <v>25.5</v>
      </c>
      <c r="M346" s="12">
        <v>24.3</v>
      </c>
      <c r="N346" s="12">
        <v>-4.71</v>
      </c>
      <c r="O346" s="12">
        <v>414.2</v>
      </c>
      <c r="P346" s="12">
        <v>401.4</v>
      </c>
      <c r="Q346" s="12">
        <v>-3.09</v>
      </c>
      <c r="R346" s="12">
        <v>6.55</v>
      </c>
      <c r="S346" s="13">
        <v>1.5</v>
      </c>
      <c r="T346" s="13">
        <v>1.48</v>
      </c>
      <c r="U346" s="12">
        <v>-1.1000000000000001</v>
      </c>
      <c r="V346" s="15">
        <v>6266</v>
      </c>
      <c r="W346" s="15">
        <v>6391.1</v>
      </c>
      <c r="X346" s="15">
        <v>2</v>
      </c>
      <c r="Y346" s="15">
        <v>276.666</v>
      </c>
      <c r="Z346" s="12">
        <v>271.22000000000003</v>
      </c>
      <c r="AA346" s="56">
        <v>-1.97</v>
      </c>
      <c r="AB346" s="58" t="s">
        <v>549</v>
      </c>
      <c r="AC346" s="51">
        <v>21.5</v>
      </c>
    </row>
    <row r="347" spans="1:29" ht="18" x14ac:dyDescent="0.35">
      <c r="A347" s="48">
        <f t="shared" si="5"/>
        <v>344</v>
      </c>
      <c r="B347" s="20" t="s">
        <v>137</v>
      </c>
      <c r="C347" s="12">
        <v>1071</v>
      </c>
      <c r="D347" s="12">
        <v>1217</v>
      </c>
      <c r="E347" s="12">
        <v>13.6</v>
      </c>
      <c r="F347" s="12">
        <v>90</v>
      </c>
      <c r="G347" s="12">
        <v>116</v>
      </c>
      <c r="H347" s="12">
        <v>28.89</v>
      </c>
      <c r="I347" s="12">
        <v>14</v>
      </c>
      <c r="J347" s="12">
        <v>16</v>
      </c>
      <c r="K347" s="12">
        <v>14.29</v>
      </c>
      <c r="L347" s="12">
        <v>20</v>
      </c>
      <c r="M347" s="12">
        <v>21</v>
      </c>
      <c r="N347" s="12">
        <v>5</v>
      </c>
      <c r="O347" s="12">
        <v>56</v>
      </c>
      <c r="P347" s="12">
        <v>79</v>
      </c>
      <c r="Q347" s="12">
        <v>41.07</v>
      </c>
      <c r="R347" s="12">
        <v>6.49</v>
      </c>
      <c r="S347" s="13">
        <v>0.31</v>
      </c>
      <c r="T347" s="13">
        <v>0.44</v>
      </c>
      <c r="U347" s="12">
        <v>40.5</v>
      </c>
      <c r="V347" s="15">
        <v>4276</v>
      </c>
      <c r="W347" s="15">
        <v>4809</v>
      </c>
      <c r="X347" s="15">
        <v>12.46</v>
      </c>
      <c r="Y347" s="15">
        <v>180.7</v>
      </c>
      <c r="Z347" s="12">
        <v>181.4</v>
      </c>
      <c r="AA347" s="56">
        <v>0.39</v>
      </c>
      <c r="AB347" s="58" t="s">
        <v>555</v>
      </c>
      <c r="AC347" s="51">
        <v>32.4</v>
      </c>
    </row>
    <row r="348" spans="1:29" ht="18" x14ac:dyDescent="0.35">
      <c r="A348" s="48">
        <f t="shared" si="5"/>
        <v>345</v>
      </c>
      <c r="B348" s="20" t="s">
        <v>288</v>
      </c>
      <c r="C348" s="12">
        <v>2631.3</v>
      </c>
      <c r="D348" s="12">
        <v>2849.4</v>
      </c>
      <c r="E348" s="12">
        <v>8.3000000000000007</v>
      </c>
      <c r="F348" s="12">
        <v>879.9</v>
      </c>
      <c r="G348" s="12">
        <v>415.3</v>
      </c>
      <c r="H348" s="12">
        <v>-52.8</v>
      </c>
      <c r="I348" s="12">
        <v>281.7</v>
      </c>
      <c r="J348" s="12">
        <v>70.7</v>
      </c>
      <c r="K348" s="12">
        <v>-74.900000000000006</v>
      </c>
      <c r="L348" s="12">
        <v>104.4</v>
      </c>
      <c r="M348" s="12">
        <v>113.5</v>
      </c>
      <c r="N348" s="12">
        <v>8.7200000000000006</v>
      </c>
      <c r="O348" s="12">
        <v>441.3</v>
      </c>
      <c r="P348" s="12">
        <v>184.5</v>
      </c>
      <c r="Q348" s="12">
        <v>-58.19</v>
      </c>
      <c r="R348" s="12">
        <v>6.48</v>
      </c>
      <c r="S348" s="13">
        <v>2.2599999999999998</v>
      </c>
      <c r="T348" s="13">
        <v>1.02</v>
      </c>
      <c r="U348" s="12">
        <v>-55.1</v>
      </c>
      <c r="V348" s="15">
        <v>14248.3</v>
      </c>
      <c r="W348" s="15">
        <v>14361.7</v>
      </c>
      <c r="X348" s="15">
        <v>0.8</v>
      </c>
      <c r="Y348" s="15">
        <v>195.28100000000001</v>
      </c>
      <c r="Z348" s="12">
        <v>181.83500000000001</v>
      </c>
      <c r="AA348" s="56">
        <v>-6.89</v>
      </c>
      <c r="AB348" s="58" t="s">
        <v>555</v>
      </c>
      <c r="AC348" s="51">
        <v>31.1</v>
      </c>
    </row>
    <row r="349" spans="1:29" ht="18" x14ac:dyDescent="0.35">
      <c r="A349" s="48">
        <f t="shared" si="5"/>
        <v>346</v>
      </c>
      <c r="B349" s="20" t="s">
        <v>289</v>
      </c>
      <c r="C349" s="12">
        <v>1551.9</v>
      </c>
      <c r="D349" s="12">
        <v>1638.6</v>
      </c>
      <c r="E349" s="12">
        <v>5.6</v>
      </c>
      <c r="F349" s="12">
        <v>227.7</v>
      </c>
      <c r="G349" s="12">
        <v>158</v>
      </c>
      <c r="H349" s="12">
        <v>-30.61</v>
      </c>
      <c r="I349" s="12">
        <v>71.3</v>
      </c>
      <c r="J349" s="12">
        <v>30.5</v>
      </c>
      <c r="K349" s="12">
        <v>-57.22</v>
      </c>
      <c r="L349" s="12">
        <v>12.6</v>
      </c>
      <c r="M349" s="12">
        <v>21.5</v>
      </c>
      <c r="N349" s="12">
        <v>70.63</v>
      </c>
      <c r="O349" s="12">
        <v>143.80000000000001</v>
      </c>
      <c r="P349" s="12">
        <v>106</v>
      </c>
      <c r="Q349" s="12">
        <v>-26.29</v>
      </c>
      <c r="R349" s="12">
        <v>6.47</v>
      </c>
      <c r="S349" s="13">
        <v>2.5299999999999998</v>
      </c>
      <c r="T349" s="13">
        <v>1.96</v>
      </c>
      <c r="U349" s="12">
        <v>-22.8</v>
      </c>
      <c r="V349" s="15">
        <v>25408.9</v>
      </c>
      <c r="W349" s="15">
        <v>27938.1</v>
      </c>
      <c r="X349" s="15">
        <v>9.9499999999999993</v>
      </c>
      <c r="Y349" s="15">
        <v>56.756999999999998</v>
      </c>
      <c r="Z349" s="12">
        <v>54.19</v>
      </c>
      <c r="AA349" s="56">
        <v>-4.5199999999999996</v>
      </c>
      <c r="AB349" s="58" t="s">
        <v>555</v>
      </c>
      <c r="AC349" s="51">
        <v>17.3</v>
      </c>
    </row>
    <row r="350" spans="1:29" ht="18" x14ac:dyDescent="0.35">
      <c r="A350" s="48">
        <f t="shared" si="5"/>
        <v>347</v>
      </c>
      <c r="B350" s="20" t="s">
        <v>53</v>
      </c>
      <c r="C350" s="12">
        <v>611.1</v>
      </c>
      <c r="D350" s="12">
        <v>756.6</v>
      </c>
      <c r="E350" s="12">
        <v>23.8</v>
      </c>
      <c r="F350" s="12">
        <v>329.6</v>
      </c>
      <c r="G350" s="12">
        <v>144.30000000000001</v>
      </c>
      <c r="H350" s="12">
        <v>-56.22</v>
      </c>
      <c r="I350" s="12">
        <v>112.4</v>
      </c>
      <c r="J350" s="12">
        <v>42.7</v>
      </c>
      <c r="K350" s="12">
        <v>-62.01</v>
      </c>
      <c r="L350" s="12">
        <v>47.1</v>
      </c>
      <c r="M350" s="12">
        <v>52.4</v>
      </c>
      <c r="N350" s="12">
        <v>11.25</v>
      </c>
      <c r="O350" s="12">
        <v>168.2</v>
      </c>
      <c r="P350" s="12">
        <v>48.7</v>
      </c>
      <c r="Q350" s="12">
        <v>-71.05</v>
      </c>
      <c r="R350" s="12">
        <v>6.44</v>
      </c>
      <c r="S350" s="13">
        <v>0.69</v>
      </c>
      <c r="T350" s="13">
        <v>0.2</v>
      </c>
      <c r="U350" s="12">
        <v>-70.8</v>
      </c>
      <c r="V350" s="15">
        <v>5839.3</v>
      </c>
      <c r="W350" s="15">
        <v>5895.6</v>
      </c>
      <c r="X350" s="15">
        <v>0.96</v>
      </c>
      <c r="Y350" s="15">
        <v>245.28899999999999</v>
      </c>
      <c r="Z350" s="12">
        <v>246.59399999999999</v>
      </c>
      <c r="AA350" s="56">
        <v>0.53</v>
      </c>
      <c r="AB350" s="58" t="s">
        <v>555</v>
      </c>
      <c r="AC350" s="51">
        <v>250</v>
      </c>
    </row>
    <row r="351" spans="1:29" ht="18" x14ac:dyDescent="0.35">
      <c r="A351" s="48">
        <f t="shared" si="5"/>
        <v>348</v>
      </c>
      <c r="B351" s="20" t="s">
        <v>333</v>
      </c>
      <c r="C351" s="12">
        <v>5132</v>
      </c>
      <c r="D351" s="12">
        <v>5621</v>
      </c>
      <c r="E351" s="12">
        <v>9.5</v>
      </c>
      <c r="F351" s="12">
        <v>404</v>
      </c>
      <c r="G351" s="12">
        <v>536</v>
      </c>
      <c r="H351" s="12">
        <v>32.67</v>
      </c>
      <c r="I351" s="12">
        <v>73</v>
      </c>
      <c r="J351" s="12">
        <v>89</v>
      </c>
      <c r="K351" s="12">
        <v>21.92</v>
      </c>
      <c r="L351" s="12">
        <v>187</v>
      </c>
      <c r="M351" s="12">
        <v>180</v>
      </c>
      <c r="N351" s="12">
        <v>-3.74</v>
      </c>
      <c r="O351" s="12">
        <v>192</v>
      </c>
      <c r="P351" s="12">
        <v>361</v>
      </c>
      <c r="Q351" s="12">
        <v>88.02</v>
      </c>
      <c r="R351" s="12">
        <v>6.42</v>
      </c>
      <c r="S351" s="13">
        <v>0.46</v>
      </c>
      <c r="T351" s="13">
        <v>0.86</v>
      </c>
      <c r="U351" s="12">
        <v>87</v>
      </c>
      <c r="V351" s="15">
        <v>28726</v>
      </c>
      <c r="W351" s="15">
        <v>26785</v>
      </c>
      <c r="X351" s="15">
        <v>-6.76</v>
      </c>
      <c r="Y351" s="15">
        <v>416</v>
      </c>
      <c r="Z351" s="12">
        <v>418.2</v>
      </c>
      <c r="AA351" s="56">
        <v>0.53</v>
      </c>
      <c r="AB351" s="58" t="s">
        <v>555</v>
      </c>
      <c r="AC351" s="51">
        <v>21.8</v>
      </c>
    </row>
    <row r="352" spans="1:29" ht="18" x14ac:dyDescent="0.35">
      <c r="A352" s="48">
        <f t="shared" si="5"/>
        <v>349</v>
      </c>
      <c r="B352" s="20" t="s">
        <v>141</v>
      </c>
      <c r="C352" s="12">
        <v>1186.8</v>
      </c>
      <c r="D352" s="12">
        <v>1254.5999999999999</v>
      </c>
      <c r="E352" s="12">
        <v>5.7</v>
      </c>
      <c r="F352" s="12">
        <v>115.7</v>
      </c>
      <c r="G352" s="12">
        <v>122.2</v>
      </c>
      <c r="H352" s="12">
        <v>5.62</v>
      </c>
      <c r="I352" s="12">
        <v>26.4</v>
      </c>
      <c r="J352" s="12">
        <v>27</v>
      </c>
      <c r="K352" s="12">
        <v>2.27</v>
      </c>
      <c r="L352" s="12">
        <v>11.9</v>
      </c>
      <c r="M352" s="12">
        <v>14.7</v>
      </c>
      <c r="N352" s="12">
        <v>23.53</v>
      </c>
      <c r="O352" s="12">
        <v>77.400000000000006</v>
      </c>
      <c r="P352" s="12">
        <v>80.599999999999994</v>
      </c>
      <c r="Q352" s="12">
        <v>4.13</v>
      </c>
      <c r="R352" s="12">
        <v>6.42</v>
      </c>
      <c r="S352" s="13">
        <v>0.5</v>
      </c>
      <c r="T352" s="13">
        <v>0.53</v>
      </c>
      <c r="U352" s="12">
        <v>6.9</v>
      </c>
      <c r="V352" s="15">
        <v>2704.9</v>
      </c>
      <c r="W352" s="15">
        <v>3195.2</v>
      </c>
      <c r="X352" s="15">
        <v>18.13</v>
      </c>
      <c r="Y352" s="15">
        <v>156.19999999999999</v>
      </c>
      <c r="Z352" s="12">
        <v>152.1</v>
      </c>
      <c r="AA352" s="56">
        <v>-2.62</v>
      </c>
      <c r="AB352" s="58" t="s">
        <v>555</v>
      </c>
      <c r="AC352" s="51">
        <v>19.8</v>
      </c>
    </row>
    <row r="353" spans="1:29" ht="18" x14ac:dyDescent="0.35">
      <c r="A353" s="48">
        <f t="shared" si="5"/>
        <v>350</v>
      </c>
      <c r="B353" s="20" t="s">
        <v>316</v>
      </c>
      <c r="C353" s="12">
        <v>4815.2</v>
      </c>
      <c r="D353" s="12">
        <v>5568.4</v>
      </c>
      <c r="E353" s="12">
        <v>15.6</v>
      </c>
      <c r="F353" s="12">
        <v>595.29999999999995</v>
      </c>
      <c r="G353" s="12">
        <v>556.1</v>
      </c>
      <c r="H353" s="12">
        <v>-6.58</v>
      </c>
      <c r="I353" s="12">
        <v>171.3</v>
      </c>
      <c r="J353" s="12">
        <v>135.80000000000001</v>
      </c>
      <c r="K353" s="12">
        <v>-20.72</v>
      </c>
      <c r="L353" s="12">
        <v>46.3</v>
      </c>
      <c r="M353" s="12">
        <v>40.200000000000003</v>
      </c>
      <c r="N353" s="12">
        <v>-13.17</v>
      </c>
      <c r="O353" s="12">
        <v>355.7</v>
      </c>
      <c r="P353" s="12">
        <v>353</v>
      </c>
      <c r="Q353" s="12">
        <v>-0.76</v>
      </c>
      <c r="R353" s="12">
        <v>6.34</v>
      </c>
      <c r="S353" s="13">
        <v>1.1100000000000001</v>
      </c>
      <c r="T353" s="13">
        <v>1.1000000000000001</v>
      </c>
      <c r="U353" s="12">
        <v>-0.6</v>
      </c>
      <c r="V353" s="15">
        <v>7741.4</v>
      </c>
      <c r="W353" s="15">
        <v>7145.2</v>
      </c>
      <c r="X353" s="15">
        <v>-7.7</v>
      </c>
      <c r="Y353" s="15">
        <v>321.14600000000002</v>
      </c>
      <c r="Z353" s="12">
        <v>320.47399999999999</v>
      </c>
      <c r="AA353" s="56">
        <v>-0.21</v>
      </c>
      <c r="AB353" s="58" t="s">
        <v>555</v>
      </c>
      <c r="AC353" s="51">
        <v>18.5</v>
      </c>
    </row>
    <row r="354" spans="1:29" ht="18" x14ac:dyDescent="0.35">
      <c r="A354" s="48">
        <f t="shared" si="5"/>
        <v>351</v>
      </c>
      <c r="B354" s="20" t="s">
        <v>423</v>
      </c>
      <c r="C354" s="12">
        <v>3256</v>
      </c>
      <c r="D354" s="12">
        <v>3148</v>
      </c>
      <c r="E354" s="12">
        <v>-3.3</v>
      </c>
      <c r="F354" s="12">
        <v>312</v>
      </c>
      <c r="G354" s="12">
        <v>430</v>
      </c>
      <c r="H354" s="12">
        <v>37.82</v>
      </c>
      <c r="I354" s="12">
        <v>26</v>
      </c>
      <c r="J354" s="12">
        <v>80</v>
      </c>
      <c r="K354" s="12">
        <v>207.69</v>
      </c>
      <c r="L354" s="12">
        <v>158</v>
      </c>
      <c r="M354" s="12">
        <v>143</v>
      </c>
      <c r="N354" s="12">
        <v>-9.49</v>
      </c>
      <c r="O354" s="12">
        <v>121</v>
      </c>
      <c r="P354" s="12">
        <v>199</v>
      </c>
      <c r="Q354" s="12">
        <v>64.459999999999994</v>
      </c>
      <c r="R354" s="12">
        <v>6.32</v>
      </c>
      <c r="S354" s="13">
        <v>0.3</v>
      </c>
      <c r="T354" s="13">
        <v>0.49</v>
      </c>
      <c r="U354" s="12">
        <v>63.1</v>
      </c>
      <c r="V354" s="15">
        <v>18608</v>
      </c>
      <c r="W354" s="15">
        <v>16214</v>
      </c>
      <c r="X354" s="15">
        <v>-12.87</v>
      </c>
      <c r="Y354" s="15">
        <v>399.5</v>
      </c>
      <c r="Z354" s="12">
        <v>402.9</v>
      </c>
      <c r="AA354" s="56">
        <v>0.85</v>
      </c>
      <c r="AB354" s="58" t="s">
        <v>555</v>
      </c>
      <c r="AC354" s="51">
        <v>5.5</v>
      </c>
    </row>
    <row r="355" spans="1:29" ht="18" x14ac:dyDescent="0.35">
      <c r="A355" s="48">
        <f t="shared" si="5"/>
        <v>352</v>
      </c>
      <c r="B355" s="20" t="s">
        <v>55</v>
      </c>
      <c r="C355" s="12">
        <v>2761.4</v>
      </c>
      <c r="D355" s="12">
        <v>3965</v>
      </c>
      <c r="E355" s="12">
        <v>43.6</v>
      </c>
      <c r="F355" s="12">
        <v>332.3</v>
      </c>
      <c r="G355" s="12">
        <v>395.1</v>
      </c>
      <c r="H355" s="12">
        <v>18.899999999999999</v>
      </c>
      <c r="I355" s="12">
        <v>67.5</v>
      </c>
      <c r="J355" s="12">
        <v>53.5</v>
      </c>
      <c r="K355" s="12">
        <v>-20.74</v>
      </c>
      <c r="L355" s="12">
        <v>25.7</v>
      </c>
      <c r="M355" s="12">
        <v>91.5</v>
      </c>
      <c r="N355" s="12">
        <v>256.02999999999997</v>
      </c>
      <c r="O355" s="12">
        <v>239.2</v>
      </c>
      <c r="P355" s="12">
        <v>250.1</v>
      </c>
      <c r="Q355" s="12">
        <v>4.5599999999999996</v>
      </c>
      <c r="R355" s="12">
        <v>6.31</v>
      </c>
      <c r="S355" s="13">
        <v>2.5299999999999998</v>
      </c>
      <c r="T355" s="13">
        <v>2.62</v>
      </c>
      <c r="U355" s="12">
        <v>3.5</v>
      </c>
      <c r="V355" s="15">
        <v>4923.6000000000004</v>
      </c>
      <c r="W355" s="15">
        <v>16677.599999999999</v>
      </c>
      <c r="X355" s="15">
        <v>238.73</v>
      </c>
      <c r="Y355" s="15">
        <v>94.542000000000002</v>
      </c>
      <c r="Z355" s="12">
        <v>95.546000000000006</v>
      </c>
      <c r="AA355" s="56">
        <v>1.06</v>
      </c>
      <c r="AB355" s="58" t="s">
        <v>555</v>
      </c>
      <c r="AC355" s="51">
        <v>30.3</v>
      </c>
    </row>
    <row r="356" spans="1:29" ht="18" x14ac:dyDescent="0.35">
      <c r="A356" s="48">
        <f t="shared" si="5"/>
        <v>353</v>
      </c>
      <c r="B356" s="20" t="s">
        <v>351</v>
      </c>
      <c r="C356" s="12">
        <v>787.3</v>
      </c>
      <c r="D356" s="12">
        <v>854.5</v>
      </c>
      <c r="E356" s="12">
        <v>8.5</v>
      </c>
      <c r="F356" s="12">
        <v>108.5</v>
      </c>
      <c r="G356" s="12">
        <v>86.3</v>
      </c>
      <c r="H356" s="12">
        <v>-20.46</v>
      </c>
      <c r="I356" s="12">
        <v>-3.2</v>
      </c>
      <c r="J356" s="12">
        <v>-4.9000000000000004</v>
      </c>
      <c r="K356" s="12">
        <v>-53.13</v>
      </c>
      <c r="L356" s="12">
        <v>68.2</v>
      </c>
      <c r="M356" s="12">
        <v>37.799999999999997</v>
      </c>
      <c r="N356" s="12">
        <v>-44.57</v>
      </c>
      <c r="O356" s="12">
        <v>43.5</v>
      </c>
      <c r="P356" s="12">
        <v>53.4</v>
      </c>
      <c r="Q356" s="12">
        <v>22.76</v>
      </c>
      <c r="R356" s="12">
        <v>6.25</v>
      </c>
      <c r="S356" s="13">
        <v>0.32</v>
      </c>
      <c r="T356" s="13">
        <v>0.4</v>
      </c>
      <c r="U356" s="12">
        <v>23.2</v>
      </c>
      <c r="V356" s="15">
        <v>4223.6000000000004</v>
      </c>
      <c r="W356" s="15">
        <v>4540</v>
      </c>
      <c r="X356" s="15">
        <v>7.49</v>
      </c>
      <c r="Y356" s="15">
        <v>134.96799999999999</v>
      </c>
      <c r="Z356" s="12">
        <v>134.35900000000001</v>
      </c>
      <c r="AA356" s="56">
        <v>-0.45</v>
      </c>
      <c r="AB356" s="58" t="s">
        <v>555</v>
      </c>
      <c r="AC356" s="51">
        <v>56.8</v>
      </c>
    </row>
    <row r="357" spans="1:29" ht="18" x14ac:dyDescent="0.35">
      <c r="A357" s="48">
        <f t="shared" si="5"/>
        <v>354</v>
      </c>
      <c r="B357" s="20" t="s">
        <v>498</v>
      </c>
      <c r="C357" s="12">
        <v>5625.2</v>
      </c>
      <c r="D357" s="12">
        <v>6913.5</v>
      </c>
      <c r="E357" s="12">
        <v>22.9</v>
      </c>
      <c r="F357" s="12">
        <v>332.1</v>
      </c>
      <c r="G357" s="12">
        <v>673.2</v>
      </c>
      <c r="H357" s="12">
        <v>102.71</v>
      </c>
      <c r="I357" s="12">
        <v>129.19999999999999</v>
      </c>
      <c r="J357" s="12">
        <v>92.5</v>
      </c>
      <c r="K357" s="12">
        <v>-28.41</v>
      </c>
      <c r="L357" s="12">
        <v>4.0999999999999996</v>
      </c>
      <c r="M357" s="12">
        <v>155.30000000000001</v>
      </c>
      <c r="N357" s="12">
        <v>3687.8</v>
      </c>
      <c r="O357" s="12">
        <v>198.9</v>
      </c>
      <c r="P357" s="12">
        <v>429.9</v>
      </c>
      <c r="Q357" s="12">
        <v>116.14</v>
      </c>
      <c r="R357" s="12">
        <v>6.22</v>
      </c>
      <c r="S357" s="13">
        <v>0.62</v>
      </c>
      <c r="T357" s="13">
        <v>1.33</v>
      </c>
      <c r="U357" s="12">
        <v>114.1</v>
      </c>
      <c r="V357" s="15">
        <v>49471.1</v>
      </c>
      <c r="W357" s="15">
        <v>57324.9</v>
      </c>
      <c r="X357" s="15">
        <v>15.88</v>
      </c>
      <c r="Y357" s="15">
        <v>319.7</v>
      </c>
      <c r="Z357" s="12">
        <v>322.8</v>
      </c>
      <c r="AA357" s="56">
        <v>0.97</v>
      </c>
      <c r="AB357" s="58" t="s">
        <v>526</v>
      </c>
      <c r="AC357" s="51">
        <v>21.1</v>
      </c>
    </row>
    <row r="358" spans="1:29" ht="18" x14ac:dyDescent="0.35">
      <c r="A358" s="48">
        <f t="shared" si="5"/>
        <v>355</v>
      </c>
      <c r="B358" s="20" t="s">
        <v>123</v>
      </c>
      <c r="C358" s="12">
        <v>1629.2</v>
      </c>
      <c r="D358" s="12">
        <v>1948.2</v>
      </c>
      <c r="E358" s="12">
        <v>19.600000000000001</v>
      </c>
      <c r="F358" s="12">
        <v>142.6</v>
      </c>
      <c r="G358" s="12">
        <v>159.6</v>
      </c>
      <c r="H358" s="12">
        <v>11.92</v>
      </c>
      <c r="I358" s="12">
        <v>39.9</v>
      </c>
      <c r="J358" s="12">
        <v>41.5</v>
      </c>
      <c r="K358" s="12">
        <v>4.01</v>
      </c>
      <c r="L358" s="12">
        <v>0</v>
      </c>
      <c r="M358" s="12">
        <v>0</v>
      </c>
      <c r="N358" s="12"/>
      <c r="O358" s="12">
        <v>102.7</v>
      </c>
      <c r="P358" s="12">
        <v>118.1</v>
      </c>
      <c r="Q358" s="12">
        <v>15</v>
      </c>
      <c r="R358" s="12">
        <v>6.06</v>
      </c>
      <c r="S358" s="13">
        <v>0.92</v>
      </c>
      <c r="T358" s="13">
        <v>1.07</v>
      </c>
      <c r="U358" s="12">
        <v>16.2</v>
      </c>
      <c r="V358" s="15">
        <v>2398.1</v>
      </c>
      <c r="W358" s="15">
        <v>2478.6</v>
      </c>
      <c r="X358" s="15">
        <v>3.36</v>
      </c>
      <c r="Y358" s="15">
        <v>112.026</v>
      </c>
      <c r="Z358" s="12">
        <v>110.863</v>
      </c>
      <c r="AA358" s="56">
        <v>-1.04</v>
      </c>
      <c r="AB358" s="58" t="s">
        <v>555</v>
      </c>
      <c r="AC358" s="51">
        <v>19.600000000000001</v>
      </c>
    </row>
    <row r="359" spans="1:29" ht="18" x14ac:dyDescent="0.35">
      <c r="A359" s="48">
        <f t="shared" si="5"/>
        <v>356</v>
      </c>
      <c r="B359" s="20" t="s">
        <v>249</v>
      </c>
      <c r="C359" s="12">
        <v>8747</v>
      </c>
      <c r="D359" s="12">
        <v>9693</v>
      </c>
      <c r="E359" s="12">
        <v>10.8</v>
      </c>
      <c r="F359" s="12">
        <v>1565</v>
      </c>
      <c r="G359" s="12">
        <v>1073</v>
      </c>
      <c r="H359" s="12">
        <v>-31.44</v>
      </c>
      <c r="I359" s="12">
        <v>211</v>
      </c>
      <c r="J359" s="12">
        <v>59</v>
      </c>
      <c r="K359" s="12">
        <v>-72.040000000000006</v>
      </c>
      <c r="L359" s="12">
        <v>373</v>
      </c>
      <c r="M359" s="12">
        <v>371</v>
      </c>
      <c r="N359" s="12">
        <v>-0.54</v>
      </c>
      <c r="O359" s="12">
        <v>990</v>
      </c>
      <c r="P359" s="12">
        <v>585</v>
      </c>
      <c r="Q359" s="12">
        <v>-40.909999999999997</v>
      </c>
      <c r="R359" s="12">
        <v>6.04</v>
      </c>
      <c r="S359" s="13">
        <v>1.07</v>
      </c>
      <c r="T359" s="13">
        <v>0.6</v>
      </c>
      <c r="U359" s="12">
        <v>-43.2</v>
      </c>
      <c r="V359" s="15">
        <v>90538</v>
      </c>
      <c r="W359" s="15">
        <v>86787</v>
      </c>
      <c r="X359" s="15">
        <v>-4.1399999999999997</v>
      </c>
      <c r="Y359" s="15">
        <v>930</v>
      </c>
      <c r="Z359" s="12">
        <v>968</v>
      </c>
      <c r="AA359" s="56">
        <v>4.09</v>
      </c>
      <c r="AB359" s="58" t="s">
        <v>555</v>
      </c>
      <c r="AC359" s="51">
        <v>11.3</v>
      </c>
    </row>
    <row r="360" spans="1:29" ht="18" x14ac:dyDescent="0.35">
      <c r="A360" s="48">
        <f t="shared" si="5"/>
        <v>357</v>
      </c>
      <c r="B360" s="20" t="s">
        <v>56</v>
      </c>
      <c r="C360" s="12">
        <v>2856.3</v>
      </c>
      <c r="D360" s="12">
        <v>3209.3</v>
      </c>
      <c r="E360" s="12">
        <v>12.4</v>
      </c>
      <c r="F360" s="12">
        <v>524.70000000000005</v>
      </c>
      <c r="G360" s="12">
        <v>315</v>
      </c>
      <c r="H360" s="12">
        <v>-39.97</v>
      </c>
      <c r="I360" s="12">
        <v>79.7</v>
      </c>
      <c r="J360" s="12">
        <v>58.6</v>
      </c>
      <c r="K360" s="12">
        <v>-26.47</v>
      </c>
      <c r="L360" s="12">
        <v>51.3</v>
      </c>
      <c r="M360" s="12">
        <v>63.2</v>
      </c>
      <c r="N360" s="12">
        <v>23.2</v>
      </c>
      <c r="O360" s="12">
        <v>393.7</v>
      </c>
      <c r="P360" s="12">
        <v>193.7</v>
      </c>
      <c r="Q360" s="12">
        <v>-50.8</v>
      </c>
      <c r="R360" s="12">
        <v>6.04</v>
      </c>
      <c r="S360" s="13">
        <v>2.6</v>
      </c>
      <c r="T360" s="13">
        <v>1.26</v>
      </c>
      <c r="U360" s="12">
        <v>-51.6</v>
      </c>
      <c r="V360" s="15">
        <v>11850.6</v>
      </c>
      <c r="W360" s="15">
        <v>11244</v>
      </c>
      <c r="X360" s="15">
        <v>-5.12</v>
      </c>
      <c r="Y360" s="15">
        <v>151.52600000000001</v>
      </c>
      <c r="Z360" s="12">
        <v>153.905</v>
      </c>
      <c r="AA360" s="56">
        <v>1.57</v>
      </c>
      <c r="AB360" s="58" t="s">
        <v>555</v>
      </c>
      <c r="AC360" s="51">
        <v>21.1</v>
      </c>
    </row>
    <row r="361" spans="1:29" ht="18" x14ac:dyDescent="0.35">
      <c r="A361" s="48">
        <f t="shared" si="5"/>
        <v>358</v>
      </c>
      <c r="B361" s="20" t="s">
        <v>448</v>
      </c>
      <c r="C361" s="12">
        <v>7267</v>
      </c>
      <c r="D361" s="12">
        <v>7475</v>
      </c>
      <c r="E361" s="12">
        <v>2.9</v>
      </c>
      <c r="F361" s="12">
        <v>511</v>
      </c>
      <c r="G361" s="12">
        <v>665</v>
      </c>
      <c r="H361" s="12">
        <v>30.14</v>
      </c>
      <c r="I361" s="12">
        <v>508</v>
      </c>
      <c r="J361" s="12">
        <v>78</v>
      </c>
      <c r="K361" s="12">
        <v>-84.65</v>
      </c>
      <c r="L361" s="12">
        <v>118</v>
      </c>
      <c r="M361" s="12">
        <v>104</v>
      </c>
      <c r="N361" s="12">
        <v>-11.86</v>
      </c>
      <c r="O361" s="12">
        <v>-148</v>
      </c>
      <c r="P361" s="12">
        <v>438</v>
      </c>
      <c r="Q361" s="12">
        <v>395.95</v>
      </c>
      <c r="R361" s="12">
        <v>5.86</v>
      </c>
      <c r="S361" s="13">
        <v>-0.16</v>
      </c>
      <c r="T361" s="13">
        <v>0.47</v>
      </c>
      <c r="U361" s="12">
        <v>398.1</v>
      </c>
      <c r="V361" s="15">
        <v>30219</v>
      </c>
      <c r="W361" s="15">
        <v>29078</v>
      </c>
      <c r="X361" s="15">
        <v>-3.78</v>
      </c>
      <c r="Y361" s="15">
        <v>939.2</v>
      </c>
      <c r="Z361" s="12">
        <v>932.5</v>
      </c>
      <c r="AA361" s="56">
        <v>-0.71</v>
      </c>
      <c r="AB361" s="58" t="s">
        <v>555</v>
      </c>
      <c r="AC361" s="51">
        <v>14.6</v>
      </c>
    </row>
    <row r="362" spans="1:29" ht="18" x14ac:dyDescent="0.35">
      <c r="A362" s="48">
        <f t="shared" si="5"/>
        <v>359</v>
      </c>
      <c r="B362" s="20" t="s">
        <v>29</v>
      </c>
      <c r="C362" s="12">
        <v>22534</v>
      </c>
      <c r="D362" s="12">
        <v>22545.4</v>
      </c>
      <c r="E362" s="12">
        <v>0.1</v>
      </c>
      <c r="F362" s="12">
        <v>1750</v>
      </c>
      <c r="G362" s="12">
        <v>1964.5</v>
      </c>
      <c r="H362" s="12">
        <v>12.26</v>
      </c>
      <c r="I362" s="12">
        <v>505.1</v>
      </c>
      <c r="J362" s="12">
        <v>467.8</v>
      </c>
      <c r="K362" s="12">
        <v>-7.38</v>
      </c>
      <c r="L362" s="12">
        <v>235</v>
      </c>
      <c r="M362" s="12">
        <v>184.2</v>
      </c>
      <c r="N362" s="12">
        <v>-21.62</v>
      </c>
      <c r="O362" s="12">
        <v>1009.9</v>
      </c>
      <c r="P362" s="12">
        <v>1312.5</v>
      </c>
      <c r="Q362" s="12">
        <v>29.96</v>
      </c>
      <c r="R362" s="12">
        <v>5.82</v>
      </c>
      <c r="S362" s="13">
        <v>3.74</v>
      </c>
      <c r="T362" s="13">
        <v>4.99</v>
      </c>
      <c r="U362" s="12">
        <v>33.700000000000003</v>
      </c>
      <c r="V362" s="15">
        <v>42851.6</v>
      </c>
      <c r="W362" s="15">
        <v>46288</v>
      </c>
      <c r="X362" s="15">
        <v>8.02</v>
      </c>
      <c r="Y362" s="15">
        <v>270.39999999999998</v>
      </c>
      <c r="Z362" s="12">
        <v>262.8</v>
      </c>
      <c r="AA362" s="56">
        <v>-2.81</v>
      </c>
      <c r="AB362" s="58" t="s">
        <v>555</v>
      </c>
      <c r="AC362" s="51">
        <v>20.3</v>
      </c>
    </row>
    <row r="363" spans="1:29" ht="18" x14ac:dyDescent="0.35">
      <c r="A363" s="48">
        <f t="shared" si="5"/>
        <v>360</v>
      </c>
      <c r="B363" s="20" t="s">
        <v>479</v>
      </c>
      <c r="C363" s="12">
        <v>12684</v>
      </c>
      <c r="D363" s="12">
        <v>14517</v>
      </c>
      <c r="E363" s="12">
        <v>14.5</v>
      </c>
      <c r="F363" s="12">
        <v>775</v>
      </c>
      <c r="G363" s="12">
        <v>992</v>
      </c>
      <c r="H363" s="12">
        <v>28</v>
      </c>
      <c r="I363" s="12">
        <v>164</v>
      </c>
      <c r="J363" s="12">
        <v>67</v>
      </c>
      <c r="K363" s="12">
        <v>-59.15</v>
      </c>
      <c r="L363" s="12">
        <v>0</v>
      </c>
      <c r="M363" s="12">
        <v>87</v>
      </c>
      <c r="N363" s="12"/>
      <c r="O363" s="12">
        <v>611</v>
      </c>
      <c r="P363" s="12">
        <v>838</v>
      </c>
      <c r="Q363" s="12">
        <v>37.15</v>
      </c>
      <c r="R363" s="12">
        <v>5.77</v>
      </c>
      <c r="S363" s="13">
        <v>0.36</v>
      </c>
      <c r="T363" s="13">
        <v>0.5</v>
      </c>
      <c r="U363" s="12">
        <v>41.4</v>
      </c>
      <c r="V363" s="15">
        <v>32519</v>
      </c>
      <c r="W363" s="15">
        <v>37987</v>
      </c>
      <c r="X363" s="15">
        <v>16.809999999999999</v>
      </c>
      <c r="Y363" s="15">
        <v>1721</v>
      </c>
      <c r="Z363" s="12">
        <v>1669</v>
      </c>
      <c r="AA363" s="56">
        <v>-3.02</v>
      </c>
      <c r="AB363" s="58" t="s">
        <v>524</v>
      </c>
      <c r="AC363" s="51">
        <v>13.6</v>
      </c>
    </row>
    <row r="364" spans="1:29" ht="18" x14ac:dyDescent="0.35">
      <c r="A364" s="48">
        <f t="shared" si="5"/>
        <v>361</v>
      </c>
      <c r="B364" s="20" t="s">
        <v>245</v>
      </c>
      <c r="C364" s="12">
        <v>6335</v>
      </c>
      <c r="D364" s="12">
        <v>7390</v>
      </c>
      <c r="E364" s="12">
        <v>16.7</v>
      </c>
      <c r="F364" s="12">
        <v>962</v>
      </c>
      <c r="G364" s="12">
        <v>658</v>
      </c>
      <c r="H364" s="12">
        <v>-31.6</v>
      </c>
      <c r="I364" s="12">
        <v>350</v>
      </c>
      <c r="J364" s="12">
        <v>7</v>
      </c>
      <c r="K364" s="12">
        <v>-98</v>
      </c>
      <c r="L364" s="12">
        <v>226</v>
      </c>
      <c r="M364" s="12">
        <v>227</v>
      </c>
      <c r="N364" s="12">
        <v>0.44</v>
      </c>
      <c r="O364" s="12">
        <v>386</v>
      </c>
      <c r="P364" s="12">
        <v>424</v>
      </c>
      <c r="Q364" s="12">
        <v>9.84</v>
      </c>
      <c r="R364" s="12">
        <v>5.74</v>
      </c>
      <c r="S364" s="13">
        <v>0.22</v>
      </c>
      <c r="T364" s="13">
        <v>0.24</v>
      </c>
      <c r="U364" s="12">
        <v>8</v>
      </c>
      <c r="V364" s="15">
        <v>39525</v>
      </c>
      <c r="W364" s="15">
        <v>39509</v>
      </c>
      <c r="X364" s="15">
        <v>-0.04</v>
      </c>
      <c r="Y364" s="15">
        <v>1735.1949999999999</v>
      </c>
      <c r="Z364" s="12">
        <v>1765.278</v>
      </c>
      <c r="AA364" s="56">
        <v>1.73</v>
      </c>
      <c r="AB364" s="58" t="s">
        <v>555</v>
      </c>
      <c r="AC364" s="51">
        <v>58.4</v>
      </c>
    </row>
    <row r="365" spans="1:29" ht="18" x14ac:dyDescent="0.35">
      <c r="A365" s="48">
        <f t="shared" si="5"/>
        <v>362</v>
      </c>
      <c r="B365" s="20" t="s">
        <v>119</v>
      </c>
      <c r="C365" s="12">
        <v>3093</v>
      </c>
      <c r="D365" s="12">
        <v>3296</v>
      </c>
      <c r="E365" s="12">
        <v>6.6</v>
      </c>
      <c r="F365" s="12">
        <v>163</v>
      </c>
      <c r="G365" s="12">
        <v>259</v>
      </c>
      <c r="H365" s="12">
        <v>58.9</v>
      </c>
      <c r="I365" s="12">
        <v>21</v>
      </c>
      <c r="J365" s="12">
        <v>29</v>
      </c>
      <c r="K365" s="12">
        <v>38.1</v>
      </c>
      <c r="L365" s="12">
        <v>42</v>
      </c>
      <c r="M365" s="12">
        <v>41</v>
      </c>
      <c r="N365" s="12">
        <v>-2.38</v>
      </c>
      <c r="O365" s="12">
        <v>100</v>
      </c>
      <c r="P365" s="12">
        <v>189</v>
      </c>
      <c r="Q365" s="12">
        <v>89</v>
      </c>
      <c r="R365" s="12">
        <v>5.73</v>
      </c>
      <c r="S365" s="13">
        <v>0.37</v>
      </c>
      <c r="T365" s="13">
        <v>0.72</v>
      </c>
      <c r="U365" s="12">
        <v>95.6</v>
      </c>
      <c r="V365" s="15">
        <v>10121</v>
      </c>
      <c r="W365" s="15">
        <v>9276</v>
      </c>
      <c r="X365" s="15">
        <v>-8.35</v>
      </c>
      <c r="Y365" s="15">
        <v>272.83</v>
      </c>
      <c r="Z365" s="12">
        <v>263.67200000000003</v>
      </c>
      <c r="AA365" s="56">
        <v>-3.36</v>
      </c>
      <c r="AB365" s="58" t="s">
        <v>555</v>
      </c>
      <c r="AC365" s="51">
        <v>26.7</v>
      </c>
    </row>
    <row r="366" spans="1:29" ht="18" x14ac:dyDescent="0.35">
      <c r="A366" s="48">
        <f t="shared" si="5"/>
        <v>363</v>
      </c>
      <c r="B366" s="20" t="s">
        <v>480</v>
      </c>
      <c r="C366" s="12">
        <v>6902</v>
      </c>
      <c r="D366" s="12">
        <v>7674</v>
      </c>
      <c r="E366" s="12">
        <v>11.2</v>
      </c>
      <c r="F366" s="12">
        <v>335</v>
      </c>
      <c r="G366" s="12">
        <v>-657</v>
      </c>
      <c r="H366" s="12">
        <v>-296.12</v>
      </c>
      <c r="I366" s="12">
        <v>84</v>
      </c>
      <c r="J366" s="12">
        <v>-1089</v>
      </c>
      <c r="K366" s="12">
        <v>-1396.43</v>
      </c>
      <c r="L366" s="12">
        <v>0</v>
      </c>
      <c r="M366" s="12">
        <v>0</v>
      </c>
      <c r="N366" s="12"/>
      <c r="O366" s="12">
        <v>251</v>
      </c>
      <c r="P366" s="12">
        <v>432</v>
      </c>
      <c r="Q366" s="12">
        <v>72.11</v>
      </c>
      <c r="R366" s="12">
        <v>5.63</v>
      </c>
      <c r="S366" s="13">
        <v>0.15</v>
      </c>
      <c r="T366" s="13">
        <v>0.27</v>
      </c>
      <c r="U366" s="12">
        <v>80.7</v>
      </c>
      <c r="V366" s="15">
        <v>45161</v>
      </c>
      <c r="W366" s="15">
        <v>37668</v>
      </c>
      <c r="X366" s="15">
        <v>-16.59</v>
      </c>
      <c r="Y366" s="15">
        <v>1700</v>
      </c>
      <c r="Z366" s="12">
        <v>1619</v>
      </c>
      <c r="AA366" s="56">
        <v>-4.76</v>
      </c>
      <c r="AB366" s="58" t="s">
        <v>524</v>
      </c>
      <c r="AC366" s="51">
        <v>48.1</v>
      </c>
    </row>
    <row r="367" spans="1:29" ht="18" x14ac:dyDescent="0.35">
      <c r="A367" s="48">
        <f t="shared" si="5"/>
        <v>364</v>
      </c>
      <c r="B367" s="20" t="s">
        <v>122</v>
      </c>
      <c r="C367" s="12">
        <v>2342.8000000000002</v>
      </c>
      <c r="D367" s="12">
        <v>2720.8</v>
      </c>
      <c r="E367" s="12">
        <v>16.100000000000001</v>
      </c>
      <c r="F367" s="12">
        <v>236.7</v>
      </c>
      <c r="G367" s="12">
        <v>229.5</v>
      </c>
      <c r="H367" s="12">
        <v>-3.04</v>
      </c>
      <c r="I367" s="12">
        <v>72.2</v>
      </c>
      <c r="J367" s="12">
        <v>49.6</v>
      </c>
      <c r="K367" s="12">
        <v>-31.3</v>
      </c>
      <c r="L367" s="12">
        <v>24</v>
      </c>
      <c r="M367" s="12">
        <v>28.5</v>
      </c>
      <c r="N367" s="12">
        <v>18.75</v>
      </c>
      <c r="O367" s="12">
        <v>140.80000000000001</v>
      </c>
      <c r="P367" s="12">
        <v>153</v>
      </c>
      <c r="Q367" s="12">
        <v>8.66</v>
      </c>
      <c r="R367" s="12">
        <v>5.62</v>
      </c>
      <c r="S367" s="13">
        <v>0.45</v>
      </c>
      <c r="T367" s="13">
        <v>0.49</v>
      </c>
      <c r="U367" s="12">
        <v>8.3000000000000007</v>
      </c>
      <c r="V367" s="15">
        <v>4515.3999999999996</v>
      </c>
      <c r="W367" s="15">
        <v>5229.6000000000004</v>
      </c>
      <c r="X367" s="15">
        <v>15.82</v>
      </c>
      <c r="Y367" s="15">
        <v>310.3</v>
      </c>
      <c r="Z367" s="12">
        <v>311.34699999999998</v>
      </c>
      <c r="AA367" s="56">
        <v>0.34</v>
      </c>
      <c r="AB367" s="58" t="s">
        <v>555</v>
      </c>
      <c r="AC367" s="51">
        <v>19.8</v>
      </c>
    </row>
    <row r="368" spans="1:29" ht="18" x14ac:dyDescent="0.35">
      <c r="A368" s="48">
        <f t="shared" si="5"/>
        <v>365</v>
      </c>
      <c r="B368" s="20" t="s">
        <v>516</v>
      </c>
      <c r="C368" s="12">
        <v>1981.2</v>
      </c>
      <c r="D368" s="12">
        <v>1994.5</v>
      </c>
      <c r="E368" s="12">
        <v>0.7</v>
      </c>
      <c r="F368" s="12">
        <v>272.3</v>
      </c>
      <c r="G368" s="12">
        <v>269.39999999999998</v>
      </c>
      <c r="H368" s="12">
        <v>-1.07</v>
      </c>
      <c r="I368" s="12">
        <v>67.900000000000006</v>
      </c>
      <c r="J368" s="12">
        <v>145.30000000000001</v>
      </c>
      <c r="K368" s="12">
        <v>113.99</v>
      </c>
      <c r="L368" s="12">
        <v>46.7</v>
      </c>
      <c r="M368" s="12">
        <v>40.6</v>
      </c>
      <c r="N368" s="12">
        <v>-13.06</v>
      </c>
      <c r="O368" s="12">
        <v>179</v>
      </c>
      <c r="P368" s="12">
        <v>111.6</v>
      </c>
      <c r="Q368" s="12">
        <v>-37.65</v>
      </c>
      <c r="R368" s="12">
        <v>5.6</v>
      </c>
      <c r="S368" s="13">
        <v>0.41</v>
      </c>
      <c r="T368" s="13">
        <v>0.28000000000000003</v>
      </c>
      <c r="U368" s="12">
        <v>-32.4</v>
      </c>
      <c r="V368" s="15">
        <v>6277.7</v>
      </c>
      <c r="W368" s="15">
        <v>6742.7</v>
      </c>
      <c r="X368" s="15">
        <v>7.41</v>
      </c>
      <c r="Y368" s="15">
        <v>436.4</v>
      </c>
      <c r="Z368" s="12">
        <v>402.5</v>
      </c>
      <c r="AA368" s="56">
        <v>-7.77</v>
      </c>
      <c r="AB368" s="58" t="s">
        <v>547</v>
      </c>
      <c r="AC368" s="51">
        <v>24.2</v>
      </c>
    </row>
    <row r="369" spans="1:29" ht="18" x14ac:dyDescent="0.35">
      <c r="A369" s="48">
        <f t="shared" si="5"/>
        <v>366</v>
      </c>
      <c r="B369" s="20" t="s">
        <v>489</v>
      </c>
      <c r="C369" s="12">
        <v>14997</v>
      </c>
      <c r="D369" s="12">
        <v>16526</v>
      </c>
      <c r="E369" s="12">
        <v>10.199999999999999</v>
      </c>
      <c r="F369" s="12">
        <v>899</v>
      </c>
      <c r="G369" s="12">
        <v>874</v>
      </c>
      <c r="H369" s="12">
        <v>-2.78</v>
      </c>
      <c r="I369" s="12">
        <v>337</v>
      </c>
      <c r="J369" s="12">
        <v>-50</v>
      </c>
      <c r="K369" s="12">
        <v>-114.84</v>
      </c>
      <c r="L369" s="12">
        <v>0</v>
      </c>
      <c r="M369" s="12">
        <v>0</v>
      </c>
      <c r="N369" s="12"/>
      <c r="O369" s="12">
        <v>562</v>
      </c>
      <c r="P369" s="12">
        <v>924</v>
      </c>
      <c r="Q369" s="12">
        <v>64.41</v>
      </c>
      <c r="R369" s="12">
        <v>5.59</v>
      </c>
      <c r="S369" s="13">
        <v>2.0699999999999998</v>
      </c>
      <c r="T369" s="13">
        <v>3.39</v>
      </c>
      <c r="U369" s="12">
        <v>63.2</v>
      </c>
      <c r="V369" s="15">
        <v>31597</v>
      </c>
      <c r="W369" s="15">
        <v>32957</v>
      </c>
      <c r="X369" s="15">
        <v>4.3</v>
      </c>
      <c r="Y369" s="15">
        <v>271</v>
      </c>
      <c r="Z369" s="12">
        <v>273</v>
      </c>
      <c r="AA369" s="56">
        <v>0.74</v>
      </c>
      <c r="AB369" s="58" t="s">
        <v>546</v>
      </c>
      <c r="AC369" s="51">
        <v>20.5</v>
      </c>
    </row>
    <row r="370" spans="1:29" ht="18" x14ac:dyDescent="0.35">
      <c r="A370" s="48">
        <f t="shared" si="5"/>
        <v>367</v>
      </c>
      <c r="B370" s="20" t="s">
        <v>243</v>
      </c>
      <c r="C370" s="12">
        <v>2413.6999999999998</v>
      </c>
      <c r="D370" s="12">
        <v>2848.3</v>
      </c>
      <c r="E370" s="12">
        <v>18</v>
      </c>
      <c r="F370" s="12">
        <v>317.7</v>
      </c>
      <c r="G370" s="12">
        <v>305</v>
      </c>
      <c r="H370" s="12">
        <v>-4</v>
      </c>
      <c r="I370" s="12">
        <v>82</v>
      </c>
      <c r="J370" s="12">
        <v>83.9</v>
      </c>
      <c r="K370" s="12">
        <v>2.3199999999999998</v>
      </c>
      <c r="L370" s="12">
        <v>52.4</v>
      </c>
      <c r="M370" s="12">
        <v>63.5</v>
      </c>
      <c r="N370" s="12">
        <v>21.18</v>
      </c>
      <c r="O370" s="12">
        <v>183</v>
      </c>
      <c r="P370" s="12">
        <v>158.30000000000001</v>
      </c>
      <c r="Q370" s="12">
        <v>-13.5</v>
      </c>
      <c r="R370" s="12">
        <v>5.56</v>
      </c>
      <c r="S370" s="13">
        <v>1.76</v>
      </c>
      <c r="T370" s="13">
        <v>1.53</v>
      </c>
      <c r="U370" s="12">
        <v>-12.7</v>
      </c>
      <c r="V370" s="15">
        <v>8777.2999999999993</v>
      </c>
      <c r="W370" s="15">
        <v>9847.7000000000007</v>
      </c>
      <c r="X370" s="15">
        <v>12.2</v>
      </c>
      <c r="Y370" s="15">
        <v>104.3</v>
      </c>
      <c r="Z370" s="12">
        <v>103.4</v>
      </c>
      <c r="AA370" s="56">
        <v>-0.86</v>
      </c>
      <c r="AB370" s="58" t="s">
        <v>555</v>
      </c>
      <c r="AC370" s="51">
        <v>25.5</v>
      </c>
    </row>
    <row r="371" spans="1:29" ht="18" x14ac:dyDescent="0.35">
      <c r="A371" s="48">
        <f t="shared" si="5"/>
        <v>368</v>
      </c>
      <c r="B371" s="20" t="s">
        <v>4</v>
      </c>
      <c r="C371" s="12">
        <v>9101</v>
      </c>
      <c r="D371" s="12">
        <v>9968</v>
      </c>
      <c r="E371" s="12">
        <v>9.5</v>
      </c>
      <c r="F371" s="12">
        <v>943</v>
      </c>
      <c r="G371" s="12">
        <v>820</v>
      </c>
      <c r="H371" s="12">
        <v>-13.04</v>
      </c>
      <c r="I371" s="12">
        <v>288</v>
      </c>
      <c r="J371" s="12">
        <v>171</v>
      </c>
      <c r="K371" s="12">
        <v>-40.630000000000003</v>
      </c>
      <c r="L371" s="12">
        <v>94</v>
      </c>
      <c r="M371" s="12">
        <v>102</v>
      </c>
      <c r="N371" s="12">
        <v>8.51</v>
      </c>
      <c r="O371" s="12">
        <v>561</v>
      </c>
      <c r="P371" s="12">
        <v>547</v>
      </c>
      <c r="Q371" s="12">
        <v>-2.5</v>
      </c>
      <c r="R371" s="12">
        <v>5.49</v>
      </c>
      <c r="S371" s="13">
        <v>0.77</v>
      </c>
      <c r="T371" s="13">
        <v>0.78</v>
      </c>
      <c r="U371" s="12">
        <v>1</v>
      </c>
      <c r="V371" s="15">
        <v>38514</v>
      </c>
      <c r="W371" s="15">
        <v>41521</v>
      </c>
      <c r="X371" s="15">
        <v>7.81</v>
      </c>
      <c r="Y371" s="15">
        <v>731</v>
      </c>
      <c r="Z371" s="12">
        <v>706</v>
      </c>
      <c r="AA371" s="56">
        <v>-3.42</v>
      </c>
      <c r="AB371" s="58" t="s">
        <v>555</v>
      </c>
      <c r="AC371" s="51">
        <v>10.4</v>
      </c>
    </row>
    <row r="372" spans="1:29" ht="18" x14ac:dyDescent="0.35">
      <c r="A372" s="48">
        <f t="shared" si="5"/>
        <v>369</v>
      </c>
      <c r="B372" s="20" t="s">
        <v>252</v>
      </c>
      <c r="C372" s="12">
        <v>1380.4</v>
      </c>
      <c r="D372" s="12">
        <v>1471.5</v>
      </c>
      <c r="E372" s="12">
        <v>6.6</v>
      </c>
      <c r="F372" s="12">
        <v>77.7</v>
      </c>
      <c r="G372" s="12">
        <v>94.5</v>
      </c>
      <c r="H372" s="12">
        <v>21.62</v>
      </c>
      <c r="I372" s="12">
        <v>4.7</v>
      </c>
      <c r="J372" s="12">
        <v>15.1</v>
      </c>
      <c r="K372" s="12">
        <v>221.28</v>
      </c>
      <c r="L372" s="12">
        <v>0</v>
      </c>
      <c r="M372" s="12">
        <v>0</v>
      </c>
      <c r="N372" s="12"/>
      <c r="O372" s="12">
        <v>73.099999999999994</v>
      </c>
      <c r="P372" s="12">
        <v>79.400000000000006</v>
      </c>
      <c r="Q372" s="12">
        <v>8.6199999999999992</v>
      </c>
      <c r="R372" s="12">
        <v>5.4</v>
      </c>
      <c r="S372" s="13">
        <v>0.2</v>
      </c>
      <c r="T372" s="13">
        <v>0.22</v>
      </c>
      <c r="U372" s="12">
        <v>12.2</v>
      </c>
      <c r="V372" s="15">
        <v>6097.9</v>
      </c>
      <c r="W372" s="15">
        <v>6622.1</v>
      </c>
      <c r="X372" s="15">
        <v>8.6</v>
      </c>
      <c r="Y372" s="15">
        <v>375.25099999999998</v>
      </c>
      <c r="Z372" s="12">
        <v>363.291</v>
      </c>
      <c r="AA372" s="56">
        <v>-3.19</v>
      </c>
      <c r="AB372" s="58" t="s">
        <v>555</v>
      </c>
      <c r="AC372" s="51">
        <v>12.8</v>
      </c>
    </row>
    <row r="373" spans="1:29" ht="18" x14ac:dyDescent="0.35">
      <c r="A373" s="48">
        <f t="shared" si="5"/>
        <v>370</v>
      </c>
      <c r="B373" s="20" t="s">
        <v>285</v>
      </c>
      <c r="C373" s="12">
        <v>2762.2</v>
      </c>
      <c r="D373" s="12">
        <v>2855.4</v>
      </c>
      <c r="E373" s="12">
        <v>3.4</v>
      </c>
      <c r="F373" s="12">
        <v>264</v>
      </c>
      <c r="G373" s="12">
        <v>236.4</v>
      </c>
      <c r="H373" s="12">
        <v>-10.45</v>
      </c>
      <c r="I373" s="12">
        <v>13.1</v>
      </c>
      <c r="J373" s="12">
        <v>31.9</v>
      </c>
      <c r="K373" s="12">
        <v>143.51</v>
      </c>
      <c r="L373" s="12">
        <v>50.7</v>
      </c>
      <c r="M373" s="12">
        <v>53.5</v>
      </c>
      <c r="N373" s="12">
        <v>5.52</v>
      </c>
      <c r="O373" s="12">
        <v>152.80000000000001</v>
      </c>
      <c r="P373" s="12">
        <v>152.6</v>
      </c>
      <c r="Q373" s="12">
        <v>-0.13</v>
      </c>
      <c r="R373" s="12">
        <v>5.34</v>
      </c>
      <c r="S373" s="13">
        <v>0.56999999999999995</v>
      </c>
      <c r="T373" s="13">
        <v>0.57999999999999996</v>
      </c>
      <c r="U373" s="12">
        <v>3.2</v>
      </c>
      <c r="V373" s="15">
        <v>50049.7</v>
      </c>
      <c r="W373" s="15">
        <v>55709.4</v>
      </c>
      <c r="X373" s="15">
        <v>11.31</v>
      </c>
      <c r="Y373" s="15">
        <v>269.767</v>
      </c>
      <c r="Z373" s="12">
        <v>261.17599999999999</v>
      </c>
      <c r="AA373" s="56">
        <v>-3.18</v>
      </c>
      <c r="AB373" s="58" t="s">
        <v>555</v>
      </c>
      <c r="AC373" s="51">
        <v>250</v>
      </c>
    </row>
    <row r="374" spans="1:29" ht="18" x14ac:dyDescent="0.35">
      <c r="A374" s="48">
        <f t="shared" si="5"/>
        <v>371</v>
      </c>
      <c r="B374" s="20" t="s">
        <v>340</v>
      </c>
      <c r="C374" s="12">
        <v>2735</v>
      </c>
      <c r="D374" s="12">
        <v>3155</v>
      </c>
      <c r="E374" s="12">
        <v>15.4</v>
      </c>
      <c r="F374" s="12">
        <v>397</v>
      </c>
      <c r="G374" s="12">
        <v>306</v>
      </c>
      <c r="H374" s="12">
        <v>-22.92</v>
      </c>
      <c r="I374" s="12">
        <v>107</v>
      </c>
      <c r="J374" s="12">
        <v>47</v>
      </c>
      <c r="K374" s="12">
        <v>-56.07</v>
      </c>
      <c r="L374" s="12">
        <v>98</v>
      </c>
      <c r="M374" s="12">
        <v>94</v>
      </c>
      <c r="N374" s="12">
        <v>-4.08</v>
      </c>
      <c r="O374" s="12">
        <v>192</v>
      </c>
      <c r="P374" s="12">
        <v>165</v>
      </c>
      <c r="Q374" s="12">
        <v>-14.06</v>
      </c>
      <c r="R374" s="12">
        <v>5.23</v>
      </c>
      <c r="S374" s="13">
        <v>0.44</v>
      </c>
      <c r="T374" s="13">
        <v>0.38</v>
      </c>
      <c r="U374" s="12">
        <v>-14.3</v>
      </c>
      <c r="V374" s="15">
        <v>18394</v>
      </c>
      <c r="W374" s="15">
        <v>17553</v>
      </c>
      <c r="X374" s="15">
        <v>-4.57</v>
      </c>
      <c r="Y374" s="15">
        <v>433</v>
      </c>
      <c r="Z374" s="12">
        <v>434</v>
      </c>
      <c r="AA374" s="56">
        <v>0.23</v>
      </c>
      <c r="AB374" s="58" t="s">
        <v>555</v>
      </c>
      <c r="AC374" s="51">
        <v>16.899999999999999</v>
      </c>
    </row>
    <row r="375" spans="1:29" ht="18" x14ac:dyDescent="0.35">
      <c r="A375" s="48">
        <f t="shared" si="5"/>
        <v>372</v>
      </c>
      <c r="B375" s="20" t="s">
        <v>33</v>
      </c>
      <c r="C375" s="12">
        <v>1068.8</v>
      </c>
      <c r="D375" s="12">
        <v>1148.4000000000001</v>
      </c>
      <c r="E375" s="12">
        <v>7.4</v>
      </c>
      <c r="F375" s="12">
        <v>74.400000000000006</v>
      </c>
      <c r="G375" s="12">
        <v>94.2</v>
      </c>
      <c r="H375" s="12">
        <v>26.61</v>
      </c>
      <c r="I375" s="12">
        <v>28.2</v>
      </c>
      <c r="J375" s="12">
        <v>34.4</v>
      </c>
      <c r="K375" s="12">
        <v>21.99</v>
      </c>
      <c r="L375" s="12">
        <v>0</v>
      </c>
      <c r="M375" s="12">
        <v>0</v>
      </c>
      <c r="N375" s="12"/>
      <c r="O375" s="12">
        <v>46.1</v>
      </c>
      <c r="P375" s="12">
        <v>59.8</v>
      </c>
      <c r="Q375" s="12">
        <v>29.72</v>
      </c>
      <c r="R375" s="12">
        <v>5.21</v>
      </c>
      <c r="S375" s="13">
        <v>1.6</v>
      </c>
      <c r="T375" s="13">
        <v>2.14</v>
      </c>
      <c r="U375" s="12">
        <v>33.9</v>
      </c>
      <c r="V375" s="15">
        <v>654.5</v>
      </c>
      <c r="W375" s="15">
        <v>733.4</v>
      </c>
      <c r="X375" s="15">
        <v>12.06</v>
      </c>
      <c r="Y375" s="15">
        <v>28.85</v>
      </c>
      <c r="Z375" s="12">
        <v>27.95</v>
      </c>
      <c r="AA375" s="56">
        <v>-3.12</v>
      </c>
      <c r="AB375" s="58" t="s">
        <v>555</v>
      </c>
      <c r="AC375" s="51">
        <v>64.400000000000006</v>
      </c>
    </row>
    <row r="376" spans="1:29" ht="18" x14ac:dyDescent="0.35">
      <c r="A376" s="48">
        <f t="shared" si="5"/>
        <v>373</v>
      </c>
      <c r="B376" s="20" t="s">
        <v>335</v>
      </c>
      <c r="C376" s="12">
        <v>949.5</v>
      </c>
      <c r="D376" s="12">
        <v>1215.9000000000001</v>
      </c>
      <c r="E376" s="12">
        <v>28.1</v>
      </c>
      <c r="F376" s="12">
        <v>167.1</v>
      </c>
      <c r="G376" s="12">
        <v>205.9</v>
      </c>
      <c r="H376" s="12">
        <v>23.22</v>
      </c>
      <c r="I376" s="12">
        <v>13.4</v>
      </c>
      <c r="J376" s="12">
        <v>16.8</v>
      </c>
      <c r="K376" s="12">
        <v>25.37</v>
      </c>
      <c r="L376" s="12">
        <v>111.7</v>
      </c>
      <c r="M376" s="12">
        <v>126.3</v>
      </c>
      <c r="N376" s="12">
        <v>13.07</v>
      </c>
      <c r="O376" s="12">
        <v>42.1</v>
      </c>
      <c r="P376" s="12">
        <v>62.9</v>
      </c>
      <c r="Q376" s="12">
        <v>49.41</v>
      </c>
      <c r="R376" s="12">
        <v>5.17</v>
      </c>
      <c r="S376" s="13">
        <v>0.56999999999999995</v>
      </c>
      <c r="T376" s="13">
        <v>0.79</v>
      </c>
      <c r="U376" s="12">
        <v>37.700000000000003</v>
      </c>
      <c r="V376" s="15">
        <v>10666.8</v>
      </c>
      <c r="W376" s="15">
        <v>12801.4</v>
      </c>
      <c r="X376" s="15">
        <v>20.010000000000002</v>
      </c>
      <c r="Y376" s="15">
        <v>73.367000000000004</v>
      </c>
      <c r="Z376" s="12">
        <v>79.649000000000001</v>
      </c>
      <c r="AA376" s="56">
        <v>8.56</v>
      </c>
      <c r="AB376" s="58" t="s">
        <v>555</v>
      </c>
      <c r="AC376" s="51">
        <v>462.9</v>
      </c>
    </row>
    <row r="377" spans="1:29" ht="18" x14ac:dyDescent="0.35">
      <c r="A377" s="48">
        <f t="shared" si="5"/>
        <v>374</v>
      </c>
      <c r="B377" s="20" t="s">
        <v>415</v>
      </c>
      <c r="C377" s="12">
        <v>13230</v>
      </c>
      <c r="D377" s="12">
        <v>21510</v>
      </c>
      <c r="E377" s="12">
        <v>62.6</v>
      </c>
      <c r="F377" s="12">
        <v>1347</v>
      </c>
      <c r="G377" s="12">
        <v>1892</v>
      </c>
      <c r="H377" s="12">
        <v>40.46</v>
      </c>
      <c r="I377" s="12">
        <v>213</v>
      </c>
      <c r="J377" s="12">
        <v>389</v>
      </c>
      <c r="K377" s="12">
        <v>82.63</v>
      </c>
      <c r="L377" s="12">
        <v>219</v>
      </c>
      <c r="M377" s="12">
        <v>350</v>
      </c>
      <c r="N377" s="12">
        <v>59.82</v>
      </c>
      <c r="O377" s="12">
        <v>888</v>
      </c>
      <c r="P377" s="12">
        <v>1109</v>
      </c>
      <c r="Q377" s="12">
        <v>24.89</v>
      </c>
      <c r="R377" s="12">
        <v>5.16</v>
      </c>
      <c r="S377" s="13">
        <v>0.73</v>
      </c>
      <c r="T377" s="13">
        <v>0.48</v>
      </c>
      <c r="U377" s="12">
        <v>-34.6</v>
      </c>
      <c r="V377" s="15">
        <f>W377</f>
        <v>91181</v>
      </c>
      <c r="W377" s="15">
        <v>91181</v>
      </c>
      <c r="X377" s="15"/>
      <c r="Y377" s="15">
        <f>Z377</f>
        <v>2334.3000000000002</v>
      </c>
      <c r="Z377" s="12">
        <v>2334.3000000000002</v>
      </c>
      <c r="AA377" s="56"/>
      <c r="AB377" s="58" t="s">
        <v>555</v>
      </c>
      <c r="AC377" s="51">
        <v>113.4</v>
      </c>
    </row>
    <row r="378" spans="1:29" ht="18" x14ac:dyDescent="0.35">
      <c r="A378" s="48">
        <f t="shared" si="5"/>
        <v>375</v>
      </c>
      <c r="B378" s="20" t="s">
        <v>318</v>
      </c>
      <c r="C378" s="12">
        <v>48723</v>
      </c>
      <c r="D378" s="12">
        <v>55188</v>
      </c>
      <c r="E378" s="12">
        <v>13.3</v>
      </c>
      <c r="F378" s="12">
        <v>3413</v>
      </c>
      <c r="G378" s="12">
        <v>4053</v>
      </c>
      <c r="H378" s="12">
        <v>18.75</v>
      </c>
      <c r="I378" s="12">
        <v>939</v>
      </c>
      <c r="J378" s="12">
        <v>800</v>
      </c>
      <c r="K378" s="12">
        <v>-14.8</v>
      </c>
      <c r="L378" s="12">
        <v>283</v>
      </c>
      <c r="M378" s="12">
        <v>329</v>
      </c>
      <c r="N378" s="12">
        <v>16.25</v>
      </c>
      <c r="O378" s="12">
        <v>2172</v>
      </c>
      <c r="P378" s="12">
        <v>2836</v>
      </c>
      <c r="Q378" s="12">
        <v>30.57</v>
      </c>
      <c r="R378" s="12">
        <v>5.14</v>
      </c>
      <c r="S378" s="13">
        <v>2.23</v>
      </c>
      <c r="T378" s="13">
        <v>2.87</v>
      </c>
      <c r="U378" s="12">
        <v>29</v>
      </c>
      <c r="V378" s="15">
        <v>95254</v>
      </c>
      <c r="W378" s="15">
        <v>108016</v>
      </c>
      <c r="X378" s="15">
        <v>13.4</v>
      </c>
      <c r="Y378" s="15">
        <v>975</v>
      </c>
      <c r="Z378" s="12">
        <v>987</v>
      </c>
      <c r="AA378" s="56">
        <v>1.23</v>
      </c>
      <c r="AB378" s="58" t="s">
        <v>555</v>
      </c>
      <c r="AC378" s="51">
        <v>24.1</v>
      </c>
    </row>
    <row r="379" spans="1:29" ht="18" x14ac:dyDescent="0.35">
      <c r="A379" s="48">
        <f t="shared" si="5"/>
        <v>376</v>
      </c>
      <c r="B379" s="20" t="s">
        <v>446</v>
      </c>
      <c r="C379" s="12">
        <v>4429</v>
      </c>
      <c r="D379" s="12">
        <v>4778</v>
      </c>
      <c r="E379" s="12">
        <v>7.9</v>
      </c>
      <c r="F379" s="12">
        <v>303</v>
      </c>
      <c r="G379" s="12">
        <v>404</v>
      </c>
      <c r="H379" s="12">
        <v>33.33</v>
      </c>
      <c r="I379" s="12">
        <v>65</v>
      </c>
      <c r="J379" s="12">
        <v>144</v>
      </c>
      <c r="K379" s="12">
        <v>121.54</v>
      </c>
      <c r="L379" s="12">
        <v>18</v>
      </c>
      <c r="M379" s="12">
        <v>21</v>
      </c>
      <c r="N379" s="12">
        <v>16.670000000000002</v>
      </c>
      <c r="O379" s="12">
        <v>220</v>
      </c>
      <c r="P379" s="12">
        <v>239</v>
      </c>
      <c r="Q379" s="12">
        <v>8.64</v>
      </c>
      <c r="R379" s="12">
        <v>5</v>
      </c>
      <c r="S379" s="13">
        <v>0.55000000000000004</v>
      </c>
      <c r="T379" s="13">
        <v>0.61</v>
      </c>
      <c r="U379" s="12">
        <v>10.6</v>
      </c>
      <c r="V379" s="15">
        <v>4706</v>
      </c>
      <c r="W379" s="15">
        <v>4845</v>
      </c>
      <c r="X379" s="15">
        <v>2.95</v>
      </c>
      <c r="Y379" s="15">
        <v>400</v>
      </c>
      <c r="Z379" s="12">
        <v>393</v>
      </c>
      <c r="AA379" s="56">
        <v>-1.75</v>
      </c>
      <c r="AB379" s="58" t="s">
        <v>534</v>
      </c>
      <c r="AC379" s="51">
        <v>14.1</v>
      </c>
    </row>
    <row r="380" spans="1:29" ht="18" x14ac:dyDescent="0.35">
      <c r="A380" s="48">
        <f t="shared" si="5"/>
        <v>377</v>
      </c>
      <c r="B380" s="20" t="s">
        <v>364</v>
      </c>
      <c r="C380" s="12">
        <v>2588.5</v>
      </c>
      <c r="D380" s="12">
        <v>2723.9</v>
      </c>
      <c r="E380" s="12">
        <v>5.2</v>
      </c>
      <c r="F380" s="12">
        <v>255.9</v>
      </c>
      <c r="G380" s="12">
        <v>349.5</v>
      </c>
      <c r="H380" s="12">
        <v>36.58</v>
      </c>
      <c r="I380" s="12">
        <v>7.8</v>
      </c>
      <c r="J380" s="12">
        <v>42.1</v>
      </c>
      <c r="K380" s="12">
        <v>439.74</v>
      </c>
      <c r="L380" s="12">
        <v>162</v>
      </c>
      <c r="M380" s="12">
        <v>169.7</v>
      </c>
      <c r="N380" s="12">
        <v>4.75</v>
      </c>
      <c r="O380" s="12">
        <v>82.6</v>
      </c>
      <c r="P380" s="12">
        <v>134.4</v>
      </c>
      <c r="Q380" s="12">
        <v>62.71</v>
      </c>
      <c r="R380" s="12">
        <v>4.93</v>
      </c>
      <c r="S380" s="13">
        <v>0.46</v>
      </c>
      <c r="T380" s="13">
        <v>0.74</v>
      </c>
      <c r="U380" s="12">
        <v>61.2</v>
      </c>
      <c r="V380" s="15">
        <v>37057.800000000003</v>
      </c>
      <c r="W380" s="15">
        <v>39108.800000000003</v>
      </c>
      <c r="X380" s="15">
        <v>5.53</v>
      </c>
      <c r="Y380" s="15">
        <v>179.84200000000001</v>
      </c>
      <c r="Z380" s="12">
        <v>181.43199999999999</v>
      </c>
      <c r="AA380" s="56">
        <v>0.88</v>
      </c>
      <c r="AB380" s="58" t="s">
        <v>555</v>
      </c>
      <c r="AC380" s="51">
        <v>13.4</v>
      </c>
    </row>
    <row r="381" spans="1:29" ht="18" x14ac:dyDescent="0.35">
      <c r="A381" s="48">
        <f t="shared" si="5"/>
        <v>378</v>
      </c>
      <c r="B381" s="20" t="s">
        <v>237</v>
      </c>
      <c r="C381" s="12">
        <v>1178</v>
      </c>
      <c r="D381" s="12">
        <v>1647</v>
      </c>
      <c r="E381" s="12">
        <v>39.799999999999997</v>
      </c>
      <c r="F381" s="12">
        <v>6</v>
      </c>
      <c r="G381" s="12">
        <v>121</v>
      </c>
      <c r="H381" s="12">
        <v>1916.67</v>
      </c>
      <c r="I381" s="12">
        <v>5</v>
      </c>
      <c r="J381" s="12">
        <v>8</v>
      </c>
      <c r="K381" s="12">
        <v>60</v>
      </c>
      <c r="L381" s="12">
        <v>32</v>
      </c>
      <c r="M381" s="12">
        <v>31</v>
      </c>
      <c r="N381" s="12">
        <v>-3.13</v>
      </c>
      <c r="O381" s="12">
        <v>-33</v>
      </c>
      <c r="P381" s="12">
        <v>81</v>
      </c>
      <c r="Q381" s="12">
        <v>345.45</v>
      </c>
      <c r="R381" s="12">
        <v>4.92</v>
      </c>
      <c r="S381" s="13">
        <v>-0.04</v>
      </c>
      <c r="T381" s="13">
        <v>0.08</v>
      </c>
      <c r="U381" s="12">
        <v>321.89999999999998</v>
      </c>
      <c r="V381" s="15">
        <v>2890</v>
      </c>
      <c r="W381" s="15">
        <v>3048</v>
      </c>
      <c r="X381" s="15">
        <v>5.47</v>
      </c>
      <c r="Y381" s="15">
        <v>939</v>
      </c>
      <c r="Z381" s="12">
        <v>1039</v>
      </c>
      <c r="AA381" s="56">
        <v>10.65</v>
      </c>
      <c r="AB381" s="58" t="s">
        <v>555</v>
      </c>
      <c r="AC381" s="51">
        <v>250</v>
      </c>
    </row>
    <row r="382" spans="1:29" ht="18" x14ac:dyDescent="0.35">
      <c r="A382" s="48">
        <f t="shared" si="5"/>
        <v>379</v>
      </c>
      <c r="B382" s="20" t="s">
        <v>462</v>
      </c>
      <c r="C382" s="12">
        <v>6205</v>
      </c>
      <c r="D382" s="12">
        <v>6776</v>
      </c>
      <c r="E382" s="12">
        <v>9.1999999999999993</v>
      </c>
      <c r="F382" s="12">
        <v>399</v>
      </c>
      <c r="G382" s="12">
        <v>493</v>
      </c>
      <c r="H382" s="12">
        <v>23.56</v>
      </c>
      <c r="I382" s="12">
        <v>146</v>
      </c>
      <c r="J382" s="12">
        <v>161</v>
      </c>
      <c r="K382" s="12">
        <v>10.27</v>
      </c>
      <c r="L382" s="12">
        <v>0</v>
      </c>
      <c r="M382" s="12">
        <v>0</v>
      </c>
      <c r="N382" s="12"/>
      <c r="O382" s="12">
        <v>253</v>
      </c>
      <c r="P382" s="12">
        <v>332</v>
      </c>
      <c r="Q382" s="12">
        <v>31.23</v>
      </c>
      <c r="R382" s="12">
        <v>4.9000000000000004</v>
      </c>
      <c r="S382" s="13">
        <v>1.44</v>
      </c>
      <c r="T382" s="13">
        <v>1.98</v>
      </c>
      <c r="U382" s="12">
        <v>37.5</v>
      </c>
      <c r="V382" s="15">
        <v>8397</v>
      </c>
      <c r="W382" s="15">
        <v>7914</v>
      </c>
      <c r="X382" s="15">
        <v>-5.75</v>
      </c>
      <c r="Y382" s="15">
        <v>176</v>
      </c>
      <c r="Z382" s="12">
        <v>168</v>
      </c>
      <c r="AA382" s="56">
        <v>-4.55</v>
      </c>
      <c r="AB382" s="58" t="s">
        <v>534</v>
      </c>
      <c r="AC382" s="51">
        <v>14.8</v>
      </c>
    </row>
    <row r="383" spans="1:29" ht="18" x14ac:dyDescent="0.35">
      <c r="A383" s="48">
        <f t="shared" si="5"/>
        <v>380</v>
      </c>
      <c r="B383" s="20" t="s">
        <v>435</v>
      </c>
      <c r="C383" s="12">
        <v>3656.3</v>
      </c>
      <c r="D383" s="12">
        <v>4017</v>
      </c>
      <c r="E383" s="12">
        <v>9.9</v>
      </c>
      <c r="F383" s="12">
        <v>207.6</v>
      </c>
      <c r="G383" s="12">
        <v>321.60000000000002</v>
      </c>
      <c r="H383" s="12">
        <v>54.91</v>
      </c>
      <c r="I383" s="12">
        <v>43.6</v>
      </c>
      <c r="J383" s="12">
        <v>50.3</v>
      </c>
      <c r="K383" s="12">
        <v>15.37</v>
      </c>
      <c r="L383" s="12">
        <v>65.8</v>
      </c>
      <c r="M383" s="12">
        <v>78.3</v>
      </c>
      <c r="N383" s="12">
        <v>19</v>
      </c>
      <c r="O383" s="12">
        <v>103.1</v>
      </c>
      <c r="P383" s="12">
        <v>191.7</v>
      </c>
      <c r="Q383" s="12">
        <v>85.94</v>
      </c>
      <c r="R383" s="12">
        <v>4.7699999999999996</v>
      </c>
      <c r="S383" s="13">
        <v>0.41</v>
      </c>
      <c r="T383" s="13">
        <v>0.74</v>
      </c>
      <c r="U383" s="12">
        <v>82.5</v>
      </c>
      <c r="V383" s="15">
        <v>13265.4</v>
      </c>
      <c r="W383" s="15">
        <v>13891.8</v>
      </c>
      <c r="X383" s="15">
        <v>4.72</v>
      </c>
      <c r="Y383" s="15">
        <v>254.6</v>
      </c>
      <c r="Z383" s="12">
        <v>260.3</v>
      </c>
      <c r="AA383" s="56">
        <v>2.2400000000000002</v>
      </c>
      <c r="AB383" s="58" t="s">
        <v>555</v>
      </c>
      <c r="AC383" s="51">
        <v>20.9</v>
      </c>
    </row>
    <row r="384" spans="1:29" ht="18" x14ac:dyDescent="0.35">
      <c r="A384" s="48">
        <f t="shared" si="5"/>
        <v>381</v>
      </c>
      <c r="B384" s="20" t="s">
        <v>455</v>
      </c>
      <c r="C384" s="12">
        <v>1229.5999999999999</v>
      </c>
      <c r="D384" s="12">
        <v>1334.4</v>
      </c>
      <c r="E384" s="12">
        <v>8.5</v>
      </c>
      <c r="F384" s="12">
        <v>246.4</v>
      </c>
      <c r="G384" s="12">
        <v>301.39999999999998</v>
      </c>
      <c r="H384" s="12">
        <v>22.32</v>
      </c>
      <c r="I384" s="12">
        <v>88.6</v>
      </c>
      <c r="J384" s="12">
        <v>239.5</v>
      </c>
      <c r="K384" s="12">
        <v>170.32</v>
      </c>
      <c r="L384" s="12">
        <v>0</v>
      </c>
      <c r="M384" s="12">
        <v>0</v>
      </c>
      <c r="N384" s="12"/>
      <c r="O384" s="12">
        <v>157.80000000000001</v>
      </c>
      <c r="P384" s="12">
        <v>61.9</v>
      </c>
      <c r="Q384" s="12">
        <v>-60.77</v>
      </c>
      <c r="R384" s="12">
        <v>4.6399999999999997</v>
      </c>
      <c r="S384" s="13">
        <v>1.27</v>
      </c>
      <c r="T384" s="13">
        <v>0.5</v>
      </c>
      <c r="U384" s="12">
        <v>-61</v>
      </c>
      <c r="V384" s="15">
        <v>2084.1</v>
      </c>
      <c r="W384" s="15">
        <v>2234.6999999999998</v>
      </c>
      <c r="X384" s="15">
        <v>7.23</v>
      </c>
      <c r="Y384" s="15">
        <v>124.5</v>
      </c>
      <c r="Z384" s="12">
        <v>125.1</v>
      </c>
      <c r="AA384" s="56">
        <v>0.48</v>
      </c>
      <c r="AB384" s="58" t="s">
        <v>524</v>
      </c>
      <c r="AC384" s="51">
        <v>35</v>
      </c>
    </row>
    <row r="385" spans="1:29" ht="18" x14ac:dyDescent="0.35">
      <c r="A385" s="48">
        <f t="shared" si="5"/>
        <v>382</v>
      </c>
      <c r="B385" s="20" t="s">
        <v>508</v>
      </c>
      <c r="C385" s="12">
        <v>29446</v>
      </c>
      <c r="D385" s="12">
        <v>33021</v>
      </c>
      <c r="E385" s="12">
        <v>12.1</v>
      </c>
      <c r="F385" s="12">
        <v>1464</v>
      </c>
      <c r="G385" s="12">
        <v>1989</v>
      </c>
      <c r="H385" s="12">
        <v>35.86</v>
      </c>
      <c r="I385" s="12">
        <v>246</v>
      </c>
      <c r="J385" s="12">
        <v>319</v>
      </c>
      <c r="K385" s="12">
        <v>29.67</v>
      </c>
      <c r="L385" s="12">
        <v>172</v>
      </c>
      <c r="M385" s="12">
        <v>151</v>
      </c>
      <c r="N385" s="12">
        <v>-12.21</v>
      </c>
      <c r="O385" s="12">
        <v>1060</v>
      </c>
      <c r="P385" s="12">
        <v>1533</v>
      </c>
      <c r="Q385" s="12">
        <v>44.62</v>
      </c>
      <c r="R385" s="12">
        <v>4.6399999999999997</v>
      </c>
      <c r="S385" s="13">
        <v>0.98</v>
      </c>
      <c r="T385" s="13">
        <v>1.55</v>
      </c>
      <c r="U385" s="12">
        <v>58.2</v>
      </c>
      <c r="V385" s="15">
        <v>42438</v>
      </c>
      <c r="W385" s="15">
        <v>43461</v>
      </c>
      <c r="X385" s="15">
        <v>2.41</v>
      </c>
      <c r="Y385" s="15">
        <v>1085.5</v>
      </c>
      <c r="Z385" s="12">
        <v>995.5</v>
      </c>
      <c r="AA385" s="56">
        <v>-8.2899999999999991</v>
      </c>
      <c r="AB385" s="58" t="s">
        <v>546</v>
      </c>
      <c r="AC385" s="51">
        <v>15.4</v>
      </c>
    </row>
    <row r="386" spans="1:29" ht="18" x14ac:dyDescent="0.35">
      <c r="A386" s="48">
        <f t="shared" si="5"/>
        <v>383</v>
      </c>
      <c r="B386" s="20" t="s">
        <v>298</v>
      </c>
      <c r="C386" s="12">
        <v>2473</v>
      </c>
      <c r="D386" s="12">
        <v>2785</v>
      </c>
      <c r="E386" s="12">
        <v>12.6</v>
      </c>
      <c r="F386" s="12">
        <v>152</v>
      </c>
      <c r="G386" s="12">
        <v>225</v>
      </c>
      <c r="H386" s="12">
        <v>48.03</v>
      </c>
      <c r="I386" s="12">
        <v>22</v>
      </c>
      <c r="J386" s="12">
        <v>34</v>
      </c>
      <c r="K386" s="12">
        <v>54.55</v>
      </c>
      <c r="L386" s="12">
        <v>68</v>
      </c>
      <c r="M386" s="12">
        <v>73</v>
      </c>
      <c r="N386" s="12">
        <v>7.35</v>
      </c>
      <c r="O386" s="12">
        <v>68</v>
      </c>
      <c r="P386" s="12">
        <v>125</v>
      </c>
      <c r="Q386" s="12">
        <v>83.82</v>
      </c>
      <c r="R386" s="12">
        <v>4.49</v>
      </c>
      <c r="S386" s="13">
        <v>0.19</v>
      </c>
      <c r="T386" s="13">
        <v>0.35</v>
      </c>
      <c r="U386" s="12">
        <v>84</v>
      </c>
      <c r="V386" s="15">
        <v>13025</v>
      </c>
      <c r="W386" s="15">
        <v>13698</v>
      </c>
      <c r="X386" s="15">
        <v>5.17</v>
      </c>
      <c r="Y386" s="15">
        <v>357.93400000000003</v>
      </c>
      <c r="Z386" s="12">
        <v>357.55200000000002</v>
      </c>
      <c r="AA386" s="56">
        <v>-0.11</v>
      </c>
      <c r="AB386" s="58" t="s">
        <v>555</v>
      </c>
      <c r="AC386" s="51">
        <v>26.3</v>
      </c>
    </row>
    <row r="387" spans="1:29" ht="18" x14ac:dyDescent="0.35">
      <c r="A387" s="48">
        <f t="shared" si="5"/>
        <v>384</v>
      </c>
      <c r="B387" s="20" t="s">
        <v>47</v>
      </c>
      <c r="C387" s="12">
        <v>1526</v>
      </c>
      <c r="D387" s="12">
        <v>1610</v>
      </c>
      <c r="E387" s="12">
        <v>5.5</v>
      </c>
      <c r="F387" s="12">
        <v>206</v>
      </c>
      <c r="G387" s="12">
        <v>210</v>
      </c>
      <c r="H387" s="12">
        <v>1.94</v>
      </c>
      <c r="I387" s="12">
        <v>43</v>
      </c>
      <c r="J387" s="12">
        <v>39</v>
      </c>
      <c r="K387" s="12">
        <v>-9.3000000000000007</v>
      </c>
      <c r="L387" s="12">
        <v>90</v>
      </c>
      <c r="M387" s="12">
        <v>96</v>
      </c>
      <c r="N387" s="12">
        <v>6.67</v>
      </c>
      <c r="O387" s="12">
        <v>71</v>
      </c>
      <c r="P387" s="12">
        <v>72</v>
      </c>
      <c r="Q387" s="12">
        <v>1.41</v>
      </c>
      <c r="R387" s="12">
        <v>4.47</v>
      </c>
      <c r="S387" s="13">
        <v>0.2</v>
      </c>
      <c r="T387" s="13">
        <v>0.2</v>
      </c>
      <c r="U387" s="12">
        <v>1.9</v>
      </c>
      <c r="V387" s="15">
        <v>12209</v>
      </c>
      <c r="W387" s="15">
        <v>12665</v>
      </c>
      <c r="X387" s="15">
        <v>3.73</v>
      </c>
      <c r="Y387" s="15">
        <v>359.05500000000001</v>
      </c>
      <c r="Z387" s="12">
        <v>357.274</v>
      </c>
      <c r="AA387" s="56">
        <v>-0.5</v>
      </c>
      <c r="AB387" s="58" t="s">
        <v>555</v>
      </c>
      <c r="AC387" s="51">
        <v>20.8</v>
      </c>
    </row>
    <row r="388" spans="1:29" ht="18" x14ac:dyDescent="0.35">
      <c r="A388" s="48">
        <f t="shared" si="5"/>
        <v>385</v>
      </c>
      <c r="B388" s="20" t="s">
        <v>314</v>
      </c>
      <c r="C388" s="12">
        <v>2922.9</v>
      </c>
      <c r="D388" s="12">
        <v>3220.4</v>
      </c>
      <c r="E388" s="12">
        <v>10.199999999999999</v>
      </c>
      <c r="F388" s="12">
        <v>198.2</v>
      </c>
      <c r="G388" s="12">
        <v>211</v>
      </c>
      <c r="H388" s="12">
        <v>6.46</v>
      </c>
      <c r="I388" s="12">
        <v>38.6</v>
      </c>
      <c r="J388" s="12">
        <v>47.8</v>
      </c>
      <c r="K388" s="12">
        <v>23.83</v>
      </c>
      <c r="L388" s="12">
        <v>11.4</v>
      </c>
      <c r="M388" s="12">
        <v>17.5</v>
      </c>
      <c r="N388" s="12">
        <v>53.51</v>
      </c>
      <c r="O388" s="12">
        <v>140.69999999999999</v>
      </c>
      <c r="P388" s="12">
        <v>140.19999999999999</v>
      </c>
      <c r="Q388" s="12">
        <v>-0.36</v>
      </c>
      <c r="R388" s="12">
        <v>4.3499999999999996</v>
      </c>
      <c r="S388" s="13">
        <v>0.88</v>
      </c>
      <c r="T388" s="13">
        <v>0.91</v>
      </c>
      <c r="U388" s="12">
        <v>3.3</v>
      </c>
      <c r="V388" s="15">
        <v>4057.4</v>
      </c>
      <c r="W388" s="15">
        <v>5012.8999999999996</v>
      </c>
      <c r="X388" s="15">
        <v>23.55</v>
      </c>
      <c r="Y388" s="15">
        <v>159.75800000000001</v>
      </c>
      <c r="Z388" s="12">
        <v>154.13</v>
      </c>
      <c r="AA388" s="56">
        <v>-3.52</v>
      </c>
      <c r="AB388" s="58" t="s">
        <v>555</v>
      </c>
      <c r="AC388" s="51">
        <v>20.5</v>
      </c>
    </row>
    <row r="389" spans="1:29" ht="18" x14ac:dyDescent="0.35">
      <c r="A389" s="48">
        <f t="shared" ref="A389:A453" si="6">ROW()-3</f>
        <v>386</v>
      </c>
      <c r="B389" s="20" t="s">
        <v>115</v>
      </c>
      <c r="C389" s="12">
        <v>938.9</v>
      </c>
      <c r="D389" s="12">
        <v>1042.5</v>
      </c>
      <c r="E389" s="12">
        <v>11</v>
      </c>
      <c r="F389" s="12">
        <v>156.4</v>
      </c>
      <c r="G389" s="12">
        <v>145.80000000000001</v>
      </c>
      <c r="H389" s="12">
        <v>-6.78</v>
      </c>
      <c r="I389" s="12">
        <v>9.1999999999999993</v>
      </c>
      <c r="J389" s="12">
        <v>1.2</v>
      </c>
      <c r="K389" s="12">
        <v>-86.96</v>
      </c>
      <c r="L389" s="12">
        <v>88.3</v>
      </c>
      <c r="M389" s="12">
        <v>99</v>
      </c>
      <c r="N389" s="12">
        <v>12.12</v>
      </c>
      <c r="O389" s="12">
        <v>58.5</v>
      </c>
      <c r="P389" s="12">
        <v>45.1</v>
      </c>
      <c r="Q389" s="12">
        <v>-22.91</v>
      </c>
      <c r="R389" s="12">
        <v>4.33</v>
      </c>
      <c r="S389" s="13">
        <v>0.22</v>
      </c>
      <c r="T389" s="13">
        <v>0.16</v>
      </c>
      <c r="U389" s="12">
        <v>-28.5</v>
      </c>
      <c r="V389" s="15">
        <v>7769.4</v>
      </c>
      <c r="W389" s="15">
        <v>9738.4</v>
      </c>
      <c r="X389" s="15">
        <v>25.34</v>
      </c>
      <c r="Y389" s="15">
        <v>264.81</v>
      </c>
      <c r="Z389" s="12">
        <v>285.99299999999999</v>
      </c>
      <c r="AA389" s="56">
        <v>8</v>
      </c>
      <c r="AB389" s="58" t="s">
        <v>555</v>
      </c>
      <c r="AC389" s="51">
        <v>50.5</v>
      </c>
    </row>
    <row r="390" spans="1:29" ht="18" x14ac:dyDescent="0.35">
      <c r="A390" s="48">
        <f t="shared" si="6"/>
        <v>387</v>
      </c>
      <c r="B390" s="20" t="s">
        <v>322</v>
      </c>
      <c r="C390" s="12">
        <v>1564.1</v>
      </c>
      <c r="D390" s="12">
        <v>1682.9</v>
      </c>
      <c r="E390" s="12">
        <v>7.6</v>
      </c>
      <c r="F390" s="12">
        <v>96.4</v>
      </c>
      <c r="G390" s="12">
        <v>94.7</v>
      </c>
      <c r="H390" s="12">
        <v>-1.76</v>
      </c>
      <c r="I390" s="12">
        <v>33.299999999999997</v>
      </c>
      <c r="J390" s="12">
        <v>18.8</v>
      </c>
      <c r="K390" s="12">
        <v>-43.54</v>
      </c>
      <c r="L390" s="12">
        <v>2.8</v>
      </c>
      <c r="M390" s="12">
        <v>4.5</v>
      </c>
      <c r="N390" s="12">
        <v>60.71</v>
      </c>
      <c r="O390" s="12">
        <v>60.3</v>
      </c>
      <c r="P390" s="12">
        <v>71.400000000000006</v>
      </c>
      <c r="Q390" s="12">
        <v>18.41</v>
      </c>
      <c r="R390" s="12">
        <v>4.24</v>
      </c>
      <c r="S390" s="13">
        <v>0.46</v>
      </c>
      <c r="T390" s="13">
        <v>0.56999999999999995</v>
      </c>
      <c r="U390" s="12">
        <v>24</v>
      </c>
      <c r="V390" s="15">
        <v>1596.9</v>
      </c>
      <c r="W390" s="15">
        <v>1894.5</v>
      </c>
      <c r="X390" s="15">
        <v>18.64</v>
      </c>
      <c r="Y390" s="15">
        <v>131.09</v>
      </c>
      <c r="Z390" s="12">
        <v>125.17400000000001</v>
      </c>
      <c r="AA390" s="56">
        <v>-4.51</v>
      </c>
      <c r="AB390" s="58" t="s">
        <v>555</v>
      </c>
      <c r="AC390" s="51">
        <v>21.1</v>
      </c>
    </row>
    <row r="391" spans="1:29" ht="18" x14ac:dyDescent="0.35">
      <c r="A391" s="48">
        <f t="shared" si="6"/>
        <v>388</v>
      </c>
      <c r="B391" s="20" t="s">
        <v>461</v>
      </c>
      <c r="C391" s="12">
        <v>13482</v>
      </c>
      <c r="D391" s="12">
        <v>15363</v>
      </c>
      <c r="E391" s="12">
        <v>14</v>
      </c>
      <c r="F391" s="12">
        <v>891</v>
      </c>
      <c r="G391" s="12">
        <v>891</v>
      </c>
      <c r="H391" s="12">
        <v>0</v>
      </c>
      <c r="I391" s="12">
        <v>266</v>
      </c>
      <c r="J391" s="12">
        <v>226</v>
      </c>
      <c r="K391" s="12">
        <v>-15.04</v>
      </c>
      <c r="L391" s="12">
        <v>18</v>
      </c>
      <c r="M391" s="12">
        <v>18</v>
      </c>
      <c r="N391" s="12">
        <v>0</v>
      </c>
      <c r="O391" s="12">
        <v>607</v>
      </c>
      <c r="P391" s="12">
        <v>647</v>
      </c>
      <c r="Q391" s="12">
        <v>6.59</v>
      </c>
      <c r="R391" s="12">
        <v>4.21</v>
      </c>
      <c r="S391" s="13">
        <v>1.9</v>
      </c>
      <c r="T391" s="13">
        <v>2.1800000000000002</v>
      </c>
      <c r="U391" s="12">
        <v>14.9</v>
      </c>
      <c r="V391" s="15">
        <v>9147</v>
      </c>
      <c r="W391" s="15">
        <v>9437</v>
      </c>
      <c r="X391" s="15">
        <v>3.17</v>
      </c>
      <c r="Y391" s="15">
        <v>319.60000000000002</v>
      </c>
      <c r="Z391" s="12">
        <v>296.60000000000002</v>
      </c>
      <c r="AA391" s="56">
        <v>-7.2</v>
      </c>
      <c r="AB391" s="58" t="s">
        <v>534</v>
      </c>
      <c r="AC391" s="51">
        <v>18.5</v>
      </c>
    </row>
    <row r="392" spans="1:29" ht="18" x14ac:dyDescent="0.35">
      <c r="A392" s="48">
        <f t="shared" si="6"/>
        <v>389</v>
      </c>
      <c r="B392" s="20" t="s">
        <v>188</v>
      </c>
      <c r="C392" s="12">
        <v>3079.9</v>
      </c>
      <c r="D392" s="12">
        <v>2946.5</v>
      </c>
      <c r="E392" s="12">
        <v>-4.3</v>
      </c>
      <c r="F392" s="12">
        <v>425.5</v>
      </c>
      <c r="G392" s="12">
        <v>130.30000000000001</v>
      </c>
      <c r="H392" s="12">
        <v>-69.38</v>
      </c>
      <c r="I392" s="12">
        <v>104.2</v>
      </c>
      <c r="J392" s="12">
        <v>-32.5</v>
      </c>
      <c r="K392" s="12">
        <v>-131.19</v>
      </c>
      <c r="L392" s="12">
        <v>27.4</v>
      </c>
      <c r="M392" s="12">
        <v>23.6</v>
      </c>
      <c r="N392" s="12">
        <v>-13.87</v>
      </c>
      <c r="O392" s="12">
        <v>280.3</v>
      </c>
      <c r="P392" s="12">
        <v>124</v>
      </c>
      <c r="Q392" s="12">
        <v>-55.76</v>
      </c>
      <c r="R392" s="12">
        <v>4.21</v>
      </c>
      <c r="S392" s="13">
        <v>0.76</v>
      </c>
      <c r="T392" s="13">
        <v>0.34</v>
      </c>
      <c r="U392" s="12">
        <v>-55.6</v>
      </c>
      <c r="V392" s="15">
        <v>35581.800000000003</v>
      </c>
      <c r="W392" s="15">
        <v>38742.400000000001</v>
      </c>
      <c r="X392" s="15">
        <v>8.8800000000000008</v>
      </c>
      <c r="Y392" s="15">
        <v>373.61799999999999</v>
      </c>
      <c r="Z392" s="12">
        <v>373.46100000000001</v>
      </c>
      <c r="AA392" s="56">
        <v>-0.04</v>
      </c>
      <c r="AB392" s="58" t="s">
        <v>555</v>
      </c>
      <c r="AC392" s="51">
        <v>18.2</v>
      </c>
    </row>
    <row r="393" spans="1:29" ht="18" x14ac:dyDescent="0.35">
      <c r="A393" s="48">
        <f t="shared" si="6"/>
        <v>390</v>
      </c>
      <c r="B393" s="20" t="s">
        <v>191</v>
      </c>
      <c r="C393" s="12">
        <v>243.8</v>
      </c>
      <c r="D393" s="12">
        <v>253.3</v>
      </c>
      <c r="E393" s="12">
        <v>3.9</v>
      </c>
      <c r="F393" s="12">
        <v>57.1</v>
      </c>
      <c r="G393" s="12">
        <v>49.1</v>
      </c>
      <c r="H393" s="12">
        <v>-14.01</v>
      </c>
      <c r="I393" s="12">
        <v>0.3</v>
      </c>
      <c r="J393" s="12">
        <v>0.2</v>
      </c>
      <c r="K393" s="12">
        <v>-33.33</v>
      </c>
      <c r="L393" s="12">
        <v>30.5</v>
      </c>
      <c r="M393" s="12">
        <v>29.9</v>
      </c>
      <c r="N393" s="12">
        <v>-1.97</v>
      </c>
      <c r="O393" s="12">
        <v>22.9</v>
      </c>
      <c r="P393" s="12">
        <v>10.5</v>
      </c>
      <c r="Q393" s="12">
        <v>-54.15</v>
      </c>
      <c r="R393" s="12">
        <v>4.1500000000000004</v>
      </c>
      <c r="S393" s="13">
        <v>0.09</v>
      </c>
      <c r="T393" s="13">
        <v>0.04</v>
      </c>
      <c r="U393" s="12">
        <v>-54.2</v>
      </c>
      <c r="V393" s="15">
        <v>4699.7</v>
      </c>
      <c r="W393" s="15">
        <v>4831.6000000000004</v>
      </c>
      <c r="X393" s="15">
        <v>2.81</v>
      </c>
      <c r="Y393" s="15">
        <v>268.68799999999999</v>
      </c>
      <c r="Z393" s="12">
        <v>269.20800000000003</v>
      </c>
      <c r="AA393" s="56">
        <v>0.19</v>
      </c>
      <c r="AB393" s="58" t="s">
        <v>555</v>
      </c>
      <c r="AC393" s="51">
        <v>153.1</v>
      </c>
    </row>
    <row r="394" spans="1:29" ht="18" x14ac:dyDescent="0.35">
      <c r="A394" s="48">
        <f t="shared" si="6"/>
        <v>391</v>
      </c>
      <c r="B394" s="20" t="s">
        <v>71</v>
      </c>
      <c r="C394" s="12">
        <v>39146</v>
      </c>
      <c r="D394" s="12">
        <v>41959</v>
      </c>
      <c r="E394" s="12">
        <v>7.2</v>
      </c>
      <c r="F394" s="12">
        <v>2544</v>
      </c>
      <c r="G394" s="12">
        <v>2208</v>
      </c>
      <c r="H394" s="12">
        <v>-13.21</v>
      </c>
      <c r="I394" s="12">
        <v>652</v>
      </c>
      <c r="J394" s="12">
        <v>174</v>
      </c>
      <c r="K394" s="12">
        <v>-73.31</v>
      </c>
      <c r="L394" s="12">
        <v>293</v>
      </c>
      <c r="M394" s="12">
        <v>289</v>
      </c>
      <c r="N394" s="12">
        <v>-1.37</v>
      </c>
      <c r="O394" s="12">
        <v>1592</v>
      </c>
      <c r="P394" s="12">
        <v>1736</v>
      </c>
      <c r="Q394" s="12">
        <v>9.0500000000000007</v>
      </c>
      <c r="R394" s="12">
        <v>4.1399999999999997</v>
      </c>
      <c r="S394" s="13">
        <v>0.4</v>
      </c>
      <c r="T394" s="13">
        <v>0.43</v>
      </c>
      <c r="U394" s="12">
        <v>9.1</v>
      </c>
      <c r="V394" s="15">
        <v>213475</v>
      </c>
      <c r="W394" s="15">
        <v>230830</v>
      </c>
      <c r="X394" s="15">
        <v>8.1300000000000008</v>
      </c>
      <c r="Y394" s="15">
        <v>3999</v>
      </c>
      <c r="Z394" s="12">
        <v>3997</v>
      </c>
      <c r="AA394" s="56">
        <v>-0.05</v>
      </c>
      <c r="AB394" s="58" t="s">
        <v>555</v>
      </c>
      <c r="AC394" s="51">
        <v>6.2</v>
      </c>
    </row>
    <row r="395" spans="1:29" ht="18" x14ac:dyDescent="0.35">
      <c r="A395" s="48">
        <f t="shared" si="6"/>
        <v>392</v>
      </c>
      <c r="B395" s="20" t="s">
        <v>304</v>
      </c>
      <c r="C395" s="12">
        <v>3192</v>
      </c>
      <c r="D395" s="12">
        <v>3445</v>
      </c>
      <c r="E395" s="12">
        <v>7.9</v>
      </c>
      <c r="F395" s="12">
        <v>714</v>
      </c>
      <c r="G395" s="12">
        <v>313</v>
      </c>
      <c r="H395" s="12">
        <v>-56.16</v>
      </c>
      <c r="I395" s="12">
        <v>162</v>
      </c>
      <c r="J395" s="12">
        <v>56</v>
      </c>
      <c r="K395" s="12">
        <v>-65.430000000000007</v>
      </c>
      <c r="L395" s="12">
        <v>230</v>
      </c>
      <c r="M395" s="12">
        <v>114</v>
      </c>
      <c r="N395" s="12">
        <v>-50.43</v>
      </c>
      <c r="O395" s="12">
        <v>305</v>
      </c>
      <c r="P395" s="12">
        <v>142</v>
      </c>
      <c r="Q395" s="12">
        <v>-53.44</v>
      </c>
      <c r="R395" s="12">
        <v>4.12</v>
      </c>
      <c r="S395" s="13">
        <v>0.63</v>
      </c>
      <c r="T395" s="13">
        <v>0.28000000000000003</v>
      </c>
      <c r="U395" s="12">
        <v>-55.5</v>
      </c>
      <c r="V395" s="15">
        <v>14675</v>
      </c>
      <c r="W395" s="15">
        <v>12951</v>
      </c>
      <c r="X395" s="15">
        <v>-11.75</v>
      </c>
      <c r="Y395" s="15">
        <v>481</v>
      </c>
      <c r="Z395" s="12">
        <v>503</v>
      </c>
      <c r="AA395" s="56">
        <v>4.57</v>
      </c>
      <c r="AB395" s="58" t="s">
        <v>555</v>
      </c>
      <c r="AC395" s="51">
        <v>250</v>
      </c>
    </row>
    <row r="396" spans="1:29" ht="18" x14ac:dyDescent="0.35">
      <c r="A396" s="48">
        <f t="shared" si="6"/>
        <v>393</v>
      </c>
      <c r="B396" s="20" t="s">
        <v>452</v>
      </c>
      <c r="C396" s="12">
        <v>4316</v>
      </c>
      <c r="D396" s="12">
        <v>4702</v>
      </c>
      <c r="E396" s="12">
        <v>8.9</v>
      </c>
      <c r="F396" s="12">
        <v>393</v>
      </c>
      <c r="G396" s="12">
        <v>319</v>
      </c>
      <c r="H396" s="12">
        <v>-18.829999999999998</v>
      </c>
      <c r="I396" s="12">
        <v>192</v>
      </c>
      <c r="J396" s="12">
        <v>126</v>
      </c>
      <c r="K396" s="12">
        <v>-34.380000000000003</v>
      </c>
      <c r="L396" s="12">
        <v>0</v>
      </c>
      <c r="M396" s="12">
        <v>0</v>
      </c>
      <c r="N396" s="12"/>
      <c r="O396" s="12">
        <v>201</v>
      </c>
      <c r="P396" s="12">
        <v>193</v>
      </c>
      <c r="Q396" s="12">
        <v>-3.98</v>
      </c>
      <c r="R396" s="12">
        <v>4.0999999999999996</v>
      </c>
      <c r="S396" s="13">
        <v>1.1499999999999999</v>
      </c>
      <c r="T396" s="13">
        <v>1.1399999999999999</v>
      </c>
      <c r="U396" s="12">
        <v>-0.3</v>
      </c>
      <c r="V396" s="15">
        <v>6988</v>
      </c>
      <c r="W396" s="15">
        <v>7138</v>
      </c>
      <c r="X396" s="15">
        <v>2.15</v>
      </c>
      <c r="Y396" s="15">
        <v>175.6</v>
      </c>
      <c r="Z396" s="12">
        <v>169.2</v>
      </c>
      <c r="AA396" s="56">
        <v>-3.64</v>
      </c>
      <c r="AB396" s="58" t="s">
        <v>534</v>
      </c>
      <c r="AC396" s="51">
        <v>15.2</v>
      </c>
    </row>
    <row r="397" spans="1:29" ht="18" x14ac:dyDescent="0.35">
      <c r="A397" s="48">
        <f t="shared" si="6"/>
        <v>394</v>
      </c>
      <c r="B397" s="20" t="s">
        <v>108</v>
      </c>
      <c r="C397" s="12">
        <v>2898</v>
      </c>
      <c r="D397" s="12">
        <v>3026</v>
      </c>
      <c r="E397" s="12">
        <v>4.4000000000000004</v>
      </c>
      <c r="F397" s="12">
        <v>45</v>
      </c>
      <c r="G397" s="12">
        <v>528</v>
      </c>
      <c r="H397" s="12">
        <v>1073.33</v>
      </c>
      <c r="I397" s="12">
        <v>97</v>
      </c>
      <c r="J397" s="12">
        <v>126</v>
      </c>
      <c r="K397" s="12">
        <v>29.9</v>
      </c>
      <c r="L397" s="12">
        <v>223</v>
      </c>
      <c r="M397" s="12">
        <v>228</v>
      </c>
      <c r="N397" s="12">
        <v>2.2400000000000002</v>
      </c>
      <c r="O397" s="12">
        <v>-320</v>
      </c>
      <c r="P397" s="12">
        <v>117</v>
      </c>
      <c r="Q397" s="12">
        <v>136.56</v>
      </c>
      <c r="R397" s="12">
        <v>3.87</v>
      </c>
      <c r="S397" s="13">
        <v>-0.57999999999999996</v>
      </c>
      <c r="T397" s="13">
        <v>0.23</v>
      </c>
      <c r="U397" s="12">
        <v>138.80000000000001</v>
      </c>
      <c r="V397" s="15">
        <v>32837</v>
      </c>
      <c r="W397" s="15">
        <v>32335</v>
      </c>
      <c r="X397" s="15">
        <v>-1.53</v>
      </c>
      <c r="Y397" s="15">
        <v>551</v>
      </c>
      <c r="Z397" s="12">
        <v>519</v>
      </c>
      <c r="AA397" s="56">
        <v>-5.81</v>
      </c>
      <c r="AB397" s="58" t="s">
        <v>555</v>
      </c>
      <c r="AC397" s="51">
        <v>250</v>
      </c>
    </row>
    <row r="398" spans="1:29" ht="18" x14ac:dyDescent="0.35">
      <c r="A398" s="48">
        <f t="shared" si="6"/>
        <v>395</v>
      </c>
      <c r="B398" s="20" t="s">
        <v>70</v>
      </c>
      <c r="C398" s="12">
        <v>3905.6</v>
      </c>
      <c r="D398" s="12">
        <v>4586.3</v>
      </c>
      <c r="E398" s="12">
        <v>17.399999999999999</v>
      </c>
      <c r="F398" s="12">
        <v>250.6</v>
      </c>
      <c r="G398" s="12">
        <v>253.4</v>
      </c>
      <c r="H398" s="12">
        <v>1.1200000000000001</v>
      </c>
      <c r="I398" s="12">
        <v>83.6</v>
      </c>
      <c r="J398" s="12">
        <v>52.7</v>
      </c>
      <c r="K398" s="12">
        <v>-36.96</v>
      </c>
      <c r="L398" s="12">
        <v>6.8</v>
      </c>
      <c r="M398" s="12">
        <v>24.1</v>
      </c>
      <c r="N398" s="12">
        <v>254.41</v>
      </c>
      <c r="O398" s="12">
        <v>160.19999999999999</v>
      </c>
      <c r="P398" s="12">
        <v>176.6</v>
      </c>
      <c r="Q398" s="12">
        <v>10.24</v>
      </c>
      <c r="R398" s="12">
        <v>3.85</v>
      </c>
      <c r="S398" s="13">
        <v>1.08</v>
      </c>
      <c r="T398" s="13">
        <v>1.2</v>
      </c>
      <c r="U398" s="12">
        <v>11.3</v>
      </c>
      <c r="V398" s="15">
        <v>5947.9</v>
      </c>
      <c r="W398" s="15">
        <v>9249.2999999999993</v>
      </c>
      <c r="X398" s="15">
        <v>55.51</v>
      </c>
      <c r="Y398" s="15">
        <v>148.78800000000001</v>
      </c>
      <c r="Z398" s="12">
        <v>147.322</v>
      </c>
      <c r="AA398" s="56">
        <v>-0.99</v>
      </c>
      <c r="AB398" s="58" t="s">
        <v>555</v>
      </c>
      <c r="AC398" s="51">
        <v>19.899999999999999</v>
      </c>
    </row>
    <row r="399" spans="1:29" ht="18" x14ac:dyDescent="0.35">
      <c r="A399" s="48">
        <f t="shared" si="6"/>
        <v>396</v>
      </c>
      <c r="B399" s="20" t="s">
        <v>40</v>
      </c>
      <c r="C399" s="12">
        <v>3000.6</v>
      </c>
      <c r="D399" s="12">
        <v>3384.5</v>
      </c>
      <c r="E399" s="12">
        <v>12.8</v>
      </c>
      <c r="F399" s="12">
        <v>210.3</v>
      </c>
      <c r="G399" s="12">
        <v>239.4</v>
      </c>
      <c r="H399" s="12">
        <v>13.84</v>
      </c>
      <c r="I399" s="12">
        <v>28.7</v>
      </c>
      <c r="J399" s="12">
        <v>33</v>
      </c>
      <c r="K399" s="12">
        <v>14.98</v>
      </c>
      <c r="L399" s="12">
        <v>54</v>
      </c>
      <c r="M399" s="12">
        <v>72.900000000000006</v>
      </c>
      <c r="N399" s="12">
        <v>35</v>
      </c>
      <c r="O399" s="12">
        <v>123.6</v>
      </c>
      <c r="P399" s="12">
        <v>129.80000000000001</v>
      </c>
      <c r="Q399" s="12">
        <v>5.0199999999999996</v>
      </c>
      <c r="R399" s="12">
        <v>3.84</v>
      </c>
      <c r="S399" s="13">
        <v>0.47</v>
      </c>
      <c r="T399" s="13">
        <v>0.51</v>
      </c>
      <c r="U399" s="12">
        <v>9</v>
      </c>
      <c r="V399" s="15">
        <v>10675.7</v>
      </c>
      <c r="W399" s="15">
        <v>11284.4</v>
      </c>
      <c r="X399" s="15">
        <v>5.7</v>
      </c>
      <c r="Y399" s="15">
        <v>262.60000000000002</v>
      </c>
      <c r="Z399" s="12">
        <v>253</v>
      </c>
      <c r="AA399" s="56">
        <v>-3.66</v>
      </c>
      <c r="AB399" s="58" t="s">
        <v>555</v>
      </c>
      <c r="AC399" s="51">
        <v>17.5</v>
      </c>
    </row>
    <row r="400" spans="1:29" ht="18" x14ac:dyDescent="0.35">
      <c r="A400" s="48">
        <f t="shared" si="6"/>
        <v>397</v>
      </c>
      <c r="B400" s="20" t="s">
        <v>42</v>
      </c>
      <c r="C400" s="12">
        <v>4504</v>
      </c>
      <c r="D400" s="12">
        <v>4731</v>
      </c>
      <c r="E400" s="12">
        <v>5</v>
      </c>
      <c r="F400" s="12">
        <v>836</v>
      </c>
      <c r="G400" s="12">
        <v>240</v>
      </c>
      <c r="H400" s="12">
        <v>-71.290000000000006</v>
      </c>
      <c r="I400" s="12">
        <v>207</v>
      </c>
      <c r="J400" s="12">
        <v>22</v>
      </c>
      <c r="K400" s="12">
        <v>-89.37</v>
      </c>
      <c r="L400" s="12">
        <v>83</v>
      </c>
      <c r="M400" s="12">
        <v>66</v>
      </c>
      <c r="N400" s="12">
        <v>-20.48</v>
      </c>
      <c r="O400" s="12">
        <v>563</v>
      </c>
      <c r="P400" s="12">
        <v>175</v>
      </c>
      <c r="Q400" s="12">
        <v>-68.92</v>
      </c>
      <c r="R400" s="12">
        <v>3.7</v>
      </c>
      <c r="S400" s="13">
        <v>1.57</v>
      </c>
      <c r="T400" s="13">
        <v>0.5</v>
      </c>
      <c r="U400" s="12">
        <v>-68.400000000000006</v>
      </c>
      <c r="V400" s="15">
        <v>14622</v>
      </c>
      <c r="W400" s="15">
        <v>14986</v>
      </c>
      <c r="X400" s="15">
        <v>2.4900000000000002</v>
      </c>
      <c r="Y400" s="15">
        <v>358.6</v>
      </c>
      <c r="Z400" s="12">
        <v>352.6</v>
      </c>
      <c r="AA400" s="56">
        <v>-1.67</v>
      </c>
      <c r="AB400" s="58" t="s">
        <v>555</v>
      </c>
      <c r="AC400" s="51">
        <v>20.3</v>
      </c>
    </row>
    <row r="401" spans="1:29" ht="18" x14ac:dyDescent="0.35">
      <c r="A401" s="48">
        <f t="shared" si="6"/>
        <v>398</v>
      </c>
      <c r="B401" s="20" t="s">
        <v>466</v>
      </c>
      <c r="C401" s="12">
        <v>15784</v>
      </c>
      <c r="D401" s="12">
        <v>15494</v>
      </c>
      <c r="E401" s="12">
        <v>-1.8</v>
      </c>
      <c r="F401" s="12">
        <v>1268</v>
      </c>
      <c r="G401" s="12">
        <v>1102</v>
      </c>
      <c r="H401" s="12">
        <v>-13.09</v>
      </c>
      <c r="I401" s="12">
        <v>447</v>
      </c>
      <c r="J401" s="12">
        <v>370</v>
      </c>
      <c r="K401" s="12">
        <v>-17.23</v>
      </c>
      <c r="L401" s="12">
        <v>158</v>
      </c>
      <c r="M401" s="12">
        <v>158</v>
      </c>
      <c r="N401" s="12">
        <v>0</v>
      </c>
      <c r="O401" s="12">
        <v>643</v>
      </c>
      <c r="P401" s="12">
        <v>573</v>
      </c>
      <c r="Q401" s="12">
        <v>-10.89</v>
      </c>
      <c r="R401" s="12">
        <v>3.7</v>
      </c>
      <c r="S401" s="13">
        <v>0.74</v>
      </c>
      <c r="T401" s="13">
        <v>0.69</v>
      </c>
      <c r="U401" s="12">
        <v>-6.6</v>
      </c>
      <c r="V401" s="15">
        <v>27974</v>
      </c>
      <c r="W401" s="15">
        <v>29418</v>
      </c>
      <c r="X401" s="15">
        <v>5.16</v>
      </c>
      <c r="Y401" s="15">
        <v>868</v>
      </c>
      <c r="Z401" s="12">
        <v>828</v>
      </c>
      <c r="AA401" s="56">
        <v>-4.6100000000000003</v>
      </c>
      <c r="AB401" s="58" t="s">
        <v>549</v>
      </c>
      <c r="AC401" s="51">
        <v>21</v>
      </c>
    </row>
    <row r="402" spans="1:29" ht="18" x14ac:dyDescent="0.35">
      <c r="A402" s="48">
        <f t="shared" si="6"/>
        <v>399</v>
      </c>
      <c r="B402" s="20" t="s">
        <v>305</v>
      </c>
      <c r="C402" s="12">
        <v>3415.1</v>
      </c>
      <c r="D402" s="12">
        <v>3925.3</v>
      </c>
      <c r="E402" s="12">
        <v>14.9</v>
      </c>
      <c r="F402" s="12">
        <v>188</v>
      </c>
      <c r="G402" s="12">
        <v>191.6</v>
      </c>
      <c r="H402" s="12">
        <v>1.91</v>
      </c>
      <c r="I402" s="12">
        <v>56.6</v>
      </c>
      <c r="J402" s="12">
        <v>39.4</v>
      </c>
      <c r="K402" s="12">
        <v>-30.39</v>
      </c>
      <c r="L402" s="12">
        <v>9.3000000000000007</v>
      </c>
      <c r="M402" s="12">
        <v>10.7</v>
      </c>
      <c r="N402" s="12">
        <v>15.05</v>
      </c>
      <c r="O402" s="12">
        <v>122.1</v>
      </c>
      <c r="P402" s="12">
        <v>141.5</v>
      </c>
      <c r="Q402" s="12">
        <v>15.89</v>
      </c>
      <c r="R402" s="12">
        <v>3.6</v>
      </c>
      <c r="S402" s="13">
        <v>0.86</v>
      </c>
      <c r="T402" s="13">
        <v>1</v>
      </c>
      <c r="U402" s="12">
        <v>16.399999999999999</v>
      </c>
      <c r="V402" s="15">
        <v>2459.9</v>
      </c>
      <c r="W402" s="15">
        <v>2823.1</v>
      </c>
      <c r="X402" s="15">
        <v>14.76</v>
      </c>
      <c r="Y402" s="15">
        <v>141.858</v>
      </c>
      <c r="Z402" s="12">
        <v>141.27000000000001</v>
      </c>
      <c r="AA402" s="56">
        <v>-0.41</v>
      </c>
      <c r="AB402" s="58" t="s">
        <v>555</v>
      </c>
      <c r="AC402" s="51">
        <v>24.4</v>
      </c>
    </row>
    <row r="403" spans="1:29" ht="18" x14ac:dyDescent="0.35">
      <c r="A403" s="48">
        <f t="shared" si="6"/>
        <v>400</v>
      </c>
      <c r="B403" s="20" t="s">
        <v>310</v>
      </c>
      <c r="C403" s="12">
        <v>13762</v>
      </c>
      <c r="D403" s="12">
        <v>14279</v>
      </c>
      <c r="E403" s="12">
        <v>3.8</v>
      </c>
      <c r="F403" s="12">
        <v>1738</v>
      </c>
      <c r="G403" s="12">
        <v>760</v>
      </c>
      <c r="H403" s="12">
        <v>-56.27</v>
      </c>
      <c r="I403" s="12">
        <v>574</v>
      </c>
      <c r="J403" s="12">
        <v>216</v>
      </c>
      <c r="K403" s="12">
        <v>-62.37</v>
      </c>
      <c r="L403" s="12">
        <v>49</v>
      </c>
      <c r="M403" s="12">
        <v>53</v>
      </c>
      <c r="N403" s="12">
        <v>8.16</v>
      </c>
      <c r="O403" s="12">
        <v>1115</v>
      </c>
      <c r="P403" s="12">
        <v>491</v>
      </c>
      <c r="Q403" s="12">
        <v>-55.96</v>
      </c>
      <c r="R403" s="12">
        <v>3.44</v>
      </c>
      <c r="S403" s="13">
        <v>7.49</v>
      </c>
      <c r="T403" s="13">
        <v>3.54</v>
      </c>
      <c r="U403" s="12">
        <v>-52.8</v>
      </c>
      <c r="V403" s="15">
        <v>21478</v>
      </c>
      <c r="W403" s="15">
        <v>23372</v>
      </c>
      <c r="X403" s="15">
        <v>8.82</v>
      </c>
      <c r="Y403" s="15">
        <v>148.87200000000001</v>
      </c>
      <c r="Z403" s="12">
        <v>138.83000000000001</v>
      </c>
      <c r="AA403" s="56">
        <v>-6.75</v>
      </c>
      <c r="AB403" s="58" t="s">
        <v>555</v>
      </c>
      <c r="AC403" s="51">
        <v>21.4</v>
      </c>
    </row>
    <row r="404" spans="1:29" ht="18" x14ac:dyDescent="0.35">
      <c r="A404" s="48">
        <f t="shared" si="6"/>
        <v>401</v>
      </c>
      <c r="B404" s="20" t="s">
        <v>509</v>
      </c>
      <c r="C404" s="12">
        <v>4050</v>
      </c>
      <c r="D404" s="12">
        <v>4084.2</v>
      </c>
      <c r="E404" s="12">
        <v>0.8</v>
      </c>
      <c r="F404" s="12">
        <v>242.3</v>
      </c>
      <c r="G404" s="12">
        <v>210.1</v>
      </c>
      <c r="H404" s="12">
        <v>-13.29</v>
      </c>
      <c r="I404" s="12">
        <v>89.7</v>
      </c>
      <c r="J404" s="12">
        <v>76.099999999999994</v>
      </c>
      <c r="K404" s="12">
        <v>-15.16</v>
      </c>
      <c r="L404" s="12">
        <v>16.399999999999999</v>
      </c>
      <c r="M404" s="12">
        <v>19.7</v>
      </c>
      <c r="N404" s="12">
        <v>20.12</v>
      </c>
      <c r="O404" s="12">
        <v>152.6</v>
      </c>
      <c r="P404" s="12">
        <v>134</v>
      </c>
      <c r="Q404" s="12">
        <v>-12.19</v>
      </c>
      <c r="R404" s="12">
        <v>3.28</v>
      </c>
      <c r="S404" s="13">
        <v>0.81</v>
      </c>
      <c r="T404" s="13">
        <v>0.74</v>
      </c>
      <c r="U404" s="12">
        <v>-8.9</v>
      </c>
      <c r="V404" s="15">
        <v>13170.8</v>
      </c>
      <c r="W404" s="15">
        <v>14169.4</v>
      </c>
      <c r="X404" s="15">
        <v>7.58</v>
      </c>
      <c r="Y404" s="15">
        <v>189.143</v>
      </c>
      <c r="Z404" s="12">
        <v>182.27699999999999</v>
      </c>
      <c r="AA404" s="56">
        <v>-3.63</v>
      </c>
      <c r="AB404" s="58" t="s">
        <v>546</v>
      </c>
      <c r="AC404" s="51">
        <v>18</v>
      </c>
    </row>
    <row r="405" spans="1:29" ht="18" x14ac:dyDescent="0.35">
      <c r="A405" s="48">
        <f t="shared" si="6"/>
        <v>402</v>
      </c>
      <c r="B405" s="20" t="s">
        <v>303</v>
      </c>
      <c r="C405" s="12">
        <v>2719.5</v>
      </c>
      <c r="D405" s="12">
        <v>2684.5</v>
      </c>
      <c r="E405" s="12">
        <v>-1.3</v>
      </c>
      <c r="F405" s="12">
        <v>209.8</v>
      </c>
      <c r="G405" s="12">
        <v>142.19999999999999</v>
      </c>
      <c r="H405" s="12">
        <v>-32.22</v>
      </c>
      <c r="I405" s="12">
        <v>5.2</v>
      </c>
      <c r="J405" s="12">
        <v>-76.599999999999994</v>
      </c>
      <c r="K405" s="12">
        <v>-1573.08</v>
      </c>
      <c r="L405" s="12">
        <v>138.19999999999999</v>
      </c>
      <c r="M405" s="12">
        <v>131.69999999999999</v>
      </c>
      <c r="N405" s="12">
        <v>-4.7</v>
      </c>
      <c r="O405" s="12">
        <v>66.400000000000006</v>
      </c>
      <c r="P405" s="12">
        <v>87.1</v>
      </c>
      <c r="Q405" s="12">
        <v>31.17</v>
      </c>
      <c r="R405" s="12">
        <v>3.24</v>
      </c>
      <c r="S405" s="13">
        <v>0.12</v>
      </c>
      <c r="T405" s="13">
        <v>0.17</v>
      </c>
      <c r="U405" s="12">
        <v>36.299999999999997</v>
      </c>
      <c r="V405" s="15">
        <v>22616.6</v>
      </c>
      <c r="W405" s="15">
        <v>22007.8</v>
      </c>
      <c r="X405" s="15">
        <v>-2.69</v>
      </c>
      <c r="Y405" s="15">
        <v>536.9</v>
      </c>
      <c r="Z405" s="12">
        <v>516.79999999999995</v>
      </c>
      <c r="AA405" s="56">
        <v>-3.74</v>
      </c>
      <c r="AB405" s="58" t="s">
        <v>555</v>
      </c>
      <c r="AC405" s="51">
        <v>25.1</v>
      </c>
    </row>
    <row r="406" spans="1:29" ht="18" x14ac:dyDescent="0.35">
      <c r="A406" s="48">
        <f t="shared" si="6"/>
        <v>403</v>
      </c>
      <c r="B406" s="20" t="s">
        <v>543</v>
      </c>
      <c r="C406" s="12">
        <v>4051</v>
      </c>
      <c r="D406" s="12">
        <v>4674</v>
      </c>
      <c r="E406" s="12">
        <v>15.4</v>
      </c>
      <c r="F406" s="12">
        <v>226.8</v>
      </c>
      <c r="G406" s="12">
        <v>225.1</v>
      </c>
      <c r="H406" s="12">
        <v>-0.75</v>
      </c>
      <c r="I406" s="12">
        <v>53.8</v>
      </c>
      <c r="J406" s="12">
        <v>46.2</v>
      </c>
      <c r="K406" s="12">
        <v>-14.13</v>
      </c>
      <c r="L406" s="12">
        <v>34</v>
      </c>
      <c r="M406" s="12">
        <v>28.9</v>
      </c>
      <c r="N406" s="12">
        <v>-15</v>
      </c>
      <c r="O406" s="12">
        <v>137</v>
      </c>
      <c r="P406" s="12">
        <v>150.30000000000001</v>
      </c>
      <c r="Q406" s="12">
        <v>9.7100000000000009</v>
      </c>
      <c r="R406" s="12">
        <v>3.22</v>
      </c>
      <c r="S406" s="13">
        <v>0.4</v>
      </c>
      <c r="T406" s="13">
        <v>0.44</v>
      </c>
      <c r="U406" s="12">
        <v>9.1</v>
      </c>
      <c r="V406" s="15">
        <v>6715.2</v>
      </c>
      <c r="W406" s="15">
        <v>7549.8</v>
      </c>
      <c r="X406" s="15">
        <v>12.43</v>
      </c>
      <c r="Y406" s="15">
        <v>339.69099999999997</v>
      </c>
      <c r="Z406" s="12">
        <v>342.59</v>
      </c>
      <c r="AA406" s="56">
        <v>0.85</v>
      </c>
      <c r="AB406" s="58" t="s">
        <v>555</v>
      </c>
      <c r="AC406" s="51">
        <v>18.899999999999999</v>
      </c>
    </row>
    <row r="407" spans="1:29" ht="18" x14ac:dyDescent="0.35">
      <c r="A407" s="48">
        <f t="shared" si="6"/>
        <v>404</v>
      </c>
      <c r="B407" s="20" t="s">
        <v>113</v>
      </c>
      <c r="C407" s="12">
        <v>35714</v>
      </c>
      <c r="D407" s="12">
        <v>51042</v>
      </c>
      <c r="E407" s="12">
        <v>42.9</v>
      </c>
      <c r="F407" s="12">
        <v>1092</v>
      </c>
      <c r="G407" s="12">
        <v>2246</v>
      </c>
      <c r="H407" s="12">
        <v>105.68</v>
      </c>
      <c r="I407" s="12">
        <v>229</v>
      </c>
      <c r="J407" s="12">
        <v>287</v>
      </c>
      <c r="K407" s="12">
        <v>25.33</v>
      </c>
      <c r="L407" s="12">
        <v>139</v>
      </c>
      <c r="M407" s="12">
        <v>330</v>
      </c>
      <c r="N407" s="12">
        <v>137.41</v>
      </c>
      <c r="O407" s="12">
        <v>724</v>
      </c>
      <c r="P407" s="12">
        <v>1629</v>
      </c>
      <c r="Q407" s="12">
        <v>125</v>
      </c>
      <c r="R407" s="12">
        <v>3.19</v>
      </c>
      <c r="S407" s="13">
        <v>1.51</v>
      </c>
      <c r="T407" s="13">
        <v>3.27</v>
      </c>
      <c r="U407" s="12">
        <v>117.3</v>
      </c>
      <c r="V407" s="15">
        <v>59295</v>
      </c>
      <c r="W407" s="15">
        <v>94899</v>
      </c>
      <c r="X407" s="15">
        <v>60.05</v>
      </c>
      <c r="Y407" s="15">
        <v>481</v>
      </c>
      <c r="Z407" s="12">
        <v>498</v>
      </c>
      <c r="AA407" s="56">
        <v>3.53</v>
      </c>
      <c r="AB407" s="58" t="s">
        <v>555</v>
      </c>
      <c r="AC407" s="51">
        <v>248.2</v>
      </c>
    </row>
    <row r="408" spans="1:29" ht="18" x14ac:dyDescent="0.35">
      <c r="A408" s="48">
        <f t="shared" si="6"/>
        <v>405</v>
      </c>
      <c r="B408" s="20" t="s">
        <v>431</v>
      </c>
      <c r="C408" s="12">
        <v>20690</v>
      </c>
      <c r="D408" s="12">
        <v>22766</v>
      </c>
      <c r="E408" s="12">
        <v>10</v>
      </c>
      <c r="F408" s="12">
        <v>1492</v>
      </c>
      <c r="G408" s="12">
        <v>1163</v>
      </c>
      <c r="H408" s="12">
        <v>-22.05</v>
      </c>
      <c r="I408" s="12">
        <v>386</v>
      </c>
      <c r="J408" s="12">
        <v>304</v>
      </c>
      <c r="K408" s="12">
        <v>-21.24</v>
      </c>
      <c r="L408" s="12">
        <v>284</v>
      </c>
      <c r="M408" s="12">
        <v>145</v>
      </c>
      <c r="N408" s="12">
        <v>-48.94</v>
      </c>
      <c r="O408" s="12">
        <v>822</v>
      </c>
      <c r="P408" s="12">
        <v>714</v>
      </c>
      <c r="Q408" s="12">
        <v>-13.14</v>
      </c>
      <c r="R408" s="12">
        <v>3.14</v>
      </c>
      <c r="S408" s="13">
        <v>1.46</v>
      </c>
      <c r="T408" s="13">
        <v>1.31</v>
      </c>
      <c r="U408" s="12">
        <v>-10.199999999999999</v>
      </c>
      <c r="V408" s="15">
        <v>26478</v>
      </c>
      <c r="W408" s="15">
        <v>27290</v>
      </c>
      <c r="X408" s="15">
        <v>3.07</v>
      </c>
      <c r="Y408" s="15">
        <v>564.5</v>
      </c>
      <c r="Z408" s="12">
        <v>545.79999999999995</v>
      </c>
      <c r="AA408" s="56">
        <v>-3.31</v>
      </c>
      <c r="AB408" s="58" t="s">
        <v>534</v>
      </c>
      <c r="AC408" s="51">
        <v>16.5</v>
      </c>
    </row>
    <row r="409" spans="1:29" ht="18" x14ac:dyDescent="0.35">
      <c r="A409" s="48">
        <f t="shared" si="6"/>
        <v>406</v>
      </c>
      <c r="B409" s="20" t="s">
        <v>416</v>
      </c>
      <c r="C409" s="12">
        <v>9083</v>
      </c>
      <c r="D409" s="12">
        <v>9773</v>
      </c>
      <c r="E409" s="12">
        <v>7.6</v>
      </c>
      <c r="F409" s="12">
        <v>575</v>
      </c>
      <c r="G409" s="12">
        <v>507</v>
      </c>
      <c r="H409" s="12">
        <v>-11.83</v>
      </c>
      <c r="I409" s="12">
        <v>178</v>
      </c>
      <c r="J409" s="12">
        <v>116</v>
      </c>
      <c r="K409" s="12">
        <v>-34.83</v>
      </c>
      <c r="L409" s="12">
        <v>56</v>
      </c>
      <c r="M409" s="12">
        <v>84</v>
      </c>
      <c r="N409" s="12">
        <v>50</v>
      </c>
      <c r="O409" s="12">
        <v>340</v>
      </c>
      <c r="P409" s="12">
        <v>306</v>
      </c>
      <c r="Q409" s="12">
        <v>-10</v>
      </c>
      <c r="R409" s="12">
        <v>3.13</v>
      </c>
      <c r="S409" s="13">
        <v>0.92</v>
      </c>
      <c r="T409" s="13">
        <v>0.84</v>
      </c>
      <c r="U409" s="12">
        <v>-9</v>
      </c>
      <c r="V409" s="15">
        <v>12825</v>
      </c>
      <c r="W409" s="15">
        <v>15955</v>
      </c>
      <c r="X409" s="15">
        <v>24.41</v>
      </c>
      <c r="Y409" s="15">
        <v>370</v>
      </c>
      <c r="Z409" s="12">
        <v>366</v>
      </c>
      <c r="AA409" s="56">
        <v>-1.08</v>
      </c>
      <c r="AB409" s="58" t="s">
        <v>555</v>
      </c>
      <c r="AC409" s="51">
        <v>14</v>
      </c>
    </row>
    <row r="410" spans="1:29" ht="18" x14ac:dyDescent="0.35">
      <c r="A410" s="48">
        <f t="shared" si="6"/>
        <v>407</v>
      </c>
      <c r="B410" s="20" t="s">
        <v>38</v>
      </c>
      <c r="C410" s="12">
        <v>37266</v>
      </c>
      <c r="D410" s="12">
        <v>36099</v>
      </c>
      <c r="E410" s="12">
        <v>-3.1</v>
      </c>
      <c r="F410" s="12">
        <v>3620</v>
      </c>
      <c r="G410" s="12">
        <v>1726</v>
      </c>
      <c r="H410" s="12">
        <v>-52.32</v>
      </c>
      <c r="I410" s="12">
        <v>787</v>
      </c>
      <c r="J410" s="12">
        <v>466</v>
      </c>
      <c r="K410" s="12">
        <v>-40.79</v>
      </c>
      <c r="L410" s="12">
        <v>147</v>
      </c>
      <c r="M410" s="12">
        <v>150</v>
      </c>
      <c r="N410" s="12">
        <v>2.04</v>
      </c>
      <c r="O410" s="12">
        <v>2677</v>
      </c>
      <c r="P410" s="12">
        <v>1102</v>
      </c>
      <c r="Q410" s="12">
        <v>-58.83</v>
      </c>
      <c r="R410" s="12">
        <v>3.05</v>
      </c>
      <c r="S410" s="13">
        <v>1.75</v>
      </c>
      <c r="T410" s="13">
        <v>0.77</v>
      </c>
      <c r="U410" s="12">
        <v>-55.9</v>
      </c>
      <c r="V410" s="15">
        <v>184821</v>
      </c>
      <c r="W410" s="15">
        <v>184428</v>
      </c>
      <c r="X410" s="15">
        <v>-0.21</v>
      </c>
      <c r="Y410" s="15">
        <v>1532</v>
      </c>
      <c r="Z410" s="12">
        <v>1430</v>
      </c>
      <c r="AA410" s="56">
        <v>-6.66</v>
      </c>
      <c r="AB410" s="58" t="s">
        <v>555</v>
      </c>
      <c r="AC410" s="51">
        <v>9.1</v>
      </c>
    </row>
    <row r="411" spans="1:29" ht="18" x14ac:dyDescent="0.35">
      <c r="A411" s="48">
        <f t="shared" si="6"/>
        <v>408</v>
      </c>
      <c r="B411" s="20" t="s">
        <v>582</v>
      </c>
      <c r="C411" s="12">
        <v>3388</v>
      </c>
      <c r="D411" s="12">
        <v>3125.2</v>
      </c>
      <c r="E411" s="12">
        <v>-7.8</v>
      </c>
      <c r="F411" s="12">
        <v>36.6</v>
      </c>
      <c r="G411" s="12">
        <v>140.69999999999999</v>
      </c>
      <c r="H411" s="12">
        <v>284.43</v>
      </c>
      <c r="I411" s="12">
        <v>51.8</v>
      </c>
      <c r="J411" s="12">
        <v>49.3</v>
      </c>
      <c r="K411" s="12">
        <v>-4.83</v>
      </c>
      <c r="L411" s="12">
        <v>0</v>
      </c>
      <c r="M411" s="12">
        <v>0</v>
      </c>
      <c r="N411" s="12"/>
      <c r="O411" s="12">
        <v>-18.7</v>
      </c>
      <c r="P411" s="12">
        <v>95.1</v>
      </c>
      <c r="Q411" s="12">
        <v>608.55999999999995</v>
      </c>
      <c r="R411" s="12">
        <v>3.04</v>
      </c>
      <c r="S411" s="13">
        <v>-0.04</v>
      </c>
      <c r="T411" s="13">
        <v>0.2</v>
      </c>
      <c r="U411" s="16">
        <v>609.5</v>
      </c>
      <c r="V411" s="76">
        <v>16240.1</v>
      </c>
      <c r="W411" s="76">
        <v>15262.7</v>
      </c>
      <c r="X411" s="76">
        <v>-6.02</v>
      </c>
      <c r="Y411" s="15">
        <v>466.6</v>
      </c>
      <c r="Z411" s="12">
        <v>465.7</v>
      </c>
      <c r="AA411" s="56">
        <v>-0.19</v>
      </c>
      <c r="AB411" s="58" t="s">
        <v>555</v>
      </c>
      <c r="AC411" s="51">
        <v>39.6</v>
      </c>
    </row>
    <row r="412" spans="1:29" ht="18" x14ac:dyDescent="0.35">
      <c r="A412" s="48">
        <f t="shared" si="6"/>
        <v>409</v>
      </c>
      <c r="B412" s="20" t="s">
        <v>32</v>
      </c>
      <c r="C412" s="12">
        <v>11724</v>
      </c>
      <c r="D412" s="12">
        <v>13194</v>
      </c>
      <c r="E412" s="12">
        <v>12.5</v>
      </c>
      <c r="F412" s="12">
        <v>281</v>
      </c>
      <c r="G412" s="12">
        <v>581</v>
      </c>
      <c r="H412" s="12">
        <v>106.76</v>
      </c>
      <c r="I412" s="12">
        <v>87</v>
      </c>
      <c r="J412" s="12">
        <v>175</v>
      </c>
      <c r="K412" s="12">
        <v>101.15</v>
      </c>
      <c r="L412" s="12">
        <v>62</v>
      </c>
      <c r="M412" s="12">
        <v>68</v>
      </c>
      <c r="N412" s="12">
        <v>9.68</v>
      </c>
      <c r="O412" s="12">
        <v>139</v>
      </c>
      <c r="P412" s="12">
        <v>340</v>
      </c>
      <c r="Q412" s="12">
        <v>144.6</v>
      </c>
      <c r="R412" s="12">
        <v>2.58</v>
      </c>
      <c r="S412" s="13">
        <v>0.79</v>
      </c>
      <c r="T412" s="13">
        <v>1.91</v>
      </c>
      <c r="U412" s="16">
        <v>142.1</v>
      </c>
      <c r="V412" s="76">
        <v>15292</v>
      </c>
      <c r="W412" s="76">
        <v>17667</v>
      </c>
      <c r="X412" s="76">
        <v>15.53</v>
      </c>
      <c r="Y412" s="15">
        <v>175.83600000000001</v>
      </c>
      <c r="Z412" s="12">
        <v>177.69</v>
      </c>
      <c r="AA412" s="56">
        <v>1.05</v>
      </c>
      <c r="AB412" s="58" t="s">
        <v>555</v>
      </c>
      <c r="AC412" s="51">
        <v>22.6</v>
      </c>
    </row>
    <row r="413" spans="1:29" ht="18" x14ac:dyDescent="0.35">
      <c r="A413" s="48">
        <f t="shared" si="6"/>
        <v>410</v>
      </c>
      <c r="B413" s="20" t="s">
        <v>36</v>
      </c>
      <c r="C413" s="12">
        <v>24654.9</v>
      </c>
      <c r="D413" s="12">
        <v>24769.4</v>
      </c>
      <c r="E413" s="12">
        <v>0.5</v>
      </c>
      <c r="F413" s="12">
        <v>1060.9000000000001</v>
      </c>
      <c r="G413" s="12">
        <v>973.6</v>
      </c>
      <c r="H413" s="12">
        <v>-8.23</v>
      </c>
      <c r="I413" s="12">
        <v>364.9</v>
      </c>
      <c r="J413" s="12">
        <v>193.7</v>
      </c>
      <c r="K413" s="12">
        <v>-46.92</v>
      </c>
      <c r="L413" s="12">
        <v>145.69999999999999</v>
      </c>
      <c r="M413" s="12">
        <v>154</v>
      </c>
      <c r="N413" s="12">
        <v>5.7</v>
      </c>
      <c r="O413" s="12">
        <v>546.29999999999995</v>
      </c>
      <c r="P413" s="12">
        <v>623.20000000000005</v>
      </c>
      <c r="Q413" s="12">
        <v>14.08</v>
      </c>
      <c r="R413" s="12">
        <v>2.52</v>
      </c>
      <c r="S413" s="13">
        <v>0.9</v>
      </c>
      <c r="T413" s="13">
        <v>1.1000000000000001</v>
      </c>
      <c r="U413" s="16">
        <v>21.7</v>
      </c>
      <c r="V413" s="76">
        <v>35133.4</v>
      </c>
      <c r="W413" s="76">
        <v>34963.1</v>
      </c>
      <c r="X413" s="76">
        <v>-0.48</v>
      </c>
      <c r="Y413" s="15">
        <v>605.1</v>
      </c>
      <c r="Z413" s="12">
        <v>567.1</v>
      </c>
      <c r="AA413" s="56">
        <v>-6.28</v>
      </c>
      <c r="AB413" s="58" t="s">
        <v>555</v>
      </c>
      <c r="AC413" s="51">
        <v>7.2</v>
      </c>
    </row>
    <row r="414" spans="1:29" ht="18" x14ac:dyDescent="0.35">
      <c r="A414" s="48">
        <f t="shared" si="6"/>
        <v>411</v>
      </c>
      <c r="B414" s="20" t="s">
        <v>184</v>
      </c>
      <c r="C414" s="12">
        <v>14988</v>
      </c>
      <c r="D414" s="12">
        <v>15526</v>
      </c>
      <c r="E414" s="12">
        <v>3.6</v>
      </c>
      <c r="F414" s="12">
        <v>539</v>
      </c>
      <c r="G414" s="12">
        <v>555</v>
      </c>
      <c r="H414" s="12">
        <v>2.97</v>
      </c>
      <c r="I414" s="12">
        <v>118</v>
      </c>
      <c r="J414" s="12">
        <v>82</v>
      </c>
      <c r="K414" s="12">
        <v>-30.51</v>
      </c>
      <c r="L414" s="12">
        <v>81</v>
      </c>
      <c r="M414" s="12">
        <v>91</v>
      </c>
      <c r="N414" s="12">
        <v>12.35</v>
      </c>
      <c r="O414" s="12">
        <v>339</v>
      </c>
      <c r="P414" s="12">
        <v>379</v>
      </c>
      <c r="Q414" s="12">
        <v>11.8</v>
      </c>
      <c r="R414" s="12">
        <v>2.44</v>
      </c>
      <c r="S414" s="13">
        <v>0.59</v>
      </c>
      <c r="T414" s="13">
        <v>0.67</v>
      </c>
      <c r="U414" s="16">
        <v>14.6</v>
      </c>
      <c r="V414" s="76">
        <v>22509</v>
      </c>
      <c r="W414" s="76">
        <v>22368</v>
      </c>
      <c r="X414" s="76">
        <v>-0.63</v>
      </c>
      <c r="Y414" s="15">
        <v>579</v>
      </c>
      <c r="Z414" s="12">
        <v>565</v>
      </c>
      <c r="AA414" s="56">
        <v>-2.42</v>
      </c>
      <c r="AB414" s="58" t="s">
        <v>555</v>
      </c>
      <c r="AC414" s="51">
        <v>23.1</v>
      </c>
    </row>
    <row r="415" spans="1:29" ht="18" x14ac:dyDescent="0.35">
      <c r="A415" s="48">
        <f t="shared" si="6"/>
        <v>412</v>
      </c>
      <c r="B415" s="20" t="s">
        <v>313</v>
      </c>
      <c r="C415" s="12">
        <v>892.4</v>
      </c>
      <c r="D415" s="12">
        <v>895</v>
      </c>
      <c r="E415" s="12">
        <v>0.3</v>
      </c>
      <c r="F415" s="12">
        <v>113.1</v>
      </c>
      <c r="G415" s="12">
        <v>54.1</v>
      </c>
      <c r="H415" s="12">
        <v>-52.17</v>
      </c>
      <c r="I415" s="12">
        <v>31.1</v>
      </c>
      <c r="J415" s="12">
        <v>6.6</v>
      </c>
      <c r="K415" s="12">
        <v>-78.78</v>
      </c>
      <c r="L415" s="12">
        <v>23.4</v>
      </c>
      <c r="M415" s="12">
        <v>25</v>
      </c>
      <c r="N415" s="12">
        <v>6.84</v>
      </c>
      <c r="O415" s="12">
        <v>53.4</v>
      </c>
      <c r="P415" s="12">
        <v>21</v>
      </c>
      <c r="Q415" s="12">
        <v>-60.67</v>
      </c>
      <c r="R415" s="12">
        <v>2.35</v>
      </c>
      <c r="S415" s="13">
        <v>0.62</v>
      </c>
      <c r="T415" s="13">
        <v>0.25</v>
      </c>
      <c r="U415" s="16">
        <v>-60.8</v>
      </c>
      <c r="V415" s="76">
        <v>4115.7</v>
      </c>
      <c r="W415" s="76">
        <v>4075.7</v>
      </c>
      <c r="X415" s="76">
        <v>-0.97</v>
      </c>
      <c r="Y415" s="15">
        <v>85.572000000000003</v>
      </c>
      <c r="Z415" s="12">
        <v>85.8</v>
      </c>
      <c r="AA415" s="56">
        <v>0.27</v>
      </c>
      <c r="AB415" s="58" t="s">
        <v>555</v>
      </c>
      <c r="AC415" s="51">
        <v>250</v>
      </c>
    </row>
    <row r="416" spans="1:29" ht="18" x14ac:dyDescent="0.35">
      <c r="A416" s="48">
        <f t="shared" si="6"/>
        <v>413</v>
      </c>
      <c r="B416" s="20" t="s">
        <v>301</v>
      </c>
      <c r="C416" s="12">
        <v>13524.2</v>
      </c>
      <c r="D416" s="12">
        <v>14349.5</v>
      </c>
      <c r="E416" s="12">
        <v>6.1</v>
      </c>
      <c r="F416" s="12">
        <v>439.1</v>
      </c>
      <c r="G416" s="12">
        <v>502.7</v>
      </c>
      <c r="H416" s="12">
        <v>14.48</v>
      </c>
      <c r="I416" s="12">
        <v>121.5</v>
      </c>
      <c r="J416" s="12">
        <v>34.799999999999997</v>
      </c>
      <c r="K416" s="12">
        <v>-71.36</v>
      </c>
      <c r="L416" s="12">
        <v>79.3</v>
      </c>
      <c r="M416" s="12">
        <v>137.80000000000001</v>
      </c>
      <c r="N416" s="12">
        <v>73.77</v>
      </c>
      <c r="O416" s="12">
        <v>238.3</v>
      </c>
      <c r="P416" s="12">
        <v>330.1</v>
      </c>
      <c r="Q416" s="12">
        <v>38.520000000000003</v>
      </c>
      <c r="R416" s="12">
        <v>2.2999999999999998</v>
      </c>
      <c r="S416" s="13">
        <v>0.44</v>
      </c>
      <c r="T416" s="13">
        <v>0.63</v>
      </c>
      <c r="U416" s="16">
        <v>42.7</v>
      </c>
      <c r="V416" s="76">
        <v>15590.4</v>
      </c>
      <c r="W416" s="76">
        <v>16277.9</v>
      </c>
      <c r="X416" s="76">
        <v>4.41</v>
      </c>
      <c r="Y416" s="15">
        <v>544.06899999999996</v>
      </c>
      <c r="Z416" s="12">
        <v>527.99099999999999</v>
      </c>
      <c r="AA416" s="56">
        <v>-2.96</v>
      </c>
      <c r="AB416" s="58" t="s">
        <v>555</v>
      </c>
      <c r="AC416" s="51">
        <v>25.5</v>
      </c>
    </row>
    <row r="417" spans="1:29" ht="18" x14ac:dyDescent="0.35">
      <c r="A417" s="48">
        <f t="shared" si="6"/>
        <v>414</v>
      </c>
      <c r="B417" s="20" t="s">
        <v>467</v>
      </c>
      <c r="C417" s="12">
        <v>2113</v>
      </c>
      <c r="D417" s="12">
        <v>2210</v>
      </c>
      <c r="E417" s="12">
        <v>4.5999999999999996</v>
      </c>
      <c r="F417" s="12">
        <v>283</v>
      </c>
      <c r="G417" s="12">
        <v>83</v>
      </c>
      <c r="H417" s="12">
        <v>-70.67</v>
      </c>
      <c r="I417" s="12">
        <v>92</v>
      </c>
      <c r="J417" s="12">
        <v>30</v>
      </c>
      <c r="K417" s="12">
        <v>-67.39</v>
      </c>
      <c r="L417" s="12">
        <v>2</v>
      </c>
      <c r="M417" s="12">
        <v>3</v>
      </c>
      <c r="N417" s="12">
        <v>50</v>
      </c>
      <c r="O417" s="12">
        <v>189</v>
      </c>
      <c r="P417" s="12">
        <v>50</v>
      </c>
      <c r="Q417" s="12">
        <v>-73.540000000000006</v>
      </c>
      <c r="R417" s="12">
        <v>2.2599999999999998</v>
      </c>
      <c r="S417" s="13">
        <v>1.42</v>
      </c>
      <c r="T417" s="13">
        <v>0.42</v>
      </c>
      <c r="U417" s="16">
        <v>-70.599999999999994</v>
      </c>
      <c r="V417" s="76">
        <v>1130</v>
      </c>
      <c r="W417" s="76">
        <v>1442</v>
      </c>
      <c r="X417" s="76">
        <v>27.61</v>
      </c>
      <c r="Y417" s="15">
        <v>133.30000000000001</v>
      </c>
      <c r="Z417" s="12">
        <v>120</v>
      </c>
      <c r="AA417" s="56">
        <v>-9.98</v>
      </c>
      <c r="AB417" s="58" t="s">
        <v>534</v>
      </c>
      <c r="AC417" s="51">
        <v>14.6</v>
      </c>
    </row>
    <row r="418" spans="1:29" ht="18" x14ac:dyDescent="0.35">
      <c r="A418" s="48">
        <f t="shared" si="6"/>
        <v>415</v>
      </c>
      <c r="B418" s="20" t="s">
        <v>358</v>
      </c>
      <c r="C418" s="12">
        <v>1578.1</v>
      </c>
      <c r="D418" s="12">
        <v>1933.7</v>
      </c>
      <c r="E418" s="12">
        <v>22.5</v>
      </c>
      <c r="F418" s="12">
        <v>41.6</v>
      </c>
      <c r="G418" s="12">
        <v>52</v>
      </c>
      <c r="H418" s="12">
        <v>25</v>
      </c>
      <c r="I418" s="12">
        <v>9.6999999999999993</v>
      </c>
      <c r="J418" s="12">
        <v>-49.9</v>
      </c>
      <c r="K418" s="12">
        <v>-614.42999999999995</v>
      </c>
      <c r="L418" s="12">
        <v>32.9</v>
      </c>
      <c r="M418" s="12">
        <v>58.5</v>
      </c>
      <c r="N418" s="12">
        <v>77.81</v>
      </c>
      <c r="O418" s="12">
        <v>-0.9</v>
      </c>
      <c r="P418" s="12">
        <v>42.3</v>
      </c>
      <c r="Q418" s="12">
        <v>4800</v>
      </c>
      <c r="R418" s="12">
        <v>2.19</v>
      </c>
      <c r="S418" s="13">
        <v>0</v>
      </c>
      <c r="T418" s="13">
        <v>0.11</v>
      </c>
      <c r="U418" s="16"/>
      <c r="V418" s="76">
        <v>7474.6</v>
      </c>
      <c r="W418" s="76">
        <v>9997.2999999999993</v>
      </c>
      <c r="X418" s="76">
        <v>33.75</v>
      </c>
      <c r="Y418" s="15">
        <v>350.5</v>
      </c>
      <c r="Z418" s="12">
        <v>384.1</v>
      </c>
      <c r="AA418" s="56">
        <v>9.59</v>
      </c>
      <c r="AB418" s="58" t="s">
        <v>555</v>
      </c>
      <c r="AC418" s="51">
        <v>25.2</v>
      </c>
    </row>
    <row r="419" spans="1:29" ht="18" x14ac:dyDescent="0.35">
      <c r="A419" s="48">
        <f t="shared" si="6"/>
        <v>416</v>
      </c>
      <c r="B419" s="20" t="s">
        <v>302</v>
      </c>
      <c r="C419" s="12">
        <v>44514</v>
      </c>
      <c r="D419" s="12">
        <v>45693</v>
      </c>
      <c r="E419" s="12">
        <v>2.6</v>
      </c>
      <c r="F419" s="12">
        <v>1792</v>
      </c>
      <c r="G419" s="12">
        <v>1993</v>
      </c>
      <c r="H419" s="12">
        <v>11.22</v>
      </c>
      <c r="I419" s="12">
        <v>572</v>
      </c>
      <c r="J419" s="12">
        <v>472</v>
      </c>
      <c r="K419" s="12">
        <v>-17.48</v>
      </c>
      <c r="L419" s="12">
        <v>258</v>
      </c>
      <c r="M419" s="12">
        <v>523</v>
      </c>
      <c r="N419" s="12">
        <v>102.71</v>
      </c>
      <c r="O419" s="12">
        <v>966</v>
      </c>
      <c r="P419" s="12">
        <v>996</v>
      </c>
      <c r="Q419" s="12">
        <v>3.11</v>
      </c>
      <c r="R419" s="12">
        <v>2.1800000000000002</v>
      </c>
      <c r="S419" s="13">
        <v>0.93</v>
      </c>
      <c r="T419" s="13">
        <v>0.98</v>
      </c>
      <c r="U419" s="16">
        <v>4.7</v>
      </c>
      <c r="V419" s="76">
        <v>58833</v>
      </c>
      <c r="W419" s="76">
        <v>96466</v>
      </c>
      <c r="X419" s="76">
        <v>63.97</v>
      </c>
      <c r="Y419" s="15">
        <v>1035</v>
      </c>
      <c r="Z419" s="12">
        <v>1019</v>
      </c>
      <c r="AA419" s="56">
        <v>-1.55</v>
      </c>
      <c r="AB419" s="58" t="s">
        <v>555</v>
      </c>
      <c r="AC419" s="51">
        <v>12.9</v>
      </c>
    </row>
    <row r="420" spans="1:29" ht="18" x14ac:dyDescent="0.35">
      <c r="A420" s="48">
        <f t="shared" si="6"/>
        <v>417</v>
      </c>
      <c r="B420" s="20" t="s">
        <v>116</v>
      </c>
      <c r="C420" s="12">
        <v>22826</v>
      </c>
      <c r="D420" s="12">
        <v>23587</v>
      </c>
      <c r="E420" s="12">
        <v>3.3</v>
      </c>
      <c r="F420" s="12">
        <v>902</v>
      </c>
      <c r="G420" s="12">
        <v>840</v>
      </c>
      <c r="H420" s="12">
        <v>-6.87</v>
      </c>
      <c r="I420" s="12">
        <v>234</v>
      </c>
      <c r="J420" s="12">
        <v>139</v>
      </c>
      <c r="K420" s="12">
        <v>-40.6</v>
      </c>
      <c r="L420" s="12">
        <v>105</v>
      </c>
      <c r="M420" s="12">
        <v>123</v>
      </c>
      <c r="N420" s="12">
        <v>17.14</v>
      </c>
      <c r="O420" s="12">
        <v>534</v>
      </c>
      <c r="P420" s="12">
        <v>515</v>
      </c>
      <c r="Q420" s="12">
        <v>-3.56</v>
      </c>
      <c r="R420" s="12">
        <v>2.1800000000000002</v>
      </c>
      <c r="S420" s="13">
        <v>1.02</v>
      </c>
      <c r="T420" s="13">
        <v>1.06</v>
      </c>
      <c r="U420" s="16">
        <v>3.7</v>
      </c>
      <c r="V420" s="76">
        <v>29041</v>
      </c>
      <c r="W420" s="76">
        <v>30209</v>
      </c>
      <c r="X420" s="76">
        <v>4.0199999999999996</v>
      </c>
      <c r="Y420" s="15">
        <v>524.52</v>
      </c>
      <c r="Z420" s="12">
        <v>489.66800000000001</v>
      </c>
      <c r="AA420" s="56">
        <v>-6.64</v>
      </c>
      <c r="AB420" s="58" t="s">
        <v>555</v>
      </c>
      <c r="AC420" s="51">
        <v>26</v>
      </c>
    </row>
    <row r="421" spans="1:29" ht="18" x14ac:dyDescent="0.35">
      <c r="A421" s="48">
        <f t="shared" si="6"/>
        <v>418</v>
      </c>
      <c r="B421" s="20" t="s">
        <v>68</v>
      </c>
      <c r="C421" s="12">
        <v>3699</v>
      </c>
      <c r="D421" s="12">
        <v>3830</v>
      </c>
      <c r="E421" s="12">
        <v>3.5</v>
      </c>
      <c r="F421" s="12">
        <v>326</v>
      </c>
      <c r="G421" s="12">
        <v>189</v>
      </c>
      <c r="H421" s="12">
        <v>-42.02</v>
      </c>
      <c r="I421" s="12">
        <v>70</v>
      </c>
      <c r="J421" s="12">
        <v>26</v>
      </c>
      <c r="K421" s="12">
        <v>-62.86</v>
      </c>
      <c r="L421" s="12">
        <v>87</v>
      </c>
      <c r="M421" s="12">
        <v>76</v>
      </c>
      <c r="N421" s="12">
        <v>-12.64</v>
      </c>
      <c r="O421" s="12">
        <v>166</v>
      </c>
      <c r="P421" s="12">
        <v>82</v>
      </c>
      <c r="Q421" s="12">
        <v>-50.6</v>
      </c>
      <c r="R421" s="12">
        <v>2.14</v>
      </c>
      <c r="S421" s="13">
        <v>0.65</v>
      </c>
      <c r="T421" s="13">
        <v>0.34</v>
      </c>
      <c r="U421" s="16">
        <v>-48.2</v>
      </c>
      <c r="V421" s="76">
        <v>12461</v>
      </c>
      <c r="W421" s="76">
        <v>12843</v>
      </c>
      <c r="X421" s="76">
        <v>3.07</v>
      </c>
      <c r="Y421" s="15">
        <v>256</v>
      </c>
      <c r="Z421" s="12">
        <v>244</v>
      </c>
      <c r="AA421" s="56">
        <v>-4.6900000000000004</v>
      </c>
      <c r="AB421" s="58" t="s">
        <v>555</v>
      </c>
      <c r="AC421" s="51">
        <v>11.6</v>
      </c>
    </row>
    <row r="422" spans="1:29" ht="18" x14ac:dyDescent="0.35">
      <c r="A422" s="48">
        <f t="shared" si="6"/>
        <v>419</v>
      </c>
      <c r="B422" s="20" t="s">
        <v>300</v>
      </c>
      <c r="C422" s="12">
        <v>4209</v>
      </c>
      <c r="D422" s="12">
        <v>5945</v>
      </c>
      <c r="E422" s="12">
        <v>41.2</v>
      </c>
      <c r="F422" s="12">
        <v>625</v>
      </c>
      <c r="G422" s="12">
        <v>771</v>
      </c>
      <c r="H422" s="12">
        <v>23.36</v>
      </c>
      <c r="I422" s="12">
        <v>144</v>
      </c>
      <c r="J422" s="12">
        <v>121</v>
      </c>
      <c r="K422" s="12">
        <v>-15.97</v>
      </c>
      <c r="L422" s="12">
        <v>318</v>
      </c>
      <c r="M422" s="12">
        <v>535</v>
      </c>
      <c r="N422" s="12">
        <v>68.239999999999995</v>
      </c>
      <c r="O422" s="12">
        <v>163</v>
      </c>
      <c r="P422" s="12">
        <v>115</v>
      </c>
      <c r="Q422" s="12">
        <v>-29.45</v>
      </c>
      <c r="R422" s="12">
        <v>1.93</v>
      </c>
      <c r="S422" s="13">
        <v>0.3</v>
      </c>
      <c r="T422" s="13">
        <v>0.11</v>
      </c>
      <c r="U422" s="16">
        <v>-64.3</v>
      </c>
      <c r="V422" s="76">
        <v>33296</v>
      </c>
      <c r="W422" s="76">
        <v>51350</v>
      </c>
      <c r="X422" s="76">
        <v>54.22</v>
      </c>
      <c r="Y422" s="15">
        <v>541.52200000000005</v>
      </c>
      <c r="Z422" s="12">
        <v>1069.183</v>
      </c>
      <c r="AA422" s="56">
        <v>97.44</v>
      </c>
      <c r="AB422" s="58" t="s">
        <v>555</v>
      </c>
      <c r="AC422" s="51">
        <v>58.8</v>
      </c>
    </row>
    <row r="423" spans="1:29" ht="18" x14ac:dyDescent="0.35">
      <c r="A423" s="48">
        <f t="shared" si="6"/>
        <v>420</v>
      </c>
      <c r="B423" s="20" t="s">
        <v>58</v>
      </c>
      <c r="C423" s="12">
        <v>4786</v>
      </c>
      <c r="D423" s="12">
        <v>4911</v>
      </c>
      <c r="E423" s="12">
        <v>2.6</v>
      </c>
      <c r="F423" s="12">
        <v>239</v>
      </c>
      <c r="G423" s="12">
        <v>151</v>
      </c>
      <c r="H423" s="12">
        <v>-36.82</v>
      </c>
      <c r="I423" s="12">
        <v>40</v>
      </c>
      <c r="J423" s="12">
        <v>15</v>
      </c>
      <c r="K423" s="12">
        <v>-62.5</v>
      </c>
      <c r="L423" s="12">
        <v>41</v>
      </c>
      <c r="M423" s="12">
        <v>42</v>
      </c>
      <c r="N423" s="12">
        <v>2.44</v>
      </c>
      <c r="O423" s="12">
        <v>153</v>
      </c>
      <c r="P423" s="12">
        <v>94</v>
      </c>
      <c r="Q423" s="12">
        <v>-38.56</v>
      </c>
      <c r="R423" s="12">
        <v>1.91</v>
      </c>
      <c r="S423" s="13">
        <v>2.0099999999999998</v>
      </c>
      <c r="T423" s="13">
        <v>1.3</v>
      </c>
      <c r="U423" s="16">
        <v>-35.200000000000003</v>
      </c>
      <c r="V423" s="76">
        <v>14664</v>
      </c>
      <c r="W423" s="76">
        <v>16050</v>
      </c>
      <c r="X423" s="76">
        <v>9.4499999999999993</v>
      </c>
      <c r="Y423" s="15">
        <v>76</v>
      </c>
      <c r="Z423" s="12">
        <v>72.099999999999994</v>
      </c>
      <c r="AA423" s="56">
        <v>-5.13</v>
      </c>
      <c r="AB423" s="58" t="s">
        <v>555</v>
      </c>
      <c r="AC423" s="51">
        <v>16.8</v>
      </c>
    </row>
    <row r="424" spans="1:29" ht="18" x14ac:dyDescent="0.35">
      <c r="A424" s="48">
        <f t="shared" si="6"/>
        <v>421</v>
      </c>
      <c r="B424" s="20" t="s">
        <v>1</v>
      </c>
      <c r="C424" s="12">
        <v>29766</v>
      </c>
      <c r="D424" s="12">
        <v>32995</v>
      </c>
      <c r="E424" s="12">
        <v>10.8</v>
      </c>
      <c r="F424" s="12">
        <v>840</v>
      </c>
      <c r="G424" s="12">
        <v>1023</v>
      </c>
      <c r="H424" s="12">
        <v>21.79</v>
      </c>
      <c r="I424" s="12">
        <v>288</v>
      </c>
      <c r="J424" s="12">
        <v>347</v>
      </c>
      <c r="K424" s="12">
        <v>20.49</v>
      </c>
      <c r="L424" s="12">
        <v>31</v>
      </c>
      <c r="M424" s="12">
        <v>37</v>
      </c>
      <c r="N424" s="12">
        <v>19.350000000000001</v>
      </c>
      <c r="O424" s="12">
        <v>515</v>
      </c>
      <c r="P424" s="12">
        <v>627</v>
      </c>
      <c r="Q424" s="12">
        <v>21.75</v>
      </c>
      <c r="R424" s="12">
        <v>1.9</v>
      </c>
      <c r="S424" s="13">
        <v>1.17</v>
      </c>
      <c r="T424" s="13">
        <v>1.42</v>
      </c>
      <c r="U424" s="16">
        <v>21.5</v>
      </c>
      <c r="V424" s="76">
        <v>23190</v>
      </c>
      <c r="W424" s="76">
        <v>26949</v>
      </c>
      <c r="X424" s="76">
        <v>16.21</v>
      </c>
      <c r="Y424" s="15">
        <v>440.65699999999998</v>
      </c>
      <c r="Z424" s="12">
        <v>441.56799999999998</v>
      </c>
      <c r="AA424" s="56">
        <v>0.21</v>
      </c>
      <c r="AB424" s="58" t="s">
        <v>537</v>
      </c>
      <c r="AC424" s="51">
        <v>30.4</v>
      </c>
    </row>
    <row r="425" spans="1:29" ht="18" x14ac:dyDescent="0.35">
      <c r="A425" s="48">
        <f t="shared" si="6"/>
        <v>422</v>
      </c>
      <c r="B425" s="20" t="s">
        <v>125</v>
      </c>
      <c r="C425" s="12">
        <v>9820</v>
      </c>
      <c r="D425" s="12">
        <v>10401</v>
      </c>
      <c r="E425" s="12">
        <v>5.9</v>
      </c>
      <c r="F425" s="12">
        <v>792</v>
      </c>
      <c r="G425" s="12">
        <v>538</v>
      </c>
      <c r="H425" s="12">
        <v>-32.07</v>
      </c>
      <c r="I425" s="12">
        <v>195</v>
      </c>
      <c r="J425" s="12">
        <v>87</v>
      </c>
      <c r="K425" s="12">
        <v>-55.38</v>
      </c>
      <c r="L425" s="12">
        <v>257</v>
      </c>
      <c r="M425" s="12">
        <v>265</v>
      </c>
      <c r="N425" s="12">
        <v>3.11</v>
      </c>
      <c r="O425" s="12">
        <v>340</v>
      </c>
      <c r="P425" s="12">
        <v>186</v>
      </c>
      <c r="Q425" s="12">
        <v>-45.29</v>
      </c>
      <c r="R425" s="12">
        <v>1.79</v>
      </c>
      <c r="S425" s="13">
        <v>0.67</v>
      </c>
      <c r="T425" s="13">
        <v>0.39</v>
      </c>
      <c r="U425" s="16">
        <v>-41.5</v>
      </c>
      <c r="V425" s="76">
        <v>49170</v>
      </c>
      <c r="W425" s="76">
        <v>54298</v>
      </c>
      <c r="X425" s="76">
        <v>10.43</v>
      </c>
      <c r="Y425" s="15">
        <v>507.79700000000003</v>
      </c>
      <c r="Z425" s="12">
        <v>474.59800000000001</v>
      </c>
      <c r="AA425" s="56">
        <v>-6.54</v>
      </c>
      <c r="AB425" s="58" t="s">
        <v>555</v>
      </c>
      <c r="AC425" s="51">
        <v>7.8</v>
      </c>
    </row>
    <row r="426" spans="1:29" ht="18" x14ac:dyDescent="0.35">
      <c r="A426" s="48">
        <f t="shared" si="6"/>
        <v>423</v>
      </c>
      <c r="B426" s="20" t="s">
        <v>308</v>
      </c>
      <c r="C426" s="12">
        <v>21772</v>
      </c>
      <c r="D426" s="12">
        <v>26439</v>
      </c>
      <c r="E426" s="12">
        <v>21.4</v>
      </c>
      <c r="F426" s="12">
        <v>675</v>
      </c>
      <c r="G426" s="12">
        <v>852</v>
      </c>
      <c r="H426" s="12">
        <v>26.22</v>
      </c>
      <c r="I426" s="12">
        <v>112</v>
      </c>
      <c r="J426" s="12">
        <v>149</v>
      </c>
      <c r="K426" s="12">
        <v>33.04</v>
      </c>
      <c r="L426" s="12">
        <v>242</v>
      </c>
      <c r="M426" s="12">
        <v>121</v>
      </c>
      <c r="N426" s="12">
        <v>-50</v>
      </c>
      <c r="O426" s="12">
        <v>304</v>
      </c>
      <c r="P426" s="12">
        <v>468</v>
      </c>
      <c r="Q426" s="12">
        <v>53.95</v>
      </c>
      <c r="R426" s="12">
        <v>1.77</v>
      </c>
      <c r="S426" s="13">
        <v>0.67</v>
      </c>
      <c r="T426" s="13">
        <v>1.08</v>
      </c>
      <c r="U426" s="16">
        <v>60.7</v>
      </c>
      <c r="V426" s="76">
        <v>26222</v>
      </c>
      <c r="W426" s="76">
        <v>27499</v>
      </c>
      <c r="X426" s="76">
        <v>4.87</v>
      </c>
      <c r="Y426" s="15">
        <v>451</v>
      </c>
      <c r="Z426" s="12">
        <v>432</v>
      </c>
      <c r="AA426" s="56">
        <v>-4.21</v>
      </c>
      <c r="AB426" s="58" t="s">
        <v>555</v>
      </c>
      <c r="AC426" s="51">
        <v>22.4</v>
      </c>
    </row>
    <row r="427" spans="1:29" ht="18" x14ac:dyDescent="0.35">
      <c r="A427" s="48">
        <f t="shared" si="6"/>
        <v>424</v>
      </c>
      <c r="B427" s="20" t="s">
        <v>330</v>
      </c>
      <c r="C427" s="12">
        <v>3266.3</v>
      </c>
      <c r="D427" s="12">
        <v>3017.4</v>
      </c>
      <c r="E427" s="12">
        <v>-7.6</v>
      </c>
      <c r="F427" s="12">
        <v>910.3</v>
      </c>
      <c r="G427" s="12">
        <v>116.2</v>
      </c>
      <c r="H427" s="12">
        <v>-87.23</v>
      </c>
      <c r="I427" s="12">
        <v>151.6</v>
      </c>
      <c r="J427" s="12">
        <v>-51.3</v>
      </c>
      <c r="K427" s="12">
        <v>-133.84</v>
      </c>
      <c r="L427" s="12">
        <v>120.2</v>
      </c>
      <c r="M427" s="12">
        <v>114.2</v>
      </c>
      <c r="N427" s="12">
        <v>-4.99</v>
      </c>
      <c r="O427" s="12">
        <v>638.5</v>
      </c>
      <c r="P427" s="12">
        <v>53.3</v>
      </c>
      <c r="Q427" s="12">
        <v>-91.65</v>
      </c>
      <c r="R427" s="12">
        <v>1.77</v>
      </c>
      <c r="S427" s="13">
        <v>1.31</v>
      </c>
      <c r="T427" s="13">
        <v>0.11</v>
      </c>
      <c r="U427" s="16">
        <v>-91.7</v>
      </c>
      <c r="V427" s="76">
        <v>21339.7</v>
      </c>
      <c r="W427" s="76">
        <v>19338.5</v>
      </c>
      <c r="X427" s="76">
        <v>-9.3800000000000008</v>
      </c>
      <c r="Y427" s="15">
        <v>485.8</v>
      </c>
      <c r="Z427" s="12">
        <v>487</v>
      </c>
      <c r="AA427" s="56">
        <v>0.25</v>
      </c>
      <c r="AB427" s="58" t="s">
        <v>555</v>
      </c>
      <c r="AC427" s="51">
        <v>15</v>
      </c>
    </row>
    <row r="428" spans="1:29" ht="18" x14ac:dyDescent="0.35">
      <c r="A428" s="48">
        <f t="shared" si="6"/>
        <v>425</v>
      </c>
      <c r="B428" s="20" t="s">
        <v>239</v>
      </c>
      <c r="C428" s="12">
        <v>866.3</v>
      </c>
      <c r="D428" s="12">
        <v>920</v>
      </c>
      <c r="E428" s="12">
        <v>6.2</v>
      </c>
      <c r="F428" s="12">
        <v>39.299999999999997</v>
      </c>
      <c r="G428" s="12">
        <v>39.9</v>
      </c>
      <c r="H428" s="12">
        <v>1.53</v>
      </c>
      <c r="I428" s="12">
        <v>5.3</v>
      </c>
      <c r="J428" s="12">
        <v>8.6</v>
      </c>
      <c r="K428" s="12">
        <v>62.26</v>
      </c>
      <c r="L428" s="12">
        <v>14.7</v>
      </c>
      <c r="M428" s="12">
        <v>14.9</v>
      </c>
      <c r="N428" s="12">
        <v>1.36</v>
      </c>
      <c r="O428" s="12">
        <v>19.100000000000001</v>
      </c>
      <c r="P428" s="12">
        <v>15.1</v>
      </c>
      <c r="Q428" s="12">
        <v>-20.94</v>
      </c>
      <c r="R428" s="12">
        <v>1.64</v>
      </c>
      <c r="S428" s="13">
        <v>0.15</v>
      </c>
      <c r="T428" s="13">
        <v>0.12</v>
      </c>
      <c r="U428" s="16">
        <v>-20.399999999999999</v>
      </c>
      <c r="V428" s="76">
        <v>3013.8</v>
      </c>
      <c r="W428" s="76">
        <v>3085.1</v>
      </c>
      <c r="X428" s="76">
        <v>2.37</v>
      </c>
      <c r="Y428" s="15">
        <v>131.32499999999999</v>
      </c>
      <c r="Z428" s="12">
        <v>131.095</v>
      </c>
      <c r="AA428" s="56">
        <v>-0.17</v>
      </c>
      <c r="AB428" s="58" t="s">
        <v>555</v>
      </c>
      <c r="AC428" s="51">
        <v>51.3</v>
      </c>
    </row>
    <row r="429" spans="1:29" ht="18" x14ac:dyDescent="0.35">
      <c r="A429" s="48">
        <f t="shared" si="6"/>
        <v>426</v>
      </c>
      <c r="B429" s="20" t="s">
        <v>17</v>
      </c>
      <c r="C429" s="12">
        <v>8426</v>
      </c>
      <c r="D429" s="12">
        <v>9032</v>
      </c>
      <c r="E429" s="12">
        <v>7.2</v>
      </c>
      <c r="F429" s="12">
        <v>287</v>
      </c>
      <c r="G429" s="12">
        <v>341</v>
      </c>
      <c r="H429" s="12">
        <v>18.82</v>
      </c>
      <c r="I429" s="12">
        <v>51</v>
      </c>
      <c r="J429" s="12">
        <v>37</v>
      </c>
      <c r="K429" s="12">
        <v>-27.45</v>
      </c>
      <c r="L429" s="12">
        <v>137</v>
      </c>
      <c r="M429" s="12">
        <v>157</v>
      </c>
      <c r="N429" s="12">
        <v>14.6</v>
      </c>
      <c r="O429" s="12">
        <v>99</v>
      </c>
      <c r="P429" s="12">
        <v>147</v>
      </c>
      <c r="Q429" s="12">
        <v>48.48</v>
      </c>
      <c r="R429" s="12">
        <v>1.63</v>
      </c>
      <c r="S429" s="13">
        <v>0.32</v>
      </c>
      <c r="T429" s="13">
        <v>0.52</v>
      </c>
      <c r="U429" s="16">
        <v>64</v>
      </c>
      <c r="V429" s="76">
        <v>32996</v>
      </c>
      <c r="W429" s="76">
        <v>35682</v>
      </c>
      <c r="X429" s="76">
        <v>8.14</v>
      </c>
      <c r="Y429" s="15">
        <v>314.60000000000002</v>
      </c>
      <c r="Z429" s="12">
        <v>284.89999999999998</v>
      </c>
      <c r="AA429" s="56">
        <v>-9.44</v>
      </c>
      <c r="AB429" s="58" t="s">
        <v>555</v>
      </c>
      <c r="AC429" s="51">
        <v>10.3</v>
      </c>
    </row>
    <row r="430" spans="1:29" ht="18" x14ac:dyDescent="0.35">
      <c r="A430" s="48">
        <f t="shared" si="6"/>
        <v>427</v>
      </c>
      <c r="B430" s="20" t="s">
        <v>326</v>
      </c>
      <c r="C430" s="12">
        <v>6638</v>
      </c>
      <c r="D430" s="12">
        <v>10300</v>
      </c>
      <c r="E430" s="12">
        <v>55.2</v>
      </c>
      <c r="F430" s="12">
        <v>197</v>
      </c>
      <c r="G430" s="12">
        <v>390</v>
      </c>
      <c r="H430" s="12">
        <v>97.97</v>
      </c>
      <c r="I430" s="12">
        <v>21</v>
      </c>
      <c r="J430" s="12">
        <v>59</v>
      </c>
      <c r="K430" s="12">
        <v>180.95</v>
      </c>
      <c r="L430" s="12">
        <v>89</v>
      </c>
      <c r="M430" s="12">
        <v>102</v>
      </c>
      <c r="N430" s="12">
        <v>14.61</v>
      </c>
      <c r="O430" s="12">
        <v>50</v>
      </c>
      <c r="P430" s="12">
        <v>164</v>
      </c>
      <c r="Q430" s="12">
        <v>228</v>
      </c>
      <c r="R430" s="12">
        <v>1.59</v>
      </c>
      <c r="S430" s="13">
        <v>0.42</v>
      </c>
      <c r="T430" s="13">
        <v>1.07</v>
      </c>
      <c r="U430" s="16">
        <v>152.30000000000001</v>
      </c>
      <c r="V430" s="76">
        <v>14583</v>
      </c>
      <c r="W430" s="76">
        <v>19209</v>
      </c>
      <c r="X430" s="76">
        <v>31.72</v>
      </c>
      <c r="Y430" s="15">
        <v>118.1</v>
      </c>
      <c r="Z430" s="12">
        <v>153.80000000000001</v>
      </c>
      <c r="AA430" s="56">
        <v>30.23</v>
      </c>
      <c r="AB430" s="58" t="s">
        <v>555</v>
      </c>
      <c r="AC430" s="51">
        <v>31.4</v>
      </c>
    </row>
    <row r="431" spans="1:29" ht="18" x14ac:dyDescent="0.35">
      <c r="A431" s="48">
        <f t="shared" si="6"/>
        <v>428</v>
      </c>
      <c r="B431" s="20" t="s">
        <v>66</v>
      </c>
      <c r="C431" s="12">
        <v>10164</v>
      </c>
      <c r="D431" s="12">
        <v>10657</v>
      </c>
      <c r="E431" s="12">
        <v>4.9000000000000004</v>
      </c>
      <c r="F431" s="12">
        <v>949</v>
      </c>
      <c r="G431" s="12">
        <v>1102</v>
      </c>
      <c r="H431" s="12">
        <v>16.12</v>
      </c>
      <c r="I431" s="12">
        <v>25</v>
      </c>
      <c r="J431" s="12">
        <v>28</v>
      </c>
      <c r="K431" s="12">
        <v>12</v>
      </c>
      <c r="L431" s="12">
        <v>713</v>
      </c>
      <c r="M431" s="12">
        <v>851</v>
      </c>
      <c r="N431" s="12">
        <v>19.350000000000001</v>
      </c>
      <c r="O431" s="12">
        <v>155</v>
      </c>
      <c r="P431" s="12">
        <v>168</v>
      </c>
      <c r="Q431" s="12">
        <v>8.39</v>
      </c>
      <c r="R431" s="12">
        <v>1.58</v>
      </c>
      <c r="S431" s="13">
        <v>0.56999999999999995</v>
      </c>
      <c r="T431" s="13">
        <v>0.7</v>
      </c>
      <c r="U431" s="16">
        <v>22.7</v>
      </c>
      <c r="V431" s="76">
        <v>109724</v>
      </c>
      <c r="W431" s="76">
        <v>107383</v>
      </c>
      <c r="X431" s="76">
        <v>-2.13</v>
      </c>
      <c r="Y431" s="15">
        <v>273.2</v>
      </c>
      <c r="Z431" s="12">
        <v>241.42099999999999</v>
      </c>
      <c r="AA431" s="56">
        <v>-11.63</v>
      </c>
      <c r="AB431" s="58" t="s">
        <v>555</v>
      </c>
      <c r="AC431" s="51">
        <v>87.2</v>
      </c>
    </row>
    <row r="432" spans="1:29" ht="18" x14ac:dyDescent="0.35">
      <c r="A432" s="48">
        <f t="shared" si="6"/>
        <v>429</v>
      </c>
      <c r="B432" s="20" t="s">
        <v>307</v>
      </c>
      <c r="C432" s="12">
        <v>2178.1999999999998</v>
      </c>
      <c r="D432" s="12">
        <v>2417.6</v>
      </c>
      <c r="E432" s="12">
        <v>11</v>
      </c>
      <c r="F432" s="12">
        <v>75</v>
      </c>
      <c r="G432" s="12">
        <v>63.4</v>
      </c>
      <c r="H432" s="12">
        <v>-15.47</v>
      </c>
      <c r="I432" s="12">
        <v>22.6</v>
      </c>
      <c r="J432" s="12">
        <v>18</v>
      </c>
      <c r="K432" s="12">
        <v>-20.350000000000001</v>
      </c>
      <c r="L432" s="12">
        <v>4</v>
      </c>
      <c r="M432" s="12">
        <v>6.8</v>
      </c>
      <c r="N432" s="12">
        <v>70</v>
      </c>
      <c r="O432" s="12">
        <v>48.3</v>
      </c>
      <c r="P432" s="12">
        <v>37.6</v>
      </c>
      <c r="Q432" s="12">
        <v>-22.15</v>
      </c>
      <c r="R432" s="12">
        <v>1.56</v>
      </c>
      <c r="S432" s="13">
        <v>0.31</v>
      </c>
      <c r="T432" s="13">
        <v>0.24</v>
      </c>
      <c r="U432" s="16">
        <v>-23.3</v>
      </c>
      <c r="V432" s="76">
        <v>2146.6999999999998</v>
      </c>
      <c r="W432" s="76">
        <v>3010.1</v>
      </c>
      <c r="X432" s="76">
        <v>40.22</v>
      </c>
      <c r="Y432" s="15">
        <v>155.16800000000001</v>
      </c>
      <c r="Z432" s="12">
        <v>157.55600000000001</v>
      </c>
      <c r="AA432" s="56">
        <v>1.54</v>
      </c>
      <c r="AB432" s="58" t="s">
        <v>555</v>
      </c>
      <c r="AC432" s="51">
        <v>24.7</v>
      </c>
    </row>
    <row r="433" spans="1:29" ht="18" x14ac:dyDescent="0.35">
      <c r="A433" s="48">
        <f t="shared" si="6"/>
        <v>430</v>
      </c>
      <c r="B433" s="20" t="s">
        <v>428</v>
      </c>
      <c r="C433" s="12">
        <v>1016</v>
      </c>
      <c r="D433" s="12">
        <v>1165</v>
      </c>
      <c r="E433" s="12">
        <v>14.7</v>
      </c>
      <c r="F433" s="12">
        <v>21</v>
      </c>
      <c r="G433" s="12">
        <v>25</v>
      </c>
      <c r="H433" s="12">
        <v>19.05</v>
      </c>
      <c r="I433" s="12">
        <v>-3</v>
      </c>
      <c r="J433" s="12">
        <v>1</v>
      </c>
      <c r="K433" s="12">
        <v>133.33000000000001</v>
      </c>
      <c r="L433" s="12">
        <v>11</v>
      </c>
      <c r="M433" s="12">
        <v>6</v>
      </c>
      <c r="N433" s="12">
        <v>-45.45</v>
      </c>
      <c r="O433" s="12">
        <v>13</v>
      </c>
      <c r="P433" s="12">
        <v>18</v>
      </c>
      <c r="Q433" s="12">
        <v>38.46</v>
      </c>
      <c r="R433" s="12">
        <v>1.55</v>
      </c>
      <c r="S433" s="13">
        <v>0.05</v>
      </c>
      <c r="T433" s="13">
        <v>7.0000000000000007E-2</v>
      </c>
      <c r="U433" s="16">
        <v>40.6</v>
      </c>
      <c r="V433" s="76">
        <v>3588</v>
      </c>
      <c r="W433" s="76">
        <v>3741</v>
      </c>
      <c r="X433" s="76">
        <v>4.26</v>
      </c>
      <c r="Y433" s="15">
        <v>260</v>
      </c>
      <c r="Z433" s="12">
        <v>256</v>
      </c>
      <c r="AA433" s="56">
        <v>-1.54</v>
      </c>
      <c r="AB433" s="58" t="s">
        <v>524</v>
      </c>
      <c r="AC433" s="51">
        <v>50.1</v>
      </c>
    </row>
    <row r="434" spans="1:29" ht="18" x14ac:dyDescent="0.35">
      <c r="A434" s="48">
        <f t="shared" si="6"/>
        <v>431</v>
      </c>
      <c r="B434" s="20" t="s">
        <v>460</v>
      </c>
      <c r="C434" s="12">
        <v>130936</v>
      </c>
      <c r="D434" s="12">
        <v>136267</v>
      </c>
      <c r="E434" s="12">
        <v>4.0999999999999996</v>
      </c>
      <c r="F434" s="12">
        <v>6235</v>
      </c>
      <c r="G434" s="12">
        <v>3500</v>
      </c>
      <c r="H434" s="12">
        <v>-43.87</v>
      </c>
      <c r="I434" s="12">
        <v>1664</v>
      </c>
      <c r="J434" s="12">
        <v>808</v>
      </c>
      <c r="K434" s="12">
        <v>-51.44</v>
      </c>
      <c r="L434" s="12">
        <v>585</v>
      </c>
      <c r="M434" s="12">
        <v>536</v>
      </c>
      <c r="N434" s="12">
        <v>-8.3800000000000008</v>
      </c>
      <c r="O434" s="12">
        <v>3757</v>
      </c>
      <c r="P434" s="12">
        <v>1968</v>
      </c>
      <c r="Q434" s="12">
        <v>-47.62</v>
      </c>
      <c r="R434" s="12">
        <v>1.44</v>
      </c>
      <c r="S434" s="13">
        <v>1.22</v>
      </c>
      <c r="T434" s="13">
        <v>0.66</v>
      </c>
      <c r="U434" s="16">
        <v>-45.8</v>
      </c>
      <c r="V434" s="76">
        <v>121027</v>
      </c>
      <c r="W434" s="76">
        <v>126653</v>
      </c>
      <c r="X434" s="76">
        <v>4.6500000000000004</v>
      </c>
      <c r="Y434" s="15">
        <v>3079.5079999999998</v>
      </c>
      <c r="Z434" s="12">
        <v>2977</v>
      </c>
      <c r="AA434" s="56">
        <v>-3.33</v>
      </c>
      <c r="AB434" s="58" t="s">
        <v>524</v>
      </c>
      <c r="AC434" s="51">
        <v>28.6</v>
      </c>
    </row>
    <row r="435" spans="1:29" ht="18" x14ac:dyDescent="0.35">
      <c r="A435" s="48">
        <f t="shared" si="6"/>
        <v>432</v>
      </c>
      <c r="B435" s="20" t="s">
        <v>124</v>
      </c>
      <c r="C435" s="12">
        <v>26880</v>
      </c>
      <c r="D435" s="12">
        <v>28660</v>
      </c>
      <c r="E435" s="12">
        <v>6.6</v>
      </c>
      <c r="F435" s="12">
        <v>274</v>
      </c>
      <c r="G435" s="12">
        <v>879</v>
      </c>
      <c r="H435" s="12">
        <v>220.8</v>
      </c>
      <c r="I435" s="12">
        <v>-105</v>
      </c>
      <c r="J435" s="12">
        <v>-58</v>
      </c>
      <c r="K435" s="12">
        <v>44.76</v>
      </c>
      <c r="L435" s="12">
        <v>327</v>
      </c>
      <c r="M435" s="12">
        <v>466</v>
      </c>
      <c r="N435" s="12">
        <v>42.51</v>
      </c>
      <c r="O435" s="12">
        <v>116</v>
      </c>
      <c r="P435" s="12">
        <v>395</v>
      </c>
      <c r="Q435" s="12">
        <v>240.52</v>
      </c>
      <c r="R435" s="12">
        <v>1.38</v>
      </c>
      <c r="S435" s="13">
        <v>0.01</v>
      </c>
      <c r="T435" s="13">
        <v>0.05</v>
      </c>
      <c r="U435" s="16">
        <v>241.8</v>
      </c>
      <c r="V435" s="76">
        <v>277108</v>
      </c>
      <c r="W435" s="76">
        <v>302144</v>
      </c>
      <c r="X435" s="76">
        <v>9.0299999999999994</v>
      </c>
      <c r="Y435" s="15">
        <v>8714</v>
      </c>
      <c r="Z435" s="12">
        <v>8683</v>
      </c>
      <c r="AA435" s="56">
        <v>-0.36</v>
      </c>
      <c r="AB435" s="58" t="s">
        <v>555</v>
      </c>
      <c r="AC435" s="51">
        <v>250</v>
      </c>
    </row>
    <row r="436" spans="1:29" ht="18" x14ac:dyDescent="0.35">
      <c r="A436" s="48">
        <f t="shared" si="6"/>
        <v>433</v>
      </c>
      <c r="B436" s="20" t="s">
        <v>327</v>
      </c>
      <c r="C436" s="12">
        <v>372</v>
      </c>
      <c r="D436" s="12">
        <v>378</v>
      </c>
      <c r="E436" s="12">
        <v>1.6</v>
      </c>
      <c r="F436" s="12">
        <v>28</v>
      </c>
      <c r="G436" s="12">
        <v>24</v>
      </c>
      <c r="H436" s="12">
        <v>-14.29</v>
      </c>
      <c r="I436" s="12">
        <v>12</v>
      </c>
      <c r="J436" s="12">
        <v>16</v>
      </c>
      <c r="K436" s="12">
        <v>33.33</v>
      </c>
      <c r="L436" s="12">
        <v>3</v>
      </c>
      <c r="M436" s="12">
        <v>3</v>
      </c>
      <c r="N436" s="12">
        <v>0</v>
      </c>
      <c r="O436" s="12">
        <v>13</v>
      </c>
      <c r="P436" s="12">
        <v>5</v>
      </c>
      <c r="Q436" s="12">
        <v>-61.54</v>
      </c>
      <c r="R436" s="12">
        <v>1.32</v>
      </c>
      <c r="S436" s="13">
        <v>0.09</v>
      </c>
      <c r="T436" s="13">
        <v>0.04</v>
      </c>
      <c r="U436" s="16">
        <v>-60.3</v>
      </c>
      <c r="V436" s="76">
        <v>890</v>
      </c>
      <c r="W436" s="76">
        <v>850</v>
      </c>
      <c r="X436" s="76">
        <v>-4.49</v>
      </c>
      <c r="Y436" s="15">
        <v>144.71700000000001</v>
      </c>
      <c r="Z436" s="12">
        <v>140.322</v>
      </c>
      <c r="AA436" s="56">
        <v>-3.04</v>
      </c>
      <c r="AB436" s="58" t="s">
        <v>555</v>
      </c>
      <c r="AC436" s="51">
        <v>146.80000000000001</v>
      </c>
    </row>
    <row r="437" spans="1:29" ht="18" x14ac:dyDescent="0.35">
      <c r="A437" s="48">
        <f t="shared" si="6"/>
        <v>434</v>
      </c>
      <c r="B437" s="20" t="s">
        <v>182</v>
      </c>
      <c r="C437" s="12">
        <v>2262</v>
      </c>
      <c r="D437" s="12">
        <v>5399</v>
      </c>
      <c r="E437" s="12">
        <v>138.69999999999999</v>
      </c>
      <c r="F437" s="12">
        <v>-83</v>
      </c>
      <c r="G437" s="12">
        <v>-105</v>
      </c>
      <c r="H437" s="12">
        <v>26.51</v>
      </c>
      <c r="I437" s="12">
        <v>47</v>
      </c>
      <c r="J437" s="12">
        <v>-86</v>
      </c>
      <c r="K437" s="12">
        <v>-282.98</v>
      </c>
      <c r="L437" s="12">
        <v>0</v>
      </c>
      <c r="M437" s="12">
        <v>0</v>
      </c>
      <c r="N437" s="12"/>
      <c r="O437" s="12">
        <v>-129</v>
      </c>
      <c r="P437" s="12">
        <v>70</v>
      </c>
      <c r="Q437" s="12">
        <v>154.26</v>
      </c>
      <c r="R437" s="12">
        <v>1.3</v>
      </c>
      <c r="S437" s="13">
        <v>-0.3</v>
      </c>
      <c r="T437" s="13">
        <v>0.17</v>
      </c>
      <c r="U437" s="16">
        <v>155.19999999999999</v>
      </c>
      <c r="V437" s="76">
        <v>6205</v>
      </c>
      <c r="W437" s="76">
        <v>17265</v>
      </c>
      <c r="X437" s="76">
        <v>178.24</v>
      </c>
      <c r="Y437" s="15">
        <v>429</v>
      </c>
      <c r="Z437" s="12">
        <v>422</v>
      </c>
      <c r="AA437" s="56">
        <v>-1.63</v>
      </c>
      <c r="AB437" s="58" t="s">
        <v>555</v>
      </c>
      <c r="AC437" s="51">
        <v>250</v>
      </c>
    </row>
    <row r="438" spans="1:29" ht="18" x14ac:dyDescent="0.35">
      <c r="A438" s="48">
        <f t="shared" si="6"/>
        <v>435</v>
      </c>
      <c r="B438" s="20" t="s">
        <v>299</v>
      </c>
      <c r="C438" s="12">
        <v>1878.6</v>
      </c>
      <c r="D438" s="12">
        <v>2077</v>
      </c>
      <c r="E438" s="12">
        <v>10.6</v>
      </c>
      <c r="F438" s="12">
        <v>157</v>
      </c>
      <c r="G438" s="12">
        <v>157.19999999999999</v>
      </c>
      <c r="H438" s="12">
        <v>0.13</v>
      </c>
      <c r="I438" s="12">
        <v>17.5</v>
      </c>
      <c r="J438" s="12">
        <v>15.8</v>
      </c>
      <c r="K438" s="12">
        <v>-9.7100000000000009</v>
      </c>
      <c r="L438" s="12">
        <v>52.4</v>
      </c>
      <c r="M438" s="12">
        <v>63.6</v>
      </c>
      <c r="N438" s="12">
        <v>21.37</v>
      </c>
      <c r="O438" s="12">
        <v>30.7</v>
      </c>
      <c r="P438" s="12">
        <v>26.6</v>
      </c>
      <c r="Q438" s="12">
        <v>-13.36</v>
      </c>
      <c r="R438" s="12">
        <v>1.28</v>
      </c>
      <c r="S438" s="13">
        <v>0.26</v>
      </c>
      <c r="T438" s="13">
        <v>0.22</v>
      </c>
      <c r="U438" s="16">
        <v>-16.2</v>
      </c>
      <c r="V438" s="76">
        <v>10400.4</v>
      </c>
      <c r="W438" s="76">
        <v>7933</v>
      </c>
      <c r="X438" s="76">
        <v>-23.72</v>
      </c>
      <c r="Y438" s="15">
        <v>116.563</v>
      </c>
      <c r="Z438" s="12">
        <v>120.55200000000001</v>
      </c>
      <c r="AA438" s="56">
        <v>3.42</v>
      </c>
      <c r="AB438" s="58" t="s">
        <v>555</v>
      </c>
      <c r="AC438" s="51">
        <v>250</v>
      </c>
    </row>
    <row r="439" spans="1:29" ht="18" x14ac:dyDescent="0.35">
      <c r="A439" s="48">
        <f t="shared" si="6"/>
        <v>436</v>
      </c>
      <c r="B439" s="20" t="s">
        <v>261</v>
      </c>
      <c r="C439" s="12">
        <v>843.9</v>
      </c>
      <c r="D439" s="12">
        <v>802</v>
      </c>
      <c r="E439" s="12">
        <v>-5</v>
      </c>
      <c r="F439" s="12">
        <v>77.7</v>
      </c>
      <c r="G439" s="12">
        <v>47.6</v>
      </c>
      <c r="H439" s="12">
        <v>-38.74</v>
      </c>
      <c r="I439" s="12">
        <v>14.5</v>
      </c>
      <c r="J439" s="12">
        <v>2.5</v>
      </c>
      <c r="K439" s="12">
        <v>-82.76</v>
      </c>
      <c r="L439" s="12">
        <v>20.9</v>
      </c>
      <c r="M439" s="12">
        <v>35.1</v>
      </c>
      <c r="N439" s="12">
        <v>67.94</v>
      </c>
      <c r="O439" s="12">
        <v>42.2</v>
      </c>
      <c r="P439" s="12">
        <v>10</v>
      </c>
      <c r="Q439" s="12">
        <v>-76.3</v>
      </c>
      <c r="R439" s="12">
        <v>1.25</v>
      </c>
      <c r="S439" s="13">
        <v>0.67</v>
      </c>
      <c r="T439" s="13">
        <v>0.16</v>
      </c>
      <c r="U439" s="16">
        <v>-76.400000000000006</v>
      </c>
      <c r="V439" s="76">
        <v>3320.4</v>
      </c>
      <c r="W439" s="76">
        <v>4271.3999999999996</v>
      </c>
      <c r="X439" s="76">
        <v>28.64</v>
      </c>
      <c r="Y439" s="15">
        <v>63.194000000000003</v>
      </c>
      <c r="Z439" s="12">
        <v>63.222000000000001</v>
      </c>
      <c r="AA439" s="56">
        <v>0.05</v>
      </c>
      <c r="AB439" s="58" t="s">
        <v>555</v>
      </c>
      <c r="AC439" s="51">
        <v>32.9</v>
      </c>
    </row>
    <row r="440" spans="1:29" ht="18" x14ac:dyDescent="0.35">
      <c r="A440" s="48">
        <f t="shared" si="6"/>
        <v>437</v>
      </c>
      <c r="B440" s="20" t="s">
        <v>433</v>
      </c>
      <c r="C440" s="12">
        <v>2302.6</v>
      </c>
      <c r="D440" s="12">
        <v>3935</v>
      </c>
      <c r="E440" s="12">
        <v>70.900000000000006</v>
      </c>
      <c r="F440" s="12">
        <v>64.2</v>
      </c>
      <c r="G440" s="12">
        <v>141.4</v>
      </c>
      <c r="H440" s="12">
        <v>120.25</v>
      </c>
      <c r="I440" s="12">
        <v>16.3</v>
      </c>
      <c r="J440" s="12">
        <v>70.2</v>
      </c>
      <c r="K440" s="12">
        <v>330.67</v>
      </c>
      <c r="L440" s="12">
        <v>3.8</v>
      </c>
      <c r="M440" s="12">
        <v>19.2</v>
      </c>
      <c r="N440" s="12">
        <v>405.26</v>
      </c>
      <c r="O440" s="12">
        <v>50</v>
      </c>
      <c r="P440" s="12">
        <v>48.3</v>
      </c>
      <c r="Q440" s="12">
        <v>-3.4</v>
      </c>
      <c r="R440" s="12">
        <v>1.23</v>
      </c>
      <c r="S440" s="13">
        <v>0.41</v>
      </c>
      <c r="T440" s="13">
        <v>0.34</v>
      </c>
      <c r="U440" s="16">
        <v>-17.2</v>
      </c>
      <c r="V440" s="76">
        <v>2971.4</v>
      </c>
      <c r="W440" s="76">
        <v>6665.3</v>
      </c>
      <c r="X440" s="76">
        <v>124.32</v>
      </c>
      <c r="Y440" s="15">
        <v>121.714</v>
      </c>
      <c r="Z440" s="12">
        <v>142.833</v>
      </c>
      <c r="AA440" s="56">
        <v>17.350000000000001</v>
      </c>
      <c r="AB440" s="58" t="s">
        <v>556</v>
      </c>
      <c r="AC440" s="51">
        <v>30.3</v>
      </c>
    </row>
    <row r="441" spans="1:29" ht="18" x14ac:dyDescent="0.35">
      <c r="A441" s="48">
        <f t="shared" si="6"/>
        <v>438</v>
      </c>
      <c r="B441" s="20" t="s">
        <v>414</v>
      </c>
      <c r="C441" s="12">
        <v>2360</v>
      </c>
      <c r="D441" s="12">
        <v>2563</v>
      </c>
      <c r="E441" s="12">
        <v>8.6</v>
      </c>
      <c r="F441" s="12">
        <v>202</v>
      </c>
      <c r="G441" s="12">
        <v>181</v>
      </c>
      <c r="H441" s="12">
        <v>-10.4</v>
      </c>
      <c r="I441" s="12">
        <v>88</v>
      </c>
      <c r="J441" s="12">
        <v>66</v>
      </c>
      <c r="K441" s="12">
        <v>-25</v>
      </c>
      <c r="L441" s="12">
        <v>75</v>
      </c>
      <c r="M441" s="12">
        <v>96</v>
      </c>
      <c r="N441" s="12">
        <v>28</v>
      </c>
      <c r="O441" s="12">
        <v>36</v>
      </c>
      <c r="P441" s="12">
        <v>22</v>
      </c>
      <c r="Q441" s="12">
        <v>-38.89</v>
      </c>
      <c r="R441" s="12">
        <v>0.86</v>
      </c>
      <c r="S441" s="13">
        <v>0.15</v>
      </c>
      <c r="T441" s="13">
        <v>0.1</v>
      </c>
      <c r="U441" s="16">
        <v>-32.299999999999997</v>
      </c>
      <c r="V441" s="76">
        <v>13612</v>
      </c>
      <c r="W441" s="76">
        <v>15039</v>
      </c>
      <c r="X441" s="76">
        <v>10.48</v>
      </c>
      <c r="Y441" s="15">
        <v>234.9</v>
      </c>
      <c r="Z441" s="12">
        <v>212</v>
      </c>
      <c r="AA441" s="56">
        <v>-9.75</v>
      </c>
      <c r="AB441" s="58" t="s">
        <v>555</v>
      </c>
      <c r="AC441" s="51">
        <v>79</v>
      </c>
    </row>
    <row r="442" spans="1:29" ht="18" x14ac:dyDescent="0.35">
      <c r="A442" s="48">
        <f t="shared" si="6"/>
        <v>439</v>
      </c>
      <c r="B442" s="20" t="s">
        <v>128</v>
      </c>
      <c r="C442" s="12">
        <v>4279</v>
      </c>
      <c r="D442" s="12">
        <v>5740</v>
      </c>
      <c r="E442" s="12">
        <v>34.1</v>
      </c>
      <c r="F442" s="12">
        <v>208</v>
      </c>
      <c r="G442" s="12">
        <v>339</v>
      </c>
      <c r="H442" s="12">
        <v>62.98</v>
      </c>
      <c r="I442" s="12">
        <v>-25</v>
      </c>
      <c r="J442" s="12">
        <v>142</v>
      </c>
      <c r="K442" s="12">
        <v>668</v>
      </c>
      <c r="L442" s="12">
        <v>265</v>
      </c>
      <c r="M442" s="12">
        <v>150</v>
      </c>
      <c r="N442" s="12">
        <v>-43.4</v>
      </c>
      <c r="O442" s="12">
        <v>-32</v>
      </c>
      <c r="P442" s="12">
        <v>46</v>
      </c>
      <c r="Q442" s="12">
        <v>243.75</v>
      </c>
      <c r="R442" s="12">
        <v>0.8</v>
      </c>
      <c r="S442" s="13">
        <v>-0.04</v>
      </c>
      <c r="T442" s="13">
        <v>0.05</v>
      </c>
      <c r="U442" s="16">
        <v>241.9</v>
      </c>
      <c r="V442" s="76">
        <v>15934</v>
      </c>
      <c r="W442" s="76">
        <v>16826</v>
      </c>
      <c r="X442" s="76">
        <v>5.6</v>
      </c>
      <c r="Y442" s="15">
        <v>867</v>
      </c>
      <c r="Z442" s="12">
        <v>878</v>
      </c>
      <c r="AA442" s="56">
        <v>1.27</v>
      </c>
      <c r="AB442" s="58" t="s">
        <v>555</v>
      </c>
      <c r="AC442" s="51">
        <v>117.4</v>
      </c>
    </row>
    <row r="443" spans="1:29" ht="18" x14ac:dyDescent="0.35">
      <c r="A443" s="48">
        <f t="shared" si="6"/>
        <v>440</v>
      </c>
      <c r="B443" s="20" t="s">
        <v>130</v>
      </c>
      <c r="C443" s="12">
        <v>2454</v>
      </c>
      <c r="D443" s="12">
        <v>2435</v>
      </c>
      <c r="E443" s="12">
        <v>-0.8</v>
      </c>
      <c r="F443" s="12">
        <v>20</v>
      </c>
      <c r="G443" s="12">
        <v>165</v>
      </c>
      <c r="H443" s="12">
        <v>725</v>
      </c>
      <c r="I443" s="12">
        <v>-24</v>
      </c>
      <c r="J443" s="12">
        <v>40</v>
      </c>
      <c r="K443" s="12">
        <v>266.67</v>
      </c>
      <c r="L443" s="12">
        <v>36</v>
      </c>
      <c r="M443" s="12">
        <v>31</v>
      </c>
      <c r="N443" s="12">
        <v>-13.89</v>
      </c>
      <c r="O443" s="12">
        <v>42</v>
      </c>
      <c r="P443" s="12">
        <v>19</v>
      </c>
      <c r="Q443" s="12">
        <v>-54.76</v>
      </c>
      <c r="R443" s="12">
        <v>0.78</v>
      </c>
      <c r="S443" s="13">
        <v>0.16</v>
      </c>
      <c r="T443" s="13">
        <v>7.0000000000000007E-2</v>
      </c>
      <c r="U443" s="16">
        <v>-55</v>
      </c>
      <c r="V443" s="76">
        <v>10776</v>
      </c>
      <c r="W443" s="76">
        <v>10408</v>
      </c>
      <c r="X443" s="76">
        <v>-3.42</v>
      </c>
      <c r="Y443" s="15">
        <v>256.142</v>
      </c>
      <c r="Z443" s="12">
        <v>257.47000000000003</v>
      </c>
      <c r="AA443" s="56">
        <v>0.52</v>
      </c>
      <c r="AB443" s="58" t="s">
        <v>555</v>
      </c>
      <c r="AC443" s="51">
        <v>13.2</v>
      </c>
    </row>
    <row r="444" spans="1:29" ht="18" x14ac:dyDescent="0.35">
      <c r="A444" s="48">
        <f t="shared" si="6"/>
        <v>441</v>
      </c>
      <c r="B444" s="20" t="s">
        <v>81</v>
      </c>
      <c r="C444" s="12">
        <v>2855</v>
      </c>
      <c r="D444" s="12">
        <v>2976</v>
      </c>
      <c r="E444" s="12">
        <v>4.2</v>
      </c>
      <c r="F444" s="12">
        <v>642</v>
      </c>
      <c r="G444" s="12">
        <v>664</v>
      </c>
      <c r="H444" s="12">
        <v>3.43</v>
      </c>
      <c r="I444" s="12">
        <v>152</v>
      </c>
      <c r="J444" s="12">
        <v>252</v>
      </c>
      <c r="K444" s="12">
        <v>65.790000000000006</v>
      </c>
      <c r="L444" s="12">
        <v>233</v>
      </c>
      <c r="M444" s="12">
        <v>235</v>
      </c>
      <c r="N444" s="12">
        <v>0.86</v>
      </c>
      <c r="O444" s="12">
        <v>257</v>
      </c>
      <c r="P444" s="12">
        <v>21</v>
      </c>
      <c r="Q444" s="12">
        <v>-91.83</v>
      </c>
      <c r="R444" s="12">
        <v>0.71</v>
      </c>
      <c r="S444" s="13">
        <v>0.57999999999999996</v>
      </c>
      <c r="T444" s="13">
        <v>0.05</v>
      </c>
      <c r="U444" s="16">
        <v>-92</v>
      </c>
      <c r="V444" s="76">
        <v>37073</v>
      </c>
      <c r="W444" s="76">
        <v>31420</v>
      </c>
      <c r="X444" s="76">
        <v>-15.25</v>
      </c>
      <c r="Y444" s="15">
        <v>444</v>
      </c>
      <c r="Z444" s="12">
        <v>478</v>
      </c>
      <c r="AA444" s="56">
        <v>7.66</v>
      </c>
      <c r="AB444" s="58" t="s">
        <v>555</v>
      </c>
      <c r="AC444" s="51">
        <v>250</v>
      </c>
    </row>
    <row r="445" spans="1:29" ht="18" x14ac:dyDescent="0.35">
      <c r="A445" s="48">
        <f t="shared" si="6"/>
        <v>442</v>
      </c>
      <c r="B445" s="20" t="s">
        <v>297</v>
      </c>
      <c r="C445" s="12">
        <v>31821</v>
      </c>
      <c r="D445" s="12">
        <v>33633</v>
      </c>
      <c r="E445" s="12">
        <v>5.7</v>
      </c>
      <c r="F445" s="12">
        <v>610</v>
      </c>
      <c r="G445" s="12">
        <v>548</v>
      </c>
      <c r="H445" s="12">
        <v>-10.16</v>
      </c>
      <c r="I445" s="12">
        <v>182</v>
      </c>
      <c r="J445" s="12">
        <v>227</v>
      </c>
      <c r="K445" s="12">
        <v>24.73</v>
      </c>
      <c r="L445" s="12">
        <v>46</v>
      </c>
      <c r="M445" s="12">
        <v>84</v>
      </c>
      <c r="N445" s="12">
        <v>82.61</v>
      </c>
      <c r="O445" s="12">
        <v>381</v>
      </c>
      <c r="P445" s="12">
        <v>237</v>
      </c>
      <c r="Q445" s="12">
        <v>-37.799999999999997</v>
      </c>
      <c r="R445" s="12">
        <v>0.7</v>
      </c>
      <c r="S445" s="13">
        <v>1.2</v>
      </c>
      <c r="T445" s="13">
        <v>0.75</v>
      </c>
      <c r="U445" s="16">
        <v>-37.200000000000003</v>
      </c>
      <c r="V445" s="76">
        <v>27528</v>
      </c>
      <c r="W445" s="76">
        <v>33494</v>
      </c>
      <c r="X445" s="76">
        <v>21.67</v>
      </c>
      <c r="Y445" s="15">
        <v>318</v>
      </c>
      <c r="Z445" s="12">
        <v>315</v>
      </c>
      <c r="AA445" s="56">
        <v>-0.94</v>
      </c>
      <c r="AB445" s="58" t="s">
        <v>555</v>
      </c>
      <c r="AC445" s="51">
        <v>21.6</v>
      </c>
    </row>
    <row r="446" spans="1:29" ht="18" x14ac:dyDescent="0.35">
      <c r="A446" s="48">
        <f t="shared" si="6"/>
        <v>443</v>
      </c>
      <c r="B446" s="20" t="s">
        <v>430</v>
      </c>
      <c r="C446" s="12">
        <v>37147.4</v>
      </c>
      <c r="D446" s="12">
        <v>41033.9</v>
      </c>
      <c r="E446" s="12">
        <v>10.5</v>
      </c>
      <c r="F446" s="12">
        <v>630.79999999999995</v>
      </c>
      <c r="G446" s="12">
        <v>411.3</v>
      </c>
      <c r="H446" s="12">
        <v>-34.799999999999997</v>
      </c>
      <c r="I446" s="12">
        <v>181.4</v>
      </c>
      <c r="J446" s="12">
        <v>79.2</v>
      </c>
      <c r="K446" s="12">
        <v>-56.34</v>
      </c>
      <c r="L446" s="12">
        <v>37.9</v>
      </c>
      <c r="M446" s="12">
        <v>50</v>
      </c>
      <c r="N446" s="12">
        <v>31.93</v>
      </c>
      <c r="O446" s="12">
        <v>411.5</v>
      </c>
      <c r="P446" s="12">
        <v>287.5</v>
      </c>
      <c r="Q446" s="12">
        <v>-30.13</v>
      </c>
      <c r="R446" s="12">
        <v>0.7</v>
      </c>
      <c r="S446" s="13">
        <v>1.86</v>
      </c>
      <c r="T446" s="13">
        <v>1.29</v>
      </c>
      <c r="U446" s="16">
        <v>-30.5</v>
      </c>
      <c r="V446" s="76">
        <v>31867.7</v>
      </c>
      <c r="W446" s="76">
        <v>35208.199999999997</v>
      </c>
      <c r="X446" s="76">
        <v>10.48</v>
      </c>
      <c r="Y446" s="15">
        <v>221.221</v>
      </c>
      <c r="Z446" s="12">
        <v>222.303</v>
      </c>
      <c r="AA446" s="56">
        <v>0.49</v>
      </c>
      <c r="AB446" s="58" t="s">
        <v>555</v>
      </c>
      <c r="AC446" s="51">
        <v>71.5</v>
      </c>
    </row>
    <row r="447" spans="1:29" ht="18" x14ac:dyDescent="0.35">
      <c r="A447" s="48">
        <f t="shared" si="6"/>
        <v>444</v>
      </c>
      <c r="B447" s="20" t="s">
        <v>275</v>
      </c>
      <c r="C447" s="12">
        <v>677.7</v>
      </c>
      <c r="D447" s="12">
        <v>692.7</v>
      </c>
      <c r="E447" s="12">
        <v>2.2000000000000002</v>
      </c>
      <c r="F447" s="12">
        <v>70.3</v>
      </c>
      <c r="G447" s="12">
        <v>44.9</v>
      </c>
      <c r="H447" s="12">
        <v>-36.130000000000003</v>
      </c>
      <c r="I447" s="12">
        <v>4.2</v>
      </c>
      <c r="J447" s="12">
        <v>-1.3</v>
      </c>
      <c r="K447" s="12">
        <v>-130.94999999999999</v>
      </c>
      <c r="L447" s="12">
        <v>37.9</v>
      </c>
      <c r="M447" s="12">
        <v>38.1</v>
      </c>
      <c r="N447" s="12">
        <v>0.53</v>
      </c>
      <c r="O447" s="12">
        <v>23.3</v>
      </c>
      <c r="P447" s="12">
        <v>3.2</v>
      </c>
      <c r="Q447" s="12">
        <v>-86.27</v>
      </c>
      <c r="R447" s="12">
        <v>0.46</v>
      </c>
      <c r="S447" s="13">
        <v>0.21</v>
      </c>
      <c r="T447" s="13">
        <v>0.03</v>
      </c>
      <c r="U447" s="16">
        <v>-86.2</v>
      </c>
      <c r="V447" s="76">
        <v>11364</v>
      </c>
      <c r="W447" s="76">
        <v>12128.5</v>
      </c>
      <c r="X447" s="76">
        <v>6.73</v>
      </c>
      <c r="Y447" s="15">
        <v>112.19499999999999</v>
      </c>
      <c r="Z447" s="12">
        <v>112.49299999999999</v>
      </c>
      <c r="AA447" s="56">
        <v>0.27</v>
      </c>
      <c r="AB447" s="58" t="s">
        <v>555</v>
      </c>
      <c r="AC447" s="51">
        <v>18</v>
      </c>
    </row>
    <row r="448" spans="1:29" ht="18" x14ac:dyDescent="0.35">
      <c r="A448" s="48">
        <f t="shared" si="6"/>
        <v>445</v>
      </c>
      <c r="B448" s="20" t="s">
        <v>255</v>
      </c>
      <c r="C448" s="12">
        <v>1740</v>
      </c>
      <c r="D448" s="12">
        <v>1832</v>
      </c>
      <c r="E448" s="12">
        <v>5.3</v>
      </c>
      <c r="F448" s="12">
        <v>163</v>
      </c>
      <c r="G448" s="12">
        <v>25</v>
      </c>
      <c r="H448" s="12">
        <v>-84.66</v>
      </c>
      <c r="I448" s="12">
        <v>49</v>
      </c>
      <c r="J448" s="12">
        <v>2</v>
      </c>
      <c r="K448" s="12">
        <v>-95.92</v>
      </c>
      <c r="L448" s="12">
        <v>21</v>
      </c>
      <c r="M448" s="12">
        <v>19</v>
      </c>
      <c r="N448" s="12">
        <v>-9.52</v>
      </c>
      <c r="O448" s="12">
        <v>93</v>
      </c>
      <c r="P448" s="12">
        <v>4</v>
      </c>
      <c r="Q448" s="12">
        <v>-95.7</v>
      </c>
      <c r="R448" s="12">
        <v>0.22</v>
      </c>
      <c r="S448" s="13">
        <v>0.75</v>
      </c>
      <c r="T448" s="13">
        <v>0.03</v>
      </c>
      <c r="U448" s="16">
        <v>-95.7</v>
      </c>
      <c r="V448" s="76">
        <v>7288</v>
      </c>
      <c r="W448" s="76">
        <v>7409</v>
      </c>
      <c r="X448" s="76">
        <v>1.66</v>
      </c>
      <c r="Y448" s="15">
        <v>124.29900000000001</v>
      </c>
      <c r="Z448" s="12">
        <v>123.63</v>
      </c>
      <c r="AA448" s="56">
        <v>-0.54</v>
      </c>
      <c r="AB448" s="58" t="s">
        <v>555</v>
      </c>
      <c r="AC448" s="51">
        <v>11</v>
      </c>
    </row>
    <row r="449" spans="1:29" ht="18" x14ac:dyDescent="0.35">
      <c r="A449" s="48">
        <f t="shared" si="6"/>
        <v>446</v>
      </c>
      <c r="B449" s="20" t="s">
        <v>121</v>
      </c>
      <c r="C449" s="12">
        <v>16388</v>
      </c>
      <c r="D449" s="12">
        <v>18982</v>
      </c>
      <c r="E449" s="12">
        <v>15.8</v>
      </c>
      <c r="F449" s="12">
        <v>290</v>
      </c>
      <c r="G449" s="12">
        <v>452</v>
      </c>
      <c r="H449" s="12">
        <v>55.86</v>
      </c>
      <c r="I449" s="12">
        <v>41</v>
      </c>
      <c r="J449" s="12">
        <v>22</v>
      </c>
      <c r="K449" s="12">
        <v>-46.34</v>
      </c>
      <c r="L449" s="12">
        <v>148</v>
      </c>
      <c r="M449" s="12">
        <v>195</v>
      </c>
      <c r="N449" s="12">
        <v>31.76</v>
      </c>
      <c r="O449" s="12">
        <v>30</v>
      </c>
      <c r="P449" s="12">
        <v>37</v>
      </c>
      <c r="Q449" s="12">
        <v>23.33</v>
      </c>
      <c r="R449" s="12">
        <v>0.19</v>
      </c>
      <c r="S449" s="13">
        <v>0.06</v>
      </c>
      <c r="T449" s="13">
        <v>0.08</v>
      </c>
      <c r="U449" s="16">
        <v>36.200000000000003</v>
      </c>
      <c r="V449" s="76">
        <v>32751</v>
      </c>
      <c r="W449" s="76">
        <v>35376</v>
      </c>
      <c r="X449" s="76">
        <v>8.02</v>
      </c>
      <c r="Y449" s="15">
        <v>530</v>
      </c>
      <c r="Z449" s="12">
        <v>480</v>
      </c>
      <c r="AA449" s="56">
        <v>-9.43</v>
      </c>
      <c r="AB449" s="58" t="s">
        <v>555</v>
      </c>
      <c r="AC449" s="51">
        <v>20.8</v>
      </c>
    </row>
    <row r="450" spans="1:29" ht="18" x14ac:dyDescent="0.35">
      <c r="A450" s="48">
        <f t="shared" si="6"/>
        <v>447</v>
      </c>
      <c r="B450" s="20" t="s">
        <v>476</v>
      </c>
      <c r="C450" s="12">
        <v>27611</v>
      </c>
      <c r="D450" s="12">
        <v>31031</v>
      </c>
      <c r="E450" s="12">
        <v>12.4</v>
      </c>
      <c r="F450" s="12">
        <v>858</v>
      </c>
      <c r="G450" s="12">
        <v>44</v>
      </c>
      <c r="H450" s="12">
        <v>-94.87</v>
      </c>
      <c r="I450" s="12">
        <v>230</v>
      </c>
      <c r="J450" s="12">
        <v>-35</v>
      </c>
      <c r="K450" s="12">
        <v>-115.22</v>
      </c>
      <c r="L450" s="12">
        <v>126</v>
      </c>
      <c r="M450" s="12">
        <v>148</v>
      </c>
      <c r="N450" s="12">
        <v>17.46</v>
      </c>
      <c r="O450" s="12">
        <v>501</v>
      </c>
      <c r="P450" s="12">
        <v>-76</v>
      </c>
      <c r="Q450" s="12">
        <v>-115.17</v>
      </c>
      <c r="R450" s="12">
        <v>-0.24</v>
      </c>
      <c r="S450" s="13">
        <v>0.53</v>
      </c>
      <c r="T450" s="13">
        <v>-0.09</v>
      </c>
      <c r="U450" s="16">
        <v>-116.2</v>
      </c>
      <c r="V450" s="76">
        <v>29807</v>
      </c>
      <c r="W450" s="76">
        <v>30266</v>
      </c>
      <c r="X450" s="76">
        <v>1.54</v>
      </c>
      <c r="Y450" s="15">
        <v>946</v>
      </c>
      <c r="Z450" s="12">
        <v>886</v>
      </c>
      <c r="AA450" s="56">
        <v>-6.34</v>
      </c>
      <c r="AB450" s="58" t="s">
        <v>534</v>
      </c>
      <c r="AC450" s="51">
        <v>23.3</v>
      </c>
    </row>
    <row r="451" spans="1:29" ht="18" x14ac:dyDescent="0.35">
      <c r="A451" s="48">
        <f t="shared" si="6"/>
        <v>448</v>
      </c>
      <c r="B451" s="20" t="s">
        <v>346</v>
      </c>
      <c r="C451" s="12">
        <v>1613</v>
      </c>
      <c r="D451" s="12">
        <v>2307</v>
      </c>
      <c r="E451" s="12">
        <v>43</v>
      </c>
      <c r="F451" s="12">
        <v>367</v>
      </c>
      <c r="G451" s="12">
        <v>160</v>
      </c>
      <c r="H451" s="12">
        <v>-56.4</v>
      </c>
      <c r="I451" s="12">
        <v>55</v>
      </c>
      <c r="J451" s="12">
        <v>-20</v>
      </c>
      <c r="K451" s="12">
        <v>-136.36000000000001</v>
      </c>
      <c r="L451" s="12">
        <v>91</v>
      </c>
      <c r="M451" s="12">
        <v>177</v>
      </c>
      <c r="N451" s="12">
        <v>94.51</v>
      </c>
      <c r="O451" s="12">
        <v>143</v>
      </c>
      <c r="P451" s="12">
        <v>-7</v>
      </c>
      <c r="Q451" s="12">
        <v>-104.9</v>
      </c>
      <c r="R451" s="12">
        <v>-0.3</v>
      </c>
      <c r="S451" s="13">
        <v>0.24</v>
      </c>
      <c r="T451" s="13">
        <v>-0.01</v>
      </c>
      <c r="U451" s="16">
        <v>-105.8</v>
      </c>
      <c r="V451" s="76">
        <v>10527</v>
      </c>
      <c r="W451" s="76">
        <v>26769</v>
      </c>
      <c r="X451" s="76">
        <v>154.29</v>
      </c>
      <c r="Y451" s="15">
        <v>588</v>
      </c>
      <c r="Z451" s="12">
        <v>422</v>
      </c>
      <c r="AA451" s="56">
        <v>-28.23</v>
      </c>
      <c r="AB451" s="58" t="s">
        <v>555</v>
      </c>
      <c r="AC451" s="51">
        <v>250</v>
      </c>
    </row>
    <row r="452" spans="1:29" ht="18" x14ac:dyDescent="0.35">
      <c r="A452" s="48">
        <f t="shared" si="6"/>
        <v>449</v>
      </c>
      <c r="B452" s="20" t="s">
        <v>234</v>
      </c>
      <c r="C452" s="12">
        <v>4835.8999999999996</v>
      </c>
      <c r="D452" s="12">
        <v>4823.8</v>
      </c>
      <c r="E452" s="12">
        <v>-0.3</v>
      </c>
      <c r="F452" s="12">
        <v>93.4</v>
      </c>
      <c r="G452" s="12">
        <v>-9.1</v>
      </c>
      <c r="H452" s="12">
        <v>-109.74</v>
      </c>
      <c r="I452" s="12">
        <v>16.100000000000001</v>
      </c>
      <c r="J452" s="12">
        <v>3</v>
      </c>
      <c r="K452" s="12">
        <v>-81.37</v>
      </c>
      <c r="L452" s="12">
        <v>17.600000000000001</v>
      </c>
      <c r="M452" s="12">
        <v>17.100000000000001</v>
      </c>
      <c r="N452" s="12">
        <v>-2.84</v>
      </c>
      <c r="O452" s="12">
        <v>60.6</v>
      </c>
      <c r="P452" s="12">
        <v>-17.600000000000001</v>
      </c>
      <c r="Q452" s="12">
        <v>-129.04</v>
      </c>
      <c r="R452" s="12">
        <v>-0.36</v>
      </c>
      <c r="S452" s="13">
        <v>0.43</v>
      </c>
      <c r="T452" s="13">
        <v>-0.13</v>
      </c>
      <c r="U452" s="16">
        <v>-129.19999999999999</v>
      </c>
      <c r="V452" s="76">
        <v>5939.5</v>
      </c>
      <c r="W452" s="76">
        <v>6428.9</v>
      </c>
      <c r="X452" s="76">
        <v>8.24</v>
      </c>
      <c r="Y452" s="15">
        <v>140.958</v>
      </c>
      <c r="Z452" s="12">
        <v>140.09899999999999</v>
      </c>
      <c r="AA452" s="56">
        <v>-0.61</v>
      </c>
      <c r="AB452" s="58" t="s">
        <v>555</v>
      </c>
      <c r="AC452" s="51">
        <v>37.200000000000003</v>
      </c>
    </row>
    <row r="453" spans="1:29" ht="18" x14ac:dyDescent="0.35">
      <c r="A453" s="48">
        <f t="shared" si="6"/>
        <v>450</v>
      </c>
      <c r="B453" s="20" t="s">
        <v>76</v>
      </c>
      <c r="C453" s="12">
        <v>2063.8000000000002</v>
      </c>
      <c r="D453" s="12">
        <v>2169.1</v>
      </c>
      <c r="E453" s="12">
        <v>5.0999999999999996</v>
      </c>
      <c r="F453" s="12">
        <v>40.700000000000003</v>
      </c>
      <c r="G453" s="12">
        <v>18.399999999999999</v>
      </c>
      <c r="H453" s="12">
        <v>-54.79</v>
      </c>
      <c r="I453" s="12">
        <v>-0.3</v>
      </c>
      <c r="J453" s="12">
        <v>12.7</v>
      </c>
      <c r="K453" s="12">
        <v>4333.33</v>
      </c>
      <c r="L453" s="12">
        <v>20.9</v>
      </c>
      <c r="M453" s="12">
        <v>19.899999999999999</v>
      </c>
      <c r="N453" s="12">
        <v>-4.78</v>
      </c>
      <c r="O453" s="12">
        <v>24.7</v>
      </c>
      <c r="P453" s="12">
        <v>-14.1</v>
      </c>
      <c r="Q453" s="12">
        <v>-157.09</v>
      </c>
      <c r="R453" s="12">
        <v>-0.65</v>
      </c>
      <c r="S453" s="13">
        <v>0.06</v>
      </c>
      <c r="T453" s="13">
        <v>-0.04</v>
      </c>
      <c r="U453" s="16">
        <v>-159.5</v>
      </c>
      <c r="V453" s="76">
        <v>9734.9</v>
      </c>
      <c r="W453" s="76">
        <v>10131.6</v>
      </c>
      <c r="X453" s="76">
        <v>4.08</v>
      </c>
      <c r="Y453" s="15">
        <v>399.3</v>
      </c>
      <c r="Z453" s="12">
        <v>383.4</v>
      </c>
      <c r="AA453" s="56">
        <v>-3.98</v>
      </c>
      <c r="AB453" s="58" t="s">
        <v>555</v>
      </c>
      <c r="AC453" s="51">
        <v>18.600000000000001</v>
      </c>
    </row>
    <row r="454" spans="1:29" ht="18" x14ac:dyDescent="0.35">
      <c r="A454" s="48">
        <f t="shared" ref="A454:A501" si="7">ROW()-3</f>
        <v>451</v>
      </c>
      <c r="B454" s="20" t="s">
        <v>444</v>
      </c>
      <c r="C454" s="12">
        <v>405.3</v>
      </c>
      <c r="D454" s="12">
        <v>577.5</v>
      </c>
      <c r="E454" s="12">
        <v>42.5</v>
      </c>
      <c r="F454" s="12">
        <v>-64.2</v>
      </c>
      <c r="G454" s="12">
        <v>0.5</v>
      </c>
      <c r="H454" s="12">
        <v>-100.78</v>
      </c>
      <c r="I454" s="12">
        <v>-21.8</v>
      </c>
      <c r="J454" s="12">
        <v>-2.5</v>
      </c>
      <c r="K454" s="12">
        <v>88.53</v>
      </c>
      <c r="L454" s="12">
        <v>6.1</v>
      </c>
      <c r="M454" s="12">
        <v>6</v>
      </c>
      <c r="N454" s="12">
        <v>-1.64</v>
      </c>
      <c r="O454" s="12">
        <v>-48.9</v>
      </c>
      <c r="P454" s="12">
        <v>-3.8</v>
      </c>
      <c r="Q454" s="12">
        <v>92.23</v>
      </c>
      <c r="R454" s="12">
        <v>-0.66</v>
      </c>
      <c r="S454" s="13">
        <v>-0.45</v>
      </c>
      <c r="T454" s="13">
        <v>-0.03</v>
      </c>
      <c r="U454" s="16">
        <v>92.4</v>
      </c>
      <c r="V454" s="76">
        <v>2190.8000000000002</v>
      </c>
      <c r="W454" s="76">
        <v>1758.6</v>
      </c>
      <c r="X454" s="76">
        <v>-19.73</v>
      </c>
      <c r="Y454" s="15">
        <v>108.565</v>
      </c>
      <c r="Z454" s="12">
        <v>108.86799999999999</v>
      </c>
      <c r="AA454" s="56">
        <v>0.28000000000000003</v>
      </c>
      <c r="AB454" s="58" t="s">
        <v>555</v>
      </c>
      <c r="AC454" s="51">
        <v>250</v>
      </c>
    </row>
    <row r="455" spans="1:29" ht="18" x14ac:dyDescent="0.35">
      <c r="A455" s="48">
        <f t="shared" si="7"/>
        <v>452</v>
      </c>
      <c r="B455" s="20" t="s">
        <v>447</v>
      </c>
      <c r="C455" s="12">
        <v>2969</v>
      </c>
      <c r="D455" s="12">
        <v>4222</v>
      </c>
      <c r="E455" s="12">
        <v>42.2</v>
      </c>
      <c r="F455" s="12">
        <v>448</v>
      </c>
      <c r="G455" s="12">
        <v>191</v>
      </c>
      <c r="H455" s="12">
        <v>-57.37</v>
      </c>
      <c r="I455" s="12">
        <v>18</v>
      </c>
      <c r="J455" s="12">
        <v>18</v>
      </c>
      <c r="K455" s="12">
        <v>0</v>
      </c>
      <c r="L455" s="12">
        <v>86</v>
      </c>
      <c r="M455" s="12">
        <v>185</v>
      </c>
      <c r="N455" s="12">
        <v>115.12</v>
      </c>
      <c r="O455" s="12">
        <v>344</v>
      </c>
      <c r="P455" s="12">
        <v>-50</v>
      </c>
      <c r="Q455" s="12">
        <v>-114.53</v>
      </c>
      <c r="R455" s="12">
        <v>-1.18</v>
      </c>
      <c r="S455" s="13">
        <v>1.58</v>
      </c>
      <c r="T455" s="13">
        <v>-0.19</v>
      </c>
      <c r="U455" s="16">
        <v>-111.8</v>
      </c>
      <c r="V455" s="76">
        <v>16158</v>
      </c>
      <c r="W455" s="76">
        <v>33421</v>
      </c>
      <c r="X455" s="76">
        <v>106.84</v>
      </c>
      <c r="Y455" s="15">
        <v>217.86600000000001</v>
      </c>
      <c r="Z455" s="12">
        <v>267.34100000000001</v>
      </c>
      <c r="AA455" s="56">
        <v>22.71</v>
      </c>
      <c r="AB455" s="58" t="s">
        <v>555</v>
      </c>
      <c r="AC455" s="51">
        <v>309.5</v>
      </c>
    </row>
    <row r="456" spans="1:29" ht="18" x14ac:dyDescent="0.35">
      <c r="A456" s="48">
        <f t="shared" si="7"/>
        <v>453</v>
      </c>
      <c r="B456" s="20" t="s">
        <v>536</v>
      </c>
      <c r="C456" s="12">
        <v>64370</v>
      </c>
      <c r="D456" s="12">
        <v>58473</v>
      </c>
      <c r="E456" s="12">
        <v>-9.1999999999999993</v>
      </c>
      <c r="F456" s="12">
        <v>5688</v>
      </c>
      <c r="G456" s="12">
        <v>-1523</v>
      </c>
      <c r="H456" s="12">
        <v>-126.78</v>
      </c>
      <c r="I456" s="12">
        <v>1549</v>
      </c>
      <c r="J456" s="12">
        <v>-452</v>
      </c>
      <c r="K456" s="12">
        <v>-129.18</v>
      </c>
      <c r="L456" s="12">
        <v>1067</v>
      </c>
      <c r="M456" s="12">
        <v>1192</v>
      </c>
      <c r="N456" s="12">
        <v>11.72</v>
      </c>
      <c r="O456" s="12">
        <v>4060</v>
      </c>
      <c r="P456" s="12">
        <v>-1138</v>
      </c>
      <c r="Q456" s="12">
        <v>-128.03</v>
      </c>
      <c r="R456" s="12">
        <v>-1.95</v>
      </c>
      <c r="S456" s="13">
        <v>7.05</v>
      </c>
      <c r="T456" s="13">
        <v>-1.98</v>
      </c>
      <c r="U456" s="16">
        <v>-128</v>
      </c>
      <c r="V456" s="76">
        <v>361600</v>
      </c>
      <c r="W456" s="76">
        <v>355250</v>
      </c>
      <c r="X456" s="76">
        <v>-1.76</v>
      </c>
      <c r="Y456" s="15">
        <v>1.6439999999999999</v>
      </c>
      <c r="Z456" s="12">
        <v>1.645</v>
      </c>
      <c r="AA456" s="56">
        <v>0.04</v>
      </c>
      <c r="AB456" s="58" t="s">
        <v>555</v>
      </c>
      <c r="AC456" s="51">
        <v>41.9</v>
      </c>
    </row>
    <row r="457" spans="1:29" ht="18" x14ac:dyDescent="0.35">
      <c r="A457" s="48">
        <f t="shared" si="7"/>
        <v>454</v>
      </c>
      <c r="B457" s="20" t="s">
        <v>180</v>
      </c>
      <c r="C457" s="12">
        <v>625.20000000000005</v>
      </c>
      <c r="D457" s="12">
        <v>963.6</v>
      </c>
      <c r="E457" s="12">
        <v>54.1</v>
      </c>
      <c r="F457" s="12">
        <v>48.5</v>
      </c>
      <c r="G457" s="12">
        <v>-42.9</v>
      </c>
      <c r="H457" s="12">
        <v>-188.45</v>
      </c>
      <c r="I457" s="12">
        <v>12.1</v>
      </c>
      <c r="J457" s="12">
        <v>-23.3</v>
      </c>
      <c r="K457" s="12">
        <v>-292.56</v>
      </c>
      <c r="L457" s="12">
        <v>0</v>
      </c>
      <c r="M457" s="12">
        <v>0</v>
      </c>
      <c r="N457" s="12"/>
      <c r="O457" s="12">
        <v>36.4</v>
      </c>
      <c r="P457" s="12">
        <v>-19.600000000000001</v>
      </c>
      <c r="Q457" s="12">
        <v>-153.85</v>
      </c>
      <c r="R457" s="12">
        <v>-2.0299999999999998</v>
      </c>
      <c r="S457" s="13">
        <v>0.43</v>
      </c>
      <c r="T457" s="13">
        <v>-0.22</v>
      </c>
      <c r="U457" s="16">
        <v>-149.69999999999999</v>
      </c>
      <c r="V457" s="76">
        <v>3262.5</v>
      </c>
      <c r="W457" s="76">
        <v>5927.5</v>
      </c>
      <c r="X457" s="76">
        <v>81.69</v>
      </c>
      <c r="Y457" s="15">
        <v>84.094999999999999</v>
      </c>
      <c r="Z457" s="12">
        <v>91.004999999999995</v>
      </c>
      <c r="AA457" s="56">
        <v>8.2200000000000006</v>
      </c>
      <c r="AB457" s="58" t="s">
        <v>555</v>
      </c>
      <c r="AC457" s="51">
        <v>250</v>
      </c>
    </row>
    <row r="458" spans="1:29" ht="18" x14ac:dyDescent="0.35">
      <c r="A458" s="48">
        <f t="shared" si="7"/>
        <v>455</v>
      </c>
      <c r="B458" s="20" t="s">
        <v>74</v>
      </c>
      <c r="C458" s="12">
        <v>1523</v>
      </c>
      <c r="D458" s="12">
        <v>1224</v>
      </c>
      <c r="E458" s="12">
        <v>-19.600000000000001</v>
      </c>
      <c r="F458" s="12">
        <v>289</v>
      </c>
      <c r="G458" s="12">
        <v>-37</v>
      </c>
      <c r="H458" s="12">
        <v>-112.8</v>
      </c>
      <c r="I458" s="12">
        <v>75</v>
      </c>
      <c r="J458" s="12">
        <v>-19</v>
      </c>
      <c r="K458" s="12">
        <v>-125.33</v>
      </c>
      <c r="L458" s="12">
        <v>13</v>
      </c>
      <c r="M458" s="12">
        <v>13</v>
      </c>
      <c r="N458" s="12">
        <v>0</v>
      </c>
      <c r="O458" s="12">
        <v>201</v>
      </c>
      <c r="P458" s="12">
        <v>-31</v>
      </c>
      <c r="Q458" s="12">
        <v>-115.42</v>
      </c>
      <c r="R458" s="12">
        <v>-2.5299999999999998</v>
      </c>
      <c r="S458" s="13">
        <v>1.21</v>
      </c>
      <c r="T458" s="13">
        <v>-0.19</v>
      </c>
      <c r="U458" s="16">
        <v>-115.7</v>
      </c>
      <c r="V458" s="76">
        <v>13497</v>
      </c>
      <c r="W458" s="76">
        <v>13524</v>
      </c>
      <c r="X458" s="76">
        <v>0.2</v>
      </c>
      <c r="Y458" s="15">
        <v>166.5</v>
      </c>
      <c r="Z458" s="12">
        <v>164</v>
      </c>
      <c r="AA458" s="56">
        <v>-1.5</v>
      </c>
      <c r="AB458" s="58" t="s">
        <v>555</v>
      </c>
      <c r="AC458" s="51">
        <v>36.9</v>
      </c>
    </row>
    <row r="459" spans="1:29" ht="18" x14ac:dyDescent="0.35">
      <c r="A459" s="48">
        <f t="shared" si="7"/>
        <v>456</v>
      </c>
      <c r="B459" s="20" t="s">
        <v>311</v>
      </c>
      <c r="C459" s="12">
        <v>1117.3</v>
      </c>
      <c r="D459" s="12">
        <v>1185.4000000000001</v>
      </c>
      <c r="E459" s="12">
        <v>6.1</v>
      </c>
      <c r="F459" s="12">
        <v>10.1</v>
      </c>
      <c r="G459" s="12">
        <v>-25.8</v>
      </c>
      <c r="H459" s="12">
        <v>-355.45</v>
      </c>
      <c r="I459" s="12">
        <v>4.5999999999999996</v>
      </c>
      <c r="J459" s="12">
        <v>-4.0999999999999996</v>
      </c>
      <c r="K459" s="12">
        <v>-189.13</v>
      </c>
      <c r="L459" s="12">
        <v>7.8</v>
      </c>
      <c r="M459" s="12">
        <v>8.6</v>
      </c>
      <c r="N459" s="12">
        <v>10.26</v>
      </c>
      <c r="O459" s="12">
        <v>-2.2999999999999998</v>
      </c>
      <c r="P459" s="12">
        <v>-30.2</v>
      </c>
      <c r="Q459" s="12">
        <v>-1213.04</v>
      </c>
      <c r="R459" s="12">
        <v>-2.5499999999999998</v>
      </c>
      <c r="S459" s="13">
        <v>-0.01</v>
      </c>
      <c r="T459" s="13">
        <v>-7.0000000000000007E-2</v>
      </c>
      <c r="U459" s="16"/>
      <c r="V459" s="76">
        <v>1557.1</v>
      </c>
      <c r="W459" s="76">
        <v>2246.6</v>
      </c>
      <c r="X459" s="76">
        <v>44.28</v>
      </c>
      <c r="Y459" s="15">
        <v>439.36</v>
      </c>
      <c r="Z459" s="12">
        <v>443.05200000000002</v>
      </c>
      <c r="AA459" s="56">
        <v>0.84</v>
      </c>
      <c r="AB459" s="58" t="s">
        <v>555</v>
      </c>
      <c r="AC459" s="51">
        <v>250</v>
      </c>
    </row>
    <row r="460" spans="1:29" ht="18" x14ac:dyDescent="0.35">
      <c r="A460" s="48">
        <f t="shared" si="7"/>
        <v>457</v>
      </c>
      <c r="B460" s="20" t="s">
        <v>470</v>
      </c>
      <c r="C460" s="12">
        <v>2107.6999999999998</v>
      </c>
      <c r="D460" s="12">
        <v>2498.9</v>
      </c>
      <c r="E460" s="12">
        <v>18.600000000000001</v>
      </c>
      <c r="F460" s="12">
        <v>155.6</v>
      </c>
      <c r="G460" s="12">
        <v>60</v>
      </c>
      <c r="H460" s="12">
        <v>-61.44</v>
      </c>
      <c r="I460" s="12">
        <v>24.5</v>
      </c>
      <c r="J460" s="12">
        <v>90.9</v>
      </c>
      <c r="K460" s="12">
        <v>271.02</v>
      </c>
      <c r="L460" s="12">
        <v>30.6</v>
      </c>
      <c r="M460" s="12">
        <v>34.9</v>
      </c>
      <c r="N460" s="12">
        <v>14.05</v>
      </c>
      <c r="O460" s="12">
        <v>100.7</v>
      </c>
      <c r="P460" s="12">
        <v>-65.2</v>
      </c>
      <c r="Q460" s="12">
        <v>-164.75</v>
      </c>
      <c r="R460" s="12">
        <v>-2.61</v>
      </c>
      <c r="S460" s="13">
        <v>1.26</v>
      </c>
      <c r="T460" s="13">
        <v>-0.85</v>
      </c>
      <c r="U460" s="16">
        <v>-167.3</v>
      </c>
      <c r="V460" s="76">
        <v>6263.4</v>
      </c>
      <c r="W460" s="76">
        <v>6349.3</v>
      </c>
      <c r="X460" s="76">
        <v>1.37</v>
      </c>
      <c r="Y460" s="15">
        <v>80</v>
      </c>
      <c r="Z460" s="12">
        <v>77</v>
      </c>
      <c r="AA460" s="56">
        <v>-3.75</v>
      </c>
      <c r="AB460" s="58" t="s">
        <v>538</v>
      </c>
      <c r="AC460" s="51">
        <v>33.6</v>
      </c>
    </row>
    <row r="461" spans="1:29" ht="18" x14ac:dyDescent="0.35">
      <c r="A461" s="48">
        <f t="shared" si="7"/>
        <v>458</v>
      </c>
      <c r="B461" s="20" t="s">
        <v>117</v>
      </c>
      <c r="C461" s="12">
        <v>508.1</v>
      </c>
      <c r="D461" s="12">
        <v>536.4</v>
      </c>
      <c r="E461" s="12">
        <v>5.6</v>
      </c>
      <c r="F461" s="12">
        <v>143.1</v>
      </c>
      <c r="G461" s="12">
        <v>90.3</v>
      </c>
      <c r="H461" s="12">
        <v>-36.9</v>
      </c>
      <c r="I461" s="12">
        <v>1.9</v>
      </c>
      <c r="J461" s="12">
        <v>1.5</v>
      </c>
      <c r="K461" s="12">
        <v>-21.05</v>
      </c>
      <c r="L461" s="12">
        <v>82.7</v>
      </c>
      <c r="M461" s="12">
        <v>88.2</v>
      </c>
      <c r="N461" s="12">
        <v>6.65</v>
      </c>
      <c r="O461" s="12">
        <v>32.4</v>
      </c>
      <c r="P461" s="12">
        <v>-17.5</v>
      </c>
      <c r="Q461" s="12">
        <v>-154.01</v>
      </c>
      <c r="R461" s="12">
        <v>-3.26</v>
      </c>
      <c r="S461" s="13">
        <v>0.17</v>
      </c>
      <c r="T461" s="13">
        <v>-0.09</v>
      </c>
      <c r="U461" s="16">
        <v>-154</v>
      </c>
      <c r="V461" s="76">
        <v>13889.7</v>
      </c>
      <c r="W461" s="76">
        <v>12504.4</v>
      </c>
      <c r="X461" s="76">
        <v>-9.9700000000000006</v>
      </c>
      <c r="Y461" s="15">
        <v>190.37200000000001</v>
      </c>
      <c r="Z461" s="12">
        <v>190.08099999999999</v>
      </c>
      <c r="AA461" s="56">
        <v>-0.15</v>
      </c>
      <c r="AB461" s="58" t="s">
        <v>555</v>
      </c>
      <c r="AC461" s="51">
        <v>78.400000000000006</v>
      </c>
    </row>
    <row r="462" spans="1:29" ht="18" x14ac:dyDescent="0.35">
      <c r="A462" s="48">
        <f t="shared" si="7"/>
        <v>459</v>
      </c>
      <c r="B462" s="20" t="s">
        <v>294</v>
      </c>
      <c r="C462" s="12">
        <v>2032.1</v>
      </c>
      <c r="D462" s="12">
        <v>2222.6999999999998</v>
      </c>
      <c r="E462" s="12">
        <v>9.4</v>
      </c>
      <c r="F462" s="12">
        <v>-193.8</v>
      </c>
      <c r="G462" s="12">
        <v>19.8</v>
      </c>
      <c r="H462" s="12">
        <v>-110.22</v>
      </c>
      <c r="I462" s="12">
        <v>-93.4</v>
      </c>
      <c r="J462" s="12">
        <v>4.4000000000000004</v>
      </c>
      <c r="K462" s="12">
        <v>104.71</v>
      </c>
      <c r="L462" s="12">
        <v>59</v>
      </c>
      <c r="M462" s="12">
        <v>75.5</v>
      </c>
      <c r="N462" s="12">
        <v>27.97</v>
      </c>
      <c r="O462" s="12">
        <v>-164.2</v>
      </c>
      <c r="P462" s="12">
        <v>-77</v>
      </c>
      <c r="Q462" s="12">
        <v>53.11</v>
      </c>
      <c r="R462" s="12">
        <v>-3.46</v>
      </c>
      <c r="S462" s="13">
        <v>-0.22</v>
      </c>
      <c r="T462" s="13">
        <v>-0.1</v>
      </c>
      <c r="U462" s="16">
        <v>53.3</v>
      </c>
      <c r="V462" s="76">
        <v>13163.6</v>
      </c>
      <c r="W462" s="76">
        <v>14265.7</v>
      </c>
      <c r="X462" s="76">
        <v>8.3699999999999992</v>
      </c>
      <c r="Y462" s="15">
        <v>747.3</v>
      </c>
      <c r="Z462" s="12">
        <v>750.1</v>
      </c>
      <c r="AA462" s="56">
        <v>0.37</v>
      </c>
      <c r="AB462" s="58" t="s">
        <v>555</v>
      </c>
      <c r="AC462" s="51">
        <v>250</v>
      </c>
    </row>
    <row r="463" spans="1:29" ht="18" x14ac:dyDescent="0.35">
      <c r="A463" s="48">
        <f t="shared" si="7"/>
        <v>460</v>
      </c>
      <c r="B463" s="20" t="s">
        <v>412</v>
      </c>
      <c r="C463" s="12">
        <v>965</v>
      </c>
      <c r="D463" s="12">
        <v>1815</v>
      </c>
      <c r="E463" s="12">
        <v>88.1</v>
      </c>
      <c r="F463" s="12">
        <v>-545</v>
      </c>
      <c r="G463" s="12">
        <v>-76</v>
      </c>
      <c r="H463" s="12">
        <v>-86.06</v>
      </c>
      <c r="I463" s="12">
        <v>-241</v>
      </c>
      <c r="J463" s="12">
        <v>-48</v>
      </c>
      <c r="K463" s="12">
        <v>80.08</v>
      </c>
      <c r="L463" s="12">
        <v>45</v>
      </c>
      <c r="M463" s="12">
        <v>37</v>
      </c>
      <c r="N463" s="12">
        <v>-17.78</v>
      </c>
      <c r="O463" s="12">
        <v>-349</v>
      </c>
      <c r="P463" s="12">
        <v>-67</v>
      </c>
      <c r="Q463" s="12">
        <v>80.8</v>
      </c>
      <c r="R463" s="12">
        <v>-3.69</v>
      </c>
      <c r="S463" s="13">
        <v>-2.91</v>
      </c>
      <c r="T463" s="13">
        <v>-0.56000000000000005</v>
      </c>
      <c r="U463" s="16">
        <v>80.8</v>
      </c>
      <c r="V463" s="76">
        <v>208072</v>
      </c>
      <c r="W463" s="76">
        <v>205389</v>
      </c>
      <c r="X463" s="76">
        <v>-1.29</v>
      </c>
      <c r="Y463" s="15">
        <v>119.773</v>
      </c>
      <c r="Z463" s="12">
        <v>119.773</v>
      </c>
      <c r="AA463" s="56">
        <v>0</v>
      </c>
      <c r="AB463" s="58" t="s">
        <v>555</v>
      </c>
      <c r="AC463" s="51">
        <v>250</v>
      </c>
    </row>
    <row r="464" spans="1:29" ht="18" x14ac:dyDescent="0.35">
      <c r="A464" s="48">
        <f t="shared" si="7"/>
        <v>461</v>
      </c>
      <c r="B464" s="20" t="s">
        <v>111</v>
      </c>
      <c r="C464" s="12">
        <v>1741</v>
      </c>
      <c r="D464" s="12">
        <v>1795</v>
      </c>
      <c r="E464" s="12">
        <v>3.1</v>
      </c>
      <c r="F464" s="12">
        <v>-104</v>
      </c>
      <c r="G464" s="12">
        <v>-39</v>
      </c>
      <c r="H464" s="12">
        <v>-62.5</v>
      </c>
      <c r="I464" s="12">
        <v>-9</v>
      </c>
      <c r="J464" s="12">
        <v>3</v>
      </c>
      <c r="K464" s="12">
        <v>133.33000000000001</v>
      </c>
      <c r="L464" s="12">
        <v>25</v>
      </c>
      <c r="M464" s="12">
        <v>24</v>
      </c>
      <c r="N464" s="12">
        <v>-4</v>
      </c>
      <c r="O464" s="12">
        <v>-122</v>
      </c>
      <c r="P464" s="12">
        <v>-68</v>
      </c>
      <c r="Q464" s="12">
        <v>44.26</v>
      </c>
      <c r="R464" s="12">
        <v>-3.79</v>
      </c>
      <c r="S464" s="13">
        <v>-0.32</v>
      </c>
      <c r="T464" s="13">
        <v>-0.18</v>
      </c>
      <c r="U464" s="16">
        <v>44.4</v>
      </c>
      <c r="V464" s="76">
        <v>6983</v>
      </c>
      <c r="W464" s="76">
        <v>5928</v>
      </c>
      <c r="X464" s="76">
        <v>-15.11</v>
      </c>
      <c r="Y464" s="15">
        <v>376</v>
      </c>
      <c r="Z464" s="12">
        <v>377</v>
      </c>
      <c r="AA464" s="56">
        <v>0.27</v>
      </c>
      <c r="AB464" s="58" t="s">
        <v>555</v>
      </c>
      <c r="AC464" s="51">
        <v>250</v>
      </c>
    </row>
    <row r="465" spans="1:29" ht="18" x14ac:dyDescent="0.35">
      <c r="A465" s="48">
        <f t="shared" si="7"/>
        <v>462</v>
      </c>
      <c r="B465" s="20" t="s">
        <v>336</v>
      </c>
      <c r="C465" s="12">
        <v>3551</v>
      </c>
      <c r="D465" s="12">
        <v>3810</v>
      </c>
      <c r="E465" s="12">
        <v>7.3</v>
      </c>
      <c r="F465" s="12">
        <v>446</v>
      </c>
      <c r="G465" s="12">
        <v>-59</v>
      </c>
      <c r="H465" s="12">
        <v>-113.23</v>
      </c>
      <c r="I465" s="12">
        <v>8</v>
      </c>
      <c r="J465" s="12">
        <v>-28</v>
      </c>
      <c r="K465" s="12">
        <v>-450</v>
      </c>
      <c r="L465" s="12">
        <v>121</v>
      </c>
      <c r="M465" s="12">
        <v>122</v>
      </c>
      <c r="N465" s="12">
        <v>0.83</v>
      </c>
      <c r="O465" s="12">
        <v>300</v>
      </c>
      <c r="P465" s="12">
        <v>-197</v>
      </c>
      <c r="Q465" s="12">
        <v>-165.67</v>
      </c>
      <c r="R465" s="12">
        <v>-5.17</v>
      </c>
      <c r="S465" s="13">
        <v>0.57999999999999996</v>
      </c>
      <c r="T465" s="13">
        <v>-0.38</v>
      </c>
      <c r="U465" s="16">
        <v>-165.9</v>
      </c>
      <c r="V465" s="76">
        <v>19668</v>
      </c>
      <c r="W465" s="76">
        <v>20411</v>
      </c>
      <c r="X465" s="76">
        <v>3.78</v>
      </c>
      <c r="Y465" s="15">
        <v>522</v>
      </c>
      <c r="Z465" s="12">
        <v>520</v>
      </c>
      <c r="AA465" s="56">
        <v>-0.38</v>
      </c>
      <c r="AB465" s="58" t="s">
        <v>555</v>
      </c>
      <c r="AC465" s="51">
        <v>107.1</v>
      </c>
    </row>
    <row r="466" spans="1:29" ht="18" x14ac:dyDescent="0.35">
      <c r="A466" s="48">
        <f t="shared" si="7"/>
        <v>463</v>
      </c>
      <c r="B466" s="20" t="s">
        <v>144</v>
      </c>
      <c r="C466" s="12">
        <v>2188.6999999999998</v>
      </c>
      <c r="D466" s="12">
        <v>2508</v>
      </c>
      <c r="E466" s="12">
        <v>14.6</v>
      </c>
      <c r="F466" s="12">
        <v>-88.3</v>
      </c>
      <c r="G466" s="12">
        <v>-118</v>
      </c>
      <c r="H466" s="12">
        <v>33.64</v>
      </c>
      <c r="I466" s="12">
        <v>-46.7</v>
      </c>
      <c r="J466" s="12">
        <v>-20</v>
      </c>
      <c r="K466" s="12">
        <v>57.17</v>
      </c>
      <c r="L466" s="12">
        <v>43</v>
      </c>
      <c r="M466" s="12">
        <v>51</v>
      </c>
      <c r="N466" s="12">
        <v>18.600000000000001</v>
      </c>
      <c r="O466" s="12">
        <v>-86.1</v>
      </c>
      <c r="P466" s="12">
        <v>-137</v>
      </c>
      <c r="Q466" s="12">
        <v>-59.12</v>
      </c>
      <c r="R466" s="12">
        <v>-5.46</v>
      </c>
      <c r="S466" s="13">
        <v>-0.56999999999999995</v>
      </c>
      <c r="T466" s="13">
        <v>-0.9</v>
      </c>
      <c r="U466" s="16">
        <v>-57.7</v>
      </c>
      <c r="V466" s="76">
        <v>13579.6</v>
      </c>
      <c r="W466" s="76">
        <v>16234</v>
      </c>
      <c r="X466" s="76">
        <v>19.55</v>
      </c>
      <c r="Y466" s="15">
        <v>150.53100000000001</v>
      </c>
      <c r="Z466" s="12">
        <v>151.81700000000001</v>
      </c>
      <c r="AA466" s="56">
        <v>0.85</v>
      </c>
      <c r="AB466" s="58" t="s">
        <v>555</v>
      </c>
      <c r="AC466" s="51">
        <v>58.9</v>
      </c>
    </row>
    <row r="467" spans="1:29" ht="18" x14ac:dyDescent="0.35">
      <c r="A467" s="48">
        <f t="shared" si="7"/>
        <v>464</v>
      </c>
      <c r="B467" s="20" t="s">
        <v>360</v>
      </c>
      <c r="C467" s="12">
        <v>7564</v>
      </c>
      <c r="D467" s="12">
        <v>7420</v>
      </c>
      <c r="E467" s="12">
        <v>-1.9</v>
      </c>
      <c r="F467" s="12">
        <v>1252</v>
      </c>
      <c r="G467" s="12">
        <v>1331</v>
      </c>
      <c r="H467" s="12">
        <v>6.31</v>
      </c>
      <c r="I467" s="12">
        <v>370</v>
      </c>
      <c r="J467" s="12">
        <v>1670</v>
      </c>
      <c r="K467" s="12">
        <v>351.35</v>
      </c>
      <c r="L467" s="12">
        <v>310</v>
      </c>
      <c r="M467" s="12">
        <v>311</v>
      </c>
      <c r="N467" s="12">
        <v>0.32</v>
      </c>
      <c r="O467" s="12">
        <v>811</v>
      </c>
      <c r="P467" s="12">
        <v>-424</v>
      </c>
      <c r="Q467" s="12">
        <v>-152.28</v>
      </c>
      <c r="R467" s="12">
        <v>-5.71</v>
      </c>
      <c r="S467" s="13">
        <v>0.44</v>
      </c>
      <c r="T467" s="13">
        <v>-0.22</v>
      </c>
      <c r="U467" s="16">
        <v>-150.30000000000001</v>
      </c>
      <c r="V467" s="76">
        <v>35667</v>
      </c>
      <c r="W467" s="76">
        <v>35007</v>
      </c>
      <c r="X467" s="76">
        <v>-1.85</v>
      </c>
      <c r="Y467" s="15">
        <v>1853</v>
      </c>
      <c r="Z467" s="12">
        <v>1858</v>
      </c>
      <c r="AA467" s="56">
        <v>0.27</v>
      </c>
      <c r="AB467" s="58" t="s">
        <v>555</v>
      </c>
      <c r="AC467" s="51">
        <v>47.5</v>
      </c>
    </row>
    <row r="468" spans="1:29" ht="18" x14ac:dyDescent="0.35">
      <c r="A468" s="48">
        <f t="shared" si="7"/>
        <v>465</v>
      </c>
      <c r="B468" s="20" t="s">
        <v>283</v>
      </c>
      <c r="C468" s="12">
        <v>1254</v>
      </c>
      <c r="D468" s="12">
        <v>1383</v>
      </c>
      <c r="E468" s="12">
        <v>10.3</v>
      </c>
      <c r="F468" s="12">
        <v>-225</v>
      </c>
      <c r="G468" s="12">
        <v>111</v>
      </c>
      <c r="H468" s="12">
        <v>-149.33000000000001</v>
      </c>
      <c r="I468" s="12">
        <v>-13</v>
      </c>
      <c r="J468" s="12">
        <v>73</v>
      </c>
      <c r="K468" s="12">
        <v>661.54</v>
      </c>
      <c r="L468" s="12">
        <v>84</v>
      </c>
      <c r="M468" s="12">
        <v>103</v>
      </c>
      <c r="N468" s="12">
        <v>22.62</v>
      </c>
      <c r="O468" s="12">
        <v>-336</v>
      </c>
      <c r="P468" s="12">
        <v>-117</v>
      </c>
      <c r="Q468" s="12">
        <v>65.180000000000007</v>
      </c>
      <c r="R468" s="12">
        <v>-8.4600000000000009</v>
      </c>
      <c r="S468" s="13">
        <v>-1.07</v>
      </c>
      <c r="T468" s="13">
        <v>-0.38</v>
      </c>
      <c r="U468" s="16">
        <v>64.7</v>
      </c>
      <c r="V468" s="76">
        <v>13952</v>
      </c>
      <c r="W468" s="76">
        <v>11467</v>
      </c>
      <c r="X468" s="76">
        <v>-17.809999999999999</v>
      </c>
      <c r="Y468" s="15">
        <v>313.89999999999998</v>
      </c>
      <c r="Z468" s="12">
        <v>309.5</v>
      </c>
      <c r="AA468" s="56">
        <v>-1.4</v>
      </c>
      <c r="AB468" s="58" t="s">
        <v>555</v>
      </c>
      <c r="AC468" s="51">
        <v>250</v>
      </c>
    </row>
    <row r="469" spans="1:29" ht="18" x14ac:dyDescent="0.35">
      <c r="A469" s="48">
        <f t="shared" si="7"/>
        <v>466</v>
      </c>
      <c r="B469" s="20" t="s">
        <v>230</v>
      </c>
      <c r="C469" s="12">
        <v>3572.9</v>
      </c>
      <c r="D469" s="12">
        <v>3672.1</v>
      </c>
      <c r="E469" s="12">
        <v>2.8</v>
      </c>
      <c r="F469" s="12">
        <v>-2803.5</v>
      </c>
      <c r="G469" s="12">
        <v>-715.5</v>
      </c>
      <c r="H469" s="12">
        <v>-74.48</v>
      </c>
      <c r="I469" s="12">
        <v>-532.1</v>
      </c>
      <c r="J469" s="12">
        <v>-682.2</v>
      </c>
      <c r="K469" s="12">
        <v>-28.21</v>
      </c>
      <c r="L469" s="12">
        <v>289.7</v>
      </c>
      <c r="M469" s="12">
        <v>250.6</v>
      </c>
      <c r="N469" s="12">
        <v>-13.5</v>
      </c>
      <c r="O469" s="12">
        <v>-2631.7</v>
      </c>
      <c r="P469" s="12">
        <v>-332.5</v>
      </c>
      <c r="Q469" s="12">
        <v>87.37</v>
      </c>
      <c r="R469" s="12">
        <v>-9.0500000000000007</v>
      </c>
      <c r="S469" s="13">
        <v>-7.85</v>
      </c>
      <c r="T469" s="13">
        <v>-0.99</v>
      </c>
      <c r="U469" s="16">
        <v>87.3</v>
      </c>
      <c r="V469" s="76">
        <v>51648.5</v>
      </c>
      <c r="W469" s="76">
        <v>39693.4</v>
      </c>
      <c r="X469" s="76">
        <v>-23.15</v>
      </c>
      <c r="Y469" s="15">
        <v>335.1</v>
      </c>
      <c r="Z469" s="12">
        <v>334.6</v>
      </c>
      <c r="AA469" s="56">
        <v>-0.15</v>
      </c>
      <c r="AB469" s="58" t="s">
        <v>555</v>
      </c>
      <c r="AC469" s="51">
        <v>250</v>
      </c>
    </row>
    <row r="470" spans="1:29" ht="18" x14ac:dyDescent="0.35">
      <c r="A470" s="48">
        <f t="shared" si="7"/>
        <v>467</v>
      </c>
      <c r="B470" s="20" t="s">
        <v>140</v>
      </c>
      <c r="C470" s="12">
        <v>384.1</v>
      </c>
      <c r="D470" s="12">
        <v>382.3</v>
      </c>
      <c r="E470" s="12">
        <v>-0.5</v>
      </c>
      <c r="F470" s="12">
        <v>-192</v>
      </c>
      <c r="G470" s="12">
        <v>-40</v>
      </c>
      <c r="H470" s="12">
        <v>-79.17</v>
      </c>
      <c r="I470" s="12">
        <v>-10.9</v>
      </c>
      <c r="J470" s="12">
        <v>0.8</v>
      </c>
      <c r="K470" s="12">
        <v>107.34</v>
      </c>
      <c r="L470" s="12">
        <v>5.9</v>
      </c>
      <c r="M470" s="12">
        <v>0.4</v>
      </c>
      <c r="N470" s="12">
        <v>-93.22</v>
      </c>
      <c r="O470" s="12">
        <v>-187.1</v>
      </c>
      <c r="P470" s="12">
        <v>-41.1</v>
      </c>
      <c r="Q470" s="12">
        <v>78.03</v>
      </c>
      <c r="R470" s="12">
        <v>-10.75</v>
      </c>
      <c r="S470" s="13">
        <v>-0.96</v>
      </c>
      <c r="T470" s="13">
        <v>-0.19</v>
      </c>
      <c r="U470" s="16">
        <v>79.7</v>
      </c>
      <c r="V470" s="76">
        <v>641.4</v>
      </c>
      <c r="W470" s="76">
        <v>678</v>
      </c>
      <c r="X470" s="76">
        <v>5.71</v>
      </c>
      <c r="Y470" s="15">
        <v>195.26</v>
      </c>
      <c r="Z470" s="12">
        <v>211.68100000000001</v>
      </c>
      <c r="AA470" s="56">
        <v>8.41</v>
      </c>
      <c r="AB470" s="58" t="s">
        <v>555</v>
      </c>
      <c r="AC470" s="51">
        <v>250</v>
      </c>
    </row>
    <row r="471" spans="1:29" ht="18" x14ac:dyDescent="0.35">
      <c r="A471" s="48">
        <f t="shared" si="7"/>
        <v>468</v>
      </c>
      <c r="B471" s="20" t="s">
        <v>319</v>
      </c>
      <c r="C471" s="12">
        <v>1423.8</v>
      </c>
      <c r="D471" s="12">
        <v>1715.6</v>
      </c>
      <c r="E471" s="12">
        <v>20.5</v>
      </c>
      <c r="F471" s="12">
        <v>233.7</v>
      </c>
      <c r="G471" s="12">
        <v>-150.30000000000001</v>
      </c>
      <c r="H471" s="12">
        <v>-164.31</v>
      </c>
      <c r="I471" s="12">
        <v>2.9</v>
      </c>
      <c r="J471" s="12">
        <v>-111</v>
      </c>
      <c r="K471" s="12">
        <v>-3927.59</v>
      </c>
      <c r="L471" s="12">
        <v>98.3</v>
      </c>
      <c r="M471" s="12">
        <v>98.2</v>
      </c>
      <c r="N471" s="12">
        <v>-0.1</v>
      </c>
      <c r="O471" s="12">
        <v>100.8</v>
      </c>
      <c r="P471" s="12">
        <v>-204.3</v>
      </c>
      <c r="Q471" s="12">
        <v>-302.68</v>
      </c>
      <c r="R471" s="12">
        <v>-11.91</v>
      </c>
      <c r="S471" s="13">
        <v>0.99</v>
      </c>
      <c r="T471" s="13">
        <v>-1.99</v>
      </c>
      <c r="U471" s="16">
        <v>-301.7</v>
      </c>
      <c r="V471" s="76">
        <v>11609.6</v>
      </c>
      <c r="W471" s="76">
        <v>11503.6</v>
      </c>
      <c r="X471" s="76">
        <v>-0.91</v>
      </c>
      <c r="Y471" s="15">
        <v>102.069</v>
      </c>
      <c r="Z471" s="12">
        <v>102.57</v>
      </c>
      <c r="AA471" s="56">
        <v>0.49</v>
      </c>
      <c r="AB471" s="58" t="s">
        <v>555</v>
      </c>
      <c r="AC471" s="51">
        <v>191.2</v>
      </c>
    </row>
    <row r="472" spans="1:29" ht="18" x14ac:dyDescent="0.35">
      <c r="A472" s="48">
        <f t="shared" si="7"/>
        <v>469</v>
      </c>
      <c r="B472" s="20" t="s">
        <v>132</v>
      </c>
      <c r="C472" s="12">
        <v>247</v>
      </c>
      <c r="D472" s="12">
        <v>236.7</v>
      </c>
      <c r="E472" s="12">
        <v>-4.2</v>
      </c>
      <c r="F472" s="12">
        <v>71.3</v>
      </c>
      <c r="G472" s="12">
        <v>-37.299999999999997</v>
      </c>
      <c r="H472" s="12">
        <v>-152.31</v>
      </c>
      <c r="I472" s="12">
        <v>-3.5</v>
      </c>
      <c r="J472" s="12">
        <v>-2.9</v>
      </c>
      <c r="K472" s="12">
        <v>17.14</v>
      </c>
      <c r="L472" s="12">
        <v>41.3</v>
      </c>
      <c r="M472" s="12">
        <v>52.6</v>
      </c>
      <c r="N472" s="12">
        <v>27.36</v>
      </c>
      <c r="O472" s="12">
        <v>69.099999999999994</v>
      </c>
      <c r="P472" s="12">
        <v>-33.799999999999997</v>
      </c>
      <c r="Q472" s="12">
        <v>-148.91</v>
      </c>
      <c r="R472" s="12">
        <v>-14.28</v>
      </c>
      <c r="S472" s="13">
        <v>0.48</v>
      </c>
      <c r="T472" s="13">
        <v>-0.24</v>
      </c>
      <c r="U472" s="16">
        <v>-149.9</v>
      </c>
      <c r="V472" s="76">
        <v>5754.6</v>
      </c>
      <c r="W472" s="76">
        <v>5999.5</v>
      </c>
      <c r="X472" s="76">
        <v>4.26</v>
      </c>
      <c r="Y472" s="15">
        <v>143.655</v>
      </c>
      <c r="Z472" s="12">
        <v>141.024</v>
      </c>
      <c r="AA472" s="56">
        <v>-1.83</v>
      </c>
      <c r="AB472" s="58" t="s">
        <v>555</v>
      </c>
      <c r="AC472" s="51">
        <v>136.80000000000001</v>
      </c>
    </row>
    <row r="473" spans="1:29" ht="18" x14ac:dyDescent="0.35">
      <c r="A473" s="48">
        <f t="shared" si="7"/>
        <v>470</v>
      </c>
      <c r="B473" s="20" t="s">
        <v>370</v>
      </c>
      <c r="C473" s="12">
        <v>1221</v>
      </c>
      <c r="D473" s="12">
        <v>1082.5999999999999</v>
      </c>
      <c r="E473" s="12">
        <v>-11.3</v>
      </c>
      <c r="F473" s="12">
        <v>165.9</v>
      </c>
      <c r="G473" s="12">
        <v>67.400000000000006</v>
      </c>
      <c r="H473" s="12">
        <v>-59.37</v>
      </c>
      <c r="I473" s="12">
        <v>31.8</v>
      </c>
      <c r="J473" s="12">
        <v>270.10000000000002</v>
      </c>
      <c r="K473" s="12">
        <v>749.37</v>
      </c>
      <c r="L473" s="12">
        <v>25.3</v>
      </c>
      <c r="M473" s="12">
        <v>26</v>
      </c>
      <c r="N473" s="12">
        <v>2.77</v>
      </c>
      <c r="O473" s="12">
        <v>108.8</v>
      </c>
      <c r="P473" s="12">
        <v>-228.7</v>
      </c>
      <c r="Q473" s="12">
        <v>-310.2</v>
      </c>
      <c r="R473" s="12">
        <v>-21.13</v>
      </c>
      <c r="S473" s="13">
        <v>0.28000000000000003</v>
      </c>
      <c r="T473" s="13">
        <v>-0.64</v>
      </c>
      <c r="U473" s="16">
        <v>-329.5</v>
      </c>
      <c r="V473" s="76">
        <v>4619.6000000000004</v>
      </c>
      <c r="W473" s="76">
        <v>4753.8</v>
      </c>
      <c r="X473" s="76">
        <v>2.91</v>
      </c>
      <c r="Y473" s="15">
        <v>388</v>
      </c>
      <c r="Z473" s="12">
        <v>355.3</v>
      </c>
      <c r="AA473" s="56">
        <v>-8.43</v>
      </c>
      <c r="AB473" s="58" t="s">
        <v>555</v>
      </c>
      <c r="AC473" s="51">
        <v>41.9</v>
      </c>
    </row>
    <row r="474" spans="1:29" ht="18" x14ac:dyDescent="0.35">
      <c r="A474" s="48">
        <f t="shared" si="7"/>
        <v>471</v>
      </c>
      <c r="B474" s="20" t="s">
        <v>87</v>
      </c>
      <c r="C474" s="12">
        <v>2375</v>
      </c>
      <c r="D474" s="12">
        <v>2500</v>
      </c>
      <c r="E474" s="12">
        <v>5.3</v>
      </c>
      <c r="F474" s="12">
        <v>57</v>
      </c>
      <c r="G474" s="12">
        <v>-413</v>
      </c>
      <c r="H474" s="12">
        <v>-824.56</v>
      </c>
      <c r="I474" s="12">
        <v>-66</v>
      </c>
      <c r="J474" s="12">
        <v>124</v>
      </c>
      <c r="K474" s="12">
        <v>287.88</v>
      </c>
      <c r="L474" s="12">
        <v>37</v>
      </c>
      <c r="M474" s="12">
        <v>52</v>
      </c>
      <c r="N474" s="12">
        <v>40.54</v>
      </c>
      <c r="O474" s="12">
        <v>62</v>
      </c>
      <c r="P474" s="12">
        <v>-613</v>
      </c>
      <c r="Q474" s="12">
        <v>-1088.71</v>
      </c>
      <c r="R474" s="12">
        <v>-24.52</v>
      </c>
      <c r="S474" s="13">
        <v>7.0000000000000007E-2</v>
      </c>
      <c r="T474" s="13">
        <v>-0.72</v>
      </c>
      <c r="U474" s="16"/>
      <c r="V474" s="76">
        <v>9997</v>
      </c>
      <c r="W474" s="76">
        <v>12421</v>
      </c>
      <c r="X474" s="76">
        <v>24.25</v>
      </c>
      <c r="Y474" s="15">
        <v>936</v>
      </c>
      <c r="Z474" s="12">
        <v>848</v>
      </c>
      <c r="AA474" s="56">
        <v>-9.4</v>
      </c>
      <c r="AB474" s="58" t="s">
        <v>555</v>
      </c>
      <c r="AC474" s="51">
        <v>250</v>
      </c>
    </row>
    <row r="475" spans="1:29" ht="18" x14ac:dyDescent="0.35">
      <c r="A475" s="48">
        <f t="shared" si="7"/>
        <v>472</v>
      </c>
      <c r="B475" s="20" t="s">
        <v>451</v>
      </c>
      <c r="C475" s="12">
        <v>984.4</v>
      </c>
      <c r="D475" s="12">
        <v>1518.6</v>
      </c>
      <c r="E475" s="12">
        <v>54.3</v>
      </c>
      <c r="F475" s="12">
        <v>275.89999999999998</v>
      </c>
      <c r="G475" s="12">
        <v>406.9</v>
      </c>
      <c r="H475" s="12">
        <v>47.48</v>
      </c>
      <c r="I475" s="12">
        <v>16.2</v>
      </c>
      <c r="J475" s="12">
        <v>710.4</v>
      </c>
      <c r="K475" s="12">
        <v>4285.1899999999996</v>
      </c>
      <c r="L475" s="12">
        <v>42.6</v>
      </c>
      <c r="M475" s="12">
        <v>68</v>
      </c>
      <c r="N475" s="12">
        <v>59.62</v>
      </c>
      <c r="O475" s="12">
        <v>217</v>
      </c>
      <c r="P475" s="12">
        <v>-372.8</v>
      </c>
      <c r="Q475" s="12">
        <v>-271.8</v>
      </c>
      <c r="R475" s="12">
        <v>-24.55</v>
      </c>
      <c r="S475" s="13">
        <v>0.64</v>
      </c>
      <c r="T475" s="13">
        <v>-1</v>
      </c>
      <c r="U475" s="16">
        <v>-254.9</v>
      </c>
      <c r="V475" s="76">
        <v>4896.8999999999996</v>
      </c>
      <c r="W475" s="76">
        <v>10505.5</v>
      </c>
      <c r="X475" s="76">
        <v>114.53</v>
      </c>
      <c r="Y475" s="15">
        <v>337.51</v>
      </c>
      <c r="Z475" s="12">
        <v>374.18900000000002</v>
      </c>
      <c r="AA475" s="56">
        <v>10.87</v>
      </c>
      <c r="AB475" s="58" t="s">
        <v>534</v>
      </c>
      <c r="AC475" s="51">
        <v>275.5</v>
      </c>
    </row>
    <row r="476" spans="1:29" ht="18" x14ac:dyDescent="0.35">
      <c r="A476" s="48">
        <f t="shared" si="7"/>
        <v>473</v>
      </c>
      <c r="B476" s="20" t="s">
        <v>458</v>
      </c>
      <c r="C476" s="12">
        <v>478.8</v>
      </c>
      <c r="D476" s="12">
        <v>553.79999999999995</v>
      </c>
      <c r="E476" s="12">
        <v>15.7</v>
      </c>
      <c r="F476" s="12">
        <v>-168.2</v>
      </c>
      <c r="G476" s="12">
        <v>-198.3</v>
      </c>
      <c r="H476" s="12">
        <v>17.899999999999999</v>
      </c>
      <c r="I476" s="12">
        <v>5.2</v>
      </c>
      <c r="J476" s="12">
        <v>7.5</v>
      </c>
      <c r="K476" s="12">
        <v>44.23</v>
      </c>
      <c r="L476" s="12">
        <v>0</v>
      </c>
      <c r="M476" s="12">
        <v>0</v>
      </c>
      <c r="N476" s="12"/>
      <c r="O476" s="12">
        <v>-173.4</v>
      </c>
      <c r="P476" s="12">
        <v>-205.8</v>
      </c>
      <c r="Q476" s="12">
        <v>-18.690000000000001</v>
      </c>
      <c r="R476" s="12">
        <v>-37.159999999999997</v>
      </c>
      <c r="S476" s="13">
        <v>-0.78</v>
      </c>
      <c r="T476" s="13">
        <v>-0.94</v>
      </c>
      <c r="U476" s="16">
        <v>-20.5</v>
      </c>
      <c r="V476" s="76">
        <v>4064.5</v>
      </c>
      <c r="W476" s="76">
        <v>4369.6000000000004</v>
      </c>
      <c r="X476" s="76">
        <v>7.51</v>
      </c>
      <c r="Y476" s="15">
        <v>222.30799999999999</v>
      </c>
      <c r="Z476" s="12">
        <v>218.9</v>
      </c>
      <c r="AA476" s="56">
        <v>-1.53</v>
      </c>
      <c r="AB476" s="58" t="s">
        <v>524</v>
      </c>
      <c r="AC476" s="51">
        <v>250</v>
      </c>
    </row>
    <row r="477" spans="1:29" ht="18" x14ac:dyDescent="0.35">
      <c r="A477" s="48">
        <f t="shared" si="7"/>
        <v>474</v>
      </c>
      <c r="B477" s="20" t="s">
        <v>65</v>
      </c>
      <c r="C477" s="12">
        <v>735.6</v>
      </c>
      <c r="D477" s="12">
        <v>708.4</v>
      </c>
      <c r="E477" s="12">
        <v>-3.7</v>
      </c>
      <c r="F477" s="12">
        <v>-123.6</v>
      </c>
      <c r="G477" s="12">
        <v>-272.8</v>
      </c>
      <c r="H477" s="12">
        <v>120.71</v>
      </c>
      <c r="I477" s="12">
        <v>-32.4</v>
      </c>
      <c r="J477" s="12">
        <v>-2.7</v>
      </c>
      <c r="K477" s="12">
        <v>91.67</v>
      </c>
      <c r="L477" s="12">
        <v>22</v>
      </c>
      <c r="M477" s="12">
        <v>41.1</v>
      </c>
      <c r="N477" s="12">
        <v>86.82</v>
      </c>
      <c r="O477" s="12">
        <v>-113.2</v>
      </c>
      <c r="P477" s="12">
        <v>-311.3</v>
      </c>
      <c r="Q477" s="12">
        <v>-175</v>
      </c>
      <c r="R477" s="12">
        <v>-43.94</v>
      </c>
      <c r="S477" s="13">
        <v>-0.33</v>
      </c>
      <c r="T477" s="13">
        <v>-0.9</v>
      </c>
      <c r="U477" s="16">
        <v>-173.7</v>
      </c>
      <c r="V477" s="76">
        <v>3705</v>
      </c>
      <c r="W477" s="76">
        <v>4321.6000000000004</v>
      </c>
      <c r="X477" s="76">
        <v>16.64</v>
      </c>
      <c r="Y477" s="15">
        <v>342.91399999999999</v>
      </c>
      <c r="Z477" s="12">
        <v>344.43400000000003</v>
      </c>
      <c r="AA477" s="56">
        <v>0.44</v>
      </c>
      <c r="AB477" s="58" t="s">
        <v>555</v>
      </c>
      <c r="AC477" s="51">
        <v>250</v>
      </c>
    </row>
    <row r="478" spans="1:29" ht="18" x14ac:dyDescent="0.35">
      <c r="A478" s="48">
        <f t="shared" si="7"/>
        <v>475</v>
      </c>
      <c r="B478" s="20" t="s">
        <v>474</v>
      </c>
      <c r="C478" s="12">
        <v>451.9</v>
      </c>
      <c r="D478" s="12">
        <v>488.4</v>
      </c>
      <c r="E478" s="12">
        <v>8.1</v>
      </c>
      <c r="F478" s="12">
        <v>-124.7</v>
      </c>
      <c r="G478" s="12">
        <v>-96.2</v>
      </c>
      <c r="H478" s="12">
        <v>-22.85</v>
      </c>
      <c r="I478" s="12">
        <v>-49.4</v>
      </c>
      <c r="J478" s="12">
        <v>122.1</v>
      </c>
      <c r="K478" s="12">
        <v>347.17</v>
      </c>
      <c r="L478" s="12">
        <v>25.9</v>
      </c>
      <c r="M478" s="12">
        <v>24.6</v>
      </c>
      <c r="N478" s="12">
        <v>-5.0199999999999996</v>
      </c>
      <c r="O478" s="12">
        <v>-101.4</v>
      </c>
      <c r="P478" s="12">
        <v>-243.1</v>
      </c>
      <c r="Q478" s="12">
        <v>-139.74</v>
      </c>
      <c r="R478" s="12">
        <v>-49.77</v>
      </c>
      <c r="S478" s="13">
        <v>-0.49</v>
      </c>
      <c r="T478" s="13">
        <v>-1.1599999999999999</v>
      </c>
      <c r="U478" s="16">
        <v>-138.5</v>
      </c>
      <c r="V478" s="76">
        <v>3378.4</v>
      </c>
      <c r="W478" s="76">
        <v>3259.4</v>
      </c>
      <c r="X478" s="76">
        <v>-3.52</v>
      </c>
      <c r="Y478" s="15">
        <v>207.86199999999999</v>
      </c>
      <c r="Z478" s="12">
        <v>209.08</v>
      </c>
      <c r="AA478" s="56">
        <v>0.59</v>
      </c>
      <c r="AB478" s="58" t="s">
        <v>524</v>
      </c>
      <c r="AC478" s="51">
        <v>22.9</v>
      </c>
    </row>
    <row r="479" spans="1:29" ht="18" x14ac:dyDescent="0.35">
      <c r="A479" s="48">
        <f t="shared" si="7"/>
        <v>476</v>
      </c>
      <c r="B479" s="20" t="s">
        <v>413</v>
      </c>
      <c r="C479" s="12">
        <v>1978</v>
      </c>
      <c r="D479" s="12">
        <v>2093</v>
      </c>
      <c r="E479" s="12">
        <v>5.8</v>
      </c>
      <c r="F479" s="12">
        <v>45</v>
      </c>
      <c r="G479" s="12">
        <v>-1107</v>
      </c>
      <c r="H479" s="12">
        <v>-2560</v>
      </c>
      <c r="I479" s="12">
        <v>45</v>
      </c>
      <c r="J479" s="12">
        <v>3</v>
      </c>
      <c r="K479" s="12">
        <v>-93.33</v>
      </c>
      <c r="L479" s="12">
        <v>0</v>
      </c>
      <c r="M479" s="12">
        <v>0</v>
      </c>
      <c r="N479" s="12"/>
      <c r="O479" s="12">
        <v>-5</v>
      </c>
      <c r="P479" s="12">
        <v>-1128</v>
      </c>
      <c r="Q479" s="12">
        <v>-22460</v>
      </c>
      <c r="R479" s="12">
        <v>-53.89</v>
      </c>
      <c r="S479" s="13">
        <v>-0.01</v>
      </c>
      <c r="T479" s="13">
        <v>-1.94</v>
      </c>
      <c r="U479" s="16"/>
      <c r="V479" s="76">
        <v>3727</v>
      </c>
      <c r="W479" s="76">
        <v>3657</v>
      </c>
      <c r="X479" s="76">
        <v>-1.88</v>
      </c>
      <c r="Y479" s="15">
        <v>581.6</v>
      </c>
      <c r="Z479" s="12">
        <v>582.79999999999995</v>
      </c>
      <c r="AA479" s="56">
        <v>0.21</v>
      </c>
      <c r="AB479" s="58" t="s">
        <v>555</v>
      </c>
      <c r="AC479" s="51">
        <v>250</v>
      </c>
    </row>
    <row r="480" spans="1:29" ht="18" x14ac:dyDescent="0.35">
      <c r="A480" s="48">
        <f t="shared" si="7"/>
        <v>477</v>
      </c>
      <c r="B480" s="20" t="s">
        <v>69</v>
      </c>
      <c r="C480" s="12">
        <v>897.5</v>
      </c>
      <c r="D480" s="12">
        <v>1433.6</v>
      </c>
      <c r="E480" s="12">
        <v>59.7</v>
      </c>
      <c r="F480" s="12">
        <v>394</v>
      </c>
      <c r="G480" s="12">
        <v>-1713.9</v>
      </c>
      <c r="H480" s="12">
        <v>-535</v>
      </c>
      <c r="I480" s="12">
        <v>100.7</v>
      </c>
      <c r="J480" s="12">
        <v>-339</v>
      </c>
      <c r="K480" s="12">
        <v>-436.64</v>
      </c>
      <c r="L480" s="12">
        <v>42.7</v>
      </c>
      <c r="M480" s="12">
        <v>70</v>
      </c>
      <c r="N480" s="12">
        <v>63.93</v>
      </c>
      <c r="O480" s="12">
        <v>164</v>
      </c>
      <c r="P480" s="12">
        <v>-1586</v>
      </c>
      <c r="Q480" s="12">
        <v>-1067.07</v>
      </c>
      <c r="R480" s="12">
        <v>-110.63</v>
      </c>
      <c r="S480" s="13">
        <v>0.95</v>
      </c>
      <c r="T480" s="13">
        <v>-5.99</v>
      </c>
      <c r="U480" s="16">
        <v>-733.5</v>
      </c>
      <c r="V480" s="76">
        <v>9627.2999999999993</v>
      </c>
      <c r="W480" s="76">
        <v>15916</v>
      </c>
      <c r="X480" s="76">
        <v>65.319999999999993</v>
      </c>
      <c r="Y480" s="15">
        <v>173.511</v>
      </c>
      <c r="Z480" s="12">
        <v>264.87700000000001</v>
      </c>
      <c r="AA480" s="56">
        <v>52.66</v>
      </c>
      <c r="AB480" s="58" t="s">
        <v>555</v>
      </c>
      <c r="AC480" s="51">
        <v>250</v>
      </c>
    </row>
    <row r="481" spans="1:29" ht="18" x14ac:dyDescent="0.35">
      <c r="A481" s="48">
        <f t="shared" si="7"/>
        <v>478</v>
      </c>
      <c r="B481" s="20" t="s">
        <v>439</v>
      </c>
      <c r="C481" s="12">
        <v>715.4</v>
      </c>
      <c r="D481" s="12">
        <v>789.3</v>
      </c>
      <c r="E481" s="12">
        <v>10.3</v>
      </c>
      <c r="F481" s="12">
        <v>1005.1</v>
      </c>
      <c r="G481" s="12">
        <v>-652.1</v>
      </c>
      <c r="H481" s="12">
        <v>-164.88</v>
      </c>
      <c r="I481" s="12">
        <v>440.8</v>
      </c>
      <c r="J481" s="12">
        <v>317.39999999999998</v>
      </c>
      <c r="K481" s="12">
        <v>-27.99</v>
      </c>
      <c r="L481" s="12">
        <v>37.5</v>
      </c>
      <c r="M481" s="12">
        <v>38.9</v>
      </c>
      <c r="N481" s="12">
        <v>3.73</v>
      </c>
      <c r="O481" s="12">
        <v>526.79999999999995</v>
      </c>
      <c r="P481" s="12">
        <v>-1008.4</v>
      </c>
      <c r="Q481" s="12">
        <v>-291.42</v>
      </c>
      <c r="R481" s="12">
        <v>-127.76</v>
      </c>
      <c r="S481" s="13">
        <v>1.84</v>
      </c>
      <c r="T481" s="13">
        <v>-3.64</v>
      </c>
      <c r="U481" s="16">
        <v>-297.60000000000002</v>
      </c>
      <c r="V481" s="76">
        <v>5909.5</v>
      </c>
      <c r="W481" s="76">
        <v>4788.8</v>
      </c>
      <c r="X481" s="76">
        <v>-18.96</v>
      </c>
      <c r="Y481" s="15">
        <v>286.01</v>
      </c>
      <c r="Z481" s="12">
        <v>277.11399999999998</v>
      </c>
      <c r="AA481" s="56">
        <v>-3.11</v>
      </c>
      <c r="AB481" s="58" t="s">
        <v>555</v>
      </c>
      <c r="AC481" s="51">
        <v>250</v>
      </c>
    </row>
    <row r="482" spans="1:29" ht="18" x14ac:dyDescent="0.35">
      <c r="A482" s="48">
        <f t="shared" si="7"/>
        <v>479</v>
      </c>
      <c r="B482" s="20" t="s">
        <v>545</v>
      </c>
      <c r="C482" s="12">
        <v>24.7</v>
      </c>
      <c r="D482" s="12">
        <v>38</v>
      </c>
      <c r="E482" s="12">
        <v>53.8</v>
      </c>
      <c r="F482" s="12">
        <v>-53.8</v>
      </c>
      <c r="G482" s="12">
        <v>-85.2</v>
      </c>
      <c r="H482" s="12">
        <v>58.36</v>
      </c>
      <c r="I482" s="12">
        <v>0.1</v>
      </c>
      <c r="J482" s="12">
        <v>0.3</v>
      </c>
      <c r="K482" s="12">
        <v>200</v>
      </c>
      <c r="L482" s="12">
        <v>10</v>
      </c>
      <c r="M482" s="12">
        <v>10.4</v>
      </c>
      <c r="N482" s="12">
        <v>4</v>
      </c>
      <c r="O482" s="12">
        <v>-63.9</v>
      </c>
      <c r="P482" s="12">
        <v>-95.8</v>
      </c>
      <c r="Q482" s="12">
        <v>-49.92</v>
      </c>
      <c r="R482" s="12">
        <v>-252.11</v>
      </c>
      <c r="S482" s="13">
        <v>-0.42</v>
      </c>
      <c r="T482" s="13">
        <v>-0.6</v>
      </c>
      <c r="U482" s="16">
        <v>-43.3</v>
      </c>
      <c r="V482" s="76">
        <v>483.7</v>
      </c>
      <c r="W482" s="76">
        <v>438.5</v>
      </c>
      <c r="X482" s="76">
        <v>-9.34</v>
      </c>
      <c r="Y482" s="15">
        <v>153.666</v>
      </c>
      <c r="Z482" s="12">
        <v>160.88399999999999</v>
      </c>
      <c r="AA482" s="56">
        <v>4.7</v>
      </c>
      <c r="AB482" s="58" t="s">
        <v>555</v>
      </c>
      <c r="AC482" s="51">
        <v>250</v>
      </c>
    </row>
    <row r="483" spans="1:29" ht="18" x14ac:dyDescent="0.35">
      <c r="A483" s="48">
        <f t="shared" si="7"/>
        <v>480</v>
      </c>
      <c r="B483" s="20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3"/>
      <c r="T483" s="13"/>
      <c r="U483" s="16"/>
      <c r="V483" s="76"/>
      <c r="W483" s="76"/>
      <c r="X483" s="76"/>
      <c r="Y483" s="15"/>
      <c r="Z483" s="12"/>
      <c r="AA483" s="56"/>
      <c r="AB483" s="58"/>
    </row>
    <row r="484" spans="1:29" ht="18" x14ac:dyDescent="0.35">
      <c r="A484" s="48">
        <f t="shared" si="7"/>
        <v>481</v>
      </c>
      <c r="B484" s="20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3"/>
      <c r="T484" s="13"/>
      <c r="U484" s="16"/>
      <c r="V484" s="76"/>
      <c r="W484" s="76"/>
      <c r="X484" s="76"/>
      <c r="Y484" s="15"/>
      <c r="Z484" s="12"/>
      <c r="AA484" s="56"/>
      <c r="AB484" s="58"/>
    </row>
    <row r="485" spans="1:29" ht="18" x14ac:dyDescent="0.35">
      <c r="A485" s="48">
        <f t="shared" si="7"/>
        <v>482</v>
      </c>
      <c r="B485" s="20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3"/>
      <c r="T485" s="13"/>
      <c r="U485" s="16"/>
      <c r="V485" s="76"/>
      <c r="W485" s="76"/>
      <c r="X485" s="76"/>
      <c r="Y485" s="15"/>
      <c r="Z485" s="12"/>
      <c r="AA485" s="56"/>
      <c r="AB485" s="58"/>
    </row>
    <row r="486" spans="1:29" ht="18" x14ac:dyDescent="0.35">
      <c r="A486" s="48">
        <f t="shared" si="7"/>
        <v>483</v>
      </c>
      <c r="B486" s="20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3"/>
      <c r="T486" s="13"/>
      <c r="U486" s="16"/>
      <c r="V486" s="76"/>
      <c r="W486" s="76"/>
      <c r="X486" s="76"/>
      <c r="Y486" s="15"/>
      <c r="Z486" s="12"/>
      <c r="AA486" s="56"/>
      <c r="AB486" s="58"/>
    </row>
    <row r="487" spans="1:29" ht="18" x14ac:dyDescent="0.35">
      <c r="A487" s="48">
        <f t="shared" si="7"/>
        <v>484</v>
      </c>
      <c r="B487" s="20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3"/>
      <c r="T487" s="13"/>
      <c r="U487" s="16"/>
      <c r="V487" s="76"/>
      <c r="W487" s="76"/>
      <c r="X487" s="76"/>
      <c r="Y487" s="15"/>
      <c r="Z487" s="12"/>
      <c r="AA487" s="56"/>
      <c r="AB487" s="58"/>
    </row>
    <row r="488" spans="1:29" ht="18" x14ac:dyDescent="0.35">
      <c r="A488" s="48">
        <f t="shared" si="7"/>
        <v>485</v>
      </c>
      <c r="B488" s="20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3"/>
      <c r="T488" s="13"/>
      <c r="U488" s="16"/>
      <c r="V488" s="76"/>
      <c r="W488" s="76"/>
      <c r="X488" s="76"/>
      <c r="Y488" s="15"/>
      <c r="Z488" s="12"/>
      <c r="AA488" s="56"/>
      <c r="AB488" s="58"/>
    </row>
    <row r="489" spans="1:29" x14ac:dyDescent="0.25">
      <c r="A489" s="48">
        <f t="shared" si="7"/>
        <v>486</v>
      </c>
      <c r="B489" s="33"/>
      <c r="C489" s="34"/>
      <c r="D489" s="34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4"/>
      <c r="Z489" s="34"/>
      <c r="AA489" s="57"/>
    </row>
    <row r="490" spans="1:29" x14ac:dyDescent="0.25">
      <c r="A490" s="48">
        <f t="shared" si="7"/>
        <v>487</v>
      </c>
      <c r="B490" s="33"/>
      <c r="C490" s="34"/>
      <c r="D490" s="34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4"/>
      <c r="S490" s="34"/>
      <c r="T490" s="34"/>
      <c r="U490" s="34"/>
      <c r="V490" s="34"/>
      <c r="W490" s="34"/>
      <c r="X490" s="34"/>
      <c r="Y490" s="34"/>
      <c r="Z490" s="34"/>
      <c r="AA490" s="57"/>
    </row>
    <row r="491" spans="1:29" x14ac:dyDescent="0.25">
      <c r="A491" s="48">
        <f t="shared" si="7"/>
        <v>488</v>
      </c>
      <c r="B491" s="33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57"/>
    </row>
    <row r="492" spans="1:29" x14ac:dyDescent="0.25">
      <c r="A492" s="48">
        <f t="shared" si="7"/>
        <v>489</v>
      </c>
      <c r="B492" s="33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57"/>
    </row>
    <row r="493" spans="1:29" x14ac:dyDescent="0.25">
      <c r="A493" s="48">
        <f t="shared" si="7"/>
        <v>490</v>
      </c>
      <c r="B493" s="33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57"/>
    </row>
    <row r="494" spans="1:29" x14ac:dyDescent="0.25">
      <c r="A494" s="48">
        <f t="shared" si="7"/>
        <v>491</v>
      </c>
      <c r="B494" s="33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57"/>
    </row>
    <row r="495" spans="1:29" x14ac:dyDescent="0.25">
      <c r="A495" s="48">
        <f t="shared" si="7"/>
        <v>492</v>
      </c>
      <c r="B495" s="33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57"/>
    </row>
    <row r="496" spans="1:29" x14ac:dyDescent="0.25">
      <c r="A496" s="48">
        <f t="shared" si="7"/>
        <v>493</v>
      </c>
      <c r="B496" s="33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57"/>
    </row>
    <row r="497" spans="1:27" x14ac:dyDescent="0.25">
      <c r="A497" s="48">
        <f t="shared" si="7"/>
        <v>494</v>
      </c>
      <c r="B497" s="33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57"/>
    </row>
    <row r="498" spans="1:27" x14ac:dyDescent="0.25">
      <c r="A498" s="48">
        <f t="shared" si="7"/>
        <v>495</v>
      </c>
      <c r="B498" s="33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57"/>
    </row>
    <row r="499" spans="1:27" x14ac:dyDescent="0.25">
      <c r="A499" s="48">
        <f t="shared" si="7"/>
        <v>496</v>
      </c>
      <c r="B499" s="33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57"/>
    </row>
    <row r="500" spans="1:27" x14ac:dyDescent="0.25">
      <c r="A500" s="48">
        <f t="shared" si="7"/>
        <v>497</v>
      </c>
      <c r="B500" s="33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57"/>
    </row>
    <row r="501" spans="1:27" x14ac:dyDescent="0.25">
      <c r="A501" s="48">
        <f t="shared" si="7"/>
        <v>498</v>
      </c>
      <c r="B501" s="33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57"/>
    </row>
  </sheetData>
  <conditionalFormatting sqref="C4:D501 F4:G501 I4:J501 L4:M501 O4:P501 S4:T501 V4:W501 Y4:Z501">
    <cfRule type="containsBlanks" dxfId="1" priority="1">
      <formula>LEN(TRIM(C4))=0</formula>
    </cfRule>
  </conditionalFormatting>
  <pageMargins left="0.75" right="0.75" top="1" bottom="1" header="0.5" footer="0.5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F65E3-21CC-43C6-A3D2-EE6C6AC9D8CB}">
  <dimension ref="A1:AG501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17" sqref="I17"/>
    </sheetView>
  </sheetViews>
  <sheetFormatPr defaultRowHeight="15" x14ac:dyDescent="0.25"/>
  <cols>
    <col min="1" max="1" width="5.7109375" style="48" bestFit="1" customWidth="1"/>
    <col min="2" max="2" width="8.85546875" style="19" bestFit="1" customWidth="1"/>
    <col min="3" max="4" width="17.7109375" style="1" bestFit="1" customWidth="1"/>
    <col min="5" max="5" width="14.5703125" style="1" customWidth="1"/>
    <col min="6" max="7" width="15.28515625" style="1" bestFit="1" customWidth="1"/>
    <col min="8" max="8" width="14.28515625" style="1" bestFit="1" customWidth="1"/>
    <col min="9" max="10" width="13.7109375" style="1" bestFit="1" customWidth="1"/>
    <col min="11" max="11" width="13.42578125" style="1" bestFit="1" customWidth="1"/>
    <col min="12" max="13" width="13.7109375" style="1" bestFit="1" customWidth="1"/>
    <col min="14" max="14" width="11.7109375" style="1" bestFit="1" customWidth="1"/>
    <col min="15" max="16" width="15.28515625" style="1" bestFit="1" customWidth="1"/>
    <col min="17" max="17" width="13.28515625" style="1" bestFit="1" customWidth="1"/>
    <col min="18" max="18" width="12.42578125" style="1" bestFit="1" customWidth="1"/>
    <col min="19" max="20" width="14.28515625" style="1" bestFit="1" customWidth="1"/>
    <col min="21" max="21" width="13.85546875" style="1" bestFit="1" customWidth="1"/>
    <col min="22" max="23" width="19.28515625" style="1" bestFit="1" customWidth="1"/>
    <col min="24" max="24" width="12.5703125" style="1" customWidth="1"/>
    <col min="25" max="26" width="15.28515625" style="1" bestFit="1" customWidth="1"/>
    <col min="27" max="27" width="11.28515625" style="30" bestFit="1" customWidth="1"/>
    <col min="28" max="28" width="16.28515625" style="59" bestFit="1" customWidth="1"/>
    <col min="29" max="29" width="8.85546875" style="51" bestFit="1" customWidth="1"/>
    <col min="30" max="30" width="8.7109375" style="45" bestFit="1" customWidth="1"/>
    <col min="31" max="31" width="7.85546875" style="31" bestFit="1" customWidth="1"/>
    <col min="32" max="16384" width="9.140625" style="31"/>
  </cols>
  <sheetData>
    <row r="1" spans="1:32" s="45" customFormat="1" ht="9" customHeight="1" thickBot="1" x14ac:dyDescent="0.3">
      <c r="A1" s="48"/>
      <c r="B1" s="43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50"/>
      <c r="AB1" s="80"/>
      <c r="AC1" s="51"/>
    </row>
    <row r="2" spans="1:32" s="32" customFormat="1" ht="54.75" thickBot="1" x14ac:dyDescent="0.3">
      <c r="A2" s="52"/>
      <c r="B2" s="21" t="s">
        <v>19</v>
      </c>
      <c r="C2" s="3" t="s">
        <v>20</v>
      </c>
      <c r="D2" s="4" t="s">
        <v>21</v>
      </c>
      <c r="E2" s="9" t="s">
        <v>62</v>
      </c>
      <c r="F2" s="72" t="s">
        <v>559</v>
      </c>
      <c r="G2" s="72" t="s">
        <v>560</v>
      </c>
      <c r="H2" s="72" t="s">
        <v>561</v>
      </c>
      <c r="I2" s="10" t="s">
        <v>507</v>
      </c>
      <c r="J2" s="11" t="s">
        <v>505</v>
      </c>
      <c r="K2" s="37" t="s">
        <v>506</v>
      </c>
      <c r="L2" s="10" t="s">
        <v>521</v>
      </c>
      <c r="M2" s="11" t="s">
        <v>522</v>
      </c>
      <c r="N2" s="18" t="s">
        <v>523</v>
      </c>
      <c r="O2" s="17" t="s">
        <v>24</v>
      </c>
      <c r="P2" s="4" t="s">
        <v>25</v>
      </c>
      <c r="Q2" s="5" t="s">
        <v>61</v>
      </c>
      <c r="R2" s="6" t="s">
        <v>26</v>
      </c>
      <c r="S2" s="3" t="s">
        <v>22</v>
      </c>
      <c r="T2" s="9" t="s">
        <v>23</v>
      </c>
      <c r="U2" s="77" t="s">
        <v>63</v>
      </c>
      <c r="V2" s="10" t="s">
        <v>562</v>
      </c>
      <c r="W2" s="18" t="s">
        <v>563</v>
      </c>
      <c r="X2" s="78" t="s">
        <v>564</v>
      </c>
      <c r="Y2" s="10" t="s">
        <v>176</v>
      </c>
      <c r="Z2" s="11" t="s">
        <v>177</v>
      </c>
      <c r="AA2" s="14" t="s">
        <v>178</v>
      </c>
      <c r="AB2" s="7" t="s">
        <v>64</v>
      </c>
      <c r="AC2" s="53" t="s">
        <v>530</v>
      </c>
      <c r="AD2" s="54" t="s">
        <v>531</v>
      </c>
    </row>
    <row r="3" spans="1:32" s="32" customFormat="1" ht="18.75" thickBot="1" x14ac:dyDescent="0.4">
      <c r="A3" s="52"/>
      <c r="B3" s="22" t="s">
        <v>60</v>
      </c>
      <c r="C3" s="23">
        <f>SUM(C4:C498)</f>
        <v>59212.4</v>
      </c>
      <c r="D3" s="23">
        <f>SUM(D4:D498)</f>
        <v>63975.200000000004</v>
      </c>
      <c r="E3" s="24">
        <f>(D3-C3)/C3</f>
        <v>8.0435854652066166E-2</v>
      </c>
      <c r="F3" s="23">
        <f>SUM(F4:F498)</f>
        <v>14309.099999999997</v>
      </c>
      <c r="G3" s="23">
        <f>SUM(G4:G498)</f>
        <v>14010.9</v>
      </c>
      <c r="H3" s="24">
        <f>(G3-F3)/F3</f>
        <v>-2.0839885108077879E-2</v>
      </c>
      <c r="I3" s="25">
        <f>SUM(I4:I498)</f>
        <v>3219.1</v>
      </c>
      <c r="J3" s="25">
        <f>SUM(J4:J498)</f>
        <v>2159.8000000000002</v>
      </c>
      <c r="K3" s="26">
        <f>(J3-I3)/I3</f>
        <v>-0.32906713056444342</v>
      </c>
      <c r="L3" s="25">
        <f>SUM(L4:L498)</f>
        <v>687</v>
      </c>
      <c r="M3" s="25">
        <f>SUM(M4:M498)</f>
        <v>765.90000000000009</v>
      </c>
      <c r="N3" s="26">
        <f>(M3-L3)/L3</f>
        <v>0.11484716157205253</v>
      </c>
      <c r="O3" s="23">
        <f>SUM(O4:O498)</f>
        <v>10640.9</v>
      </c>
      <c r="P3" s="23">
        <f>SUM(P4:P498)</f>
        <v>11356.1</v>
      </c>
      <c r="Q3" s="24">
        <f>(P3-O3)/O3</f>
        <v>6.7212359856779105E-2</v>
      </c>
      <c r="R3" s="27">
        <f>P3/D3</f>
        <v>0.17750784679063136</v>
      </c>
      <c r="S3" s="23">
        <f>SUM(S4:S498)</f>
        <v>14.14</v>
      </c>
      <c r="T3" s="23">
        <f>SUM(T4:T498)</f>
        <v>15.650000000000002</v>
      </c>
      <c r="U3" s="28">
        <f>(T3-S3)/ABS(S3)</f>
        <v>0.1067892503536069</v>
      </c>
      <c r="V3" s="25">
        <f>SUM(V4:V498)</f>
        <v>263904.3</v>
      </c>
      <c r="W3" s="25">
        <f>SUM(W4:W498)</f>
        <v>281249.30000000005</v>
      </c>
      <c r="X3" s="28">
        <f>(W3-V3)/ABS(V3)</f>
        <v>6.5724582736999965E-2</v>
      </c>
      <c r="Y3" s="29">
        <f>SUM(Y4:Y498)</f>
        <v>11853.359999999999</v>
      </c>
      <c r="Z3" s="23">
        <f>SUM(Z4:Z498)</f>
        <v>11716.636</v>
      </c>
      <c r="AA3" s="28">
        <f>(Z3-Y3)/ABS(Y3)</f>
        <v>-1.1534619719640538E-2</v>
      </c>
      <c r="AB3" s="61"/>
      <c r="AC3" s="55">
        <f>AVERAGE(AC4:AC498)</f>
        <v>23.272727272727273</v>
      </c>
      <c r="AD3" s="55">
        <f>MEDIAN(AC4:AC498)</f>
        <v>19.899999999999999</v>
      </c>
      <c r="AE3" s="8">
        <f>(P3*4)/Z3*40</f>
        <v>155.07659365708724</v>
      </c>
    </row>
    <row r="4" spans="1:32" ht="18" x14ac:dyDescent="0.35">
      <c r="A4" s="48">
        <f>ROW()-3</f>
        <v>1</v>
      </c>
      <c r="B4" s="20" t="s">
        <v>388</v>
      </c>
      <c r="C4" s="12">
        <v>12779</v>
      </c>
      <c r="D4" s="12">
        <v>12906</v>
      </c>
      <c r="E4" s="12">
        <v>1</v>
      </c>
      <c r="F4" s="12">
        <v>4260</v>
      </c>
      <c r="G4" s="12">
        <v>4437</v>
      </c>
      <c r="H4" s="12">
        <v>4.1500000000000004</v>
      </c>
      <c r="I4" s="12">
        <v>821</v>
      </c>
      <c r="J4" s="12">
        <v>556</v>
      </c>
      <c r="K4" s="12">
        <v>-32.28</v>
      </c>
      <c r="L4" s="12">
        <v>309</v>
      </c>
      <c r="M4" s="12">
        <v>310</v>
      </c>
      <c r="N4" s="12">
        <v>0.32</v>
      </c>
      <c r="O4" s="12">
        <v>3121</v>
      </c>
      <c r="P4" s="12">
        <v>3562</v>
      </c>
      <c r="Q4" s="12">
        <v>14.13</v>
      </c>
      <c r="R4" s="12">
        <v>27.6</v>
      </c>
      <c r="S4" s="13">
        <v>0.51</v>
      </c>
      <c r="T4" s="13">
        <v>0.59</v>
      </c>
      <c r="U4" s="12">
        <v>14.8</v>
      </c>
      <c r="V4" s="15">
        <v>110349</v>
      </c>
      <c r="W4" s="15">
        <v>94429</v>
      </c>
      <c r="X4" s="15">
        <v>-14.43</v>
      </c>
      <c r="Y4" s="15">
        <v>6092</v>
      </c>
      <c r="Z4" s="12">
        <v>6057</v>
      </c>
      <c r="AA4" s="56">
        <v>-0.56999999999999995</v>
      </c>
      <c r="AB4" s="60" t="s">
        <v>580</v>
      </c>
      <c r="AC4" s="51">
        <v>19.5</v>
      </c>
    </row>
    <row r="5" spans="1:32" ht="18" x14ac:dyDescent="0.35">
      <c r="A5" s="48">
        <f t="shared" ref="A5:A68" si="0">ROW()-3</f>
        <v>2</v>
      </c>
      <c r="B5" s="20" t="s">
        <v>39</v>
      </c>
      <c r="C5" s="12">
        <v>598</v>
      </c>
      <c r="D5" s="12">
        <v>782</v>
      </c>
      <c r="E5" s="12">
        <v>30.8</v>
      </c>
      <c r="F5" s="12">
        <v>511</v>
      </c>
      <c r="G5" s="12">
        <v>232</v>
      </c>
      <c r="H5" s="12">
        <v>-54.6</v>
      </c>
      <c r="I5" s="12">
        <v>155</v>
      </c>
      <c r="J5" s="12">
        <v>24</v>
      </c>
      <c r="K5" s="12">
        <v>-84.52</v>
      </c>
      <c r="L5" s="12">
        <v>8</v>
      </c>
      <c r="M5" s="12">
        <v>11</v>
      </c>
      <c r="N5" s="12">
        <v>37.5</v>
      </c>
      <c r="O5" s="12">
        <v>367</v>
      </c>
      <c r="P5" s="12">
        <v>208</v>
      </c>
      <c r="Q5" s="12">
        <v>-43.32</v>
      </c>
      <c r="R5" s="12">
        <v>26.6</v>
      </c>
      <c r="S5" s="13">
        <v>2.5</v>
      </c>
      <c r="T5" s="13">
        <v>1.41</v>
      </c>
      <c r="U5" s="12">
        <v>-43.7</v>
      </c>
      <c r="V5" s="15">
        <v>2047</v>
      </c>
      <c r="W5" s="15">
        <v>2534</v>
      </c>
      <c r="X5" s="15">
        <v>23.79</v>
      </c>
      <c r="Y5" s="15">
        <v>147</v>
      </c>
      <c r="Z5" s="12">
        <v>148</v>
      </c>
      <c r="AA5" s="56">
        <v>0.68</v>
      </c>
      <c r="AB5" s="58" t="s">
        <v>580</v>
      </c>
      <c r="AC5" s="51">
        <v>55.6</v>
      </c>
    </row>
    <row r="6" spans="1:32" ht="18" x14ac:dyDescent="0.35">
      <c r="A6" s="48">
        <f t="shared" si="0"/>
        <v>3</v>
      </c>
      <c r="B6" s="20" t="s">
        <v>375</v>
      </c>
      <c r="C6" s="12">
        <v>849.7</v>
      </c>
      <c r="D6" s="12">
        <v>716.3</v>
      </c>
      <c r="E6" s="12">
        <v>-15.7</v>
      </c>
      <c r="F6" s="12">
        <v>95.3</v>
      </c>
      <c r="G6" s="12">
        <v>-65.599999999999994</v>
      </c>
      <c r="H6" s="12">
        <v>-168.84</v>
      </c>
      <c r="I6" s="12">
        <v>2.2000000000000002</v>
      </c>
      <c r="J6" s="12">
        <v>-264.39999999999998</v>
      </c>
      <c r="K6" s="12">
        <v>-12118.18</v>
      </c>
      <c r="L6" s="12">
        <v>24.5</v>
      </c>
      <c r="M6" s="12">
        <v>22.8</v>
      </c>
      <c r="N6" s="12">
        <v>-6.94</v>
      </c>
      <c r="O6" s="12">
        <v>68.599999999999994</v>
      </c>
      <c r="P6" s="12">
        <v>176</v>
      </c>
      <c r="Q6" s="12">
        <v>156.56</v>
      </c>
      <c r="R6" s="12">
        <v>24.57</v>
      </c>
      <c r="S6" s="13">
        <v>0.55000000000000004</v>
      </c>
      <c r="T6" s="13">
        <v>1.41</v>
      </c>
      <c r="U6" s="12">
        <v>156.80000000000001</v>
      </c>
      <c r="V6" s="15">
        <v>2794.2</v>
      </c>
      <c r="W6" s="15">
        <v>3157.7</v>
      </c>
      <c r="X6" s="15">
        <v>13.01</v>
      </c>
      <c r="Y6" s="15">
        <v>125.182</v>
      </c>
      <c r="Z6" s="12">
        <v>125.07299999999999</v>
      </c>
      <c r="AA6" s="56">
        <v>-0.09</v>
      </c>
      <c r="AB6" s="58" t="s">
        <v>580</v>
      </c>
      <c r="AC6" s="51">
        <v>13.6</v>
      </c>
    </row>
    <row r="7" spans="1:32" ht="18" x14ac:dyDescent="0.35">
      <c r="A7" s="48">
        <f t="shared" si="0"/>
        <v>4</v>
      </c>
      <c r="B7" s="20" t="s">
        <v>268</v>
      </c>
      <c r="C7" s="12">
        <v>17766</v>
      </c>
      <c r="D7" s="12">
        <v>20009</v>
      </c>
      <c r="E7" s="12">
        <v>12.6</v>
      </c>
      <c r="F7" s="12">
        <v>5575</v>
      </c>
      <c r="G7" s="12">
        <v>5481</v>
      </c>
      <c r="H7" s="12">
        <v>-1.69</v>
      </c>
      <c r="I7" s="12">
        <v>1153</v>
      </c>
      <c r="J7" s="12">
        <v>1114</v>
      </c>
      <c r="K7" s="12">
        <v>-3.38</v>
      </c>
      <c r="L7" s="12">
        <v>204</v>
      </c>
      <c r="M7" s="12">
        <v>259</v>
      </c>
      <c r="N7" s="12">
        <v>26.96</v>
      </c>
      <c r="O7" s="12">
        <v>4422</v>
      </c>
      <c r="P7" s="12">
        <v>4367</v>
      </c>
      <c r="Q7" s="12">
        <v>-1.24</v>
      </c>
      <c r="R7" s="12">
        <v>21.83</v>
      </c>
      <c r="S7" s="13">
        <v>1.61</v>
      </c>
      <c r="T7" s="13">
        <v>1.6</v>
      </c>
      <c r="U7" s="12">
        <v>-0.4</v>
      </c>
      <c r="V7" s="15">
        <v>74577</v>
      </c>
      <c r="W7" s="15">
        <v>93370</v>
      </c>
      <c r="X7" s="15">
        <v>25.2</v>
      </c>
      <c r="Y7" s="15">
        <v>2754.5</v>
      </c>
      <c r="Z7" s="12">
        <v>2731.9</v>
      </c>
      <c r="AA7" s="56">
        <v>-0.82</v>
      </c>
      <c r="AB7" s="58" t="s">
        <v>580</v>
      </c>
      <c r="AC7" s="51">
        <v>22.9</v>
      </c>
    </row>
    <row r="8" spans="1:32" ht="18" x14ac:dyDescent="0.35">
      <c r="A8" s="48">
        <f t="shared" si="0"/>
        <v>5</v>
      </c>
      <c r="B8" s="20" t="s">
        <v>148</v>
      </c>
      <c r="C8" s="12">
        <v>1879.7</v>
      </c>
      <c r="D8" s="12">
        <v>1972</v>
      </c>
      <c r="E8" s="12">
        <v>4.9000000000000004</v>
      </c>
      <c r="F8" s="12">
        <v>192.3</v>
      </c>
      <c r="G8" s="12">
        <v>480.8</v>
      </c>
      <c r="H8" s="12">
        <v>150.03</v>
      </c>
      <c r="I8" s="12">
        <v>70.099999999999994</v>
      </c>
      <c r="J8" s="12">
        <v>98.5</v>
      </c>
      <c r="K8" s="12">
        <v>40.51</v>
      </c>
      <c r="L8" s="12">
        <v>24</v>
      </c>
      <c r="M8" s="12">
        <v>31.6</v>
      </c>
      <c r="N8" s="12">
        <v>31.67</v>
      </c>
      <c r="O8" s="12">
        <v>125</v>
      </c>
      <c r="P8" s="12">
        <v>350.2</v>
      </c>
      <c r="Q8" s="12">
        <v>180.16</v>
      </c>
      <c r="R8" s="12">
        <v>17.760000000000002</v>
      </c>
      <c r="S8" s="13">
        <v>0.57999999999999996</v>
      </c>
      <c r="T8" s="13">
        <v>1.65</v>
      </c>
      <c r="U8" s="12">
        <v>183.5</v>
      </c>
      <c r="V8" s="15">
        <v>4512.3</v>
      </c>
      <c r="W8" s="15">
        <v>6360.7</v>
      </c>
      <c r="X8" s="15">
        <v>40.96</v>
      </c>
      <c r="Y8" s="15">
        <v>214.52199999999999</v>
      </c>
      <c r="Z8" s="12">
        <v>211.95500000000001</v>
      </c>
      <c r="AA8" s="56">
        <v>-1.2</v>
      </c>
      <c r="AB8" s="58" t="s">
        <v>580</v>
      </c>
      <c r="AC8" s="51">
        <v>20</v>
      </c>
    </row>
    <row r="9" spans="1:32" ht="18" x14ac:dyDescent="0.35">
      <c r="A9" s="48">
        <f t="shared" si="0"/>
        <v>6</v>
      </c>
      <c r="B9" s="20" t="s">
        <v>241</v>
      </c>
      <c r="C9" s="12">
        <v>1501.9</v>
      </c>
      <c r="D9" s="12">
        <v>1542.1</v>
      </c>
      <c r="E9" s="12">
        <v>2.7</v>
      </c>
      <c r="F9" s="12">
        <v>292.39999999999998</v>
      </c>
      <c r="G9" s="12">
        <v>237.8</v>
      </c>
      <c r="H9" s="12">
        <v>-18.670000000000002</v>
      </c>
      <c r="I9" s="12">
        <v>98.3</v>
      </c>
      <c r="J9" s="12">
        <v>55.4</v>
      </c>
      <c r="K9" s="12">
        <v>-43.64</v>
      </c>
      <c r="L9" s="12">
        <v>7.7</v>
      </c>
      <c r="M9" s="12">
        <v>7.7</v>
      </c>
      <c r="N9" s="12">
        <v>0</v>
      </c>
      <c r="O9" s="12">
        <v>186.4</v>
      </c>
      <c r="P9" s="12">
        <v>174.8</v>
      </c>
      <c r="Q9" s="12">
        <v>-6.22</v>
      </c>
      <c r="R9" s="12">
        <v>11.34</v>
      </c>
      <c r="S9" s="13">
        <v>1.05</v>
      </c>
      <c r="T9" s="13">
        <v>1.03</v>
      </c>
      <c r="U9" s="12">
        <v>-1.9</v>
      </c>
      <c r="V9" s="15">
        <v>8288.4</v>
      </c>
      <c r="W9" s="15">
        <v>8281.7000000000007</v>
      </c>
      <c r="X9" s="15">
        <v>-0.08</v>
      </c>
      <c r="Y9" s="15">
        <v>177.07</v>
      </c>
      <c r="Z9" s="12">
        <v>169.17400000000001</v>
      </c>
      <c r="AA9" s="56">
        <v>-4.46</v>
      </c>
      <c r="AB9" s="58" t="s">
        <v>580</v>
      </c>
      <c r="AC9" s="51">
        <v>13</v>
      </c>
    </row>
    <row r="10" spans="1:32" ht="18" x14ac:dyDescent="0.35">
      <c r="A10" s="48">
        <f t="shared" si="0"/>
        <v>7</v>
      </c>
      <c r="B10" s="20" t="s">
        <v>441</v>
      </c>
      <c r="C10" s="12">
        <v>5294</v>
      </c>
      <c r="D10" s="12">
        <v>6031.8</v>
      </c>
      <c r="E10" s="12">
        <v>13.9</v>
      </c>
      <c r="F10" s="12">
        <v>1003.3</v>
      </c>
      <c r="G10" s="12">
        <v>850.7</v>
      </c>
      <c r="H10" s="12">
        <v>-15.21</v>
      </c>
      <c r="I10" s="12">
        <v>327.60000000000002</v>
      </c>
      <c r="J10" s="12">
        <v>155.80000000000001</v>
      </c>
      <c r="K10" s="12">
        <v>-52.44</v>
      </c>
      <c r="L10" s="12">
        <v>22.9</v>
      </c>
      <c r="M10" s="12">
        <v>35.1</v>
      </c>
      <c r="N10" s="12">
        <v>53.28</v>
      </c>
      <c r="O10" s="12">
        <v>652.79999999999995</v>
      </c>
      <c r="P10" s="12">
        <v>660.1</v>
      </c>
      <c r="Q10" s="12">
        <v>1.1200000000000001</v>
      </c>
      <c r="R10" s="12">
        <v>10.94</v>
      </c>
      <c r="S10" s="13">
        <v>0.45</v>
      </c>
      <c r="T10" s="13">
        <v>0.47</v>
      </c>
      <c r="U10" s="12">
        <v>5.3</v>
      </c>
      <c r="V10" s="15">
        <v>8622.9</v>
      </c>
      <c r="W10" s="15">
        <v>12842.3</v>
      </c>
      <c r="X10" s="15">
        <v>48.93</v>
      </c>
      <c r="Y10" s="15">
        <v>1464.8</v>
      </c>
      <c r="Z10" s="12">
        <v>1406.6</v>
      </c>
      <c r="AA10" s="56">
        <v>-3.97</v>
      </c>
      <c r="AB10" s="58" t="s">
        <v>580</v>
      </c>
      <c r="AC10" s="51">
        <v>18.2</v>
      </c>
    </row>
    <row r="11" spans="1:32" ht="18" x14ac:dyDescent="0.35">
      <c r="A11" s="48">
        <f t="shared" si="0"/>
        <v>8</v>
      </c>
      <c r="B11" s="20" t="s">
        <v>37</v>
      </c>
      <c r="C11" s="12">
        <v>7441</v>
      </c>
      <c r="D11" s="12">
        <v>7535</v>
      </c>
      <c r="E11" s="12">
        <v>1.3</v>
      </c>
      <c r="F11" s="12">
        <v>1010</v>
      </c>
      <c r="G11" s="12">
        <v>960</v>
      </c>
      <c r="H11" s="12">
        <v>-4.95</v>
      </c>
      <c r="I11" s="12">
        <v>247</v>
      </c>
      <c r="J11" s="12">
        <v>161</v>
      </c>
      <c r="K11" s="12">
        <v>-34.82</v>
      </c>
      <c r="L11" s="12">
        <v>0</v>
      </c>
      <c r="M11" s="12">
        <v>0</v>
      </c>
      <c r="N11" s="12"/>
      <c r="O11" s="12">
        <v>763</v>
      </c>
      <c r="P11" s="12">
        <v>799</v>
      </c>
      <c r="Q11" s="12">
        <v>4.72</v>
      </c>
      <c r="R11" s="12">
        <v>10.6</v>
      </c>
      <c r="S11" s="13">
        <v>2.48</v>
      </c>
      <c r="T11" s="13">
        <v>2.65</v>
      </c>
      <c r="U11" s="12">
        <v>6.9</v>
      </c>
      <c r="V11" s="15">
        <v>22628</v>
      </c>
      <c r="W11" s="15">
        <v>25445</v>
      </c>
      <c r="X11" s="15">
        <v>12.45</v>
      </c>
      <c r="Y11" s="15">
        <v>307.28199999999998</v>
      </c>
      <c r="Z11" s="12">
        <v>301.10399999999998</v>
      </c>
      <c r="AA11" s="56">
        <v>-2.0099999999999998</v>
      </c>
      <c r="AB11" s="58" t="s">
        <v>580</v>
      </c>
      <c r="AC11" s="51">
        <v>19.899999999999999</v>
      </c>
    </row>
    <row r="12" spans="1:32" ht="18" x14ac:dyDescent="0.35">
      <c r="A12" s="48">
        <f t="shared" si="0"/>
        <v>9</v>
      </c>
      <c r="B12" s="20" t="s">
        <v>79</v>
      </c>
      <c r="C12" s="12">
        <v>6000</v>
      </c>
      <c r="D12" s="12">
        <v>6267</v>
      </c>
      <c r="E12" s="12">
        <v>4.4000000000000004</v>
      </c>
      <c r="F12" s="12">
        <v>753</v>
      </c>
      <c r="G12" s="12">
        <v>804</v>
      </c>
      <c r="H12" s="12">
        <v>6.77</v>
      </c>
      <c r="I12" s="12">
        <v>198</v>
      </c>
      <c r="J12" s="12">
        <v>133</v>
      </c>
      <c r="K12" s="12">
        <v>-32.83</v>
      </c>
      <c r="L12" s="12">
        <v>58</v>
      </c>
      <c r="M12" s="12">
        <v>47</v>
      </c>
      <c r="N12" s="12">
        <v>-18.97</v>
      </c>
      <c r="O12" s="12">
        <v>503</v>
      </c>
      <c r="P12" s="12">
        <v>634</v>
      </c>
      <c r="Q12" s="12">
        <v>26.04</v>
      </c>
      <c r="R12" s="12">
        <v>10.119999999999999</v>
      </c>
      <c r="S12" s="13">
        <v>1.72</v>
      </c>
      <c r="T12" s="13">
        <v>2.2000000000000002</v>
      </c>
      <c r="U12" s="12">
        <v>27.8</v>
      </c>
      <c r="V12" s="15">
        <v>19485</v>
      </c>
      <c r="W12" s="15">
        <v>20260</v>
      </c>
      <c r="X12" s="15">
        <v>3.98</v>
      </c>
      <c r="Y12" s="15">
        <v>292.8</v>
      </c>
      <c r="Z12" s="12">
        <v>288.8</v>
      </c>
      <c r="AA12" s="56">
        <v>-1.37</v>
      </c>
      <c r="AB12" s="58" t="s">
        <v>580</v>
      </c>
      <c r="AC12" s="51">
        <v>26.4</v>
      </c>
    </row>
    <row r="13" spans="1:32" ht="18" x14ac:dyDescent="0.35">
      <c r="A13" s="48">
        <f t="shared" si="0"/>
        <v>10</v>
      </c>
      <c r="B13" s="20" t="s">
        <v>136</v>
      </c>
      <c r="C13" s="12">
        <v>4589</v>
      </c>
      <c r="D13" s="12">
        <v>5570</v>
      </c>
      <c r="E13" s="12">
        <v>21.4</v>
      </c>
      <c r="F13" s="12">
        <v>566</v>
      </c>
      <c r="G13" s="12">
        <v>547</v>
      </c>
      <c r="H13" s="12">
        <v>-3.36</v>
      </c>
      <c r="I13" s="12">
        <v>143</v>
      </c>
      <c r="J13" s="12">
        <v>124</v>
      </c>
      <c r="K13" s="12">
        <v>-13.29</v>
      </c>
      <c r="L13" s="12">
        <v>18</v>
      </c>
      <c r="M13" s="12">
        <v>24</v>
      </c>
      <c r="N13" s="12">
        <v>33.33</v>
      </c>
      <c r="O13" s="12">
        <v>396</v>
      </c>
      <c r="P13" s="12">
        <v>399</v>
      </c>
      <c r="Q13" s="12">
        <v>0.76</v>
      </c>
      <c r="R13" s="12">
        <v>7.16</v>
      </c>
      <c r="S13" s="13">
        <v>2.36</v>
      </c>
      <c r="T13" s="13">
        <v>2.41</v>
      </c>
      <c r="U13" s="12">
        <v>2.2000000000000002</v>
      </c>
      <c r="V13" s="15">
        <v>8469</v>
      </c>
      <c r="W13" s="15">
        <v>10998</v>
      </c>
      <c r="X13" s="15">
        <v>29.86</v>
      </c>
      <c r="Y13" s="15">
        <v>168</v>
      </c>
      <c r="Z13" s="12">
        <v>165.7</v>
      </c>
      <c r="AA13" s="56">
        <v>-1.37</v>
      </c>
      <c r="AB13" s="58" t="s">
        <v>580</v>
      </c>
      <c r="AC13" s="51">
        <v>13.9</v>
      </c>
    </row>
    <row r="14" spans="1:32" ht="18" x14ac:dyDescent="0.35">
      <c r="A14" s="48">
        <f t="shared" si="0"/>
        <v>11</v>
      </c>
      <c r="B14" s="20" t="s">
        <v>381</v>
      </c>
      <c r="C14" s="12">
        <v>514.1</v>
      </c>
      <c r="D14" s="12">
        <v>644</v>
      </c>
      <c r="E14" s="12">
        <v>25.3</v>
      </c>
      <c r="F14" s="12">
        <v>50.8</v>
      </c>
      <c r="G14" s="12">
        <v>46.2</v>
      </c>
      <c r="H14" s="12">
        <v>-9.06</v>
      </c>
      <c r="I14" s="12">
        <v>3.9</v>
      </c>
      <c r="J14" s="12">
        <v>2.5</v>
      </c>
      <c r="K14" s="12">
        <v>-35.9</v>
      </c>
      <c r="L14" s="12">
        <v>10.9</v>
      </c>
      <c r="M14" s="12">
        <v>17.7</v>
      </c>
      <c r="N14" s="12">
        <v>62.39</v>
      </c>
      <c r="O14" s="12">
        <v>36.1</v>
      </c>
      <c r="P14" s="12">
        <v>26</v>
      </c>
      <c r="Q14" s="12">
        <v>-27.98</v>
      </c>
      <c r="R14" s="12">
        <v>4.04</v>
      </c>
      <c r="S14" s="13">
        <v>0.33</v>
      </c>
      <c r="T14" s="13">
        <v>0.23</v>
      </c>
      <c r="U14" s="12">
        <v>-28.5</v>
      </c>
      <c r="V14" s="15">
        <v>2131.5</v>
      </c>
      <c r="W14" s="15">
        <v>3570.9</v>
      </c>
      <c r="X14" s="15">
        <v>67.53</v>
      </c>
      <c r="Y14" s="15">
        <v>110.20399999999999</v>
      </c>
      <c r="Z14" s="12">
        <v>111.33</v>
      </c>
      <c r="AA14" s="56">
        <v>1.02</v>
      </c>
      <c r="AB14" s="58" t="s">
        <v>580</v>
      </c>
      <c r="AC14" s="51">
        <v>33</v>
      </c>
    </row>
    <row r="15" spans="1:32" ht="18" x14ac:dyDescent="0.35">
      <c r="A15" s="48">
        <f t="shared" si="0"/>
        <v>12</v>
      </c>
      <c r="B15" s="20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3"/>
      <c r="T15" s="13"/>
      <c r="U15" s="12"/>
      <c r="V15" s="15"/>
      <c r="W15" s="15"/>
      <c r="X15" s="15"/>
      <c r="Y15" s="15"/>
      <c r="Z15" s="12"/>
      <c r="AA15" s="56"/>
      <c r="AB15" s="58"/>
    </row>
    <row r="16" spans="1:32" ht="18" x14ac:dyDescent="0.35">
      <c r="A16" s="48">
        <f t="shared" si="0"/>
        <v>13</v>
      </c>
      <c r="B16" s="20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3"/>
      <c r="T16" s="13"/>
      <c r="U16" s="12"/>
      <c r="V16" s="15"/>
      <c r="W16" s="15"/>
      <c r="X16" s="15"/>
      <c r="Y16" s="15"/>
      <c r="Z16" s="12"/>
      <c r="AA16" s="56"/>
      <c r="AB16" s="58"/>
      <c r="AF16" s="42"/>
    </row>
    <row r="17" spans="1:28" ht="18" x14ac:dyDescent="0.35">
      <c r="A17" s="48">
        <f t="shared" si="0"/>
        <v>14</v>
      </c>
      <c r="B17" s="20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3"/>
      <c r="T17" s="13"/>
      <c r="U17" s="12"/>
      <c r="V17" s="15"/>
      <c r="W17" s="15"/>
      <c r="X17" s="15"/>
      <c r="Y17" s="15"/>
      <c r="Z17" s="12"/>
      <c r="AA17" s="56"/>
      <c r="AB17" s="58"/>
    </row>
    <row r="18" spans="1:28" ht="18" x14ac:dyDescent="0.35">
      <c r="A18" s="48">
        <f t="shared" si="0"/>
        <v>15</v>
      </c>
      <c r="B18" s="20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3"/>
      <c r="T18" s="13"/>
      <c r="U18" s="12"/>
      <c r="V18" s="15"/>
      <c r="W18" s="15"/>
      <c r="X18" s="15"/>
      <c r="Y18" s="15"/>
      <c r="Z18" s="12"/>
      <c r="AA18" s="56"/>
      <c r="AB18" s="58"/>
    </row>
    <row r="19" spans="1:28" ht="18" x14ac:dyDescent="0.35">
      <c r="A19" s="48">
        <f t="shared" si="0"/>
        <v>16</v>
      </c>
      <c r="B19" s="20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3"/>
      <c r="T19" s="13"/>
      <c r="U19" s="12"/>
      <c r="V19" s="15"/>
      <c r="W19" s="15"/>
      <c r="X19" s="15"/>
      <c r="Y19" s="15"/>
      <c r="Z19" s="12"/>
      <c r="AA19" s="56"/>
      <c r="AB19" s="58"/>
    </row>
    <row r="20" spans="1:28" ht="18" x14ac:dyDescent="0.35">
      <c r="A20" s="48">
        <f t="shared" si="0"/>
        <v>17</v>
      </c>
      <c r="B20" s="20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3"/>
      <c r="T20" s="13"/>
      <c r="U20" s="12"/>
      <c r="V20" s="15"/>
      <c r="W20" s="15"/>
      <c r="X20" s="15"/>
      <c r="Y20" s="15"/>
      <c r="Z20" s="12"/>
      <c r="AA20" s="56"/>
      <c r="AB20" s="58"/>
    </row>
    <row r="21" spans="1:28" ht="18" x14ac:dyDescent="0.35">
      <c r="A21" s="48">
        <f t="shared" si="0"/>
        <v>18</v>
      </c>
      <c r="B21" s="20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3"/>
      <c r="T21" s="13"/>
      <c r="U21" s="12"/>
      <c r="V21" s="15"/>
      <c r="W21" s="15"/>
      <c r="X21" s="15"/>
      <c r="Y21" s="15"/>
      <c r="Z21" s="12"/>
      <c r="AA21" s="56"/>
      <c r="AB21" s="58"/>
    </row>
    <row r="22" spans="1:28" ht="18" x14ac:dyDescent="0.35">
      <c r="A22" s="48">
        <f t="shared" si="0"/>
        <v>19</v>
      </c>
      <c r="B22" s="20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3"/>
      <c r="T22" s="13"/>
      <c r="U22" s="12"/>
      <c r="V22" s="15"/>
      <c r="W22" s="15"/>
      <c r="X22" s="15"/>
      <c r="Y22" s="15"/>
      <c r="Z22" s="12"/>
      <c r="AA22" s="56"/>
      <c r="AB22" s="58"/>
    </row>
    <row r="23" spans="1:28" ht="18" x14ac:dyDescent="0.35">
      <c r="A23" s="48">
        <f t="shared" si="0"/>
        <v>20</v>
      </c>
      <c r="B23" s="20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3"/>
      <c r="T23" s="13"/>
      <c r="U23" s="12"/>
      <c r="V23" s="15"/>
      <c r="W23" s="15"/>
      <c r="X23" s="15"/>
      <c r="Y23" s="15"/>
      <c r="Z23" s="12"/>
      <c r="AA23" s="56"/>
      <c r="AB23" s="58"/>
    </row>
    <row r="24" spans="1:28" ht="18" x14ac:dyDescent="0.35">
      <c r="A24" s="48">
        <f t="shared" si="0"/>
        <v>21</v>
      </c>
      <c r="B24" s="20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3"/>
      <c r="T24" s="13"/>
      <c r="U24" s="12"/>
      <c r="V24" s="15"/>
      <c r="W24" s="15"/>
      <c r="X24" s="15"/>
      <c r="Y24" s="15"/>
      <c r="Z24" s="12"/>
      <c r="AA24" s="56"/>
      <c r="AB24" s="58"/>
    </row>
    <row r="25" spans="1:28" ht="18" x14ac:dyDescent="0.35">
      <c r="A25" s="48">
        <f t="shared" si="0"/>
        <v>22</v>
      </c>
      <c r="B25" s="20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3"/>
      <c r="T25" s="13"/>
      <c r="U25" s="12"/>
      <c r="V25" s="15"/>
      <c r="W25" s="15"/>
      <c r="X25" s="15"/>
      <c r="Y25" s="15"/>
      <c r="Z25" s="12"/>
      <c r="AA25" s="56"/>
      <c r="AB25" s="58"/>
    </row>
    <row r="26" spans="1:28" ht="18" x14ac:dyDescent="0.35">
      <c r="A26" s="48">
        <f t="shared" si="0"/>
        <v>23</v>
      </c>
      <c r="B26" s="20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3"/>
      <c r="T26" s="13"/>
      <c r="U26" s="12"/>
      <c r="V26" s="15"/>
      <c r="W26" s="15"/>
      <c r="X26" s="15"/>
      <c r="Y26" s="15"/>
      <c r="Z26" s="12"/>
      <c r="AA26" s="56"/>
      <c r="AB26" s="58"/>
    </row>
    <row r="27" spans="1:28" ht="18" x14ac:dyDescent="0.35">
      <c r="A27" s="48">
        <f t="shared" si="0"/>
        <v>24</v>
      </c>
      <c r="B27" s="20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3"/>
      <c r="U27" s="12"/>
      <c r="V27" s="15"/>
      <c r="W27" s="15"/>
      <c r="X27" s="15"/>
      <c r="Y27" s="15"/>
      <c r="Z27" s="12"/>
      <c r="AA27" s="56"/>
      <c r="AB27" s="58"/>
    </row>
    <row r="28" spans="1:28" ht="18" x14ac:dyDescent="0.35">
      <c r="A28" s="48">
        <f t="shared" si="0"/>
        <v>25</v>
      </c>
      <c r="B28" s="20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3"/>
      <c r="T28" s="13"/>
      <c r="U28" s="12"/>
      <c r="V28" s="15"/>
      <c r="W28" s="15"/>
      <c r="X28" s="15"/>
      <c r="Y28" s="15"/>
      <c r="Z28" s="12"/>
      <c r="AA28" s="56"/>
      <c r="AB28" s="58"/>
    </row>
    <row r="29" spans="1:28" ht="18" x14ac:dyDescent="0.35">
      <c r="A29" s="48">
        <f t="shared" si="0"/>
        <v>26</v>
      </c>
      <c r="B29" s="20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3"/>
      <c r="T29" s="13"/>
      <c r="U29" s="12"/>
      <c r="V29" s="15"/>
      <c r="W29" s="15"/>
      <c r="X29" s="15"/>
      <c r="Y29" s="15"/>
      <c r="Z29" s="12"/>
      <c r="AA29" s="56"/>
      <c r="AB29" s="58"/>
    </row>
    <row r="30" spans="1:28" ht="18" x14ac:dyDescent="0.35">
      <c r="A30" s="48">
        <f t="shared" si="0"/>
        <v>27</v>
      </c>
      <c r="B30" s="20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3"/>
      <c r="T30" s="13"/>
      <c r="U30" s="12"/>
      <c r="V30" s="15"/>
      <c r="W30" s="15"/>
      <c r="X30" s="15"/>
      <c r="Y30" s="15"/>
      <c r="Z30" s="12"/>
      <c r="AA30" s="56"/>
      <c r="AB30" s="58"/>
    </row>
    <row r="31" spans="1:28" ht="18" x14ac:dyDescent="0.35">
      <c r="A31" s="48">
        <f t="shared" si="0"/>
        <v>28</v>
      </c>
      <c r="B31" s="20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3"/>
      <c r="T31" s="13"/>
      <c r="U31" s="12"/>
      <c r="V31" s="15"/>
      <c r="W31" s="15"/>
      <c r="X31" s="15"/>
      <c r="Y31" s="15"/>
      <c r="Z31" s="12"/>
      <c r="AA31" s="56"/>
      <c r="AB31" s="58"/>
    </row>
    <row r="32" spans="1:28" ht="18" x14ac:dyDescent="0.35">
      <c r="A32" s="48">
        <f t="shared" si="0"/>
        <v>29</v>
      </c>
      <c r="B32" s="20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3"/>
      <c r="T32" s="13"/>
      <c r="U32" s="12"/>
      <c r="V32" s="15"/>
      <c r="W32" s="15"/>
      <c r="X32" s="15"/>
      <c r="Y32" s="15"/>
      <c r="Z32" s="12"/>
      <c r="AA32" s="56"/>
      <c r="AB32" s="58"/>
    </row>
    <row r="33" spans="1:33" ht="18" x14ac:dyDescent="0.35">
      <c r="A33" s="48">
        <f t="shared" si="0"/>
        <v>30</v>
      </c>
      <c r="B33" s="20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3"/>
      <c r="T33" s="13"/>
      <c r="U33" s="12"/>
      <c r="V33" s="15"/>
      <c r="W33" s="15"/>
      <c r="X33" s="15"/>
      <c r="Y33" s="15"/>
      <c r="Z33" s="12"/>
      <c r="AA33" s="56"/>
      <c r="AB33" s="58"/>
    </row>
    <row r="34" spans="1:33" ht="18" x14ac:dyDescent="0.35">
      <c r="A34" s="48">
        <f t="shared" si="0"/>
        <v>31</v>
      </c>
      <c r="B34" s="20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3"/>
      <c r="T34" s="13"/>
      <c r="U34" s="12"/>
      <c r="V34" s="15"/>
      <c r="W34" s="15"/>
      <c r="X34" s="15"/>
      <c r="Y34" s="15"/>
      <c r="Z34" s="12"/>
      <c r="AA34" s="56"/>
      <c r="AB34" s="58"/>
    </row>
    <row r="35" spans="1:33" ht="18" x14ac:dyDescent="0.35">
      <c r="A35" s="48">
        <f t="shared" si="0"/>
        <v>32</v>
      </c>
      <c r="B35" s="20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3"/>
      <c r="T35" s="13"/>
      <c r="U35" s="12"/>
      <c r="V35" s="15"/>
      <c r="W35" s="15"/>
      <c r="X35" s="15"/>
      <c r="Y35" s="15"/>
      <c r="Z35" s="12"/>
      <c r="AA35" s="56"/>
      <c r="AB35" s="58"/>
    </row>
    <row r="36" spans="1:33" ht="18" x14ac:dyDescent="0.35">
      <c r="A36" s="48">
        <f t="shared" si="0"/>
        <v>33</v>
      </c>
      <c r="B36" s="20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3"/>
      <c r="T36" s="13"/>
      <c r="U36" s="12"/>
      <c r="V36" s="15"/>
      <c r="W36" s="15"/>
      <c r="X36" s="15"/>
      <c r="Y36" s="15"/>
      <c r="Z36" s="12"/>
      <c r="AA36" s="56"/>
      <c r="AB36" s="58"/>
    </row>
    <row r="37" spans="1:33" ht="18" x14ac:dyDescent="0.35">
      <c r="A37" s="48">
        <f t="shared" si="0"/>
        <v>34</v>
      </c>
      <c r="B37" s="20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  <c r="T37" s="13"/>
      <c r="U37" s="12"/>
      <c r="V37" s="15"/>
      <c r="W37" s="15"/>
      <c r="X37" s="15"/>
      <c r="Y37" s="15"/>
      <c r="Z37" s="12"/>
      <c r="AA37" s="56"/>
      <c r="AB37" s="58"/>
    </row>
    <row r="38" spans="1:33" ht="18" x14ac:dyDescent="0.35">
      <c r="A38" s="48">
        <f t="shared" si="0"/>
        <v>35</v>
      </c>
      <c r="B38" s="20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3"/>
      <c r="T38" s="13"/>
      <c r="U38" s="12"/>
      <c r="V38" s="15"/>
      <c r="W38" s="15"/>
      <c r="X38" s="15"/>
      <c r="Y38" s="15"/>
      <c r="Z38" s="12"/>
      <c r="AA38" s="56"/>
      <c r="AB38" s="58"/>
    </row>
    <row r="39" spans="1:33" ht="18" x14ac:dyDescent="0.35">
      <c r="A39" s="48">
        <f t="shared" si="0"/>
        <v>36</v>
      </c>
      <c r="B39" s="20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3"/>
      <c r="T39" s="13"/>
      <c r="U39" s="12"/>
      <c r="V39" s="15"/>
      <c r="W39" s="15"/>
      <c r="X39" s="15"/>
      <c r="Y39" s="15"/>
      <c r="Z39" s="12"/>
      <c r="AA39" s="56"/>
      <c r="AB39" s="58"/>
    </row>
    <row r="40" spans="1:33" ht="18" x14ac:dyDescent="0.35">
      <c r="A40" s="48">
        <f t="shared" si="0"/>
        <v>37</v>
      </c>
      <c r="B40" s="20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3"/>
      <c r="T40" s="13"/>
      <c r="U40" s="12"/>
      <c r="V40" s="15"/>
      <c r="W40" s="15"/>
      <c r="X40" s="15"/>
      <c r="Y40" s="15"/>
      <c r="Z40" s="12"/>
      <c r="AA40" s="56"/>
      <c r="AB40" s="58"/>
    </row>
    <row r="41" spans="1:33" ht="18" x14ac:dyDescent="0.35">
      <c r="A41" s="48">
        <f t="shared" si="0"/>
        <v>38</v>
      </c>
      <c r="B41" s="20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3"/>
      <c r="T41" s="13"/>
      <c r="U41" s="12"/>
      <c r="V41" s="15"/>
      <c r="W41" s="15"/>
      <c r="X41" s="15"/>
      <c r="Y41" s="15"/>
      <c r="Z41" s="12"/>
      <c r="AA41" s="56"/>
      <c r="AB41" s="58"/>
      <c r="AG41" s="40"/>
    </row>
    <row r="42" spans="1:33" ht="18" x14ac:dyDescent="0.35">
      <c r="A42" s="48">
        <f t="shared" si="0"/>
        <v>39</v>
      </c>
      <c r="B42" s="20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  <c r="T42" s="13"/>
      <c r="U42" s="12"/>
      <c r="V42" s="15"/>
      <c r="W42" s="15"/>
      <c r="X42" s="15"/>
      <c r="Y42" s="15"/>
      <c r="Z42" s="12"/>
      <c r="AA42" s="56"/>
      <c r="AB42" s="58"/>
      <c r="AG42" s="40"/>
    </row>
    <row r="43" spans="1:33" ht="18" x14ac:dyDescent="0.35">
      <c r="A43" s="48">
        <f t="shared" si="0"/>
        <v>40</v>
      </c>
      <c r="B43" s="20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3"/>
      <c r="T43" s="13"/>
      <c r="U43" s="12"/>
      <c r="V43" s="15"/>
      <c r="W43" s="15"/>
      <c r="X43" s="15"/>
      <c r="Y43" s="15"/>
      <c r="Z43" s="12"/>
      <c r="AA43" s="56"/>
      <c r="AB43" s="58"/>
      <c r="AG43" s="40"/>
    </row>
    <row r="44" spans="1:33" ht="18" x14ac:dyDescent="0.35">
      <c r="A44" s="48">
        <f t="shared" si="0"/>
        <v>41</v>
      </c>
      <c r="B44" s="20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3"/>
      <c r="T44" s="13"/>
      <c r="U44" s="12"/>
      <c r="V44" s="15"/>
      <c r="W44" s="15"/>
      <c r="X44" s="15"/>
      <c r="Y44" s="15"/>
      <c r="Z44" s="12"/>
      <c r="AA44" s="56"/>
      <c r="AB44" s="58"/>
      <c r="AG44" s="42"/>
    </row>
    <row r="45" spans="1:33" ht="18" x14ac:dyDescent="0.35">
      <c r="A45" s="48">
        <f t="shared" si="0"/>
        <v>42</v>
      </c>
      <c r="B45" s="20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3"/>
      <c r="T45" s="13"/>
      <c r="U45" s="12"/>
      <c r="V45" s="15"/>
      <c r="W45" s="15"/>
      <c r="X45" s="15"/>
      <c r="Y45" s="15"/>
      <c r="Z45" s="12"/>
      <c r="AA45" s="56"/>
      <c r="AB45" s="58"/>
      <c r="AG45" s="42"/>
    </row>
    <row r="46" spans="1:33" ht="18" x14ac:dyDescent="0.35">
      <c r="A46" s="48">
        <f t="shared" si="0"/>
        <v>43</v>
      </c>
      <c r="B46" s="20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3"/>
      <c r="T46" s="13"/>
      <c r="U46" s="12"/>
      <c r="V46" s="15"/>
      <c r="W46" s="15"/>
      <c r="X46" s="15"/>
      <c r="Y46" s="15"/>
      <c r="Z46" s="12"/>
      <c r="AA46" s="56"/>
      <c r="AB46" s="58"/>
      <c r="AG46" s="40"/>
    </row>
    <row r="47" spans="1:33" ht="18" x14ac:dyDescent="0.35">
      <c r="A47" s="48">
        <f t="shared" si="0"/>
        <v>44</v>
      </c>
      <c r="B47" s="20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  <c r="T47" s="13"/>
      <c r="U47" s="12"/>
      <c r="V47" s="15"/>
      <c r="W47" s="15"/>
      <c r="X47" s="15"/>
      <c r="Y47" s="15"/>
      <c r="Z47" s="12"/>
      <c r="AA47" s="56"/>
      <c r="AB47" s="58"/>
      <c r="AG47" s="40"/>
    </row>
    <row r="48" spans="1:33" ht="18" x14ac:dyDescent="0.35">
      <c r="A48" s="48">
        <f t="shared" si="0"/>
        <v>45</v>
      </c>
      <c r="B48" s="20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3"/>
      <c r="T48" s="13"/>
      <c r="U48" s="12"/>
      <c r="V48" s="15"/>
      <c r="W48" s="15"/>
      <c r="X48" s="15"/>
      <c r="Y48" s="15"/>
      <c r="Z48" s="12"/>
      <c r="AA48" s="56"/>
      <c r="AB48" s="58"/>
      <c r="AG48" s="40"/>
    </row>
    <row r="49" spans="1:28" ht="18" x14ac:dyDescent="0.35">
      <c r="A49" s="48">
        <f t="shared" si="0"/>
        <v>46</v>
      </c>
      <c r="B49" s="20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3"/>
      <c r="T49" s="13"/>
      <c r="U49" s="12"/>
      <c r="V49" s="15"/>
      <c r="W49" s="15"/>
      <c r="X49" s="15"/>
      <c r="Y49" s="15"/>
      <c r="Z49" s="12"/>
      <c r="AA49" s="56"/>
      <c r="AB49" s="58"/>
    </row>
    <row r="50" spans="1:28" ht="18" x14ac:dyDescent="0.35">
      <c r="A50" s="48">
        <f t="shared" si="0"/>
        <v>47</v>
      </c>
      <c r="B50" s="20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3"/>
      <c r="T50" s="13"/>
      <c r="U50" s="12"/>
      <c r="V50" s="15"/>
      <c r="W50" s="15"/>
      <c r="X50" s="15"/>
      <c r="Y50" s="15"/>
      <c r="Z50" s="12"/>
      <c r="AA50" s="56"/>
      <c r="AB50" s="58"/>
    </row>
    <row r="51" spans="1:28" ht="18" x14ac:dyDescent="0.35">
      <c r="A51" s="48">
        <f t="shared" si="0"/>
        <v>48</v>
      </c>
      <c r="B51" s="20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3"/>
      <c r="T51" s="13"/>
      <c r="U51" s="12"/>
      <c r="V51" s="15"/>
      <c r="W51" s="15"/>
      <c r="X51" s="15"/>
      <c r="Y51" s="15"/>
      <c r="Z51" s="12"/>
      <c r="AA51" s="56"/>
      <c r="AB51" s="58"/>
    </row>
    <row r="52" spans="1:28" ht="18" x14ac:dyDescent="0.35">
      <c r="A52" s="48">
        <f t="shared" si="0"/>
        <v>49</v>
      </c>
      <c r="B52" s="20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  <c r="T52" s="13"/>
      <c r="U52" s="12"/>
      <c r="V52" s="15"/>
      <c r="W52" s="15"/>
      <c r="X52" s="15"/>
      <c r="Y52" s="15"/>
      <c r="Z52" s="12"/>
      <c r="AA52" s="56"/>
      <c r="AB52" s="58"/>
    </row>
    <row r="53" spans="1:28" ht="18" x14ac:dyDescent="0.35">
      <c r="A53" s="48">
        <f t="shared" si="0"/>
        <v>50</v>
      </c>
      <c r="B53" s="20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3"/>
      <c r="T53" s="13"/>
      <c r="U53" s="12"/>
      <c r="V53" s="15"/>
      <c r="W53" s="15"/>
      <c r="X53" s="15"/>
      <c r="Y53" s="15"/>
      <c r="Z53" s="12"/>
      <c r="AA53" s="56"/>
      <c r="AB53" s="58"/>
    </row>
    <row r="54" spans="1:28" ht="18" x14ac:dyDescent="0.35">
      <c r="A54" s="48">
        <f t="shared" si="0"/>
        <v>51</v>
      </c>
      <c r="B54" s="20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3"/>
      <c r="T54" s="13"/>
      <c r="U54" s="12"/>
      <c r="V54" s="15"/>
      <c r="W54" s="15"/>
      <c r="X54" s="15"/>
      <c r="Y54" s="15"/>
      <c r="Z54" s="12"/>
      <c r="AA54" s="56"/>
      <c r="AB54" s="58"/>
    </row>
    <row r="55" spans="1:28" ht="18" x14ac:dyDescent="0.35">
      <c r="A55" s="48">
        <f t="shared" si="0"/>
        <v>52</v>
      </c>
      <c r="B55" s="20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3"/>
      <c r="T55" s="13"/>
      <c r="U55" s="12"/>
      <c r="V55" s="15"/>
      <c r="W55" s="15"/>
      <c r="X55" s="15"/>
      <c r="Y55" s="15"/>
      <c r="Z55" s="12"/>
      <c r="AA55" s="56"/>
      <c r="AB55" s="58"/>
    </row>
    <row r="56" spans="1:28" ht="18" x14ac:dyDescent="0.35">
      <c r="A56" s="48">
        <f t="shared" si="0"/>
        <v>53</v>
      </c>
      <c r="B56" s="20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  <c r="T56" s="13"/>
      <c r="U56" s="12"/>
      <c r="V56" s="15"/>
      <c r="W56" s="15"/>
      <c r="X56" s="15"/>
      <c r="Y56" s="15"/>
      <c r="Z56" s="12"/>
      <c r="AA56" s="56"/>
      <c r="AB56" s="58"/>
    </row>
    <row r="57" spans="1:28" ht="18" x14ac:dyDescent="0.35">
      <c r="A57" s="48">
        <f t="shared" si="0"/>
        <v>54</v>
      </c>
      <c r="B57" s="20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3"/>
      <c r="T57" s="13"/>
      <c r="U57" s="12"/>
      <c r="V57" s="15"/>
      <c r="W57" s="15"/>
      <c r="X57" s="15"/>
      <c r="Y57" s="15"/>
      <c r="Z57" s="12"/>
      <c r="AA57" s="56"/>
      <c r="AB57" s="58"/>
    </row>
    <row r="58" spans="1:28" ht="18" x14ac:dyDescent="0.35">
      <c r="A58" s="48">
        <f t="shared" si="0"/>
        <v>55</v>
      </c>
      <c r="B58" s="20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3"/>
      <c r="T58" s="13"/>
      <c r="U58" s="12"/>
      <c r="V58" s="15"/>
      <c r="W58" s="15"/>
      <c r="X58" s="15"/>
      <c r="Y58" s="15"/>
      <c r="Z58" s="12"/>
      <c r="AA58" s="56"/>
      <c r="AB58" s="58"/>
    </row>
    <row r="59" spans="1:28" ht="18" x14ac:dyDescent="0.35">
      <c r="A59" s="48">
        <f t="shared" si="0"/>
        <v>56</v>
      </c>
      <c r="B59" s="20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3"/>
      <c r="T59" s="13"/>
      <c r="U59" s="12"/>
      <c r="V59" s="15"/>
      <c r="W59" s="15"/>
      <c r="X59" s="15"/>
      <c r="Y59" s="15"/>
      <c r="Z59" s="12"/>
      <c r="AA59" s="56"/>
      <c r="AB59" s="58"/>
    </row>
    <row r="60" spans="1:28" ht="18" x14ac:dyDescent="0.35">
      <c r="A60" s="48">
        <f t="shared" si="0"/>
        <v>57</v>
      </c>
      <c r="B60" s="20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3"/>
      <c r="T60" s="13"/>
      <c r="U60" s="12"/>
      <c r="V60" s="15"/>
      <c r="W60" s="15"/>
      <c r="X60" s="15"/>
      <c r="Y60" s="15"/>
      <c r="Z60" s="12"/>
      <c r="AA60" s="56"/>
      <c r="AB60" s="58"/>
    </row>
    <row r="61" spans="1:28" ht="18" x14ac:dyDescent="0.35">
      <c r="A61" s="48">
        <f t="shared" si="0"/>
        <v>58</v>
      </c>
      <c r="B61" s="20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3"/>
      <c r="T61" s="13"/>
      <c r="U61" s="12"/>
      <c r="V61" s="15"/>
      <c r="W61" s="15"/>
      <c r="X61" s="15"/>
      <c r="Y61" s="15"/>
      <c r="Z61" s="12"/>
      <c r="AA61" s="56"/>
      <c r="AB61" s="58"/>
    </row>
    <row r="62" spans="1:28" ht="18" x14ac:dyDescent="0.35">
      <c r="A62" s="48">
        <f t="shared" si="0"/>
        <v>59</v>
      </c>
      <c r="B62" s="20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3"/>
      <c r="T62" s="13"/>
      <c r="U62" s="12"/>
      <c r="V62" s="15"/>
      <c r="W62" s="15"/>
      <c r="X62" s="15"/>
      <c r="Y62" s="15"/>
      <c r="Z62" s="12"/>
      <c r="AA62" s="56"/>
      <c r="AB62" s="58"/>
    </row>
    <row r="63" spans="1:28" ht="18" x14ac:dyDescent="0.35">
      <c r="A63" s="48">
        <f t="shared" si="0"/>
        <v>60</v>
      </c>
      <c r="B63" s="20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3"/>
      <c r="T63" s="13"/>
      <c r="U63" s="12"/>
      <c r="V63" s="15"/>
      <c r="W63" s="15"/>
      <c r="X63" s="15"/>
      <c r="Y63" s="15"/>
      <c r="Z63" s="12"/>
      <c r="AA63" s="56"/>
      <c r="AB63" s="58"/>
    </row>
    <row r="64" spans="1:28" ht="18" x14ac:dyDescent="0.35">
      <c r="A64" s="48">
        <f t="shared" si="0"/>
        <v>61</v>
      </c>
      <c r="B64" s="20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3"/>
      <c r="T64" s="13"/>
      <c r="U64" s="12"/>
      <c r="V64" s="15"/>
      <c r="W64" s="15"/>
      <c r="X64" s="15"/>
      <c r="Y64" s="15"/>
      <c r="Z64" s="12"/>
      <c r="AA64" s="56"/>
      <c r="AB64" s="58"/>
    </row>
    <row r="65" spans="1:28" ht="18" x14ac:dyDescent="0.35">
      <c r="A65" s="48">
        <f t="shared" si="0"/>
        <v>62</v>
      </c>
      <c r="B65" s="20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3"/>
      <c r="T65" s="13"/>
      <c r="U65" s="12"/>
      <c r="V65" s="15"/>
      <c r="W65" s="15"/>
      <c r="X65" s="15"/>
      <c r="Y65" s="15"/>
      <c r="Z65" s="12"/>
      <c r="AA65" s="56"/>
      <c r="AB65" s="58"/>
    </row>
    <row r="66" spans="1:28" ht="18" x14ac:dyDescent="0.35">
      <c r="A66" s="48">
        <f t="shared" si="0"/>
        <v>63</v>
      </c>
      <c r="B66" s="20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3"/>
      <c r="T66" s="13"/>
      <c r="U66" s="12"/>
      <c r="V66" s="15"/>
      <c r="W66" s="15"/>
      <c r="X66" s="15"/>
      <c r="Y66" s="15"/>
      <c r="Z66" s="12"/>
      <c r="AA66" s="56"/>
      <c r="AB66" s="58"/>
    </row>
    <row r="67" spans="1:28" ht="18" x14ac:dyDescent="0.35">
      <c r="A67" s="48">
        <f t="shared" si="0"/>
        <v>64</v>
      </c>
      <c r="B67" s="20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3"/>
      <c r="T67" s="13"/>
      <c r="U67" s="12"/>
      <c r="V67" s="15"/>
      <c r="W67" s="15"/>
      <c r="X67" s="15"/>
      <c r="Y67" s="15"/>
      <c r="Z67" s="12"/>
      <c r="AA67" s="56"/>
      <c r="AB67" s="58"/>
    </row>
    <row r="68" spans="1:28" ht="18" x14ac:dyDescent="0.35">
      <c r="A68" s="48">
        <f t="shared" si="0"/>
        <v>65</v>
      </c>
      <c r="B68" s="20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3"/>
      <c r="T68" s="13"/>
      <c r="U68" s="12"/>
      <c r="V68" s="15"/>
      <c r="W68" s="15"/>
      <c r="X68" s="15"/>
      <c r="Y68" s="15"/>
      <c r="Z68" s="12"/>
      <c r="AA68" s="56"/>
      <c r="AB68" s="58"/>
    </row>
    <row r="69" spans="1:28" ht="18" x14ac:dyDescent="0.35">
      <c r="A69" s="48">
        <f t="shared" ref="A69:A132" si="1">ROW()-3</f>
        <v>66</v>
      </c>
      <c r="B69" s="20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3"/>
      <c r="T69" s="13"/>
      <c r="U69" s="12"/>
      <c r="V69" s="15"/>
      <c r="W69" s="15"/>
      <c r="X69" s="15"/>
      <c r="Y69" s="15"/>
      <c r="Z69" s="12"/>
      <c r="AA69" s="56"/>
      <c r="AB69" s="58"/>
    </row>
    <row r="70" spans="1:28" ht="18" x14ac:dyDescent="0.35">
      <c r="A70" s="48">
        <f t="shared" si="1"/>
        <v>67</v>
      </c>
      <c r="B70" s="20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3"/>
      <c r="T70" s="13"/>
      <c r="U70" s="12"/>
      <c r="V70" s="15"/>
      <c r="W70" s="15"/>
      <c r="X70" s="15"/>
      <c r="Y70" s="15"/>
      <c r="Z70" s="12"/>
      <c r="AA70" s="56"/>
      <c r="AB70" s="58"/>
    </row>
    <row r="71" spans="1:28" ht="18" x14ac:dyDescent="0.35">
      <c r="A71" s="48">
        <f t="shared" si="1"/>
        <v>68</v>
      </c>
      <c r="B71" s="20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3"/>
      <c r="T71" s="13"/>
      <c r="U71" s="12"/>
      <c r="V71" s="15"/>
      <c r="W71" s="15"/>
      <c r="X71" s="15"/>
      <c r="Y71" s="15"/>
      <c r="Z71" s="12"/>
      <c r="AA71" s="56"/>
      <c r="AB71" s="58"/>
    </row>
    <row r="72" spans="1:28" ht="18" x14ac:dyDescent="0.35">
      <c r="A72" s="48">
        <f t="shared" si="1"/>
        <v>69</v>
      </c>
      <c r="B72" s="20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3"/>
      <c r="T72" s="13"/>
      <c r="U72" s="12"/>
      <c r="V72" s="15"/>
      <c r="W72" s="15"/>
      <c r="X72" s="15"/>
      <c r="Y72" s="15"/>
      <c r="Z72" s="12"/>
      <c r="AA72" s="56"/>
      <c r="AB72" s="58"/>
    </row>
    <row r="73" spans="1:28" ht="18" x14ac:dyDescent="0.35">
      <c r="A73" s="48">
        <f t="shared" si="1"/>
        <v>70</v>
      </c>
      <c r="B73" s="20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3"/>
      <c r="T73" s="13"/>
      <c r="U73" s="12"/>
      <c r="V73" s="15"/>
      <c r="W73" s="15"/>
      <c r="X73" s="15"/>
      <c r="Y73" s="15"/>
      <c r="Z73" s="12"/>
      <c r="AA73" s="56"/>
      <c r="AB73" s="58"/>
    </row>
    <row r="74" spans="1:28" ht="18" x14ac:dyDescent="0.35">
      <c r="A74" s="48">
        <f t="shared" si="1"/>
        <v>71</v>
      </c>
      <c r="B74" s="20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3"/>
      <c r="T74" s="13"/>
      <c r="U74" s="12"/>
      <c r="V74" s="15"/>
      <c r="W74" s="15"/>
      <c r="X74" s="15"/>
      <c r="Y74" s="15"/>
      <c r="Z74" s="12"/>
      <c r="AA74" s="56"/>
      <c r="AB74" s="58"/>
    </row>
    <row r="75" spans="1:28" ht="18" x14ac:dyDescent="0.35">
      <c r="A75" s="48">
        <f t="shared" si="1"/>
        <v>72</v>
      </c>
      <c r="B75" s="20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3"/>
      <c r="T75" s="13"/>
      <c r="U75" s="12"/>
      <c r="V75" s="15"/>
      <c r="W75" s="15"/>
      <c r="X75" s="15"/>
      <c r="Y75" s="15"/>
      <c r="Z75" s="12"/>
      <c r="AA75" s="56"/>
      <c r="AB75" s="58"/>
    </row>
    <row r="76" spans="1:28" ht="18" x14ac:dyDescent="0.35">
      <c r="A76" s="48">
        <f t="shared" si="1"/>
        <v>73</v>
      </c>
      <c r="B76" s="20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3"/>
      <c r="T76" s="13"/>
      <c r="U76" s="12"/>
      <c r="V76" s="15"/>
      <c r="W76" s="15"/>
      <c r="X76" s="15"/>
      <c r="Y76" s="15"/>
      <c r="Z76" s="12"/>
      <c r="AA76" s="56"/>
      <c r="AB76" s="58"/>
    </row>
    <row r="77" spans="1:28" ht="18" x14ac:dyDescent="0.35">
      <c r="A77" s="48">
        <f t="shared" si="1"/>
        <v>74</v>
      </c>
      <c r="B77" s="20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3"/>
      <c r="T77" s="13"/>
      <c r="U77" s="12"/>
      <c r="V77" s="15"/>
      <c r="W77" s="15"/>
      <c r="X77" s="15"/>
      <c r="Y77" s="15"/>
      <c r="Z77" s="12"/>
      <c r="AA77" s="56"/>
      <c r="AB77" s="58"/>
    </row>
    <row r="78" spans="1:28" ht="18" x14ac:dyDescent="0.35">
      <c r="A78" s="48">
        <f t="shared" si="1"/>
        <v>75</v>
      </c>
      <c r="B78" s="20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3"/>
      <c r="T78" s="13"/>
      <c r="U78" s="12"/>
      <c r="V78" s="15"/>
      <c r="W78" s="15"/>
      <c r="X78" s="15"/>
      <c r="Y78" s="15"/>
      <c r="Z78" s="12"/>
      <c r="AA78" s="56"/>
      <c r="AB78" s="58"/>
    </row>
    <row r="79" spans="1:28" ht="18" x14ac:dyDescent="0.35">
      <c r="A79" s="48">
        <f t="shared" si="1"/>
        <v>76</v>
      </c>
      <c r="B79" s="20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3"/>
      <c r="T79" s="13"/>
      <c r="U79" s="12"/>
      <c r="V79" s="15"/>
      <c r="W79" s="15"/>
      <c r="X79" s="15"/>
      <c r="Y79" s="15"/>
      <c r="Z79" s="12"/>
      <c r="AA79" s="56"/>
      <c r="AB79" s="58"/>
    </row>
    <row r="80" spans="1:28" ht="18" x14ac:dyDescent="0.35">
      <c r="A80" s="48">
        <f t="shared" si="1"/>
        <v>77</v>
      </c>
      <c r="B80" s="20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3"/>
      <c r="T80" s="13"/>
      <c r="U80" s="12"/>
      <c r="V80" s="15"/>
      <c r="W80" s="15"/>
      <c r="X80" s="15"/>
      <c r="Y80" s="15"/>
      <c r="Z80" s="12"/>
      <c r="AA80" s="56"/>
      <c r="AB80" s="58"/>
    </row>
    <row r="81" spans="1:28" ht="18" x14ac:dyDescent="0.35">
      <c r="A81" s="48">
        <f t="shared" si="1"/>
        <v>78</v>
      </c>
      <c r="B81" s="20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3"/>
      <c r="T81" s="13"/>
      <c r="U81" s="12"/>
      <c r="V81" s="15"/>
      <c r="W81" s="15"/>
      <c r="X81" s="15"/>
      <c r="Y81" s="15"/>
      <c r="Z81" s="12"/>
      <c r="AA81" s="56"/>
      <c r="AB81" s="58"/>
    </row>
    <row r="82" spans="1:28" ht="18" x14ac:dyDescent="0.35">
      <c r="A82" s="48">
        <f t="shared" si="1"/>
        <v>79</v>
      </c>
      <c r="B82" s="20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3"/>
      <c r="T82" s="13"/>
      <c r="U82" s="12"/>
      <c r="V82" s="15"/>
      <c r="W82" s="15"/>
      <c r="X82" s="15"/>
      <c r="Y82" s="15"/>
      <c r="Z82" s="12"/>
      <c r="AA82" s="56"/>
      <c r="AB82" s="58"/>
    </row>
    <row r="83" spans="1:28" ht="18" x14ac:dyDescent="0.35">
      <c r="A83" s="48">
        <f t="shared" si="1"/>
        <v>80</v>
      </c>
      <c r="B83" s="20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3"/>
      <c r="T83" s="13"/>
      <c r="U83" s="12"/>
      <c r="V83" s="15"/>
      <c r="W83" s="15"/>
      <c r="X83" s="15"/>
      <c r="Y83" s="15"/>
      <c r="Z83" s="12"/>
      <c r="AA83" s="56"/>
      <c r="AB83" s="58"/>
    </row>
    <row r="84" spans="1:28" ht="18" x14ac:dyDescent="0.35">
      <c r="A84" s="48">
        <f t="shared" si="1"/>
        <v>81</v>
      </c>
      <c r="B84" s="20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3"/>
      <c r="T84" s="13"/>
      <c r="U84" s="12"/>
      <c r="V84" s="15"/>
      <c r="W84" s="15"/>
      <c r="X84" s="15"/>
      <c r="Y84" s="15"/>
      <c r="Z84" s="12"/>
      <c r="AA84" s="56"/>
      <c r="AB84" s="58"/>
    </row>
    <row r="85" spans="1:28" ht="18" x14ac:dyDescent="0.35">
      <c r="A85" s="48">
        <f t="shared" si="1"/>
        <v>82</v>
      </c>
      <c r="B85" s="20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3"/>
      <c r="T85" s="13"/>
      <c r="U85" s="12"/>
      <c r="V85" s="15"/>
      <c r="W85" s="15"/>
      <c r="X85" s="15"/>
      <c r="Y85" s="15"/>
      <c r="Z85" s="12"/>
      <c r="AA85" s="56"/>
      <c r="AB85" s="58"/>
    </row>
    <row r="86" spans="1:28" ht="18" x14ac:dyDescent="0.35">
      <c r="A86" s="48">
        <f t="shared" si="1"/>
        <v>83</v>
      </c>
      <c r="B86" s="20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3"/>
      <c r="T86" s="13"/>
      <c r="U86" s="12"/>
      <c r="V86" s="15"/>
      <c r="W86" s="15"/>
      <c r="X86" s="15"/>
      <c r="Y86" s="15"/>
      <c r="Z86" s="12"/>
      <c r="AA86" s="56"/>
      <c r="AB86" s="58"/>
    </row>
    <row r="87" spans="1:28" ht="18" x14ac:dyDescent="0.35">
      <c r="A87" s="48">
        <f t="shared" si="1"/>
        <v>84</v>
      </c>
      <c r="B87" s="20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3"/>
      <c r="T87" s="13"/>
      <c r="U87" s="12"/>
      <c r="V87" s="15"/>
      <c r="W87" s="15"/>
      <c r="X87" s="15"/>
      <c r="Y87" s="15"/>
      <c r="Z87" s="12"/>
      <c r="AA87" s="56"/>
      <c r="AB87" s="58"/>
    </row>
    <row r="88" spans="1:28" ht="18" x14ac:dyDescent="0.35">
      <c r="A88" s="48">
        <f t="shared" si="1"/>
        <v>85</v>
      </c>
      <c r="B88" s="20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3"/>
      <c r="T88" s="13"/>
      <c r="U88" s="12"/>
      <c r="V88" s="15"/>
      <c r="W88" s="15"/>
      <c r="X88" s="15"/>
      <c r="Y88" s="15"/>
      <c r="Z88" s="12"/>
      <c r="AA88" s="56"/>
      <c r="AB88" s="58"/>
    </row>
    <row r="89" spans="1:28" ht="18" x14ac:dyDescent="0.35">
      <c r="A89" s="48">
        <f t="shared" si="1"/>
        <v>86</v>
      </c>
      <c r="B89" s="20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3"/>
      <c r="T89" s="13"/>
      <c r="U89" s="12"/>
      <c r="V89" s="15"/>
      <c r="W89" s="15"/>
      <c r="X89" s="15"/>
      <c r="Y89" s="15"/>
      <c r="Z89" s="12"/>
      <c r="AA89" s="56"/>
      <c r="AB89" s="58"/>
    </row>
    <row r="90" spans="1:28" ht="18" x14ac:dyDescent="0.35">
      <c r="A90" s="48">
        <f t="shared" si="1"/>
        <v>87</v>
      </c>
      <c r="B90" s="20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3"/>
      <c r="T90" s="13"/>
      <c r="U90" s="12"/>
      <c r="V90" s="15"/>
      <c r="W90" s="15"/>
      <c r="X90" s="15"/>
      <c r="Y90" s="15"/>
      <c r="Z90" s="12"/>
      <c r="AA90" s="56"/>
      <c r="AB90" s="58"/>
    </row>
    <row r="91" spans="1:28" ht="18" x14ac:dyDescent="0.35">
      <c r="A91" s="48">
        <f t="shared" si="1"/>
        <v>88</v>
      </c>
      <c r="B91" s="20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3"/>
      <c r="T91" s="13"/>
      <c r="U91" s="12"/>
      <c r="V91" s="15"/>
      <c r="W91" s="15"/>
      <c r="X91" s="15"/>
      <c r="Y91" s="15"/>
      <c r="Z91" s="12"/>
      <c r="AA91" s="56"/>
      <c r="AB91" s="58"/>
    </row>
    <row r="92" spans="1:28" ht="18" x14ac:dyDescent="0.35">
      <c r="A92" s="48">
        <f t="shared" si="1"/>
        <v>89</v>
      </c>
      <c r="B92" s="20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3"/>
      <c r="T92" s="13"/>
      <c r="U92" s="12"/>
      <c r="V92" s="15"/>
      <c r="W92" s="15"/>
      <c r="X92" s="15"/>
      <c r="Y92" s="15"/>
      <c r="Z92" s="12"/>
      <c r="AA92" s="56"/>
      <c r="AB92" s="58"/>
    </row>
    <row r="93" spans="1:28" ht="18" x14ac:dyDescent="0.35">
      <c r="A93" s="48">
        <f t="shared" si="1"/>
        <v>90</v>
      </c>
      <c r="B93" s="20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3"/>
      <c r="T93" s="13"/>
      <c r="U93" s="12"/>
      <c r="V93" s="15"/>
      <c r="W93" s="15"/>
      <c r="X93" s="15"/>
      <c r="Y93" s="15"/>
      <c r="Z93" s="12"/>
      <c r="AA93" s="56"/>
      <c r="AB93" s="58"/>
    </row>
    <row r="94" spans="1:28" ht="18" x14ac:dyDescent="0.35">
      <c r="A94" s="48">
        <f t="shared" si="1"/>
        <v>91</v>
      </c>
      <c r="B94" s="20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3"/>
      <c r="T94" s="13"/>
      <c r="U94" s="12"/>
      <c r="V94" s="15"/>
      <c r="W94" s="15"/>
      <c r="X94" s="15"/>
      <c r="Y94" s="15"/>
      <c r="Z94" s="12"/>
      <c r="AA94" s="56"/>
      <c r="AB94" s="58"/>
    </row>
    <row r="95" spans="1:28" ht="18" x14ac:dyDescent="0.35">
      <c r="A95" s="48">
        <f t="shared" si="1"/>
        <v>92</v>
      </c>
      <c r="B95" s="20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3"/>
      <c r="T95" s="13"/>
      <c r="U95" s="12"/>
      <c r="V95" s="15"/>
      <c r="W95" s="15"/>
      <c r="X95" s="15"/>
      <c r="Y95" s="15"/>
      <c r="Z95" s="12"/>
      <c r="AA95" s="56"/>
      <c r="AB95" s="58"/>
    </row>
    <row r="96" spans="1:28" ht="18" x14ac:dyDescent="0.35">
      <c r="A96" s="48">
        <f t="shared" si="1"/>
        <v>93</v>
      </c>
      <c r="B96" s="20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3"/>
      <c r="T96" s="13"/>
      <c r="U96" s="12"/>
      <c r="V96" s="15"/>
      <c r="W96" s="15"/>
      <c r="X96" s="15"/>
      <c r="Y96" s="15"/>
      <c r="Z96" s="12"/>
      <c r="AA96" s="56"/>
      <c r="AB96" s="58"/>
    </row>
    <row r="97" spans="1:28" ht="18" x14ac:dyDescent="0.35">
      <c r="A97" s="48">
        <f t="shared" si="1"/>
        <v>94</v>
      </c>
      <c r="B97" s="20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3"/>
      <c r="T97" s="13"/>
      <c r="U97" s="12"/>
      <c r="V97" s="15"/>
      <c r="W97" s="15"/>
      <c r="X97" s="15"/>
      <c r="Y97" s="15"/>
      <c r="Z97" s="12"/>
      <c r="AA97" s="56"/>
      <c r="AB97" s="58"/>
    </row>
    <row r="98" spans="1:28" ht="18" x14ac:dyDescent="0.35">
      <c r="A98" s="48">
        <f t="shared" si="1"/>
        <v>95</v>
      </c>
      <c r="B98" s="20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3"/>
      <c r="T98" s="13"/>
      <c r="U98" s="12"/>
      <c r="V98" s="15"/>
      <c r="W98" s="15"/>
      <c r="X98" s="15"/>
      <c r="Y98" s="15"/>
      <c r="Z98" s="12"/>
      <c r="AA98" s="56"/>
      <c r="AB98" s="58"/>
    </row>
    <row r="99" spans="1:28" ht="18" x14ac:dyDescent="0.35">
      <c r="A99" s="48">
        <f t="shared" si="1"/>
        <v>96</v>
      </c>
      <c r="B99" s="20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3"/>
      <c r="T99" s="13"/>
      <c r="U99" s="12"/>
      <c r="V99" s="15"/>
      <c r="W99" s="15"/>
      <c r="X99" s="15"/>
      <c r="Y99" s="15"/>
      <c r="Z99" s="12"/>
      <c r="AA99" s="56"/>
      <c r="AB99" s="58"/>
    </row>
    <row r="100" spans="1:28" ht="18" x14ac:dyDescent="0.35">
      <c r="A100" s="48">
        <f t="shared" si="1"/>
        <v>97</v>
      </c>
      <c r="B100" s="20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3"/>
      <c r="T100" s="13"/>
      <c r="U100" s="12"/>
      <c r="V100" s="15"/>
      <c r="W100" s="15"/>
      <c r="X100" s="15"/>
      <c r="Y100" s="15"/>
      <c r="Z100" s="12"/>
      <c r="AA100" s="56"/>
      <c r="AB100" s="58"/>
    </row>
    <row r="101" spans="1:28" ht="18" x14ac:dyDescent="0.35">
      <c r="A101" s="48">
        <f t="shared" si="1"/>
        <v>98</v>
      </c>
      <c r="B101" s="20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3"/>
      <c r="T101" s="13"/>
      <c r="U101" s="12"/>
      <c r="V101" s="15"/>
      <c r="W101" s="15"/>
      <c r="X101" s="15"/>
      <c r="Y101" s="15"/>
      <c r="Z101" s="12"/>
      <c r="AA101" s="56"/>
      <c r="AB101" s="58"/>
    </row>
    <row r="102" spans="1:28" ht="18" x14ac:dyDescent="0.35">
      <c r="A102" s="48">
        <f t="shared" si="1"/>
        <v>99</v>
      </c>
      <c r="B102" s="20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3"/>
      <c r="T102" s="13"/>
      <c r="U102" s="12"/>
      <c r="V102" s="15"/>
      <c r="W102" s="15"/>
      <c r="X102" s="15"/>
      <c r="Y102" s="15"/>
      <c r="Z102" s="12"/>
      <c r="AA102" s="56"/>
      <c r="AB102" s="58"/>
    </row>
    <row r="103" spans="1:28" ht="18" x14ac:dyDescent="0.35">
      <c r="A103" s="48">
        <f t="shared" si="1"/>
        <v>100</v>
      </c>
      <c r="B103" s="20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3"/>
      <c r="T103" s="13"/>
      <c r="U103" s="12"/>
      <c r="V103" s="15"/>
      <c r="W103" s="15"/>
      <c r="X103" s="15"/>
      <c r="Y103" s="15"/>
      <c r="Z103" s="12"/>
      <c r="AA103" s="56"/>
      <c r="AB103" s="58"/>
    </row>
    <row r="104" spans="1:28" ht="18" x14ac:dyDescent="0.35">
      <c r="A104" s="48">
        <f t="shared" si="1"/>
        <v>101</v>
      </c>
      <c r="B104" s="20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3"/>
      <c r="T104" s="13"/>
      <c r="U104" s="12"/>
      <c r="V104" s="15"/>
      <c r="W104" s="15"/>
      <c r="X104" s="15"/>
      <c r="Y104" s="15"/>
      <c r="Z104" s="12"/>
      <c r="AA104" s="56"/>
      <c r="AB104" s="58"/>
    </row>
    <row r="105" spans="1:28" ht="18" x14ac:dyDescent="0.35">
      <c r="A105" s="48">
        <f t="shared" si="1"/>
        <v>102</v>
      </c>
      <c r="B105" s="20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3"/>
      <c r="T105" s="13"/>
      <c r="U105" s="12"/>
      <c r="V105" s="15"/>
      <c r="W105" s="15"/>
      <c r="X105" s="15"/>
      <c r="Y105" s="15"/>
      <c r="Z105" s="12"/>
      <c r="AA105" s="56"/>
      <c r="AB105" s="58"/>
    </row>
    <row r="106" spans="1:28" ht="18" x14ac:dyDescent="0.35">
      <c r="A106" s="48">
        <f t="shared" si="1"/>
        <v>103</v>
      </c>
      <c r="B106" s="20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3"/>
      <c r="T106" s="13"/>
      <c r="U106" s="12"/>
      <c r="V106" s="15"/>
      <c r="W106" s="15"/>
      <c r="X106" s="15"/>
      <c r="Y106" s="15"/>
      <c r="Z106" s="12"/>
      <c r="AA106" s="56"/>
      <c r="AB106" s="58"/>
    </row>
    <row r="107" spans="1:28" ht="18" x14ac:dyDescent="0.35">
      <c r="A107" s="48">
        <f t="shared" si="1"/>
        <v>104</v>
      </c>
      <c r="B107" s="20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3"/>
      <c r="T107" s="13"/>
      <c r="U107" s="12"/>
      <c r="V107" s="15"/>
      <c r="W107" s="15"/>
      <c r="X107" s="15"/>
      <c r="Y107" s="15"/>
      <c r="Z107" s="12"/>
      <c r="AA107" s="56"/>
      <c r="AB107" s="58"/>
    </row>
    <row r="108" spans="1:28" ht="18" x14ac:dyDescent="0.35">
      <c r="A108" s="48">
        <f t="shared" si="1"/>
        <v>105</v>
      </c>
      <c r="B108" s="20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3"/>
      <c r="T108" s="13"/>
      <c r="U108" s="12"/>
      <c r="V108" s="15"/>
      <c r="W108" s="15"/>
      <c r="X108" s="15"/>
      <c r="Y108" s="15"/>
      <c r="Z108" s="12"/>
      <c r="AA108" s="56"/>
      <c r="AB108" s="58"/>
    </row>
    <row r="109" spans="1:28" ht="18" x14ac:dyDescent="0.35">
      <c r="A109" s="48">
        <f t="shared" si="1"/>
        <v>106</v>
      </c>
      <c r="B109" s="20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3"/>
      <c r="T109" s="13"/>
      <c r="U109" s="12"/>
      <c r="V109" s="15"/>
      <c r="W109" s="15"/>
      <c r="X109" s="15"/>
      <c r="Y109" s="15"/>
      <c r="Z109" s="12"/>
      <c r="AA109" s="56"/>
      <c r="AB109" s="58"/>
    </row>
    <row r="110" spans="1:28" ht="18" x14ac:dyDescent="0.35">
      <c r="A110" s="48">
        <f t="shared" si="1"/>
        <v>107</v>
      </c>
      <c r="B110" s="20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3"/>
      <c r="T110" s="13"/>
      <c r="U110" s="12"/>
      <c r="V110" s="15"/>
      <c r="W110" s="15"/>
      <c r="X110" s="15"/>
      <c r="Y110" s="15"/>
      <c r="Z110" s="12"/>
      <c r="AA110" s="56"/>
      <c r="AB110" s="58"/>
    </row>
    <row r="111" spans="1:28" ht="18" x14ac:dyDescent="0.35">
      <c r="A111" s="48">
        <f t="shared" si="1"/>
        <v>108</v>
      </c>
      <c r="B111" s="20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3"/>
      <c r="T111" s="13"/>
      <c r="U111" s="12"/>
      <c r="V111" s="15"/>
      <c r="W111" s="15"/>
      <c r="X111" s="15"/>
      <c r="Y111" s="15"/>
      <c r="Z111" s="12"/>
      <c r="AA111" s="56"/>
      <c r="AB111" s="58"/>
    </row>
    <row r="112" spans="1:28" ht="18" x14ac:dyDescent="0.35">
      <c r="A112" s="48">
        <f t="shared" si="1"/>
        <v>109</v>
      </c>
      <c r="B112" s="20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3"/>
      <c r="T112" s="13"/>
      <c r="U112" s="12"/>
      <c r="V112" s="15"/>
      <c r="W112" s="15"/>
      <c r="X112" s="15"/>
      <c r="Y112" s="15"/>
      <c r="Z112" s="12"/>
      <c r="AA112" s="56"/>
      <c r="AB112" s="58"/>
    </row>
    <row r="113" spans="1:28" ht="18" x14ac:dyDescent="0.35">
      <c r="A113" s="48">
        <f t="shared" si="1"/>
        <v>110</v>
      </c>
      <c r="B113" s="20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3"/>
      <c r="T113" s="13"/>
      <c r="U113" s="12"/>
      <c r="V113" s="15"/>
      <c r="W113" s="15"/>
      <c r="X113" s="15"/>
      <c r="Y113" s="15"/>
      <c r="Z113" s="12"/>
      <c r="AA113" s="56"/>
      <c r="AB113" s="58"/>
    </row>
    <row r="114" spans="1:28" ht="18" x14ac:dyDescent="0.35">
      <c r="A114" s="48">
        <f t="shared" si="1"/>
        <v>111</v>
      </c>
      <c r="B114" s="20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3"/>
      <c r="T114" s="13"/>
      <c r="U114" s="12"/>
      <c r="V114" s="15"/>
      <c r="W114" s="15"/>
      <c r="X114" s="15"/>
      <c r="Y114" s="15"/>
      <c r="Z114" s="12"/>
      <c r="AA114" s="56"/>
      <c r="AB114" s="58"/>
    </row>
    <row r="115" spans="1:28" ht="18" x14ac:dyDescent="0.35">
      <c r="A115" s="48">
        <f t="shared" si="1"/>
        <v>112</v>
      </c>
      <c r="B115" s="20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3"/>
      <c r="T115" s="13"/>
      <c r="U115" s="12"/>
      <c r="V115" s="15"/>
      <c r="W115" s="15"/>
      <c r="X115" s="15"/>
      <c r="Y115" s="15"/>
      <c r="Z115" s="12"/>
      <c r="AA115" s="56"/>
      <c r="AB115" s="58"/>
    </row>
    <row r="116" spans="1:28" ht="18" x14ac:dyDescent="0.35">
      <c r="A116" s="48">
        <f t="shared" si="1"/>
        <v>113</v>
      </c>
      <c r="B116" s="20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3"/>
      <c r="T116" s="13"/>
      <c r="U116" s="12"/>
      <c r="V116" s="15"/>
      <c r="W116" s="15"/>
      <c r="X116" s="15"/>
      <c r="Y116" s="15"/>
      <c r="Z116" s="12"/>
      <c r="AA116" s="56"/>
      <c r="AB116" s="58"/>
    </row>
    <row r="117" spans="1:28" ht="18" x14ac:dyDescent="0.35">
      <c r="A117" s="48">
        <f t="shared" si="1"/>
        <v>114</v>
      </c>
      <c r="B117" s="20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3"/>
      <c r="T117" s="13"/>
      <c r="U117" s="12"/>
      <c r="V117" s="15"/>
      <c r="W117" s="15"/>
      <c r="X117" s="15"/>
      <c r="Y117" s="15"/>
      <c r="Z117" s="12"/>
      <c r="AA117" s="56"/>
      <c r="AB117" s="58"/>
    </row>
    <row r="118" spans="1:28" ht="18" x14ac:dyDescent="0.35">
      <c r="A118" s="48">
        <f t="shared" si="1"/>
        <v>115</v>
      </c>
      <c r="B118" s="20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3"/>
      <c r="T118" s="13"/>
      <c r="U118" s="12"/>
      <c r="V118" s="15"/>
      <c r="W118" s="15"/>
      <c r="X118" s="15"/>
      <c r="Y118" s="15"/>
      <c r="Z118" s="12"/>
      <c r="AA118" s="56"/>
      <c r="AB118" s="58"/>
    </row>
    <row r="119" spans="1:28" ht="18" x14ac:dyDescent="0.35">
      <c r="A119" s="48">
        <f t="shared" si="1"/>
        <v>116</v>
      </c>
      <c r="B119" s="20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3"/>
      <c r="T119" s="13"/>
      <c r="U119" s="12"/>
      <c r="V119" s="15"/>
      <c r="W119" s="15"/>
      <c r="X119" s="15"/>
      <c r="Y119" s="15"/>
      <c r="Z119" s="12"/>
      <c r="AA119" s="56"/>
      <c r="AB119" s="58"/>
    </row>
    <row r="120" spans="1:28" ht="18" x14ac:dyDescent="0.35">
      <c r="A120" s="48">
        <f t="shared" si="1"/>
        <v>117</v>
      </c>
      <c r="B120" s="20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3"/>
      <c r="T120" s="13"/>
      <c r="U120" s="12"/>
      <c r="V120" s="15"/>
      <c r="W120" s="15"/>
      <c r="X120" s="15"/>
      <c r="Y120" s="15"/>
      <c r="Z120" s="12"/>
      <c r="AA120" s="56"/>
      <c r="AB120" s="58"/>
    </row>
    <row r="121" spans="1:28" ht="18" x14ac:dyDescent="0.35">
      <c r="A121" s="48">
        <f t="shared" si="1"/>
        <v>118</v>
      </c>
      <c r="B121" s="20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3"/>
      <c r="T121" s="13"/>
      <c r="U121" s="12"/>
      <c r="V121" s="15"/>
      <c r="W121" s="15"/>
      <c r="X121" s="15"/>
      <c r="Y121" s="15"/>
      <c r="Z121" s="12"/>
      <c r="AA121" s="56"/>
      <c r="AB121" s="58"/>
    </row>
    <row r="122" spans="1:28" ht="18" x14ac:dyDescent="0.35">
      <c r="A122" s="48">
        <f t="shared" si="1"/>
        <v>119</v>
      </c>
      <c r="B122" s="20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3"/>
      <c r="T122" s="13"/>
      <c r="U122" s="12"/>
      <c r="V122" s="15"/>
      <c r="W122" s="15"/>
      <c r="X122" s="15"/>
      <c r="Y122" s="15"/>
      <c r="Z122" s="12"/>
      <c r="AA122" s="56"/>
      <c r="AB122" s="58"/>
    </row>
    <row r="123" spans="1:28" ht="18" x14ac:dyDescent="0.35">
      <c r="A123" s="48">
        <f t="shared" si="1"/>
        <v>120</v>
      </c>
      <c r="B123" s="20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3"/>
      <c r="T123" s="13"/>
      <c r="U123" s="12"/>
      <c r="V123" s="15"/>
      <c r="W123" s="15"/>
      <c r="X123" s="15"/>
      <c r="Y123" s="15"/>
      <c r="Z123" s="12"/>
      <c r="AA123" s="56"/>
      <c r="AB123" s="58"/>
    </row>
    <row r="124" spans="1:28" ht="18" x14ac:dyDescent="0.35">
      <c r="A124" s="48">
        <f t="shared" si="1"/>
        <v>121</v>
      </c>
      <c r="B124" s="20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3"/>
      <c r="T124" s="13"/>
      <c r="U124" s="12"/>
      <c r="V124" s="15"/>
      <c r="W124" s="15"/>
      <c r="X124" s="15"/>
      <c r="Y124" s="15"/>
      <c r="Z124" s="12"/>
      <c r="AA124" s="56"/>
      <c r="AB124" s="58"/>
    </row>
    <row r="125" spans="1:28" ht="18" x14ac:dyDescent="0.35">
      <c r="A125" s="48">
        <f t="shared" si="1"/>
        <v>122</v>
      </c>
      <c r="B125" s="20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3"/>
      <c r="T125" s="13"/>
      <c r="U125" s="12"/>
      <c r="V125" s="15"/>
      <c r="W125" s="15"/>
      <c r="X125" s="15"/>
      <c r="Y125" s="15"/>
      <c r="Z125" s="12"/>
      <c r="AA125" s="56"/>
      <c r="AB125" s="58"/>
    </row>
    <row r="126" spans="1:28" ht="18" x14ac:dyDescent="0.35">
      <c r="A126" s="48">
        <f t="shared" si="1"/>
        <v>123</v>
      </c>
      <c r="B126" s="20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3"/>
      <c r="T126" s="13"/>
      <c r="U126" s="12"/>
      <c r="V126" s="15"/>
      <c r="W126" s="15"/>
      <c r="X126" s="15"/>
      <c r="Y126" s="15"/>
      <c r="Z126" s="12"/>
      <c r="AA126" s="56"/>
      <c r="AB126" s="58"/>
    </row>
    <row r="127" spans="1:28" ht="18" x14ac:dyDescent="0.35">
      <c r="A127" s="48">
        <f t="shared" si="1"/>
        <v>124</v>
      </c>
      <c r="B127" s="20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3"/>
      <c r="T127" s="13"/>
      <c r="U127" s="12"/>
      <c r="V127" s="15"/>
      <c r="W127" s="15"/>
      <c r="X127" s="15"/>
      <c r="Y127" s="15"/>
      <c r="Z127" s="12"/>
      <c r="AA127" s="56"/>
      <c r="AB127" s="58"/>
    </row>
    <row r="128" spans="1:28" ht="18" x14ac:dyDescent="0.35">
      <c r="A128" s="48">
        <f t="shared" si="1"/>
        <v>125</v>
      </c>
      <c r="B128" s="20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3"/>
      <c r="T128" s="13"/>
      <c r="U128" s="12"/>
      <c r="V128" s="15"/>
      <c r="W128" s="15"/>
      <c r="X128" s="15"/>
      <c r="Y128" s="15"/>
      <c r="Z128" s="12"/>
      <c r="AA128" s="56"/>
      <c r="AB128" s="58"/>
    </row>
    <row r="129" spans="1:28" ht="18" x14ac:dyDescent="0.35">
      <c r="A129" s="48">
        <f t="shared" si="1"/>
        <v>126</v>
      </c>
      <c r="B129" s="20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3"/>
      <c r="T129" s="13"/>
      <c r="U129" s="12"/>
      <c r="V129" s="15"/>
      <c r="W129" s="15"/>
      <c r="X129" s="15"/>
      <c r="Y129" s="15"/>
      <c r="Z129" s="12"/>
      <c r="AA129" s="56"/>
      <c r="AB129" s="58"/>
    </row>
    <row r="130" spans="1:28" ht="18" x14ac:dyDescent="0.35">
      <c r="A130" s="48">
        <f t="shared" si="1"/>
        <v>127</v>
      </c>
      <c r="B130" s="20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3"/>
      <c r="T130" s="13"/>
      <c r="U130" s="12"/>
      <c r="V130" s="15"/>
      <c r="W130" s="15"/>
      <c r="X130" s="15"/>
      <c r="Y130" s="15"/>
      <c r="Z130" s="12"/>
      <c r="AA130" s="56"/>
      <c r="AB130" s="58"/>
    </row>
    <row r="131" spans="1:28" ht="18" x14ac:dyDescent="0.35">
      <c r="A131" s="48">
        <f t="shared" si="1"/>
        <v>128</v>
      </c>
      <c r="B131" s="20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3"/>
      <c r="T131" s="13"/>
      <c r="U131" s="12"/>
      <c r="V131" s="15"/>
      <c r="W131" s="15"/>
      <c r="X131" s="15"/>
      <c r="Y131" s="15"/>
      <c r="Z131" s="12"/>
      <c r="AA131" s="56"/>
      <c r="AB131" s="58"/>
    </row>
    <row r="132" spans="1:28" ht="18" x14ac:dyDescent="0.35">
      <c r="A132" s="48">
        <f t="shared" si="1"/>
        <v>129</v>
      </c>
      <c r="B132" s="20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3"/>
      <c r="T132" s="13"/>
      <c r="U132" s="12"/>
      <c r="V132" s="15"/>
      <c r="W132" s="15"/>
      <c r="X132" s="15"/>
      <c r="Y132" s="15"/>
      <c r="Z132" s="12"/>
      <c r="AA132" s="56"/>
      <c r="AB132" s="58"/>
    </row>
    <row r="133" spans="1:28" ht="18" x14ac:dyDescent="0.35">
      <c r="A133" s="48">
        <f t="shared" ref="A133:A196" si="2">ROW()-3</f>
        <v>130</v>
      </c>
      <c r="B133" s="20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3"/>
      <c r="T133" s="13"/>
      <c r="U133" s="12"/>
      <c r="V133" s="15"/>
      <c r="W133" s="15"/>
      <c r="X133" s="15"/>
      <c r="Y133" s="15"/>
      <c r="Z133" s="12"/>
      <c r="AA133" s="56"/>
      <c r="AB133" s="58"/>
    </row>
    <row r="134" spans="1:28" ht="18" x14ac:dyDescent="0.35">
      <c r="A134" s="48">
        <f t="shared" si="2"/>
        <v>131</v>
      </c>
      <c r="B134" s="20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3"/>
      <c r="T134" s="13"/>
      <c r="U134" s="12"/>
      <c r="V134" s="15"/>
      <c r="W134" s="15"/>
      <c r="X134" s="15"/>
      <c r="Y134" s="15"/>
      <c r="Z134" s="12"/>
      <c r="AA134" s="56"/>
      <c r="AB134" s="58"/>
    </row>
    <row r="135" spans="1:28" ht="18" x14ac:dyDescent="0.35">
      <c r="A135" s="48">
        <f t="shared" si="2"/>
        <v>132</v>
      </c>
      <c r="B135" s="20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3"/>
      <c r="T135" s="13"/>
      <c r="U135" s="12"/>
      <c r="V135" s="15"/>
      <c r="W135" s="15"/>
      <c r="X135" s="15"/>
      <c r="Y135" s="15"/>
      <c r="Z135" s="12"/>
      <c r="AA135" s="56"/>
      <c r="AB135" s="58"/>
    </row>
    <row r="136" spans="1:28" ht="18" x14ac:dyDescent="0.35">
      <c r="A136" s="48">
        <f t="shared" si="2"/>
        <v>133</v>
      </c>
      <c r="B136" s="20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3"/>
      <c r="T136" s="13"/>
      <c r="U136" s="12"/>
      <c r="V136" s="15"/>
      <c r="W136" s="15"/>
      <c r="X136" s="15"/>
      <c r="Y136" s="15"/>
      <c r="Z136" s="12"/>
      <c r="AA136" s="56"/>
      <c r="AB136" s="58"/>
    </row>
    <row r="137" spans="1:28" ht="18" x14ac:dyDescent="0.35">
      <c r="A137" s="48">
        <f t="shared" si="2"/>
        <v>134</v>
      </c>
      <c r="B137" s="20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3"/>
      <c r="T137" s="13"/>
      <c r="U137" s="12"/>
      <c r="V137" s="15"/>
      <c r="W137" s="15"/>
      <c r="X137" s="15"/>
      <c r="Y137" s="15"/>
      <c r="Z137" s="12"/>
      <c r="AA137" s="56"/>
      <c r="AB137" s="58"/>
    </row>
    <row r="138" spans="1:28" ht="18" x14ac:dyDescent="0.35">
      <c r="A138" s="48">
        <f t="shared" si="2"/>
        <v>135</v>
      </c>
      <c r="B138" s="20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3"/>
      <c r="T138" s="13"/>
      <c r="U138" s="12"/>
      <c r="V138" s="15"/>
      <c r="W138" s="15"/>
      <c r="X138" s="15"/>
      <c r="Y138" s="15"/>
      <c r="Z138" s="12"/>
      <c r="AA138" s="56"/>
      <c r="AB138" s="58"/>
    </row>
    <row r="139" spans="1:28" ht="18" x14ac:dyDescent="0.35">
      <c r="A139" s="48">
        <f t="shared" si="2"/>
        <v>136</v>
      </c>
      <c r="B139" s="20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3"/>
      <c r="T139" s="13"/>
      <c r="U139" s="12"/>
      <c r="V139" s="15"/>
      <c r="W139" s="15"/>
      <c r="X139" s="15"/>
      <c r="Y139" s="15"/>
      <c r="Z139" s="12"/>
      <c r="AA139" s="56"/>
      <c r="AB139" s="58"/>
    </row>
    <row r="140" spans="1:28" ht="18" x14ac:dyDescent="0.35">
      <c r="A140" s="48">
        <f t="shared" si="2"/>
        <v>137</v>
      </c>
      <c r="B140" s="20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3"/>
      <c r="T140" s="13"/>
      <c r="U140" s="12"/>
      <c r="V140" s="15"/>
      <c r="W140" s="15"/>
      <c r="X140" s="15"/>
      <c r="Y140" s="15"/>
      <c r="Z140" s="12"/>
      <c r="AA140" s="56"/>
      <c r="AB140" s="58"/>
    </row>
    <row r="141" spans="1:28" ht="18" x14ac:dyDescent="0.35">
      <c r="A141" s="48">
        <f t="shared" si="2"/>
        <v>138</v>
      </c>
      <c r="B141" s="20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3"/>
      <c r="T141" s="13"/>
      <c r="U141" s="12"/>
      <c r="V141" s="15"/>
      <c r="W141" s="15"/>
      <c r="X141" s="15"/>
      <c r="Y141" s="15"/>
      <c r="Z141" s="12"/>
      <c r="AA141" s="56"/>
      <c r="AB141" s="58"/>
    </row>
    <row r="142" spans="1:28" ht="18" x14ac:dyDescent="0.35">
      <c r="A142" s="48">
        <f t="shared" si="2"/>
        <v>139</v>
      </c>
      <c r="B142" s="20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3"/>
      <c r="T142" s="13"/>
      <c r="U142" s="12"/>
      <c r="V142" s="15"/>
      <c r="W142" s="15"/>
      <c r="X142" s="15"/>
      <c r="Y142" s="15"/>
      <c r="Z142" s="12"/>
      <c r="AA142" s="56"/>
      <c r="AB142" s="58"/>
    </row>
    <row r="143" spans="1:28" ht="18" x14ac:dyDescent="0.35">
      <c r="A143" s="48">
        <f t="shared" si="2"/>
        <v>140</v>
      </c>
      <c r="B143" s="20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3"/>
      <c r="T143" s="13"/>
      <c r="U143" s="12"/>
      <c r="V143" s="15"/>
      <c r="W143" s="15"/>
      <c r="X143" s="15"/>
      <c r="Y143" s="15"/>
      <c r="Z143" s="12"/>
      <c r="AA143" s="56"/>
      <c r="AB143" s="58"/>
    </row>
    <row r="144" spans="1:28" ht="18" x14ac:dyDescent="0.35">
      <c r="A144" s="48">
        <f t="shared" si="2"/>
        <v>141</v>
      </c>
      <c r="B144" s="20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3"/>
      <c r="T144" s="13"/>
      <c r="U144" s="12"/>
      <c r="V144" s="15"/>
      <c r="W144" s="15"/>
      <c r="X144" s="15"/>
      <c r="Y144" s="15"/>
      <c r="Z144" s="12"/>
      <c r="AA144" s="56"/>
      <c r="AB144" s="58"/>
    </row>
    <row r="145" spans="1:28" ht="18" x14ac:dyDescent="0.35">
      <c r="A145" s="48">
        <f t="shared" si="2"/>
        <v>142</v>
      </c>
      <c r="B145" s="20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3"/>
      <c r="T145" s="13"/>
      <c r="U145" s="12"/>
      <c r="V145" s="15"/>
      <c r="W145" s="15"/>
      <c r="X145" s="15"/>
      <c r="Y145" s="15"/>
      <c r="Z145" s="12"/>
      <c r="AA145" s="56"/>
      <c r="AB145" s="58"/>
    </row>
    <row r="146" spans="1:28" ht="18" x14ac:dyDescent="0.35">
      <c r="A146" s="48">
        <f t="shared" si="2"/>
        <v>143</v>
      </c>
      <c r="B146" s="20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3"/>
      <c r="T146" s="13"/>
      <c r="U146" s="12"/>
      <c r="V146" s="15"/>
      <c r="W146" s="15"/>
      <c r="X146" s="15"/>
      <c r="Y146" s="15"/>
      <c r="Z146" s="12"/>
      <c r="AA146" s="56"/>
      <c r="AB146" s="58"/>
    </row>
    <row r="147" spans="1:28" ht="18" x14ac:dyDescent="0.35">
      <c r="A147" s="48">
        <f t="shared" si="2"/>
        <v>144</v>
      </c>
      <c r="B147" s="20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3"/>
      <c r="T147" s="13"/>
      <c r="U147" s="12"/>
      <c r="V147" s="15"/>
      <c r="W147" s="15"/>
      <c r="X147" s="15"/>
      <c r="Y147" s="15"/>
      <c r="Z147" s="12"/>
      <c r="AA147" s="56"/>
      <c r="AB147" s="58"/>
    </row>
    <row r="148" spans="1:28" ht="18" x14ac:dyDescent="0.35">
      <c r="A148" s="48">
        <f t="shared" si="2"/>
        <v>145</v>
      </c>
      <c r="B148" s="20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3"/>
      <c r="T148" s="13"/>
      <c r="U148" s="12"/>
      <c r="V148" s="15"/>
      <c r="W148" s="15"/>
      <c r="X148" s="15"/>
      <c r="Y148" s="15"/>
      <c r="Z148" s="12"/>
      <c r="AA148" s="56"/>
      <c r="AB148" s="58"/>
    </row>
    <row r="149" spans="1:28" ht="18" x14ac:dyDescent="0.35">
      <c r="A149" s="48">
        <f t="shared" si="2"/>
        <v>146</v>
      </c>
      <c r="B149" s="20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3"/>
      <c r="T149" s="13"/>
      <c r="U149" s="12"/>
      <c r="V149" s="15"/>
      <c r="W149" s="15"/>
      <c r="X149" s="15"/>
      <c r="Y149" s="15"/>
      <c r="Z149" s="12"/>
      <c r="AA149" s="56"/>
      <c r="AB149" s="58"/>
    </row>
    <row r="150" spans="1:28" ht="18" x14ac:dyDescent="0.35">
      <c r="A150" s="48">
        <f t="shared" si="2"/>
        <v>147</v>
      </c>
      <c r="B150" s="20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3"/>
      <c r="T150" s="13"/>
      <c r="U150" s="12"/>
      <c r="V150" s="15"/>
      <c r="W150" s="15"/>
      <c r="X150" s="15"/>
      <c r="Y150" s="15"/>
      <c r="Z150" s="12"/>
      <c r="AA150" s="56"/>
      <c r="AB150" s="58"/>
    </row>
    <row r="151" spans="1:28" ht="18" x14ac:dyDescent="0.35">
      <c r="A151" s="48">
        <f t="shared" si="2"/>
        <v>148</v>
      </c>
      <c r="B151" s="20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3"/>
      <c r="T151" s="13"/>
      <c r="U151" s="12"/>
      <c r="V151" s="15"/>
      <c r="W151" s="15"/>
      <c r="X151" s="15"/>
      <c r="Y151" s="15"/>
      <c r="Z151" s="12"/>
      <c r="AA151" s="56"/>
      <c r="AB151" s="58"/>
    </row>
    <row r="152" spans="1:28" ht="18" x14ac:dyDescent="0.35">
      <c r="A152" s="48">
        <f t="shared" si="2"/>
        <v>149</v>
      </c>
      <c r="B152" s="20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3"/>
      <c r="T152" s="13"/>
      <c r="U152" s="12"/>
      <c r="V152" s="15"/>
      <c r="W152" s="15"/>
      <c r="X152" s="15"/>
      <c r="Y152" s="15"/>
      <c r="Z152" s="12"/>
      <c r="AA152" s="56"/>
      <c r="AB152" s="58"/>
    </row>
    <row r="153" spans="1:28" ht="18" x14ac:dyDescent="0.35">
      <c r="A153" s="48">
        <f t="shared" si="2"/>
        <v>150</v>
      </c>
      <c r="B153" s="20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3"/>
      <c r="T153" s="13"/>
      <c r="U153" s="12"/>
      <c r="V153" s="15"/>
      <c r="W153" s="15"/>
      <c r="X153" s="15"/>
      <c r="Y153" s="15"/>
      <c r="Z153" s="12"/>
      <c r="AA153" s="56"/>
      <c r="AB153" s="58"/>
    </row>
    <row r="154" spans="1:28" ht="18" x14ac:dyDescent="0.35">
      <c r="A154" s="48">
        <f t="shared" si="2"/>
        <v>151</v>
      </c>
      <c r="B154" s="20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3"/>
      <c r="T154" s="13"/>
      <c r="U154" s="12"/>
      <c r="V154" s="15"/>
      <c r="W154" s="15"/>
      <c r="X154" s="15"/>
      <c r="Y154" s="15"/>
      <c r="Z154" s="12"/>
      <c r="AA154" s="56"/>
      <c r="AB154" s="58"/>
    </row>
    <row r="155" spans="1:28" ht="18" x14ac:dyDescent="0.35">
      <c r="A155" s="48">
        <f t="shared" si="2"/>
        <v>152</v>
      </c>
      <c r="B155" s="20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3"/>
      <c r="T155" s="13"/>
      <c r="U155" s="12"/>
      <c r="V155" s="15"/>
      <c r="W155" s="15"/>
      <c r="X155" s="15"/>
      <c r="Y155" s="15"/>
      <c r="Z155" s="12"/>
      <c r="AA155" s="56"/>
      <c r="AB155" s="58"/>
    </row>
    <row r="156" spans="1:28" ht="18" x14ac:dyDescent="0.35">
      <c r="A156" s="48">
        <f t="shared" si="2"/>
        <v>153</v>
      </c>
      <c r="B156" s="20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3"/>
      <c r="T156" s="13"/>
      <c r="U156" s="12"/>
      <c r="V156" s="15"/>
      <c r="W156" s="15"/>
      <c r="X156" s="15"/>
      <c r="Y156" s="15"/>
      <c r="Z156" s="12"/>
      <c r="AA156" s="56"/>
      <c r="AB156" s="58"/>
    </row>
    <row r="157" spans="1:28" ht="18" x14ac:dyDescent="0.35">
      <c r="A157" s="48">
        <f t="shared" si="2"/>
        <v>154</v>
      </c>
      <c r="B157" s="20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3"/>
      <c r="T157" s="13"/>
      <c r="U157" s="12"/>
      <c r="V157" s="15"/>
      <c r="W157" s="15"/>
      <c r="X157" s="15"/>
      <c r="Y157" s="15"/>
      <c r="Z157" s="12"/>
      <c r="AA157" s="56"/>
      <c r="AB157" s="58"/>
    </row>
    <row r="158" spans="1:28" ht="18" x14ac:dyDescent="0.35">
      <c r="A158" s="48">
        <f t="shared" si="2"/>
        <v>155</v>
      </c>
      <c r="B158" s="20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3"/>
      <c r="T158" s="13"/>
      <c r="U158" s="12"/>
      <c r="V158" s="15"/>
      <c r="W158" s="15"/>
      <c r="X158" s="15"/>
      <c r="Y158" s="15"/>
      <c r="Z158" s="12"/>
      <c r="AA158" s="56"/>
      <c r="AB158" s="58"/>
    </row>
    <row r="159" spans="1:28" ht="18" x14ac:dyDescent="0.35">
      <c r="A159" s="48">
        <f t="shared" si="2"/>
        <v>156</v>
      </c>
      <c r="B159" s="20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3"/>
      <c r="T159" s="13"/>
      <c r="U159" s="12"/>
      <c r="V159" s="15"/>
      <c r="W159" s="15"/>
      <c r="X159" s="15"/>
      <c r="Y159" s="15"/>
      <c r="Z159" s="12"/>
      <c r="AA159" s="56"/>
      <c r="AB159" s="58"/>
    </row>
    <row r="160" spans="1:28" ht="18" x14ac:dyDescent="0.35">
      <c r="A160" s="48">
        <f t="shared" si="2"/>
        <v>157</v>
      </c>
      <c r="B160" s="20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3"/>
      <c r="T160" s="13"/>
      <c r="U160" s="12"/>
      <c r="V160" s="15"/>
      <c r="W160" s="15"/>
      <c r="X160" s="15"/>
      <c r="Y160" s="15"/>
      <c r="Z160" s="12"/>
      <c r="AA160" s="56"/>
      <c r="AB160" s="58"/>
    </row>
    <row r="161" spans="1:28" ht="18" x14ac:dyDescent="0.35">
      <c r="A161" s="48">
        <f t="shared" si="2"/>
        <v>158</v>
      </c>
      <c r="B161" s="20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3"/>
      <c r="T161" s="13"/>
      <c r="U161" s="12"/>
      <c r="V161" s="15"/>
      <c r="W161" s="15"/>
      <c r="X161" s="15"/>
      <c r="Y161" s="15"/>
      <c r="Z161" s="12"/>
      <c r="AA161" s="56"/>
      <c r="AB161" s="58"/>
    </row>
    <row r="162" spans="1:28" ht="18" x14ac:dyDescent="0.35">
      <c r="A162" s="48">
        <f t="shared" si="2"/>
        <v>159</v>
      </c>
      <c r="B162" s="20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3"/>
      <c r="T162" s="13"/>
      <c r="U162" s="12"/>
      <c r="V162" s="15"/>
      <c r="W162" s="15"/>
      <c r="X162" s="15"/>
      <c r="Y162" s="15"/>
      <c r="Z162" s="12"/>
      <c r="AA162" s="56"/>
      <c r="AB162" s="58"/>
    </row>
    <row r="163" spans="1:28" ht="18" x14ac:dyDescent="0.35">
      <c r="A163" s="48">
        <f t="shared" si="2"/>
        <v>160</v>
      </c>
      <c r="B163" s="20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3"/>
      <c r="T163" s="13"/>
      <c r="U163" s="12"/>
      <c r="V163" s="15"/>
      <c r="W163" s="15"/>
      <c r="X163" s="15"/>
      <c r="Y163" s="15"/>
      <c r="Z163" s="12"/>
      <c r="AA163" s="56"/>
      <c r="AB163" s="58"/>
    </row>
    <row r="164" spans="1:28" ht="18" x14ac:dyDescent="0.35">
      <c r="A164" s="48">
        <f t="shared" si="2"/>
        <v>161</v>
      </c>
      <c r="B164" s="20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3"/>
      <c r="T164" s="13"/>
      <c r="U164" s="12"/>
      <c r="V164" s="15"/>
      <c r="W164" s="15"/>
      <c r="X164" s="15"/>
      <c r="Y164" s="15"/>
      <c r="Z164" s="12"/>
      <c r="AA164" s="56"/>
      <c r="AB164" s="58"/>
    </row>
    <row r="165" spans="1:28" ht="18" x14ac:dyDescent="0.35">
      <c r="A165" s="48">
        <f t="shared" si="2"/>
        <v>162</v>
      </c>
      <c r="B165" s="20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3"/>
      <c r="T165" s="13"/>
      <c r="U165" s="12"/>
      <c r="V165" s="15"/>
      <c r="W165" s="15"/>
      <c r="X165" s="15"/>
      <c r="Y165" s="15"/>
      <c r="Z165" s="12"/>
      <c r="AA165" s="56"/>
      <c r="AB165" s="58"/>
    </row>
    <row r="166" spans="1:28" ht="18" x14ac:dyDescent="0.35">
      <c r="A166" s="48">
        <f t="shared" si="2"/>
        <v>163</v>
      </c>
      <c r="B166" s="20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3"/>
      <c r="T166" s="13"/>
      <c r="U166" s="12"/>
      <c r="V166" s="15"/>
      <c r="W166" s="15"/>
      <c r="X166" s="15"/>
      <c r="Y166" s="15"/>
      <c r="Z166" s="12"/>
      <c r="AA166" s="56"/>
      <c r="AB166" s="58"/>
    </row>
    <row r="167" spans="1:28" ht="18" x14ac:dyDescent="0.35">
      <c r="A167" s="48">
        <f t="shared" si="2"/>
        <v>164</v>
      </c>
      <c r="B167" s="20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3"/>
      <c r="T167" s="13"/>
      <c r="U167" s="12"/>
      <c r="V167" s="15"/>
      <c r="W167" s="15"/>
      <c r="X167" s="15"/>
      <c r="Y167" s="15"/>
      <c r="Z167" s="12"/>
      <c r="AA167" s="56"/>
      <c r="AB167" s="58"/>
    </row>
    <row r="168" spans="1:28" ht="18" x14ac:dyDescent="0.35">
      <c r="A168" s="48">
        <f t="shared" si="2"/>
        <v>165</v>
      </c>
      <c r="B168" s="20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3"/>
      <c r="T168" s="13"/>
      <c r="U168" s="12"/>
      <c r="V168" s="15"/>
      <c r="W168" s="15"/>
      <c r="X168" s="15"/>
      <c r="Y168" s="15"/>
      <c r="Z168" s="12"/>
      <c r="AA168" s="56"/>
      <c r="AB168" s="58"/>
    </row>
    <row r="169" spans="1:28" ht="18" x14ac:dyDescent="0.35">
      <c r="A169" s="48">
        <f t="shared" si="2"/>
        <v>166</v>
      </c>
      <c r="B169" s="20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3"/>
      <c r="T169" s="13"/>
      <c r="U169" s="12"/>
      <c r="V169" s="15"/>
      <c r="W169" s="15"/>
      <c r="X169" s="15"/>
      <c r="Y169" s="15"/>
      <c r="Z169" s="12"/>
      <c r="AA169" s="56"/>
      <c r="AB169" s="58"/>
    </row>
    <row r="170" spans="1:28" ht="18" x14ac:dyDescent="0.35">
      <c r="A170" s="48">
        <f t="shared" si="2"/>
        <v>167</v>
      </c>
      <c r="B170" s="20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3"/>
      <c r="T170" s="13"/>
      <c r="U170" s="12"/>
      <c r="V170" s="15"/>
      <c r="W170" s="15"/>
      <c r="X170" s="15"/>
      <c r="Y170" s="15"/>
      <c r="Z170" s="12"/>
      <c r="AA170" s="56"/>
      <c r="AB170" s="58"/>
    </row>
    <row r="171" spans="1:28" ht="18" x14ac:dyDescent="0.35">
      <c r="A171" s="48">
        <f t="shared" si="2"/>
        <v>168</v>
      </c>
      <c r="B171" s="20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3"/>
      <c r="T171" s="13"/>
      <c r="U171" s="12"/>
      <c r="V171" s="15"/>
      <c r="W171" s="15"/>
      <c r="X171" s="15"/>
      <c r="Y171" s="15"/>
      <c r="Z171" s="12"/>
      <c r="AA171" s="56"/>
      <c r="AB171" s="58"/>
    </row>
    <row r="172" spans="1:28" ht="18" x14ac:dyDescent="0.35">
      <c r="A172" s="48">
        <f t="shared" si="2"/>
        <v>169</v>
      </c>
      <c r="B172" s="20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3"/>
      <c r="T172" s="13"/>
      <c r="U172" s="12"/>
      <c r="V172" s="15"/>
      <c r="W172" s="15"/>
      <c r="X172" s="15"/>
      <c r="Y172" s="15"/>
      <c r="Z172" s="12"/>
      <c r="AA172" s="56"/>
      <c r="AB172" s="58"/>
    </row>
    <row r="173" spans="1:28" ht="18" x14ac:dyDescent="0.35">
      <c r="A173" s="48">
        <f t="shared" si="2"/>
        <v>170</v>
      </c>
      <c r="B173" s="20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3"/>
      <c r="T173" s="13"/>
      <c r="U173" s="12"/>
      <c r="V173" s="15"/>
      <c r="W173" s="15"/>
      <c r="X173" s="15"/>
      <c r="Y173" s="15"/>
      <c r="Z173" s="12"/>
      <c r="AA173" s="56"/>
      <c r="AB173" s="58"/>
    </row>
    <row r="174" spans="1:28" ht="18" x14ac:dyDescent="0.35">
      <c r="A174" s="48">
        <f t="shared" si="2"/>
        <v>171</v>
      </c>
      <c r="B174" s="20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3"/>
      <c r="T174" s="13"/>
      <c r="U174" s="12"/>
      <c r="V174" s="15"/>
      <c r="W174" s="15"/>
      <c r="X174" s="15"/>
      <c r="Y174" s="15"/>
      <c r="Z174" s="12"/>
      <c r="AA174" s="56"/>
      <c r="AB174" s="58"/>
    </row>
    <row r="175" spans="1:28" ht="18" x14ac:dyDescent="0.35">
      <c r="A175" s="48">
        <f t="shared" si="2"/>
        <v>172</v>
      </c>
      <c r="B175" s="20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3"/>
      <c r="T175" s="13"/>
      <c r="U175" s="12"/>
      <c r="V175" s="15"/>
      <c r="W175" s="15"/>
      <c r="X175" s="15"/>
      <c r="Y175" s="15"/>
      <c r="Z175" s="12"/>
      <c r="AA175" s="56"/>
      <c r="AB175" s="58"/>
    </row>
    <row r="176" spans="1:28" ht="18" x14ac:dyDescent="0.35">
      <c r="A176" s="48">
        <f t="shared" si="2"/>
        <v>173</v>
      </c>
      <c r="B176" s="20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3"/>
      <c r="T176" s="13"/>
      <c r="U176" s="12"/>
      <c r="V176" s="15"/>
      <c r="W176" s="15"/>
      <c r="X176" s="15"/>
      <c r="Y176" s="15"/>
      <c r="Z176" s="12"/>
      <c r="AA176" s="56"/>
      <c r="AB176" s="58"/>
    </row>
    <row r="177" spans="1:31" ht="18" x14ac:dyDescent="0.35">
      <c r="A177" s="48">
        <f t="shared" si="2"/>
        <v>174</v>
      </c>
      <c r="B177" s="20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3"/>
      <c r="T177" s="13"/>
      <c r="U177" s="12"/>
      <c r="V177" s="15"/>
      <c r="W177" s="15"/>
      <c r="X177" s="15"/>
      <c r="Y177" s="15"/>
      <c r="Z177" s="12"/>
      <c r="AA177" s="56"/>
      <c r="AB177" s="58"/>
    </row>
    <row r="178" spans="1:31" ht="18" x14ac:dyDescent="0.35">
      <c r="A178" s="48">
        <f t="shared" si="2"/>
        <v>175</v>
      </c>
      <c r="B178" s="20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3"/>
      <c r="T178" s="13"/>
      <c r="U178" s="12"/>
      <c r="V178" s="15"/>
      <c r="W178" s="15"/>
      <c r="X178" s="15"/>
      <c r="Y178" s="15"/>
      <c r="Z178" s="12"/>
      <c r="AA178" s="56"/>
      <c r="AB178" s="58"/>
    </row>
    <row r="179" spans="1:31" ht="18" x14ac:dyDescent="0.35">
      <c r="A179" s="48">
        <f t="shared" si="2"/>
        <v>176</v>
      </c>
      <c r="B179" s="20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3"/>
      <c r="T179" s="13"/>
      <c r="U179" s="12"/>
      <c r="V179" s="15"/>
      <c r="W179" s="15"/>
      <c r="X179" s="15"/>
      <c r="Y179" s="15"/>
      <c r="Z179" s="12"/>
      <c r="AA179" s="56"/>
      <c r="AB179" s="58"/>
    </row>
    <row r="180" spans="1:31" ht="18" x14ac:dyDescent="0.35">
      <c r="A180" s="48">
        <f t="shared" si="2"/>
        <v>177</v>
      </c>
      <c r="B180" s="20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3"/>
      <c r="T180" s="13"/>
      <c r="U180" s="12"/>
      <c r="V180" s="15"/>
      <c r="W180" s="15"/>
      <c r="X180" s="15"/>
      <c r="Y180" s="15"/>
      <c r="Z180" s="12"/>
      <c r="AA180" s="56"/>
      <c r="AB180" s="58"/>
    </row>
    <row r="181" spans="1:31" ht="18" x14ac:dyDescent="0.35">
      <c r="A181" s="48">
        <f t="shared" si="2"/>
        <v>178</v>
      </c>
      <c r="B181" s="20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3"/>
      <c r="T181" s="13"/>
      <c r="U181" s="12"/>
      <c r="V181" s="15"/>
      <c r="W181" s="15"/>
      <c r="X181" s="15"/>
      <c r="Y181" s="15"/>
      <c r="Z181" s="12"/>
      <c r="AA181" s="56"/>
      <c r="AB181" s="58"/>
    </row>
    <row r="182" spans="1:31" ht="18" x14ac:dyDescent="0.35">
      <c r="A182" s="48">
        <f t="shared" si="2"/>
        <v>179</v>
      </c>
      <c r="B182" s="20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3"/>
      <c r="T182" s="13"/>
      <c r="U182" s="12"/>
      <c r="V182" s="15"/>
      <c r="W182" s="15"/>
      <c r="X182" s="15"/>
      <c r="Y182" s="15"/>
      <c r="Z182" s="12"/>
      <c r="AA182" s="56"/>
      <c r="AB182" s="58"/>
    </row>
    <row r="183" spans="1:31" ht="18" x14ac:dyDescent="0.35">
      <c r="A183" s="48">
        <f t="shared" si="2"/>
        <v>180</v>
      </c>
      <c r="B183" s="20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3"/>
      <c r="T183" s="13"/>
      <c r="U183" s="12"/>
      <c r="V183" s="15"/>
      <c r="W183" s="15"/>
      <c r="X183" s="15"/>
      <c r="Y183" s="15"/>
      <c r="Z183" s="12"/>
      <c r="AA183" s="56"/>
      <c r="AB183" s="58"/>
    </row>
    <row r="184" spans="1:31" ht="18" x14ac:dyDescent="0.35">
      <c r="A184" s="48">
        <f t="shared" si="2"/>
        <v>181</v>
      </c>
      <c r="B184" s="20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3"/>
      <c r="T184" s="13"/>
      <c r="U184" s="12"/>
      <c r="V184" s="15"/>
      <c r="W184" s="15"/>
      <c r="X184" s="15"/>
      <c r="Y184" s="15"/>
      <c r="Z184" s="12"/>
      <c r="AA184" s="56"/>
      <c r="AB184" s="58"/>
      <c r="AE184" s="36"/>
    </row>
    <row r="185" spans="1:31" ht="18" x14ac:dyDescent="0.35">
      <c r="A185" s="48">
        <f t="shared" si="2"/>
        <v>182</v>
      </c>
      <c r="B185" s="20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3"/>
      <c r="T185" s="13"/>
      <c r="U185" s="12"/>
      <c r="V185" s="15"/>
      <c r="W185" s="15"/>
      <c r="X185" s="15"/>
      <c r="Y185" s="15"/>
      <c r="Z185" s="12"/>
      <c r="AA185" s="56"/>
      <c r="AB185" s="58"/>
      <c r="AE185" s="36"/>
    </row>
    <row r="186" spans="1:31" ht="18" x14ac:dyDescent="0.35">
      <c r="A186" s="48">
        <f t="shared" si="2"/>
        <v>183</v>
      </c>
      <c r="B186" s="20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3"/>
      <c r="T186" s="13"/>
      <c r="U186" s="12"/>
      <c r="V186" s="15"/>
      <c r="W186" s="15"/>
      <c r="X186" s="15"/>
      <c r="Y186" s="15"/>
      <c r="Z186" s="12"/>
      <c r="AA186" s="56"/>
      <c r="AB186" s="58"/>
    </row>
    <row r="187" spans="1:31" ht="18" x14ac:dyDescent="0.35">
      <c r="A187" s="48">
        <f t="shared" si="2"/>
        <v>184</v>
      </c>
      <c r="B187" s="20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3"/>
      <c r="T187" s="13"/>
      <c r="U187" s="12"/>
      <c r="V187" s="15"/>
      <c r="W187" s="15"/>
      <c r="X187" s="15"/>
      <c r="Y187" s="15"/>
      <c r="Z187" s="12"/>
      <c r="AA187" s="56"/>
      <c r="AB187" s="58"/>
    </row>
    <row r="188" spans="1:31" ht="18" x14ac:dyDescent="0.35">
      <c r="A188" s="48">
        <f t="shared" si="2"/>
        <v>185</v>
      </c>
      <c r="B188" s="20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3"/>
      <c r="T188" s="13"/>
      <c r="U188" s="12"/>
      <c r="V188" s="15"/>
      <c r="W188" s="15"/>
      <c r="X188" s="15"/>
      <c r="Y188" s="15"/>
      <c r="Z188" s="12"/>
      <c r="AA188" s="56"/>
      <c r="AB188" s="58"/>
    </row>
    <row r="189" spans="1:31" ht="18" x14ac:dyDescent="0.35">
      <c r="A189" s="48">
        <f t="shared" si="2"/>
        <v>186</v>
      </c>
      <c r="B189" s="20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3"/>
      <c r="T189" s="13"/>
      <c r="U189" s="12"/>
      <c r="V189" s="15"/>
      <c r="W189" s="15"/>
      <c r="X189" s="15"/>
      <c r="Y189" s="15"/>
      <c r="Z189" s="12"/>
      <c r="AA189" s="56"/>
      <c r="AB189" s="58"/>
    </row>
    <row r="190" spans="1:31" ht="18" x14ac:dyDescent="0.35">
      <c r="A190" s="48">
        <f t="shared" si="2"/>
        <v>187</v>
      </c>
      <c r="B190" s="20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3"/>
      <c r="T190" s="13"/>
      <c r="U190" s="12"/>
      <c r="V190" s="15"/>
      <c r="W190" s="15"/>
      <c r="X190" s="15"/>
      <c r="Y190" s="15"/>
      <c r="Z190" s="12"/>
      <c r="AA190" s="56"/>
      <c r="AB190" s="58"/>
    </row>
    <row r="191" spans="1:31" ht="18" x14ac:dyDescent="0.35">
      <c r="A191" s="48">
        <f t="shared" si="2"/>
        <v>188</v>
      </c>
      <c r="B191" s="20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3"/>
      <c r="T191" s="13"/>
      <c r="U191" s="12"/>
      <c r="V191" s="15"/>
      <c r="W191" s="15"/>
      <c r="X191" s="15"/>
      <c r="Y191" s="15"/>
      <c r="Z191" s="12"/>
      <c r="AA191" s="56"/>
      <c r="AB191" s="58"/>
    </row>
    <row r="192" spans="1:31" ht="18" x14ac:dyDescent="0.35">
      <c r="A192" s="48">
        <f t="shared" si="2"/>
        <v>189</v>
      </c>
      <c r="B192" s="20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3"/>
      <c r="T192" s="13"/>
      <c r="U192" s="12"/>
      <c r="V192" s="15"/>
      <c r="W192" s="15"/>
      <c r="X192" s="15"/>
      <c r="Y192" s="15"/>
      <c r="Z192" s="12"/>
      <c r="AA192" s="56"/>
      <c r="AB192" s="58"/>
    </row>
    <row r="193" spans="1:28" ht="18" x14ac:dyDescent="0.35">
      <c r="A193" s="48">
        <f t="shared" si="2"/>
        <v>190</v>
      </c>
      <c r="B193" s="20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3"/>
      <c r="T193" s="13"/>
      <c r="U193" s="12"/>
      <c r="V193" s="15"/>
      <c r="W193" s="15"/>
      <c r="X193" s="15"/>
      <c r="Y193" s="15"/>
      <c r="Z193" s="12"/>
      <c r="AA193" s="56"/>
      <c r="AB193" s="58"/>
    </row>
    <row r="194" spans="1:28" ht="18" x14ac:dyDescent="0.35">
      <c r="A194" s="48">
        <f t="shared" si="2"/>
        <v>191</v>
      </c>
      <c r="B194" s="20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3"/>
      <c r="T194" s="13"/>
      <c r="U194" s="12"/>
      <c r="V194" s="15"/>
      <c r="W194" s="15"/>
      <c r="X194" s="15"/>
      <c r="Y194" s="15"/>
      <c r="Z194" s="12"/>
      <c r="AA194" s="56"/>
      <c r="AB194" s="58"/>
    </row>
    <row r="195" spans="1:28" ht="18" x14ac:dyDescent="0.35">
      <c r="A195" s="48">
        <f t="shared" si="2"/>
        <v>192</v>
      </c>
      <c r="B195" s="20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3"/>
      <c r="T195" s="13"/>
      <c r="U195" s="12"/>
      <c r="V195" s="15"/>
      <c r="W195" s="15"/>
      <c r="X195" s="15"/>
      <c r="Y195" s="15"/>
      <c r="Z195" s="12"/>
      <c r="AA195" s="56"/>
      <c r="AB195" s="58"/>
    </row>
    <row r="196" spans="1:28" ht="18" x14ac:dyDescent="0.35">
      <c r="A196" s="48">
        <f t="shared" si="2"/>
        <v>193</v>
      </c>
      <c r="B196" s="20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3"/>
      <c r="T196" s="13"/>
      <c r="U196" s="12"/>
      <c r="V196" s="15"/>
      <c r="W196" s="15"/>
      <c r="X196" s="15"/>
      <c r="Y196" s="15"/>
      <c r="Z196" s="12"/>
      <c r="AA196" s="56"/>
      <c r="AB196" s="58"/>
    </row>
    <row r="197" spans="1:28" ht="18" x14ac:dyDescent="0.35">
      <c r="A197" s="48">
        <f t="shared" ref="A197:A260" si="3">ROW()-3</f>
        <v>194</v>
      </c>
      <c r="B197" s="20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3"/>
      <c r="T197" s="13"/>
      <c r="U197" s="12"/>
      <c r="V197" s="15"/>
      <c r="W197" s="15"/>
      <c r="X197" s="15"/>
      <c r="Y197" s="15"/>
      <c r="Z197" s="12"/>
      <c r="AA197" s="56"/>
      <c r="AB197" s="58"/>
    </row>
    <row r="198" spans="1:28" ht="18" x14ac:dyDescent="0.35">
      <c r="A198" s="48">
        <f t="shared" si="3"/>
        <v>195</v>
      </c>
      <c r="B198" s="20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3"/>
      <c r="T198" s="13"/>
      <c r="U198" s="12"/>
      <c r="V198" s="15"/>
      <c r="W198" s="15"/>
      <c r="X198" s="15"/>
      <c r="Y198" s="15"/>
      <c r="Z198" s="12"/>
      <c r="AA198" s="56"/>
      <c r="AB198" s="58"/>
    </row>
    <row r="199" spans="1:28" ht="18" x14ac:dyDescent="0.35">
      <c r="A199" s="48">
        <f t="shared" si="3"/>
        <v>196</v>
      </c>
      <c r="B199" s="20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3"/>
      <c r="T199" s="13"/>
      <c r="U199" s="12"/>
      <c r="V199" s="15"/>
      <c r="W199" s="15"/>
      <c r="X199" s="15"/>
      <c r="Y199" s="15"/>
      <c r="Z199" s="12"/>
      <c r="AA199" s="56"/>
      <c r="AB199" s="58"/>
    </row>
    <row r="200" spans="1:28" ht="18" x14ac:dyDescent="0.35">
      <c r="A200" s="48">
        <f t="shared" si="3"/>
        <v>197</v>
      </c>
      <c r="B200" s="20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3"/>
      <c r="T200" s="13"/>
      <c r="U200" s="12"/>
      <c r="V200" s="15"/>
      <c r="W200" s="15"/>
      <c r="X200" s="15"/>
      <c r="Y200" s="15"/>
      <c r="Z200" s="12"/>
      <c r="AA200" s="56"/>
      <c r="AB200" s="58"/>
    </row>
    <row r="201" spans="1:28" ht="18" x14ac:dyDescent="0.35">
      <c r="A201" s="48">
        <f t="shared" si="3"/>
        <v>198</v>
      </c>
      <c r="B201" s="20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3"/>
      <c r="T201" s="13"/>
      <c r="U201" s="12"/>
      <c r="V201" s="15"/>
      <c r="W201" s="15"/>
      <c r="X201" s="15"/>
      <c r="Y201" s="15"/>
      <c r="Z201" s="12"/>
      <c r="AA201" s="56"/>
      <c r="AB201" s="58"/>
    </row>
    <row r="202" spans="1:28" ht="18" x14ac:dyDescent="0.35">
      <c r="A202" s="48">
        <f t="shared" si="3"/>
        <v>199</v>
      </c>
      <c r="B202" s="20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3"/>
      <c r="T202" s="13"/>
      <c r="U202" s="12"/>
      <c r="V202" s="15"/>
      <c r="W202" s="15"/>
      <c r="X202" s="15"/>
      <c r="Y202" s="15"/>
      <c r="Z202" s="12"/>
      <c r="AA202" s="56"/>
      <c r="AB202" s="58"/>
    </row>
    <row r="203" spans="1:28" ht="18" x14ac:dyDescent="0.35">
      <c r="A203" s="48">
        <f t="shared" si="3"/>
        <v>200</v>
      </c>
      <c r="B203" s="20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3"/>
      <c r="T203" s="13"/>
      <c r="U203" s="12"/>
      <c r="V203" s="15"/>
      <c r="W203" s="15"/>
      <c r="X203" s="15"/>
      <c r="Y203" s="15"/>
      <c r="Z203" s="12"/>
      <c r="AA203" s="56"/>
      <c r="AB203" s="58"/>
    </row>
    <row r="204" spans="1:28" ht="18" x14ac:dyDescent="0.35">
      <c r="A204" s="48">
        <f t="shared" si="3"/>
        <v>201</v>
      </c>
      <c r="B204" s="20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3"/>
      <c r="T204" s="13"/>
      <c r="U204" s="12"/>
      <c r="V204" s="15"/>
      <c r="W204" s="15"/>
      <c r="X204" s="15"/>
      <c r="Y204" s="15"/>
      <c r="Z204" s="12"/>
      <c r="AA204" s="56"/>
      <c r="AB204" s="58"/>
    </row>
    <row r="205" spans="1:28" ht="18" x14ac:dyDescent="0.35">
      <c r="A205" s="48">
        <f t="shared" si="3"/>
        <v>202</v>
      </c>
      <c r="B205" s="20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3"/>
      <c r="T205" s="13"/>
      <c r="U205" s="12"/>
      <c r="V205" s="15"/>
      <c r="W205" s="15"/>
      <c r="X205" s="15"/>
      <c r="Y205" s="15"/>
      <c r="Z205" s="12"/>
      <c r="AA205" s="56"/>
      <c r="AB205" s="58"/>
    </row>
    <row r="206" spans="1:28" ht="18" x14ac:dyDescent="0.35">
      <c r="A206" s="48">
        <f t="shared" si="3"/>
        <v>203</v>
      </c>
      <c r="B206" s="20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3"/>
      <c r="T206" s="13"/>
      <c r="U206" s="12"/>
      <c r="V206" s="15"/>
      <c r="W206" s="15"/>
      <c r="X206" s="15"/>
      <c r="Y206" s="15"/>
      <c r="Z206" s="12"/>
      <c r="AA206" s="56"/>
      <c r="AB206" s="58"/>
    </row>
    <row r="207" spans="1:28" ht="18" x14ac:dyDescent="0.35">
      <c r="A207" s="48">
        <f t="shared" si="3"/>
        <v>204</v>
      </c>
      <c r="B207" s="20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3"/>
      <c r="T207" s="13"/>
      <c r="U207" s="12"/>
      <c r="V207" s="15"/>
      <c r="W207" s="15"/>
      <c r="X207" s="15"/>
      <c r="Y207" s="15"/>
      <c r="Z207" s="12"/>
      <c r="AA207" s="56"/>
      <c r="AB207" s="58"/>
    </row>
    <row r="208" spans="1:28" ht="18" x14ac:dyDescent="0.35">
      <c r="A208" s="48">
        <f t="shared" si="3"/>
        <v>205</v>
      </c>
      <c r="B208" s="20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3"/>
      <c r="T208" s="13"/>
      <c r="U208" s="12"/>
      <c r="V208" s="15"/>
      <c r="W208" s="15"/>
      <c r="X208" s="15"/>
      <c r="Y208" s="15"/>
      <c r="Z208" s="12"/>
      <c r="AA208" s="56"/>
      <c r="AB208" s="58"/>
    </row>
    <row r="209" spans="1:28" ht="18" x14ac:dyDescent="0.35">
      <c r="A209" s="48">
        <f t="shared" si="3"/>
        <v>206</v>
      </c>
      <c r="B209" s="20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3"/>
      <c r="T209" s="13"/>
      <c r="U209" s="12"/>
      <c r="V209" s="15"/>
      <c r="W209" s="15"/>
      <c r="X209" s="15"/>
      <c r="Y209" s="15"/>
      <c r="Z209" s="12"/>
      <c r="AA209" s="56"/>
      <c r="AB209" s="58"/>
    </row>
    <row r="210" spans="1:28" ht="18" x14ac:dyDescent="0.35">
      <c r="A210" s="48">
        <f t="shared" si="3"/>
        <v>207</v>
      </c>
      <c r="B210" s="20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3"/>
      <c r="T210" s="13"/>
      <c r="U210" s="12"/>
      <c r="V210" s="15"/>
      <c r="W210" s="15"/>
      <c r="X210" s="15"/>
      <c r="Y210" s="15"/>
      <c r="Z210" s="12"/>
      <c r="AA210" s="56"/>
      <c r="AB210" s="58"/>
    </row>
    <row r="211" spans="1:28" ht="18" x14ac:dyDescent="0.35">
      <c r="A211" s="48">
        <f t="shared" si="3"/>
        <v>208</v>
      </c>
      <c r="B211" s="20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3"/>
      <c r="T211" s="13"/>
      <c r="U211" s="12"/>
      <c r="V211" s="15"/>
      <c r="W211" s="15"/>
      <c r="X211" s="15"/>
      <c r="Y211" s="15"/>
      <c r="Z211" s="12"/>
      <c r="AA211" s="56"/>
      <c r="AB211" s="58"/>
    </row>
    <row r="212" spans="1:28" ht="18" x14ac:dyDescent="0.35">
      <c r="A212" s="48">
        <f t="shared" si="3"/>
        <v>209</v>
      </c>
      <c r="B212" s="20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3"/>
      <c r="T212" s="13"/>
      <c r="U212" s="12"/>
      <c r="V212" s="15"/>
      <c r="W212" s="15"/>
      <c r="X212" s="15"/>
      <c r="Y212" s="15"/>
      <c r="Z212" s="12"/>
      <c r="AA212" s="56"/>
      <c r="AB212" s="58"/>
    </row>
    <row r="213" spans="1:28" ht="18" x14ac:dyDescent="0.35">
      <c r="A213" s="48">
        <f t="shared" si="3"/>
        <v>210</v>
      </c>
      <c r="B213" s="20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3"/>
      <c r="T213" s="13"/>
      <c r="U213" s="12"/>
      <c r="V213" s="15"/>
      <c r="W213" s="15"/>
      <c r="X213" s="15"/>
      <c r="Y213" s="15"/>
      <c r="Z213" s="12"/>
      <c r="AA213" s="56"/>
      <c r="AB213" s="58"/>
    </row>
    <row r="214" spans="1:28" ht="18" x14ac:dyDescent="0.35">
      <c r="A214" s="48">
        <f t="shared" si="3"/>
        <v>211</v>
      </c>
      <c r="B214" s="20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3"/>
      <c r="T214" s="13"/>
      <c r="U214" s="12"/>
      <c r="V214" s="15"/>
      <c r="W214" s="15"/>
      <c r="X214" s="15"/>
      <c r="Y214" s="15"/>
      <c r="Z214" s="12"/>
      <c r="AA214" s="56"/>
      <c r="AB214" s="58"/>
    </row>
    <row r="215" spans="1:28" ht="18" x14ac:dyDescent="0.35">
      <c r="A215" s="48">
        <f t="shared" si="3"/>
        <v>212</v>
      </c>
      <c r="B215" s="20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3"/>
      <c r="T215" s="13"/>
      <c r="U215" s="12"/>
      <c r="V215" s="15"/>
      <c r="W215" s="15"/>
      <c r="X215" s="15"/>
      <c r="Y215" s="15"/>
      <c r="Z215" s="12"/>
      <c r="AA215" s="56"/>
      <c r="AB215" s="58"/>
    </row>
    <row r="216" spans="1:28" ht="18" x14ac:dyDescent="0.35">
      <c r="A216" s="48">
        <f t="shared" si="3"/>
        <v>213</v>
      </c>
      <c r="B216" s="20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3"/>
      <c r="T216" s="13"/>
      <c r="U216" s="12"/>
      <c r="V216" s="15"/>
      <c r="W216" s="15"/>
      <c r="X216" s="15"/>
      <c r="Y216" s="15"/>
      <c r="Z216" s="12"/>
      <c r="AA216" s="56"/>
      <c r="AB216" s="58"/>
    </row>
    <row r="217" spans="1:28" ht="18" x14ac:dyDescent="0.35">
      <c r="A217" s="48">
        <f t="shared" si="3"/>
        <v>214</v>
      </c>
      <c r="B217" s="20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3"/>
      <c r="T217" s="13"/>
      <c r="U217" s="12"/>
      <c r="V217" s="15"/>
      <c r="W217" s="15"/>
      <c r="X217" s="15"/>
      <c r="Y217" s="15"/>
      <c r="Z217" s="12"/>
      <c r="AA217" s="56"/>
      <c r="AB217" s="58"/>
    </row>
    <row r="218" spans="1:28" ht="18" x14ac:dyDescent="0.35">
      <c r="A218" s="48">
        <f t="shared" si="3"/>
        <v>215</v>
      </c>
      <c r="B218" s="20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3"/>
      <c r="T218" s="13"/>
      <c r="U218" s="12"/>
      <c r="V218" s="15"/>
      <c r="W218" s="15"/>
      <c r="X218" s="15"/>
      <c r="Y218" s="15"/>
      <c r="Z218" s="12"/>
      <c r="AA218" s="56"/>
      <c r="AB218" s="58"/>
    </row>
    <row r="219" spans="1:28" ht="18" x14ac:dyDescent="0.35">
      <c r="A219" s="48">
        <f t="shared" si="3"/>
        <v>216</v>
      </c>
      <c r="B219" s="20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3"/>
      <c r="T219" s="13"/>
      <c r="U219" s="12"/>
      <c r="V219" s="15"/>
      <c r="W219" s="15"/>
      <c r="X219" s="15"/>
      <c r="Y219" s="15"/>
      <c r="Z219" s="12"/>
      <c r="AA219" s="56"/>
      <c r="AB219" s="58"/>
    </row>
    <row r="220" spans="1:28" ht="18" x14ac:dyDescent="0.35">
      <c r="A220" s="48">
        <f t="shared" si="3"/>
        <v>217</v>
      </c>
      <c r="B220" s="20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3"/>
      <c r="T220" s="13"/>
      <c r="U220" s="12"/>
      <c r="V220" s="15"/>
      <c r="W220" s="15"/>
      <c r="X220" s="15"/>
      <c r="Y220" s="15"/>
      <c r="Z220" s="12"/>
      <c r="AA220" s="56"/>
      <c r="AB220" s="58"/>
    </row>
    <row r="221" spans="1:28" ht="18" x14ac:dyDescent="0.35">
      <c r="A221" s="48">
        <f t="shared" si="3"/>
        <v>218</v>
      </c>
      <c r="B221" s="20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3"/>
      <c r="T221" s="13"/>
      <c r="U221" s="12"/>
      <c r="V221" s="15"/>
      <c r="W221" s="15"/>
      <c r="X221" s="15"/>
      <c r="Y221" s="15"/>
      <c r="Z221" s="12"/>
      <c r="AA221" s="56"/>
      <c r="AB221" s="58"/>
    </row>
    <row r="222" spans="1:28" ht="18" x14ac:dyDescent="0.35">
      <c r="A222" s="48">
        <f t="shared" si="3"/>
        <v>219</v>
      </c>
      <c r="B222" s="20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3"/>
      <c r="T222" s="13"/>
      <c r="U222" s="12"/>
      <c r="V222" s="15"/>
      <c r="W222" s="15"/>
      <c r="X222" s="15"/>
      <c r="Y222" s="15"/>
      <c r="Z222" s="12"/>
      <c r="AA222" s="56"/>
      <c r="AB222" s="58"/>
    </row>
    <row r="223" spans="1:28" ht="18" x14ac:dyDescent="0.35">
      <c r="A223" s="48">
        <f t="shared" si="3"/>
        <v>220</v>
      </c>
      <c r="B223" s="20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3"/>
      <c r="T223" s="13"/>
      <c r="U223" s="12"/>
      <c r="V223" s="15"/>
      <c r="W223" s="15"/>
      <c r="X223" s="15"/>
      <c r="Y223" s="15"/>
      <c r="Z223" s="12"/>
      <c r="AA223" s="56"/>
      <c r="AB223" s="58"/>
    </row>
    <row r="224" spans="1:28" ht="18" x14ac:dyDescent="0.35">
      <c r="A224" s="48">
        <f t="shared" si="3"/>
        <v>221</v>
      </c>
      <c r="B224" s="20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3"/>
      <c r="T224" s="13"/>
      <c r="U224" s="12"/>
      <c r="V224" s="15"/>
      <c r="W224" s="15"/>
      <c r="X224" s="15"/>
      <c r="Y224" s="15"/>
      <c r="Z224" s="12"/>
      <c r="AA224" s="56"/>
      <c r="AB224" s="58"/>
    </row>
    <row r="225" spans="1:28" ht="18" x14ac:dyDescent="0.35">
      <c r="A225" s="48">
        <f t="shared" si="3"/>
        <v>222</v>
      </c>
      <c r="B225" s="20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3"/>
      <c r="T225" s="13"/>
      <c r="U225" s="12"/>
      <c r="V225" s="15"/>
      <c r="W225" s="15"/>
      <c r="X225" s="15"/>
      <c r="Y225" s="15"/>
      <c r="Z225" s="12"/>
      <c r="AA225" s="56"/>
      <c r="AB225" s="58"/>
    </row>
    <row r="226" spans="1:28" ht="18" x14ac:dyDescent="0.35">
      <c r="A226" s="48">
        <f t="shared" si="3"/>
        <v>223</v>
      </c>
      <c r="B226" s="20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3"/>
      <c r="T226" s="13"/>
      <c r="U226" s="12"/>
      <c r="V226" s="15"/>
      <c r="W226" s="15"/>
      <c r="X226" s="15"/>
      <c r="Y226" s="15"/>
      <c r="Z226" s="12"/>
      <c r="AA226" s="56"/>
      <c r="AB226" s="58"/>
    </row>
    <row r="227" spans="1:28" ht="18" x14ac:dyDescent="0.35">
      <c r="A227" s="48">
        <f t="shared" si="3"/>
        <v>224</v>
      </c>
      <c r="B227" s="20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3"/>
      <c r="T227" s="13"/>
      <c r="U227" s="12"/>
      <c r="V227" s="15"/>
      <c r="W227" s="15"/>
      <c r="X227" s="15"/>
      <c r="Y227" s="15"/>
      <c r="Z227" s="12"/>
      <c r="AA227" s="56"/>
      <c r="AB227" s="58"/>
    </row>
    <row r="228" spans="1:28" ht="18" x14ac:dyDescent="0.35">
      <c r="A228" s="48">
        <f t="shared" si="3"/>
        <v>225</v>
      </c>
      <c r="B228" s="20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3"/>
      <c r="T228" s="13"/>
      <c r="U228" s="12"/>
      <c r="V228" s="15"/>
      <c r="W228" s="15"/>
      <c r="X228" s="15"/>
      <c r="Y228" s="15"/>
      <c r="Z228" s="12"/>
      <c r="AA228" s="56"/>
      <c r="AB228" s="58"/>
    </row>
    <row r="229" spans="1:28" ht="18" x14ac:dyDescent="0.35">
      <c r="A229" s="48">
        <f t="shared" si="3"/>
        <v>226</v>
      </c>
      <c r="B229" s="20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3"/>
      <c r="T229" s="13"/>
      <c r="U229" s="12"/>
      <c r="V229" s="15"/>
      <c r="W229" s="15"/>
      <c r="X229" s="15"/>
      <c r="Y229" s="15"/>
      <c r="Z229" s="12"/>
      <c r="AA229" s="56"/>
      <c r="AB229" s="58"/>
    </row>
    <row r="230" spans="1:28" ht="18" x14ac:dyDescent="0.35">
      <c r="A230" s="48">
        <f t="shared" si="3"/>
        <v>227</v>
      </c>
      <c r="B230" s="20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3"/>
      <c r="T230" s="13"/>
      <c r="U230" s="12"/>
      <c r="V230" s="15"/>
      <c r="W230" s="15"/>
      <c r="X230" s="15"/>
      <c r="Y230" s="15"/>
      <c r="Z230" s="12"/>
      <c r="AA230" s="56"/>
      <c r="AB230" s="58"/>
    </row>
    <row r="231" spans="1:28" ht="18" x14ac:dyDescent="0.35">
      <c r="A231" s="48">
        <f t="shared" si="3"/>
        <v>228</v>
      </c>
      <c r="B231" s="20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3"/>
      <c r="T231" s="13"/>
      <c r="U231" s="12"/>
      <c r="V231" s="15"/>
      <c r="W231" s="15"/>
      <c r="X231" s="15"/>
      <c r="Y231" s="15"/>
      <c r="Z231" s="12"/>
      <c r="AA231" s="56"/>
      <c r="AB231" s="58"/>
    </row>
    <row r="232" spans="1:28" ht="18" x14ac:dyDescent="0.35">
      <c r="A232" s="48">
        <f t="shared" si="3"/>
        <v>229</v>
      </c>
      <c r="B232" s="20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3"/>
      <c r="T232" s="13"/>
      <c r="U232" s="12"/>
      <c r="V232" s="15"/>
      <c r="W232" s="15"/>
      <c r="X232" s="15"/>
      <c r="Y232" s="15"/>
      <c r="Z232" s="12"/>
      <c r="AA232" s="56"/>
      <c r="AB232" s="58"/>
    </row>
    <row r="233" spans="1:28" ht="18" x14ac:dyDescent="0.35">
      <c r="A233" s="48">
        <f t="shared" si="3"/>
        <v>230</v>
      </c>
      <c r="B233" s="20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3"/>
      <c r="T233" s="13"/>
      <c r="U233" s="12"/>
      <c r="V233" s="15"/>
      <c r="W233" s="15"/>
      <c r="X233" s="15"/>
      <c r="Y233" s="15"/>
      <c r="Z233" s="12"/>
      <c r="AA233" s="56"/>
      <c r="AB233" s="58"/>
    </row>
    <row r="234" spans="1:28" ht="18" x14ac:dyDescent="0.35">
      <c r="A234" s="48">
        <f t="shared" si="3"/>
        <v>231</v>
      </c>
      <c r="B234" s="20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3"/>
      <c r="T234" s="13"/>
      <c r="U234" s="12"/>
      <c r="V234" s="15"/>
      <c r="W234" s="15"/>
      <c r="X234" s="15"/>
      <c r="Y234" s="15"/>
      <c r="Z234" s="12"/>
      <c r="AA234" s="56"/>
      <c r="AB234" s="58"/>
    </row>
    <row r="235" spans="1:28" ht="18" x14ac:dyDescent="0.35">
      <c r="A235" s="48">
        <f t="shared" si="3"/>
        <v>232</v>
      </c>
      <c r="B235" s="20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3"/>
      <c r="T235" s="13"/>
      <c r="U235" s="12"/>
      <c r="V235" s="15"/>
      <c r="W235" s="15"/>
      <c r="X235" s="15"/>
      <c r="Y235" s="15"/>
      <c r="Z235" s="12"/>
      <c r="AA235" s="56"/>
      <c r="AB235" s="58"/>
    </row>
    <row r="236" spans="1:28" ht="18" x14ac:dyDescent="0.35">
      <c r="A236" s="48">
        <f t="shared" si="3"/>
        <v>233</v>
      </c>
      <c r="B236" s="20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3"/>
      <c r="T236" s="13"/>
      <c r="U236" s="12"/>
      <c r="V236" s="15"/>
      <c r="W236" s="15"/>
      <c r="X236" s="15"/>
      <c r="Y236" s="15"/>
      <c r="Z236" s="12"/>
      <c r="AA236" s="56"/>
      <c r="AB236" s="58"/>
    </row>
    <row r="237" spans="1:28" ht="18" x14ac:dyDescent="0.35">
      <c r="A237" s="48">
        <f t="shared" si="3"/>
        <v>234</v>
      </c>
      <c r="B237" s="20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3"/>
      <c r="T237" s="13"/>
      <c r="U237" s="12"/>
      <c r="V237" s="15"/>
      <c r="W237" s="15"/>
      <c r="X237" s="15"/>
      <c r="Y237" s="15"/>
      <c r="Z237" s="12"/>
      <c r="AA237" s="56"/>
      <c r="AB237" s="58"/>
    </row>
    <row r="238" spans="1:28" ht="18" x14ac:dyDescent="0.35">
      <c r="A238" s="48">
        <f t="shared" si="3"/>
        <v>235</v>
      </c>
      <c r="B238" s="20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3"/>
      <c r="T238" s="13"/>
      <c r="U238" s="12"/>
      <c r="V238" s="15"/>
      <c r="W238" s="15"/>
      <c r="X238" s="15"/>
      <c r="Y238" s="15"/>
      <c r="Z238" s="12"/>
      <c r="AA238" s="56"/>
      <c r="AB238" s="58"/>
    </row>
    <row r="239" spans="1:28" ht="18" x14ac:dyDescent="0.35">
      <c r="A239" s="48">
        <f t="shared" si="3"/>
        <v>236</v>
      </c>
      <c r="B239" s="20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3"/>
      <c r="T239" s="13"/>
      <c r="U239" s="12"/>
      <c r="V239" s="15"/>
      <c r="W239" s="15"/>
      <c r="X239" s="15"/>
      <c r="Y239" s="15"/>
      <c r="Z239" s="12"/>
      <c r="AA239" s="56"/>
      <c r="AB239" s="58"/>
    </row>
    <row r="240" spans="1:28" ht="18" x14ac:dyDescent="0.35">
      <c r="A240" s="48">
        <f t="shared" si="3"/>
        <v>237</v>
      </c>
      <c r="B240" s="20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3"/>
      <c r="T240" s="13"/>
      <c r="U240" s="12"/>
      <c r="V240" s="15"/>
      <c r="W240" s="15"/>
      <c r="X240" s="15"/>
      <c r="Y240" s="15"/>
      <c r="Z240" s="12"/>
      <c r="AA240" s="56"/>
      <c r="AB240" s="58"/>
    </row>
    <row r="241" spans="1:28" ht="18" x14ac:dyDescent="0.35">
      <c r="A241" s="48">
        <f t="shared" si="3"/>
        <v>238</v>
      </c>
      <c r="B241" s="20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3"/>
      <c r="T241" s="13"/>
      <c r="U241" s="12"/>
      <c r="V241" s="15"/>
      <c r="W241" s="15"/>
      <c r="X241" s="15"/>
      <c r="Y241" s="15"/>
      <c r="Z241" s="12"/>
      <c r="AA241" s="56"/>
      <c r="AB241" s="58"/>
    </row>
    <row r="242" spans="1:28" ht="18" x14ac:dyDescent="0.35">
      <c r="A242" s="48">
        <f t="shared" si="3"/>
        <v>239</v>
      </c>
      <c r="B242" s="20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3"/>
      <c r="T242" s="13"/>
      <c r="U242" s="12"/>
      <c r="V242" s="15"/>
      <c r="W242" s="15"/>
      <c r="X242" s="15"/>
      <c r="Y242" s="15"/>
      <c r="Z242" s="12"/>
      <c r="AA242" s="56"/>
      <c r="AB242" s="58"/>
    </row>
    <row r="243" spans="1:28" ht="18" x14ac:dyDescent="0.35">
      <c r="A243" s="48">
        <f t="shared" si="3"/>
        <v>240</v>
      </c>
      <c r="B243" s="20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3"/>
      <c r="T243" s="13"/>
      <c r="U243" s="12"/>
      <c r="V243" s="15"/>
      <c r="W243" s="15"/>
      <c r="X243" s="15"/>
      <c r="Y243" s="15"/>
      <c r="Z243" s="12"/>
      <c r="AA243" s="56"/>
      <c r="AB243" s="58"/>
    </row>
    <row r="244" spans="1:28" ht="18" x14ac:dyDescent="0.35">
      <c r="A244" s="48">
        <f t="shared" si="3"/>
        <v>241</v>
      </c>
      <c r="B244" s="20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3"/>
      <c r="T244" s="13"/>
      <c r="U244" s="12"/>
      <c r="V244" s="15"/>
      <c r="W244" s="15"/>
      <c r="X244" s="15"/>
      <c r="Y244" s="15"/>
      <c r="Z244" s="12"/>
      <c r="AA244" s="56"/>
      <c r="AB244" s="58"/>
    </row>
    <row r="245" spans="1:28" ht="18" x14ac:dyDescent="0.35">
      <c r="A245" s="48">
        <f t="shared" si="3"/>
        <v>242</v>
      </c>
      <c r="B245" s="20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3"/>
      <c r="T245" s="13"/>
      <c r="U245" s="12"/>
      <c r="V245" s="15"/>
      <c r="W245" s="15"/>
      <c r="X245" s="15"/>
      <c r="Y245" s="15"/>
      <c r="Z245" s="12"/>
      <c r="AA245" s="56"/>
      <c r="AB245" s="58"/>
    </row>
    <row r="246" spans="1:28" ht="18" x14ac:dyDescent="0.35">
      <c r="A246" s="48">
        <f t="shared" si="3"/>
        <v>243</v>
      </c>
      <c r="B246" s="20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3"/>
      <c r="T246" s="13"/>
      <c r="U246" s="12"/>
      <c r="V246" s="15"/>
      <c r="W246" s="15"/>
      <c r="X246" s="15"/>
      <c r="Y246" s="15"/>
      <c r="Z246" s="12"/>
      <c r="AA246" s="56"/>
      <c r="AB246" s="58"/>
    </row>
    <row r="247" spans="1:28" ht="18" x14ac:dyDescent="0.35">
      <c r="A247" s="48">
        <f t="shared" si="3"/>
        <v>244</v>
      </c>
      <c r="B247" s="20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3"/>
      <c r="T247" s="13"/>
      <c r="U247" s="12"/>
      <c r="V247" s="15"/>
      <c r="W247" s="15"/>
      <c r="X247" s="15"/>
      <c r="Y247" s="15"/>
      <c r="Z247" s="12"/>
      <c r="AA247" s="56"/>
      <c r="AB247" s="58"/>
    </row>
    <row r="248" spans="1:28" ht="18" x14ac:dyDescent="0.35">
      <c r="A248" s="48">
        <f t="shared" si="3"/>
        <v>245</v>
      </c>
      <c r="B248" s="20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3"/>
      <c r="T248" s="13"/>
      <c r="U248" s="12"/>
      <c r="V248" s="15"/>
      <c r="W248" s="15"/>
      <c r="X248" s="15"/>
      <c r="Y248" s="15"/>
      <c r="Z248" s="12"/>
      <c r="AA248" s="56"/>
      <c r="AB248" s="58"/>
    </row>
    <row r="249" spans="1:28" ht="18" x14ac:dyDescent="0.35">
      <c r="A249" s="48">
        <f t="shared" si="3"/>
        <v>246</v>
      </c>
      <c r="B249" s="20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3"/>
      <c r="T249" s="13"/>
      <c r="U249" s="12"/>
      <c r="V249" s="15"/>
      <c r="W249" s="15"/>
      <c r="X249" s="15"/>
      <c r="Y249" s="15"/>
      <c r="Z249" s="12"/>
      <c r="AA249" s="56"/>
      <c r="AB249" s="58"/>
    </row>
    <row r="250" spans="1:28" ht="18" x14ac:dyDescent="0.35">
      <c r="A250" s="48">
        <f t="shared" si="3"/>
        <v>247</v>
      </c>
      <c r="B250" s="20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3"/>
      <c r="T250" s="13"/>
      <c r="U250" s="12"/>
      <c r="V250" s="15"/>
      <c r="W250" s="15"/>
      <c r="X250" s="15"/>
      <c r="Y250" s="15"/>
      <c r="Z250" s="12"/>
      <c r="AA250" s="56"/>
      <c r="AB250" s="58"/>
    </row>
    <row r="251" spans="1:28" ht="18" x14ac:dyDescent="0.35">
      <c r="A251" s="48">
        <f t="shared" si="3"/>
        <v>248</v>
      </c>
      <c r="B251" s="20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3"/>
      <c r="T251" s="13"/>
      <c r="U251" s="12"/>
      <c r="V251" s="15"/>
      <c r="W251" s="15"/>
      <c r="X251" s="15"/>
      <c r="Y251" s="15"/>
      <c r="Z251" s="12"/>
      <c r="AA251" s="56"/>
      <c r="AB251" s="58"/>
    </row>
    <row r="252" spans="1:28" ht="18" x14ac:dyDescent="0.35">
      <c r="A252" s="48">
        <f t="shared" si="3"/>
        <v>249</v>
      </c>
      <c r="B252" s="20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3"/>
      <c r="T252" s="13"/>
      <c r="U252" s="12"/>
      <c r="V252" s="15"/>
      <c r="W252" s="15"/>
      <c r="X252" s="15"/>
      <c r="Y252" s="15"/>
      <c r="Z252" s="12"/>
      <c r="AA252" s="56"/>
      <c r="AB252" s="58"/>
    </row>
    <row r="253" spans="1:28" ht="18" x14ac:dyDescent="0.35">
      <c r="A253" s="48">
        <f t="shared" si="3"/>
        <v>250</v>
      </c>
      <c r="B253" s="20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3"/>
      <c r="T253" s="13"/>
      <c r="U253" s="12"/>
      <c r="V253" s="15"/>
      <c r="W253" s="15"/>
      <c r="X253" s="15"/>
      <c r="Y253" s="15"/>
      <c r="Z253" s="12"/>
      <c r="AA253" s="56"/>
      <c r="AB253" s="58"/>
    </row>
    <row r="254" spans="1:28" ht="18" x14ac:dyDescent="0.35">
      <c r="A254" s="48">
        <f t="shared" si="3"/>
        <v>251</v>
      </c>
      <c r="B254" s="20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3"/>
      <c r="T254" s="13"/>
      <c r="U254" s="12"/>
      <c r="V254" s="15"/>
      <c r="W254" s="15"/>
      <c r="X254" s="15"/>
      <c r="Y254" s="15"/>
      <c r="Z254" s="12"/>
      <c r="AA254" s="56"/>
      <c r="AB254" s="58"/>
    </row>
    <row r="255" spans="1:28" ht="18" x14ac:dyDescent="0.35">
      <c r="A255" s="48">
        <f t="shared" si="3"/>
        <v>252</v>
      </c>
      <c r="B255" s="20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3"/>
      <c r="T255" s="13"/>
      <c r="U255" s="12"/>
      <c r="V255" s="15"/>
      <c r="W255" s="15"/>
      <c r="X255" s="15"/>
      <c r="Y255" s="15"/>
      <c r="Z255" s="12"/>
      <c r="AA255" s="56"/>
      <c r="AB255" s="58"/>
    </row>
    <row r="256" spans="1:28" ht="18" x14ac:dyDescent="0.35">
      <c r="A256" s="48">
        <f t="shared" si="3"/>
        <v>253</v>
      </c>
      <c r="B256" s="20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3"/>
      <c r="T256" s="13"/>
      <c r="U256" s="12"/>
      <c r="V256" s="15"/>
      <c r="W256" s="15"/>
      <c r="X256" s="15"/>
      <c r="Y256" s="15"/>
      <c r="Z256" s="12"/>
      <c r="AA256" s="56"/>
      <c r="AB256" s="58"/>
    </row>
    <row r="257" spans="1:28" ht="18" x14ac:dyDescent="0.35">
      <c r="A257" s="48">
        <f t="shared" si="3"/>
        <v>254</v>
      </c>
      <c r="B257" s="20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3"/>
      <c r="T257" s="13"/>
      <c r="U257" s="12"/>
      <c r="V257" s="15"/>
      <c r="W257" s="15"/>
      <c r="X257" s="15"/>
      <c r="Y257" s="15"/>
      <c r="Z257" s="12"/>
      <c r="AA257" s="56"/>
      <c r="AB257" s="58"/>
    </row>
    <row r="258" spans="1:28" ht="18" x14ac:dyDescent="0.35">
      <c r="A258" s="48">
        <f t="shared" si="3"/>
        <v>255</v>
      </c>
      <c r="B258" s="20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3"/>
      <c r="T258" s="13"/>
      <c r="U258" s="12"/>
      <c r="V258" s="15"/>
      <c r="W258" s="15"/>
      <c r="X258" s="15"/>
      <c r="Y258" s="15"/>
      <c r="Z258" s="12"/>
      <c r="AA258" s="56"/>
      <c r="AB258" s="58"/>
    </row>
    <row r="259" spans="1:28" ht="18" x14ac:dyDescent="0.35">
      <c r="A259" s="48">
        <f t="shared" si="3"/>
        <v>256</v>
      </c>
      <c r="B259" s="20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3"/>
      <c r="T259" s="13"/>
      <c r="U259" s="12"/>
      <c r="V259" s="15"/>
      <c r="W259" s="15"/>
      <c r="X259" s="15"/>
      <c r="Y259" s="15"/>
      <c r="Z259" s="12"/>
      <c r="AA259" s="56"/>
      <c r="AB259" s="58"/>
    </row>
    <row r="260" spans="1:28" ht="18" x14ac:dyDescent="0.35">
      <c r="A260" s="48">
        <f t="shared" si="3"/>
        <v>257</v>
      </c>
      <c r="B260" s="20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3"/>
      <c r="T260" s="13"/>
      <c r="U260" s="12"/>
      <c r="V260" s="15"/>
      <c r="W260" s="15"/>
      <c r="X260" s="15"/>
      <c r="Y260" s="15"/>
      <c r="Z260" s="12"/>
      <c r="AA260" s="56"/>
      <c r="AB260" s="58"/>
    </row>
    <row r="261" spans="1:28" ht="18" x14ac:dyDescent="0.35">
      <c r="A261" s="48">
        <f t="shared" ref="A261:A324" si="4">ROW()-3</f>
        <v>258</v>
      </c>
      <c r="B261" s="20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3"/>
      <c r="T261" s="13"/>
      <c r="U261" s="12"/>
      <c r="V261" s="15"/>
      <c r="W261" s="15"/>
      <c r="X261" s="15"/>
      <c r="Y261" s="15"/>
      <c r="Z261" s="12"/>
      <c r="AA261" s="56"/>
      <c r="AB261" s="58"/>
    </row>
    <row r="262" spans="1:28" ht="18" x14ac:dyDescent="0.35">
      <c r="A262" s="48">
        <f t="shared" si="4"/>
        <v>259</v>
      </c>
      <c r="B262" s="20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3"/>
      <c r="T262" s="13"/>
      <c r="U262" s="12"/>
      <c r="V262" s="15"/>
      <c r="W262" s="15"/>
      <c r="X262" s="15"/>
      <c r="Y262" s="15"/>
      <c r="Z262" s="12"/>
      <c r="AA262" s="56"/>
      <c r="AB262" s="58"/>
    </row>
    <row r="263" spans="1:28" ht="18" x14ac:dyDescent="0.35">
      <c r="A263" s="48">
        <f t="shared" si="4"/>
        <v>260</v>
      </c>
      <c r="B263" s="20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3"/>
      <c r="T263" s="13"/>
      <c r="U263" s="12"/>
      <c r="V263" s="15"/>
      <c r="W263" s="15"/>
      <c r="X263" s="15"/>
      <c r="Y263" s="15"/>
      <c r="Z263" s="12"/>
      <c r="AA263" s="56"/>
      <c r="AB263" s="58"/>
    </row>
    <row r="264" spans="1:28" ht="18" x14ac:dyDescent="0.35">
      <c r="A264" s="48">
        <f t="shared" si="4"/>
        <v>261</v>
      </c>
      <c r="B264" s="20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3"/>
      <c r="T264" s="13"/>
      <c r="U264" s="12"/>
      <c r="V264" s="15"/>
      <c r="W264" s="15"/>
      <c r="X264" s="15"/>
      <c r="Y264" s="15"/>
      <c r="Z264" s="12"/>
      <c r="AA264" s="56"/>
      <c r="AB264" s="58"/>
    </row>
    <row r="265" spans="1:28" ht="18" x14ac:dyDescent="0.35">
      <c r="A265" s="48">
        <f t="shared" si="4"/>
        <v>262</v>
      </c>
      <c r="B265" s="20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3"/>
      <c r="T265" s="13"/>
      <c r="U265" s="12"/>
      <c r="V265" s="15"/>
      <c r="W265" s="15"/>
      <c r="X265" s="15"/>
      <c r="Y265" s="15"/>
      <c r="Z265" s="12"/>
      <c r="AA265" s="56"/>
      <c r="AB265" s="58"/>
    </row>
    <row r="266" spans="1:28" ht="18" x14ac:dyDescent="0.35">
      <c r="A266" s="48">
        <f t="shared" si="4"/>
        <v>263</v>
      </c>
      <c r="B266" s="20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3"/>
      <c r="T266" s="13"/>
      <c r="U266" s="12"/>
      <c r="V266" s="15"/>
      <c r="W266" s="15"/>
      <c r="X266" s="15"/>
      <c r="Y266" s="15"/>
      <c r="Z266" s="12"/>
      <c r="AA266" s="56"/>
      <c r="AB266" s="58"/>
    </row>
    <row r="267" spans="1:28" ht="18" x14ac:dyDescent="0.35">
      <c r="A267" s="48">
        <f t="shared" si="4"/>
        <v>264</v>
      </c>
      <c r="B267" s="20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3"/>
      <c r="T267" s="13"/>
      <c r="U267" s="12"/>
      <c r="V267" s="15"/>
      <c r="W267" s="15"/>
      <c r="X267" s="15"/>
      <c r="Y267" s="15"/>
      <c r="Z267" s="12"/>
      <c r="AA267" s="56"/>
      <c r="AB267" s="58"/>
    </row>
    <row r="268" spans="1:28" ht="18" x14ac:dyDescent="0.35">
      <c r="A268" s="48">
        <f t="shared" si="4"/>
        <v>265</v>
      </c>
      <c r="B268" s="20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3"/>
      <c r="T268" s="13"/>
      <c r="U268" s="12"/>
      <c r="V268" s="15"/>
      <c r="W268" s="15"/>
      <c r="X268" s="15"/>
      <c r="Y268" s="15"/>
      <c r="Z268" s="12"/>
      <c r="AA268" s="56"/>
      <c r="AB268" s="58"/>
    </row>
    <row r="269" spans="1:28" ht="18" x14ac:dyDescent="0.35">
      <c r="A269" s="48">
        <f t="shared" si="4"/>
        <v>266</v>
      </c>
      <c r="B269" s="20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3"/>
      <c r="T269" s="13"/>
      <c r="U269" s="12"/>
      <c r="V269" s="15"/>
      <c r="W269" s="15"/>
      <c r="X269" s="15"/>
      <c r="Y269" s="15"/>
      <c r="Z269" s="12"/>
      <c r="AA269" s="56"/>
      <c r="AB269" s="58"/>
    </row>
    <row r="270" spans="1:28" ht="18" x14ac:dyDescent="0.35">
      <c r="A270" s="48">
        <f t="shared" si="4"/>
        <v>267</v>
      </c>
      <c r="B270" s="20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3"/>
      <c r="T270" s="13"/>
      <c r="U270" s="12"/>
      <c r="V270" s="15"/>
      <c r="W270" s="15"/>
      <c r="X270" s="15"/>
      <c r="Y270" s="15"/>
      <c r="Z270" s="12"/>
      <c r="AA270" s="56"/>
      <c r="AB270" s="58"/>
    </row>
    <row r="271" spans="1:28" ht="18" x14ac:dyDescent="0.35">
      <c r="A271" s="48">
        <f t="shared" si="4"/>
        <v>268</v>
      </c>
      <c r="B271" s="20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3"/>
      <c r="T271" s="13"/>
      <c r="U271" s="12"/>
      <c r="V271" s="15"/>
      <c r="W271" s="15"/>
      <c r="X271" s="15"/>
      <c r="Y271" s="15"/>
      <c r="Z271" s="12"/>
      <c r="AA271" s="56"/>
      <c r="AB271" s="58"/>
    </row>
    <row r="272" spans="1:28" ht="18" x14ac:dyDescent="0.35">
      <c r="A272" s="48">
        <f t="shared" si="4"/>
        <v>269</v>
      </c>
      <c r="B272" s="20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3"/>
      <c r="T272" s="13"/>
      <c r="U272" s="12"/>
      <c r="V272" s="15"/>
      <c r="W272" s="15"/>
      <c r="X272" s="15"/>
      <c r="Y272" s="15"/>
      <c r="Z272" s="12"/>
      <c r="AA272" s="56"/>
      <c r="AB272" s="58"/>
    </row>
    <row r="273" spans="1:28" ht="18" x14ac:dyDescent="0.35">
      <c r="A273" s="48">
        <f t="shared" si="4"/>
        <v>270</v>
      </c>
      <c r="B273" s="20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3"/>
      <c r="T273" s="13"/>
      <c r="U273" s="12"/>
      <c r="V273" s="15"/>
      <c r="W273" s="15"/>
      <c r="X273" s="15"/>
      <c r="Y273" s="15"/>
      <c r="Z273" s="12"/>
      <c r="AA273" s="56"/>
      <c r="AB273" s="58"/>
    </row>
    <row r="274" spans="1:28" ht="18" x14ac:dyDescent="0.35">
      <c r="A274" s="48">
        <f t="shared" si="4"/>
        <v>271</v>
      </c>
      <c r="B274" s="20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3"/>
      <c r="T274" s="13"/>
      <c r="U274" s="12"/>
      <c r="V274" s="15"/>
      <c r="W274" s="15"/>
      <c r="X274" s="15"/>
      <c r="Y274" s="15"/>
      <c r="Z274" s="12"/>
      <c r="AA274" s="56"/>
      <c r="AB274" s="58"/>
    </row>
    <row r="275" spans="1:28" ht="18" x14ac:dyDescent="0.35">
      <c r="A275" s="48">
        <f t="shared" si="4"/>
        <v>272</v>
      </c>
      <c r="B275" s="20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3"/>
      <c r="T275" s="13"/>
      <c r="U275" s="12"/>
      <c r="V275" s="15"/>
      <c r="W275" s="15"/>
      <c r="X275" s="15"/>
      <c r="Y275" s="15"/>
      <c r="Z275" s="12"/>
      <c r="AA275" s="56"/>
      <c r="AB275" s="58"/>
    </row>
    <row r="276" spans="1:28" ht="18" x14ac:dyDescent="0.35">
      <c r="A276" s="48">
        <f t="shared" si="4"/>
        <v>273</v>
      </c>
      <c r="B276" s="20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3"/>
      <c r="T276" s="13"/>
      <c r="U276" s="12"/>
      <c r="V276" s="15"/>
      <c r="W276" s="15"/>
      <c r="X276" s="15"/>
      <c r="Y276" s="15"/>
      <c r="Z276" s="12"/>
      <c r="AA276" s="56"/>
      <c r="AB276" s="58"/>
    </row>
    <row r="277" spans="1:28" ht="18" x14ac:dyDescent="0.35">
      <c r="A277" s="48">
        <f t="shared" si="4"/>
        <v>274</v>
      </c>
      <c r="B277" s="20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3"/>
      <c r="T277" s="13"/>
      <c r="U277" s="12"/>
      <c r="V277" s="15"/>
      <c r="W277" s="15"/>
      <c r="X277" s="15"/>
      <c r="Y277" s="15"/>
      <c r="Z277" s="12"/>
      <c r="AA277" s="56"/>
      <c r="AB277" s="58"/>
    </row>
    <row r="278" spans="1:28" ht="18" x14ac:dyDescent="0.35">
      <c r="A278" s="48">
        <f t="shared" si="4"/>
        <v>275</v>
      </c>
      <c r="B278" s="20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3"/>
      <c r="T278" s="13"/>
      <c r="U278" s="12"/>
      <c r="V278" s="15"/>
      <c r="W278" s="15"/>
      <c r="X278" s="15"/>
      <c r="Y278" s="15"/>
      <c r="Z278" s="12"/>
      <c r="AA278" s="56"/>
      <c r="AB278" s="58"/>
    </row>
    <row r="279" spans="1:28" ht="18" x14ac:dyDescent="0.35">
      <c r="A279" s="48">
        <f t="shared" si="4"/>
        <v>276</v>
      </c>
      <c r="B279" s="20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3"/>
      <c r="T279" s="13"/>
      <c r="U279" s="12"/>
      <c r="V279" s="15"/>
      <c r="W279" s="15"/>
      <c r="X279" s="15"/>
      <c r="Y279" s="15"/>
      <c r="Z279" s="12"/>
      <c r="AA279" s="56"/>
      <c r="AB279" s="58"/>
    </row>
    <row r="280" spans="1:28" ht="18" x14ac:dyDescent="0.35">
      <c r="A280" s="48">
        <f t="shared" si="4"/>
        <v>277</v>
      </c>
      <c r="B280" s="20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3"/>
      <c r="T280" s="13"/>
      <c r="U280" s="12"/>
      <c r="V280" s="15"/>
      <c r="W280" s="15"/>
      <c r="X280" s="15"/>
      <c r="Y280" s="15"/>
      <c r="Z280" s="12"/>
      <c r="AA280" s="56"/>
      <c r="AB280" s="58"/>
    </row>
    <row r="281" spans="1:28" ht="18" x14ac:dyDescent="0.35">
      <c r="A281" s="48">
        <f t="shared" si="4"/>
        <v>278</v>
      </c>
      <c r="B281" s="20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3"/>
      <c r="T281" s="13"/>
      <c r="U281" s="12"/>
      <c r="V281" s="15"/>
      <c r="W281" s="15"/>
      <c r="X281" s="15"/>
      <c r="Y281" s="15"/>
      <c r="Z281" s="12"/>
      <c r="AA281" s="56"/>
      <c r="AB281" s="58"/>
    </row>
    <row r="282" spans="1:28" ht="18" x14ac:dyDescent="0.35">
      <c r="A282" s="48">
        <f t="shared" si="4"/>
        <v>279</v>
      </c>
      <c r="B282" s="20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3"/>
      <c r="T282" s="13"/>
      <c r="U282" s="12"/>
      <c r="V282" s="15"/>
      <c r="W282" s="15"/>
      <c r="X282" s="15"/>
      <c r="Y282" s="15"/>
      <c r="Z282" s="12"/>
      <c r="AA282" s="56"/>
      <c r="AB282" s="58"/>
    </row>
    <row r="283" spans="1:28" ht="18" x14ac:dyDescent="0.35">
      <c r="A283" s="48">
        <f t="shared" si="4"/>
        <v>280</v>
      </c>
      <c r="B283" s="20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3"/>
      <c r="T283" s="13"/>
      <c r="U283" s="12"/>
      <c r="V283" s="15"/>
      <c r="W283" s="15"/>
      <c r="X283" s="15"/>
      <c r="Y283" s="15"/>
      <c r="Z283" s="12"/>
      <c r="AA283" s="56"/>
      <c r="AB283" s="58"/>
    </row>
    <row r="284" spans="1:28" ht="18" x14ac:dyDescent="0.35">
      <c r="A284" s="48">
        <f t="shared" si="4"/>
        <v>281</v>
      </c>
      <c r="B284" s="20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3"/>
      <c r="T284" s="13"/>
      <c r="U284" s="12"/>
      <c r="V284" s="15"/>
      <c r="W284" s="15"/>
      <c r="X284" s="15"/>
      <c r="Y284" s="15"/>
      <c r="Z284" s="12"/>
      <c r="AA284" s="56"/>
      <c r="AB284" s="58"/>
    </row>
    <row r="285" spans="1:28" ht="18" x14ac:dyDescent="0.35">
      <c r="A285" s="48">
        <f t="shared" si="4"/>
        <v>282</v>
      </c>
      <c r="B285" s="20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3"/>
      <c r="T285" s="13"/>
      <c r="U285" s="12"/>
      <c r="V285" s="15"/>
      <c r="W285" s="15"/>
      <c r="X285" s="15"/>
      <c r="Y285" s="15"/>
      <c r="Z285" s="12"/>
      <c r="AA285" s="56"/>
      <c r="AB285" s="58"/>
    </row>
    <row r="286" spans="1:28" ht="18" x14ac:dyDescent="0.35">
      <c r="A286" s="48">
        <f t="shared" si="4"/>
        <v>283</v>
      </c>
      <c r="B286" s="20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3"/>
      <c r="T286" s="13"/>
      <c r="U286" s="12"/>
      <c r="V286" s="15"/>
      <c r="W286" s="15"/>
      <c r="X286" s="15"/>
      <c r="Y286" s="15"/>
      <c r="Z286" s="12"/>
      <c r="AA286" s="56"/>
      <c r="AB286" s="58"/>
    </row>
    <row r="287" spans="1:28" ht="18" x14ac:dyDescent="0.35">
      <c r="A287" s="48">
        <f t="shared" si="4"/>
        <v>284</v>
      </c>
      <c r="B287" s="20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3"/>
      <c r="T287" s="13"/>
      <c r="U287" s="12"/>
      <c r="V287" s="15"/>
      <c r="W287" s="15"/>
      <c r="X287" s="15"/>
      <c r="Y287" s="15"/>
      <c r="Z287" s="12"/>
      <c r="AA287" s="56"/>
      <c r="AB287" s="58"/>
    </row>
    <row r="288" spans="1:28" ht="18" x14ac:dyDescent="0.35">
      <c r="A288" s="48">
        <f t="shared" si="4"/>
        <v>285</v>
      </c>
      <c r="B288" s="20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3"/>
      <c r="T288" s="13"/>
      <c r="U288" s="12"/>
      <c r="V288" s="15"/>
      <c r="W288" s="15"/>
      <c r="X288" s="15"/>
      <c r="Y288" s="15"/>
      <c r="Z288" s="12"/>
      <c r="AA288" s="56"/>
      <c r="AB288" s="58"/>
    </row>
    <row r="289" spans="1:28" ht="18" x14ac:dyDescent="0.35">
      <c r="A289" s="48">
        <f t="shared" si="4"/>
        <v>286</v>
      </c>
      <c r="B289" s="20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3"/>
      <c r="T289" s="13"/>
      <c r="U289" s="12"/>
      <c r="V289" s="15"/>
      <c r="W289" s="15"/>
      <c r="X289" s="15"/>
      <c r="Y289" s="15"/>
      <c r="Z289" s="12"/>
      <c r="AA289" s="56"/>
      <c r="AB289" s="58"/>
    </row>
    <row r="290" spans="1:28" ht="18" x14ac:dyDescent="0.35">
      <c r="A290" s="48">
        <f t="shared" si="4"/>
        <v>287</v>
      </c>
      <c r="B290" s="20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3"/>
      <c r="T290" s="13"/>
      <c r="U290" s="12"/>
      <c r="V290" s="15"/>
      <c r="W290" s="15"/>
      <c r="X290" s="15"/>
      <c r="Y290" s="15"/>
      <c r="Z290" s="12"/>
      <c r="AA290" s="56"/>
      <c r="AB290" s="58"/>
    </row>
    <row r="291" spans="1:28" ht="18" x14ac:dyDescent="0.35">
      <c r="A291" s="48">
        <f t="shared" si="4"/>
        <v>288</v>
      </c>
      <c r="B291" s="20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3"/>
      <c r="T291" s="13"/>
      <c r="U291" s="12"/>
      <c r="V291" s="15"/>
      <c r="W291" s="15"/>
      <c r="X291" s="15"/>
      <c r="Y291" s="15"/>
      <c r="Z291" s="12"/>
      <c r="AA291" s="56"/>
      <c r="AB291" s="58"/>
    </row>
    <row r="292" spans="1:28" ht="18" x14ac:dyDescent="0.35">
      <c r="A292" s="48">
        <f t="shared" si="4"/>
        <v>289</v>
      </c>
      <c r="B292" s="20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3"/>
      <c r="T292" s="13"/>
      <c r="U292" s="12"/>
      <c r="V292" s="15"/>
      <c r="W292" s="15"/>
      <c r="X292" s="15"/>
      <c r="Y292" s="15"/>
      <c r="Z292" s="12"/>
      <c r="AA292" s="56"/>
      <c r="AB292" s="58"/>
    </row>
    <row r="293" spans="1:28" ht="18" x14ac:dyDescent="0.35">
      <c r="A293" s="48">
        <f t="shared" si="4"/>
        <v>290</v>
      </c>
      <c r="B293" s="20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3"/>
      <c r="T293" s="13"/>
      <c r="U293" s="12"/>
      <c r="V293" s="15"/>
      <c r="W293" s="15"/>
      <c r="X293" s="15"/>
      <c r="Y293" s="15"/>
      <c r="Z293" s="12"/>
      <c r="AA293" s="56"/>
      <c r="AB293" s="58"/>
    </row>
    <row r="294" spans="1:28" ht="18" x14ac:dyDescent="0.35">
      <c r="A294" s="48">
        <f t="shared" si="4"/>
        <v>291</v>
      </c>
      <c r="B294" s="20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3"/>
      <c r="T294" s="13"/>
      <c r="U294" s="12"/>
      <c r="V294" s="15"/>
      <c r="W294" s="15"/>
      <c r="X294" s="15"/>
      <c r="Y294" s="15"/>
      <c r="Z294" s="12"/>
      <c r="AA294" s="56"/>
      <c r="AB294" s="58"/>
    </row>
    <row r="295" spans="1:28" ht="18" x14ac:dyDescent="0.35">
      <c r="A295" s="48">
        <f t="shared" si="4"/>
        <v>292</v>
      </c>
      <c r="B295" s="20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3"/>
      <c r="T295" s="13"/>
      <c r="U295" s="12"/>
      <c r="V295" s="15"/>
      <c r="W295" s="15"/>
      <c r="X295" s="15"/>
      <c r="Y295" s="15"/>
      <c r="Z295" s="12"/>
      <c r="AA295" s="56"/>
      <c r="AB295" s="58"/>
    </row>
    <row r="296" spans="1:28" ht="18" x14ac:dyDescent="0.35">
      <c r="A296" s="48">
        <f t="shared" si="4"/>
        <v>293</v>
      </c>
      <c r="B296" s="20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3"/>
      <c r="T296" s="13"/>
      <c r="U296" s="12"/>
      <c r="V296" s="15"/>
      <c r="W296" s="15"/>
      <c r="X296" s="15"/>
      <c r="Y296" s="15"/>
      <c r="Z296" s="12"/>
      <c r="AA296" s="56"/>
      <c r="AB296" s="58"/>
    </row>
    <row r="297" spans="1:28" ht="18" x14ac:dyDescent="0.35">
      <c r="A297" s="48">
        <f t="shared" si="4"/>
        <v>294</v>
      </c>
      <c r="B297" s="20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3"/>
      <c r="T297" s="13"/>
      <c r="U297" s="12"/>
      <c r="V297" s="15"/>
      <c r="W297" s="15"/>
      <c r="X297" s="15"/>
      <c r="Y297" s="15"/>
      <c r="Z297" s="12"/>
      <c r="AA297" s="56"/>
      <c r="AB297" s="58"/>
    </row>
    <row r="298" spans="1:28" ht="18" x14ac:dyDescent="0.35">
      <c r="A298" s="48">
        <f t="shared" si="4"/>
        <v>295</v>
      </c>
      <c r="B298" s="20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3"/>
      <c r="T298" s="13"/>
      <c r="U298" s="12"/>
      <c r="V298" s="15"/>
      <c r="W298" s="15"/>
      <c r="X298" s="15"/>
      <c r="Y298" s="15"/>
      <c r="Z298" s="12"/>
      <c r="AA298" s="56"/>
      <c r="AB298" s="58"/>
    </row>
    <row r="299" spans="1:28" ht="18" x14ac:dyDescent="0.35">
      <c r="A299" s="48">
        <f t="shared" si="4"/>
        <v>296</v>
      </c>
      <c r="B299" s="20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3"/>
      <c r="T299" s="13"/>
      <c r="U299" s="12"/>
      <c r="V299" s="15"/>
      <c r="W299" s="15"/>
      <c r="X299" s="15"/>
      <c r="Y299" s="15"/>
      <c r="Z299" s="12"/>
      <c r="AA299" s="56"/>
      <c r="AB299" s="58"/>
    </row>
    <row r="300" spans="1:28" ht="18" x14ac:dyDescent="0.35">
      <c r="A300" s="48">
        <f t="shared" si="4"/>
        <v>297</v>
      </c>
      <c r="B300" s="20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3"/>
      <c r="T300" s="13"/>
      <c r="U300" s="12"/>
      <c r="V300" s="15"/>
      <c r="W300" s="15"/>
      <c r="X300" s="15"/>
      <c r="Y300" s="15"/>
      <c r="Z300" s="12"/>
      <c r="AA300" s="56"/>
      <c r="AB300" s="58"/>
    </row>
    <row r="301" spans="1:28" ht="18" x14ac:dyDescent="0.35">
      <c r="A301" s="48">
        <f t="shared" si="4"/>
        <v>298</v>
      </c>
      <c r="B301" s="20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3"/>
      <c r="T301" s="13"/>
      <c r="U301" s="12"/>
      <c r="V301" s="15"/>
      <c r="W301" s="15"/>
      <c r="X301" s="15"/>
      <c r="Y301" s="15"/>
      <c r="Z301" s="12"/>
      <c r="AA301" s="56"/>
      <c r="AB301" s="58"/>
    </row>
    <row r="302" spans="1:28" ht="18" x14ac:dyDescent="0.35">
      <c r="A302" s="48">
        <f t="shared" si="4"/>
        <v>299</v>
      </c>
      <c r="B302" s="20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3"/>
      <c r="T302" s="13"/>
      <c r="U302" s="12"/>
      <c r="V302" s="15"/>
      <c r="W302" s="15"/>
      <c r="X302" s="15"/>
      <c r="Y302" s="15"/>
      <c r="Z302" s="12"/>
      <c r="AA302" s="56"/>
      <c r="AB302" s="58"/>
    </row>
    <row r="303" spans="1:28" ht="18" x14ac:dyDescent="0.35">
      <c r="A303" s="48">
        <f t="shared" si="4"/>
        <v>300</v>
      </c>
      <c r="B303" s="20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3"/>
      <c r="T303" s="13"/>
      <c r="U303" s="12"/>
      <c r="V303" s="15"/>
      <c r="W303" s="15"/>
      <c r="X303" s="15"/>
      <c r="Y303" s="15"/>
      <c r="Z303" s="12"/>
      <c r="AA303" s="56"/>
      <c r="AB303" s="58"/>
    </row>
    <row r="304" spans="1:28" ht="18" x14ac:dyDescent="0.35">
      <c r="A304" s="48">
        <f t="shared" si="4"/>
        <v>301</v>
      </c>
      <c r="B304" s="20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3"/>
      <c r="T304" s="13"/>
      <c r="U304" s="12"/>
      <c r="V304" s="15"/>
      <c r="W304" s="15"/>
      <c r="X304" s="15"/>
      <c r="Y304" s="15"/>
      <c r="Z304" s="12"/>
      <c r="AA304" s="56"/>
      <c r="AB304" s="58"/>
    </row>
    <row r="305" spans="1:28" ht="18" x14ac:dyDescent="0.35">
      <c r="A305" s="48">
        <f t="shared" si="4"/>
        <v>302</v>
      </c>
      <c r="B305" s="20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3"/>
      <c r="T305" s="13"/>
      <c r="U305" s="12"/>
      <c r="V305" s="15"/>
      <c r="W305" s="15"/>
      <c r="X305" s="15"/>
      <c r="Y305" s="15"/>
      <c r="Z305" s="12"/>
      <c r="AA305" s="56"/>
      <c r="AB305" s="58"/>
    </row>
    <row r="306" spans="1:28" ht="18" x14ac:dyDescent="0.35">
      <c r="A306" s="48">
        <f t="shared" si="4"/>
        <v>303</v>
      </c>
      <c r="B306" s="20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3"/>
      <c r="T306" s="13"/>
      <c r="U306" s="12"/>
      <c r="V306" s="15"/>
      <c r="W306" s="15"/>
      <c r="X306" s="15"/>
      <c r="Y306" s="15"/>
      <c r="Z306" s="12"/>
      <c r="AA306" s="56"/>
      <c r="AB306" s="58"/>
    </row>
    <row r="307" spans="1:28" ht="18" x14ac:dyDescent="0.35">
      <c r="A307" s="48">
        <f t="shared" si="4"/>
        <v>304</v>
      </c>
      <c r="B307" s="20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3"/>
      <c r="T307" s="13"/>
      <c r="U307" s="12"/>
      <c r="V307" s="15"/>
      <c r="W307" s="15"/>
      <c r="X307" s="15"/>
      <c r="Y307" s="15"/>
      <c r="Z307" s="12"/>
      <c r="AA307" s="56"/>
      <c r="AB307" s="58"/>
    </row>
    <row r="308" spans="1:28" ht="18" x14ac:dyDescent="0.35">
      <c r="A308" s="48">
        <f t="shared" si="4"/>
        <v>305</v>
      </c>
      <c r="B308" s="20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3"/>
      <c r="T308" s="13"/>
      <c r="U308" s="12"/>
      <c r="V308" s="15"/>
      <c r="W308" s="15"/>
      <c r="X308" s="15"/>
      <c r="Y308" s="15"/>
      <c r="Z308" s="12"/>
      <c r="AA308" s="56"/>
      <c r="AB308" s="58"/>
    </row>
    <row r="309" spans="1:28" ht="18" x14ac:dyDescent="0.35">
      <c r="A309" s="48">
        <f t="shared" si="4"/>
        <v>306</v>
      </c>
      <c r="B309" s="20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3"/>
      <c r="T309" s="13"/>
      <c r="U309" s="12"/>
      <c r="V309" s="15"/>
      <c r="W309" s="15"/>
      <c r="X309" s="15"/>
      <c r="Y309" s="15"/>
      <c r="Z309" s="12"/>
      <c r="AA309" s="56"/>
      <c r="AB309" s="58"/>
    </row>
    <row r="310" spans="1:28" ht="18" x14ac:dyDescent="0.35">
      <c r="A310" s="48">
        <f t="shared" si="4"/>
        <v>307</v>
      </c>
      <c r="B310" s="20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3"/>
      <c r="T310" s="13"/>
      <c r="U310" s="12"/>
      <c r="V310" s="15"/>
      <c r="W310" s="15"/>
      <c r="X310" s="15"/>
      <c r="Y310" s="15"/>
      <c r="Z310" s="12"/>
      <c r="AA310" s="56"/>
      <c r="AB310" s="58"/>
    </row>
    <row r="311" spans="1:28" ht="18" x14ac:dyDescent="0.35">
      <c r="A311" s="48">
        <f t="shared" si="4"/>
        <v>308</v>
      </c>
      <c r="B311" s="20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3"/>
      <c r="T311" s="13"/>
      <c r="U311" s="12"/>
      <c r="V311" s="15"/>
      <c r="W311" s="15"/>
      <c r="X311" s="15"/>
      <c r="Y311" s="15"/>
      <c r="Z311" s="12"/>
      <c r="AA311" s="56"/>
      <c r="AB311" s="58"/>
    </row>
    <row r="312" spans="1:28" ht="18" x14ac:dyDescent="0.35">
      <c r="A312" s="48">
        <f t="shared" si="4"/>
        <v>309</v>
      </c>
      <c r="B312" s="20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3"/>
      <c r="T312" s="13"/>
      <c r="U312" s="12"/>
      <c r="V312" s="15"/>
      <c r="W312" s="15"/>
      <c r="X312" s="15"/>
      <c r="Y312" s="15"/>
      <c r="Z312" s="12"/>
      <c r="AA312" s="56"/>
      <c r="AB312" s="58"/>
    </row>
    <row r="313" spans="1:28" ht="18" x14ac:dyDescent="0.35">
      <c r="A313" s="48">
        <f t="shared" si="4"/>
        <v>310</v>
      </c>
      <c r="B313" s="20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3"/>
      <c r="T313" s="13"/>
      <c r="U313" s="12"/>
      <c r="V313" s="15"/>
      <c r="W313" s="15"/>
      <c r="X313" s="15"/>
      <c r="Y313" s="15"/>
      <c r="Z313" s="12"/>
      <c r="AA313" s="56"/>
      <c r="AB313" s="58"/>
    </row>
    <row r="314" spans="1:28" ht="18" x14ac:dyDescent="0.35">
      <c r="A314" s="48">
        <f t="shared" si="4"/>
        <v>311</v>
      </c>
      <c r="B314" s="20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3"/>
      <c r="T314" s="13"/>
      <c r="U314" s="12"/>
      <c r="V314" s="15"/>
      <c r="W314" s="15"/>
      <c r="X314" s="15"/>
      <c r="Y314" s="15"/>
      <c r="Z314" s="12"/>
      <c r="AA314" s="56"/>
      <c r="AB314" s="58"/>
    </row>
    <row r="315" spans="1:28" ht="18" x14ac:dyDescent="0.35">
      <c r="A315" s="48">
        <f t="shared" si="4"/>
        <v>312</v>
      </c>
      <c r="B315" s="20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3"/>
      <c r="T315" s="13"/>
      <c r="U315" s="12"/>
      <c r="V315" s="15"/>
      <c r="W315" s="15"/>
      <c r="X315" s="15"/>
      <c r="Y315" s="15"/>
      <c r="Z315" s="12"/>
      <c r="AA315" s="56"/>
      <c r="AB315" s="58"/>
    </row>
    <row r="316" spans="1:28" ht="18" x14ac:dyDescent="0.35">
      <c r="A316" s="48">
        <f t="shared" si="4"/>
        <v>313</v>
      </c>
      <c r="B316" s="20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3"/>
      <c r="T316" s="13"/>
      <c r="U316" s="12"/>
      <c r="V316" s="15"/>
      <c r="W316" s="15"/>
      <c r="X316" s="15"/>
      <c r="Y316" s="15"/>
      <c r="Z316" s="12"/>
      <c r="AA316" s="56"/>
      <c r="AB316" s="58"/>
    </row>
    <row r="317" spans="1:28" ht="18" x14ac:dyDescent="0.35">
      <c r="A317" s="48">
        <f t="shared" si="4"/>
        <v>314</v>
      </c>
      <c r="B317" s="20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3"/>
      <c r="T317" s="13"/>
      <c r="U317" s="12"/>
      <c r="V317" s="15"/>
      <c r="W317" s="15"/>
      <c r="X317" s="15"/>
      <c r="Y317" s="15"/>
      <c r="Z317" s="12"/>
      <c r="AA317" s="56"/>
      <c r="AB317" s="58"/>
    </row>
    <row r="318" spans="1:28" ht="18" x14ac:dyDescent="0.35">
      <c r="A318" s="48">
        <f t="shared" si="4"/>
        <v>315</v>
      </c>
      <c r="B318" s="20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3"/>
      <c r="T318" s="13"/>
      <c r="U318" s="12"/>
      <c r="V318" s="15"/>
      <c r="W318" s="15"/>
      <c r="X318" s="15"/>
      <c r="Y318" s="15"/>
      <c r="Z318" s="12"/>
      <c r="AA318" s="56"/>
      <c r="AB318" s="58"/>
    </row>
    <row r="319" spans="1:28" ht="18" x14ac:dyDescent="0.35">
      <c r="A319" s="48">
        <f t="shared" si="4"/>
        <v>316</v>
      </c>
      <c r="B319" s="20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3"/>
      <c r="T319" s="13"/>
      <c r="U319" s="12"/>
      <c r="V319" s="15"/>
      <c r="W319" s="15"/>
      <c r="X319" s="15"/>
      <c r="Y319" s="15"/>
      <c r="Z319" s="12"/>
      <c r="AA319" s="56"/>
      <c r="AB319" s="58"/>
    </row>
    <row r="320" spans="1:28" ht="18" x14ac:dyDescent="0.35">
      <c r="A320" s="48">
        <f t="shared" si="4"/>
        <v>317</v>
      </c>
      <c r="B320" s="20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3"/>
      <c r="T320" s="13"/>
      <c r="U320" s="12"/>
      <c r="V320" s="15"/>
      <c r="W320" s="15"/>
      <c r="X320" s="15"/>
      <c r="Y320" s="15"/>
      <c r="Z320" s="12"/>
      <c r="AA320" s="56"/>
      <c r="AB320" s="58"/>
    </row>
    <row r="321" spans="1:28" ht="18" x14ac:dyDescent="0.35">
      <c r="A321" s="48">
        <f t="shared" si="4"/>
        <v>318</v>
      </c>
      <c r="B321" s="20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3"/>
      <c r="T321" s="13"/>
      <c r="U321" s="12"/>
      <c r="V321" s="15"/>
      <c r="W321" s="15"/>
      <c r="X321" s="15"/>
      <c r="Y321" s="15"/>
      <c r="Z321" s="12"/>
      <c r="AA321" s="56"/>
      <c r="AB321" s="58"/>
    </row>
    <row r="322" spans="1:28" ht="18" x14ac:dyDescent="0.35">
      <c r="A322" s="48">
        <f t="shared" si="4"/>
        <v>319</v>
      </c>
      <c r="B322" s="20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3"/>
      <c r="T322" s="13"/>
      <c r="U322" s="12"/>
      <c r="V322" s="15"/>
      <c r="W322" s="15"/>
      <c r="X322" s="15"/>
      <c r="Y322" s="15"/>
      <c r="Z322" s="12"/>
      <c r="AA322" s="56"/>
      <c r="AB322" s="58"/>
    </row>
    <row r="323" spans="1:28" ht="18" x14ac:dyDescent="0.35">
      <c r="A323" s="48">
        <f t="shared" si="4"/>
        <v>320</v>
      </c>
      <c r="B323" s="20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3"/>
      <c r="T323" s="13"/>
      <c r="U323" s="12"/>
      <c r="V323" s="15"/>
      <c r="W323" s="15"/>
      <c r="X323" s="15"/>
      <c r="Y323" s="15"/>
      <c r="Z323" s="12"/>
      <c r="AA323" s="56"/>
      <c r="AB323" s="58"/>
    </row>
    <row r="324" spans="1:28" ht="18" x14ac:dyDescent="0.35">
      <c r="A324" s="48">
        <f t="shared" si="4"/>
        <v>321</v>
      </c>
      <c r="B324" s="20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3"/>
      <c r="T324" s="13"/>
      <c r="U324" s="12"/>
      <c r="V324" s="15"/>
      <c r="W324" s="15"/>
      <c r="X324" s="15"/>
      <c r="Y324" s="15"/>
      <c r="Z324" s="12"/>
      <c r="AA324" s="56"/>
      <c r="AB324" s="58"/>
    </row>
    <row r="325" spans="1:28" ht="18" x14ac:dyDescent="0.35">
      <c r="A325" s="48">
        <f t="shared" ref="A325:A388" si="5">ROW()-3</f>
        <v>322</v>
      </c>
      <c r="B325" s="20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3"/>
      <c r="T325" s="13"/>
      <c r="U325" s="12"/>
      <c r="V325" s="15"/>
      <c r="W325" s="15"/>
      <c r="X325" s="15"/>
      <c r="Y325" s="15"/>
      <c r="Z325" s="12"/>
      <c r="AA325" s="56"/>
      <c r="AB325" s="58"/>
    </row>
    <row r="326" spans="1:28" ht="18" x14ac:dyDescent="0.35">
      <c r="A326" s="48">
        <f t="shared" si="5"/>
        <v>323</v>
      </c>
      <c r="B326" s="20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3"/>
      <c r="T326" s="13"/>
      <c r="U326" s="12"/>
      <c r="V326" s="15"/>
      <c r="W326" s="15"/>
      <c r="X326" s="15"/>
      <c r="Y326" s="15"/>
      <c r="Z326" s="12"/>
      <c r="AA326" s="56"/>
      <c r="AB326" s="58"/>
    </row>
    <row r="327" spans="1:28" ht="18" x14ac:dyDescent="0.35">
      <c r="A327" s="48">
        <f t="shared" si="5"/>
        <v>324</v>
      </c>
      <c r="B327" s="20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3"/>
      <c r="T327" s="13"/>
      <c r="U327" s="12"/>
      <c r="V327" s="15"/>
      <c r="W327" s="15"/>
      <c r="X327" s="15"/>
      <c r="Y327" s="15"/>
      <c r="Z327" s="12"/>
      <c r="AA327" s="56"/>
      <c r="AB327" s="58"/>
    </row>
    <row r="328" spans="1:28" ht="18" x14ac:dyDescent="0.35">
      <c r="A328" s="48">
        <f t="shared" si="5"/>
        <v>325</v>
      </c>
      <c r="B328" s="20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3"/>
      <c r="T328" s="13"/>
      <c r="U328" s="12"/>
      <c r="V328" s="15"/>
      <c r="W328" s="15"/>
      <c r="X328" s="15"/>
      <c r="Y328" s="15"/>
      <c r="Z328" s="12"/>
      <c r="AA328" s="56"/>
      <c r="AB328" s="58"/>
    </row>
    <row r="329" spans="1:28" ht="18" x14ac:dyDescent="0.35">
      <c r="A329" s="48">
        <f t="shared" si="5"/>
        <v>326</v>
      </c>
      <c r="B329" s="20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3"/>
      <c r="T329" s="13"/>
      <c r="U329" s="12"/>
      <c r="V329" s="15"/>
      <c r="W329" s="15"/>
      <c r="X329" s="15"/>
      <c r="Y329" s="15"/>
      <c r="Z329" s="12"/>
      <c r="AA329" s="56"/>
      <c r="AB329" s="58"/>
    </row>
    <row r="330" spans="1:28" ht="18" x14ac:dyDescent="0.35">
      <c r="A330" s="48">
        <f t="shared" si="5"/>
        <v>327</v>
      </c>
      <c r="B330" s="20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3"/>
      <c r="T330" s="13"/>
      <c r="U330" s="12"/>
      <c r="V330" s="15"/>
      <c r="W330" s="15"/>
      <c r="X330" s="15"/>
      <c r="Y330" s="15"/>
      <c r="Z330" s="12"/>
      <c r="AA330" s="56"/>
      <c r="AB330" s="58"/>
    </row>
    <row r="331" spans="1:28" ht="18" x14ac:dyDescent="0.35">
      <c r="A331" s="48">
        <f t="shared" si="5"/>
        <v>328</v>
      </c>
      <c r="B331" s="20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3"/>
      <c r="T331" s="13"/>
      <c r="U331" s="12"/>
      <c r="V331" s="15"/>
      <c r="W331" s="15"/>
      <c r="X331" s="15"/>
      <c r="Y331" s="15"/>
      <c r="Z331" s="12"/>
      <c r="AA331" s="56"/>
      <c r="AB331" s="58"/>
    </row>
    <row r="332" spans="1:28" ht="18" x14ac:dyDescent="0.35">
      <c r="A332" s="48">
        <f t="shared" si="5"/>
        <v>329</v>
      </c>
      <c r="B332" s="20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3"/>
      <c r="T332" s="13"/>
      <c r="U332" s="12"/>
      <c r="V332" s="15"/>
      <c r="W332" s="15"/>
      <c r="X332" s="15"/>
      <c r="Y332" s="15"/>
      <c r="Z332" s="12"/>
      <c r="AA332" s="56"/>
      <c r="AB332" s="58"/>
    </row>
    <row r="333" spans="1:28" ht="18" x14ac:dyDescent="0.35">
      <c r="A333" s="48">
        <f t="shared" si="5"/>
        <v>330</v>
      </c>
      <c r="B333" s="20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3"/>
      <c r="T333" s="13"/>
      <c r="U333" s="12"/>
      <c r="V333" s="15"/>
      <c r="W333" s="15"/>
      <c r="X333" s="15"/>
      <c r="Y333" s="15"/>
      <c r="Z333" s="12"/>
      <c r="AA333" s="56"/>
      <c r="AB333" s="58"/>
    </row>
    <row r="334" spans="1:28" ht="18" x14ac:dyDescent="0.35">
      <c r="A334" s="48">
        <f t="shared" si="5"/>
        <v>331</v>
      </c>
      <c r="B334" s="20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3"/>
      <c r="T334" s="13"/>
      <c r="U334" s="12"/>
      <c r="V334" s="15"/>
      <c r="W334" s="15"/>
      <c r="X334" s="15"/>
      <c r="Y334" s="15"/>
      <c r="Z334" s="12"/>
      <c r="AA334" s="56"/>
      <c r="AB334" s="58"/>
    </row>
    <row r="335" spans="1:28" ht="18" x14ac:dyDescent="0.35">
      <c r="A335" s="48">
        <f t="shared" si="5"/>
        <v>332</v>
      </c>
      <c r="B335" s="20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3"/>
      <c r="T335" s="13"/>
      <c r="U335" s="12"/>
      <c r="V335" s="15"/>
      <c r="W335" s="15"/>
      <c r="X335" s="15"/>
      <c r="Y335" s="15"/>
      <c r="Z335" s="12"/>
      <c r="AA335" s="56"/>
      <c r="AB335" s="58"/>
    </row>
    <row r="336" spans="1:28" ht="18" x14ac:dyDescent="0.35">
      <c r="A336" s="48">
        <f t="shared" si="5"/>
        <v>333</v>
      </c>
      <c r="B336" s="20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3"/>
      <c r="T336" s="13"/>
      <c r="U336" s="12"/>
      <c r="V336" s="15"/>
      <c r="W336" s="15"/>
      <c r="X336" s="15"/>
      <c r="Y336" s="15"/>
      <c r="Z336" s="12"/>
      <c r="AA336" s="56"/>
      <c r="AB336" s="58"/>
    </row>
    <row r="337" spans="1:28" ht="18" x14ac:dyDescent="0.35">
      <c r="A337" s="48">
        <f t="shared" si="5"/>
        <v>334</v>
      </c>
      <c r="B337" s="20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3"/>
      <c r="T337" s="13"/>
      <c r="U337" s="12"/>
      <c r="V337" s="15"/>
      <c r="W337" s="15"/>
      <c r="X337" s="15"/>
      <c r="Y337" s="15"/>
      <c r="Z337" s="12"/>
      <c r="AA337" s="56"/>
      <c r="AB337" s="58"/>
    </row>
    <row r="338" spans="1:28" ht="18" x14ac:dyDescent="0.35">
      <c r="A338" s="48">
        <f t="shared" si="5"/>
        <v>335</v>
      </c>
      <c r="B338" s="20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3"/>
      <c r="T338" s="13"/>
      <c r="U338" s="12"/>
      <c r="V338" s="15"/>
      <c r="W338" s="15"/>
      <c r="X338" s="15"/>
      <c r="Y338" s="15"/>
      <c r="Z338" s="12"/>
      <c r="AA338" s="56"/>
      <c r="AB338" s="58"/>
    </row>
    <row r="339" spans="1:28" ht="18" x14ac:dyDescent="0.35">
      <c r="A339" s="48">
        <f t="shared" si="5"/>
        <v>336</v>
      </c>
      <c r="B339" s="20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3"/>
      <c r="T339" s="13"/>
      <c r="U339" s="12"/>
      <c r="V339" s="15"/>
      <c r="W339" s="15"/>
      <c r="X339" s="15"/>
      <c r="Y339" s="15"/>
      <c r="Z339" s="12"/>
      <c r="AA339" s="56"/>
      <c r="AB339" s="58"/>
    </row>
    <row r="340" spans="1:28" ht="18" x14ac:dyDescent="0.35">
      <c r="A340" s="48">
        <f t="shared" si="5"/>
        <v>337</v>
      </c>
      <c r="B340" s="20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3"/>
      <c r="T340" s="13"/>
      <c r="U340" s="12"/>
      <c r="V340" s="15"/>
      <c r="W340" s="15"/>
      <c r="X340" s="15"/>
      <c r="Y340" s="15"/>
      <c r="Z340" s="12"/>
      <c r="AA340" s="56"/>
      <c r="AB340" s="58"/>
    </row>
    <row r="341" spans="1:28" ht="18" x14ac:dyDescent="0.35">
      <c r="A341" s="48">
        <f t="shared" si="5"/>
        <v>338</v>
      </c>
      <c r="B341" s="20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3"/>
      <c r="T341" s="13"/>
      <c r="U341" s="12"/>
      <c r="V341" s="15"/>
      <c r="W341" s="15"/>
      <c r="X341" s="15"/>
      <c r="Y341" s="15"/>
      <c r="Z341" s="12"/>
      <c r="AA341" s="56"/>
      <c r="AB341" s="58"/>
    </row>
    <row r="342" spans="1:28" ht="18" x14ac:dyDescent="0.35">
      <c r="A342" s="48">
        <f t="shared" si="5"/>
        <v>339</v>
      </c>
      <c r="B342" s="20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3"/>
      <c r="T342" s="13"/>
      <c r="U342" s="12"/>
      <c r="V342" s="15"/>
      <c r="W342" s="15"/>
      <c r="X342" s="15"/>
      <c r="Y342" s="15"/>
      <c r="Z342" s="12"/>
      <c r="AA342" s="56"/>
      <c r="AB342" s="58"/>
    </row>
    <row r="343" spans="1:28" ht="18" x14ac:dyDescent="0.35">
      <c r="A343" s="48">
        <f t="shared" si="5"/>
        <v>340</v>
      </c>
      <c r="B343" s="20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3"/>
      <c r="T343" s="13"/>
      <c r="U343" s="12"/>
      <c r="V343" s="15"/>
      <c r="W343" s="15"/>
      <c r="X343" s="15"/>
      <c r="Y343" s="15"/>
      <c r="Z343" s="12"/>
      <c r="AA343" s="56"/>
      <c r="AB343" s="58"/>
    </row>
    <row r="344" spans="1:28" ht="18" x14ac:dyDescent="0.35">
      <c r="A344" s="48">
        <f t="shared" si="5"/>
        <v>341</v>
      </c>
      <c r="B344" s="20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3"/>
      <c r="T344" s="13"/>
      <c r="U344" s="12"/>
      <c r="V344" s="15"/>
      <c r="W344" s="15"/>
      <c r="X344" s="15"/>
      <c r="Y344" s="15"/>
      <c r="Z344" s="12"/>
      <c r="AA344" s="56"/>
      <c r="AB344" s="58"/>
    </row>
    <row r="345" spans="1:28" ht="18" x14ac:dyDescent="0.35">
      <c r="A345" s="48">
        <f t="shared" si="5"/>
        <v>342</v>
      </c>
      <c r="B345" s="20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3"/>
      <c r="T345" s="13"/>
      <c r="U345" s="12"/>
      <c r="V345" s="15"/>
      <c r="W345" s="15"/>
      <c r="X345" s="15"/>
      <c r="Y345" s="15"/>
      <c r="Z345" s="12"/>
      <c r="AA345" s="56"/>
      <c r="AB345" s="58"/>
    </row>
    <row r="346" spans="1:28" ht="18" x14ac:dyDescent="0.35">
      <c r="A346" s="48">
        <f t="shared" si="5"/>
        <v>343</v>
      </c>
      <c r="B346" s="20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3"/>
      <c r="T346" s="13"/>
      <c r="U346" s="12"/>
      <c r="V346" s="15"/>
      <c r="W346" s="15"/>
      <c r="X346" s="15"/>
      <c r="Y346" s="15"/>
      <c r="Z346" s="12"/>
      <c r="AA346" s="56"/>
      <c r="AB346" s="58"/>
    </row>
    <row r="347" spans="1:28" ht="18" x14ac:dyDescent="0.35">
      <c r="A347" s="48">
        <f t="shared" si="5"/>
        <v>344</v>
      </c>
      <c r="B347" s="20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3"/>
      <c r="T347" s="13"/>
      <c r="U347" s="12"/>
      <c r="V347" s="15"/>
      <c r="W347" s="15"/>
      <c r="X347" s="15"/>
      <c r="Y347" s="15"/>
      <c r="Z347" s="12"/>
      <c r="AA347" s="56"/>
      <c r="AB347" s="58"/>
    </row>
    <row r="348" spans="1:28" ht="18" x14ac:dyDescent="0.35">
      <c r="A348" s="48">
        <f t="shared" si="5"/>
        <v>345</v>
      </c>
      <c r="B348" s="20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3"/>
      <c r="T348" s="13"/>
      <c r="U348" s="12"/>
      <c r="V348" s="15"/>
      <c r="W348" s="15"/>
      <c r="X348" s="15"/>
      <c r="Y348" s="15"/>
      <c r="Z348" s="12"/>
      <c r="AA348" s="56"/>
      <c r="AB348" s="58"/>
    </row>
    <row r="349" spans="1:28" ht="18" x14ac:dyDescent="0.35">
      <c r="A349" s="48">
        <f t="shared" si="5"/>
        <v>346</v>
      </c>
      <c r="B349" s="20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3"/>
      <c r="T349" s="13"/>
      <c r="U349" s="12"/>
      <c r="V349" s="15"/>
      <c r="W349" s="15"/>
      <c r="X349" s="15"/>
      <c r="Y349" s="15"/>
      <c r="Z349" s="12"/>
      <c r="AA349" s="56"/>
      <c r="AB349" s="58"/>
    </row>
    <row r="350" spans="1:28" ht="18" x14ac:dyDescent="0.35">
      <c r="A350" s="48">
        <f t="shared" si="5"/>
        <v>347</v>
      </c>
      <c r="B350" s="20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3"/>
      <c r="T350" s="13"/>
      <c r="U350" s="12"/>
      <c r="V350" s="15"/>
      <c r="W350" s="15"/>
      <c r="X350" s="15"/>
      <c r="Y350" s="15"/>
      <c r="Z350" s="12"/>
      <c r="AA350" s="56"/>
      <c r="AB350" s="58"/>
    </row>
    <row r="351" spans="1:28" ht="18" x14ac:dyDescent="0.35">
      <c r="A351" s="48">
        <f t="shared" si="5"/>
        <v>348</v>
      </c>
      <c r="B351" s="20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3"/>
      <c r="T351" s="13"/>
      <c r="U351" s="12"/>
      <c r="V351" s="15"/>
      <c r="W351" s="15"/>
      <c r="X351" s="15"/>
      <c r="Y351" s="15"/>
      <c r="Z351" s="12"/>
      <c r="AA351" s="56"/>
      <c r="AB351" s="58"/>
    </row>
    <row r="352" spans="1:28" ht="18" x14ac:dyDescent="0.35">
      <c r="A352" s="48">
        <f t="shared" si="5"/>
        <v>349</v>
      </c>
      <c r="B352" s="20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3"/>
      <c r="T352" s="13"/>
      <c r="U352" s="12"/>
      <c r="V352" s="15"/>
      <c r="W352" s="15"/>
      <c r="X352" s="15"/>
      <c r="Y352" s="15"/>
      <c r="Z352" s="12"/>
      <c r="AA352" s="56"/>
      <c r="AB352" s="58"/>
    </row>
    <row r="353" spans="1:28" ht="18" x14ac:dyDescent="0.35">
      <c r="A353" s="48">
        <f t="shared" si="5"/>
        <v>350</v>
      </c>
      <c r="B353" s="20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3"/>
      <c r="T353" s="13"/>
      <c r="U353" s="12"/>
      <c r="V353" s="15"/>
      <c r="W353" s="15"/>
      <c r="X353" s="15"/>
      <c r="Y353" s="15"/>
      <c r="Z353" s="12"/>
      <c r="AA353" s="56"/>
      <c r="AB353" s="58"/>
    </row>
    <row r="354" spans="1:28" ht="18" x14ac:dyDescent="0.35">
      <c r="A354" s="48">
        <f t="shared" si="5"/>
        <v>351</v>
      </c>
      <c r="B354" s="20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3"/>
      <c r="T354" s="13"/>
      <c r="U354" s="12"/>
      <c r="V354" s="15"/>
      <c r="W354" s="15"/>
      <c r="X354" s="15"/>
      <c r="Y354" s="15"/>
      <c r="Z354" s="12"/>
      <c r="AA354" s="56"/>
      <c r="AB354" s="58"/>
    </row>
    <row r="355" spans="1:28" ht="18" x14ac:dyDescent="0.35">
      <c r="A355" s="48">
        <f t="shared" si="5"/>
        <v>352</v>
      </c>
      <c r="B355" s="20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3"/>
      <c r="T355" s="13"/>
      <c r="U355" s="12"/>
      <c r="V355" s="15"/>
      <c r="W355" s="15"/>
      <c r="X355" s="15"/>
      <c r="Y355" s="15"/>
      <c r="Z355" s="12"/>
      <c r="AA355" s="56"/>
      <c r="AB355" s="58"/>
    </row>
    <row r="356" spans="1:28" ht="18" x14ac:dyDescent="0.35">
      <c r="A356" s="48">
        <f t="shared" si="5"/>
        <v>353</v>
      </c>
      <c r="B356" s="20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3"/>
      <c r="T356" s="13"/>
      <c r="U356" s="12"/>
      <c r="V356" s="15"/>
      <c r="W356" s="15"/>
      <c r="X356" s="15"/>
      <c r="Y356" s="15"/>
      <c r="Z356" s="12"/>
      <c r="AA356" s="56"/>
      <c r="AB356" s="58"/>
    </row>
    <row r="357" spans="1:28" ht="18" x14ac:dyDescent="0.35">
      <c r="A357" s="48">
        <f t="shared" si="5"/>
        <v>354</v>
      </c>
      <c r="B357" s="20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3"/>
      <c r="T357" s="13"/>
      <c r="U357" s="12"/>
      <c r="V357" s="15"/>
      <c r="W357" s="15"/>
      <c r="X357" s="15"/>
      <c r="Y357" s="15"/>
      <c r="Z357" s="12"/>
      <c r="AA357" s="56"/>
      <c r="AB357" s="58"/>
    </row>
    <row r="358" spans="1:28" ht="18" x14ac:dyDescent="0.35">
      <c r="A358" s="48">
        <f t="shared" si="5"/>
        <v>355</v>
      </c>
      <c r="B358" s="20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3"/>
      <c r="T358" s="13"/>
      <c r="U358" s="12"/>
      <c r="V358" s="15"/>
      <c r="W358" s="15"/>
      <c r="X358" s="15"/>
      <c r="Y358" s="15"/>
      <c r="Z358" s="12"/>
      <c r="AA358" s="56"/>
      <c r="AB358" s="58"/>
    </row>
    <row r="359" spans="1:28" ht="18" x14ac:dyDescent="0.35">
      <c r="A359" s="48">
        <f t="shared" si="5"/>
        <v>356</v>
      </c>
      <c r="B359" s="20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3"/>
      <c r="T359" s="13"/>
      <c r="U359" s="12"/>
      <c r="V359" s="15"/>
      <c r="W359" s="15"/>
      <c r="X359" s="15"/>
      <c r="Y359" s="15"/>
      <c r="Z359" s="12"/>
      <c r="AA359" s="56"/>
      <c r="AB359" s="58"/>
    </row>
    <row r="360" spans="1:28" ht="18" x14ac:dyDescent="0.35">
      <c r="A360" s="48">
        <f t="shared" si="5"/>
        <v>357</v>
      </c>
      <c r="B360" s="20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3"/>
      <c r="T360" s="13"/>
      <c r="U360" s="12"/>
      <c r="V360" s="15"/>
      <c r="W360" s="15"/>
      <c r="X360" s="15"/>
      <c r="Y360" s="15"/>
      <c r="Z360" s="12"/>
      <c r="AA360" s="56"/>
      <c r="AB360" s="58"/>
    </row>
    <row r="361" spans="1:28" ht="18" x14ac:dyDescent="0.35">
      <c r="A361" s="48">
        <f t="shared" si="5"/>
        <v>358</v>
      </c>
      <c r="B361" s="20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3"/>
      <c r="T361" s="13"/>
      <c r="U361" s="12"/>
      <c r="V361" s="15"/>
      <c r="W361" s="15"/>
      <c r="X361" s="15"/>
      <c r="Y361" s="15"/>
      <c r="Z361" s="12"/>
      <c r="AA361" s="56"/>
      <c r="AB361" s="58"/>
    </row>
    <row r="362" spans="1:28" ht="18" x14ac:dyDescent="0.35">
      <c r="A362" s="48">
        <f t="shared" si="5"/>
        <v>359</v>
      </c>
      <c r="B362" s="20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3"/>
      <c r="T362" s="13"/>
      <c r="U362" s="12"/>
      <c r="V362" s="15"/>
      <c r="W362" s="15"/>
      <c r="X362" s="15"/>
      <c r="Y362" s="15"/>
      <c r="Z362" s="12"/>
      <c r="AA362" s="56"/>
      <c r="AB362" s="58"/>
    </row>
    <row r="363" spans="1:28" ht="18" x14ac:dyDescent="0.35">
      <c r="A363" s="48">
        <f t="shared" si="5"/>
        <v>360</v>
      </c>
      <c r="B363" s="20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3"/>
      <c r="T363" s="13"/>
      <c r="U363" s="12"/>
      <c r="V363" s="15"/>
      <c r="W363" s="15"/>
      <c r="X363" s="15"/>
      <c r="Y363" s="15"/>
      <c r="Z363" s="12"/>
      <c r="AA363" s="56"/>
      <c r="AB363" s="58"/>
    </row>
    <row r="364" spans="1:28" ht="18" x14ac:dyDescent="0.35">
      <c r="A364" s="48">
        <f t="shared" si="5"/>
        <v>361</v>
      </c>
      <c r="B364" s="20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3"/>
      <c r="T364" s="13"/>
      <c r="U364" s="12"/>
      <c r="V364" s="15"/>
      <c r="W364" s="15"/>
      <c r="X364" s="15"/>
      <c r="Y364" s="15"/>
      <c r="Z364" s="12"/>
      <c r="AA364" s="56"/>
      <c r="AB364" s="58"/>
    </row>
    <row r="365" spans="1:28" ht="18" x14ac:dyDescent="0.35">
      <c r="A365" s="48">
        <f t="shared" si="5"/>
        <v>362</v>
      </c>
      <c r="B365" s="20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3"/>
      <c r="T365" s="13"/>
      <c r="U365" s="12"/>
      <c r="V365" s="15"/>
      <c r="W365" s="15"/>
      <c r="X365" s="15"/>
      <c r="Y365" s="15"/>
      <c r="Z365" s="12"/>
      <c r="AA365" s="56"/>
      <c r="AB365" s="58"/>
    </row>
    <row r="366" spans="1:28" ht="18" x14ac:dyDescent="0.35">
      <c r="A366" s="48">
        <f t="shared" si="5"/>
        <v>363</v>
      </c>
      <c r="B366" s="20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3"/>
      <c r="T366" s="13"/>
      <c r="U366" s="12"/>
      <c r="V366" s="15"/>
      <c r="W366" s="15"/>
      <c r="X366" s="15"/>
      <c r="Y366" s="15"/>
      <c r="Z366" s="12"/>
      <c r="AA366" s="56"/>
      <c r="AB366" s="58"/>
    </row>
    <row r="367" spans="1:28" ht="18" x14ac:dyDescent="0.35">
      <c r="A367" s="48">
        <f t="shared" si="5"/>
        <v>364</v>
      </c>
      <c r="B367" s="20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3"/>
      <c r="T367" s="13"/>
      <c r="U367" s="12"/>
      <c r="V367" s="15"/>
      <c r="W367" s="15"/>
      <c r="X367" s="15"/>
      <c r="Y367" s="15"/>
      <c r="Z367" s="12"/>
      <c r="AA367" s="56"/>
      <c r="AB367" s="58"/>
    </row>
    <row r="368" spans="1:28" ht="18" x14ac:dyDescent="0.35">
      <c r="A368" s="48">
        <f t="shared" si="5"/>
        <v>365</v>
      </c>
      <c r="B368" s="20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3"/>
      <c r="T368" s="13"/>
      <c r="U368" s="12"/>
      <c r="V368" s="15"/>
      <c r="W368" s="15"/>
      <c r="X368" s="15"/>
      <c r="Y368" s="15"/>
      <c r="Z368" s="12"/>
      <c r="AA368" s="56"/>
      <c r="AB368" s="58"/>
    </row>
    <row r="369" spans="1:28" ht="18" x14ac:dyDescent="0.35">
      <c r="A369" s="48">
        <f t="shared" si="5"/>
        <v>366</v>
      </c>
      <c r="B369" s="20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3"/>
      <c r="T369" s="13"/>
      <c r="U369" s="12"/>
      <c r="V369" s="15"/>
      <c r="W369" s="15"/>
      <c r="X369" s="15"/>
      <c r="Y369" s="15"/>
      <c r="Z369" s="12"/>
      <c r="AA369" s="56"/>
      <c r="AB369" s="58"/>
    </row>
    <row r="370" spans="1:28" ht="18" x14ac:dyDescent="0.35">
      <c r="A370" s="48">
        <f t="shared" si="5"/>
        <v>367</v>
      </c>
      <c r="B370" s="20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3"/>
      <c r="T370" s="13"/>
      <c r="U370" s="12"/>
      <c r="V370" s="15"/>
      <c r="W370" s="15"/>
      <c r="X370" s="15"/>
      <c r="Y370" s="15"/>
      <c r="Z370" s="12"/>
      <c r="AA370" s="56"/>
      <c r="AB370" s="58"/>
    </row>
    <row r="371" spans="1:28" ht="18" x14ac:dyDescent="0.35">
      <c r="A371" s="48">
        <f t="shared" si="5"/>
        <v>368</v>
      </c>
      <c r="B371" s="20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3"/>
      <c r="T371" s="13"/>
      <c r="U371" s="12"/>
      <c r="V371" s="15"/>
      <c r="W371" s="15"/>
      <c r="X371" s="15"/>
      <c r="Y371" s="15"/>
      <c r="Z371" s="12"/>
      <c r="AA371" s="56"/>
      <c r="AB371" s="58"/>
    </row>
    <row r="372" spans="1:28" ht="18" x14ac:dyDescent="0.35">
      <c r="A372" s="48">
        <f t="shared" si="5"/>
        <v>369</v>
      </c>
      <c r="B372" s="20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3"/>
      <c r="T372" s="13"/>
      <c r="U372" s="12"/>
      <c r="V372" s="15"/>
      <c r="W372" s="15"/>
      <c r="X372" s="15"/>
      <c r="Y372" s="15"/>
      <c r="Z372" s="12"/>
      <c r="AA372" s="56"/>
      <c r="AB372" s="58"/>
    </row>
    <row r="373" spans="1:28" ht="18" x14ac:dyDescent="0.35">
      <c r="A373" s="48">
        <f t="shared" si="5"/>
        <v>370</v>
      </c>
      <c r="B373" s="20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3"/>
      <c r="T373" s="13"/>
      <c r="U373" s="12"/>
      <c r="V373" s="15"/>
      <c r="W373" s="15"/>
      <c r="X373" s="15"/>
      <c r="Y373" s="15"/>
      <c r="Z373" s="12"/>
      <c r="AA373" s="56"/>
      <c r="AB373" s="58"/>
    </row>
    <row r="374" spans="1:28" ht="18" x14ac:dyDescent="0.35">
      <c r="A374" s="48">
        <f t="shared" si="5"/>
        <v>371</v>
      </c>
      <c r="B374" s="20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3"/>
      <c r="T374" s="13"/>
      <c r="U374" s="12"/>
      <c r="V374" s="15"/>
      <c r="W374" s="15"/>
      <c r="X374" s="15"/>
      <c r="Y374" s="15"/>
      <c r="Z374" s="12"/>
      <c r="AA374" s="56"/>
      <c r="AB374" s="58"/>
    </row>
    <row r="375" spans="1:28" ht="18" x14ac:dyDescent="0.35">
      <c r="A375" s="48">
        <f t="shared" si="5"/>
        <v>372</v>
      </c>
      <c r="B375" s="20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3"/>
      <c r="T375" s="13"/>
      <c r="U375" s="12"/>
      <c r="V375" s="15"/>
      <c r="W375" s="15"/>
      <c r="X375" s="15"/>
      <c r="Y375" s="15"/>
      <c r="Z375" s="12"/>
      <c r="AA375" s="56"/>
      <c r="AB375" s="58"/>
    </row>
    <row r="376" spans="1:28" ht="18" x14ac:dyDescent="0.35">
      <c r="A376" s="48">
        <f t="shared" si="5"/>
        <v>373</v>
      </c>
      <c r="B376" s="20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3"/>
      <c r="T376" s="13"/>
      <c r="U376" s="12"/>
      <c r="V376" s="15"/>
      <c r="W376" s="15"/>
      <c r="X376" s="15"/>
      <c r="Y376" s="15"/>
      <c r="Z376" s="12"/>
      <c r="AA376" s="56"/>
      <c r="AB376" s="58"/>
    </row>
    <row r="377" spans="1:28" ht="18" x14ac:dyDescent="0.35">
      <c r="A377" s="48">
        <f t="shared" si="5"/>
        <v>374</v>
      </c>
      <c r="B377" s="20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3"/>
      <c r="T377" s="13"/>
      <c r="U377" s="12"/>
      <c r="V377" s="15"/>
      <c r="W377" s="15"/>
      <c r="X377" s="15"/>
      <c r="Y377" s="15"/>
      <c r="Z377" s="12"/>
      <c r="AA377" s="56"/>
      <c r="AB377" s="58"/>
    </row>
    <row r="378" spans="1:28" ht="18" x14ac:dyDescent="0.35">
      <c r="A378" s="48">
        <f t="shared" si="5"/>
        <v>375</v>
      </c>
      <c r="B378" s="20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3"/>
      <c r="T378" s="13"/>
      <c r="U378" s="12"/>
      <c r="V378" s="15"/>
      <c r="W378" s="15"/>
      <c r="X378" s="15"/>
      <c r="Y378" s="15"/>
      <c r="Z378" s="12"/>
      <c r="AA378" s="56"/>
      <c r="AB378" s="58"/>
    </row>
    <row r="379" spans="1:28" ht="18" x14ac:dyDescent="0.35">
      <c r="A379" s="48">
        <f t="shared" si="5"/>
        <v>376</v>
      </c>
      <c r="B379" s="20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3"/>
      <c r="T379" s="13"/>
      <c r="U379" s="12"/>
      <c r="V379" s="15"/>
      <c r="W379" s="15"/>
      <c r="X379" s="15"/>
      <c r="Y379" s="15"/>
      <c r="Z379" s="12"/>
      <c r="AA379" s="56"/>
      <c r="AB379" s="58"/>
    </row>
    <row r="380" spans="1:28" ht="18" x14ac:dyDescent="0.35">
      <c r="A380" s="48">
        <f t="shared" si="5"/>
        <v>377</v>
      </c>
      <c r="B380" s="20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3"/>
      <c r="T380" s="13"/>
      <c r="U380" s="12"/>
      <c r="V380" s="15"/>
      <c r="W380" s="15"/>
      <c r="X380" s="15"/>
      <c r="Y380" s="15"/>
      <c r="Z380" s="12"/>
      <c r="AA380" s="56"/>
      <c r="AB380" s="58"/>
    </row>
    <row r="381" spans="1:28" ht="18" x14ac:dyDescent="0.35">
      <c r="A381" s="48">
        <f t="shared" si="5"/>
        <v>378</v>
      </c>
      <c r="B381" s="20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3"/>
      <c r="T381" s="13"/>
      <c r="U381" s="12"/>
      <c r="V381" s="15"/>
      <c r="W381" s="15"/>
      <c r="X381" s="15"/>
      <c r="Y381" s="15"/>
      <c r="Z381" s="12"/>
      <c r="AA381" s="56"/>
      <c r="AB381" s="58"/>
    </row>
    <row r="382" spans="1:28" ht="18" x14ac:dyDescent="0.35">
      <c r="A382" s="48">
        <f t="shared" si="5"/>
        <v>379</v>
      </c>
      <c r="B382" s="20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3"/>
      <c r="T382" s="13"/>
      <c r="U382" s="12"/>
      <c r="V382" s="15"/>
      <c r="W382" s="15"/>
      <c r="X382" s="15"/>
      <c r="Y382" s="15"/>
      <c r="Z382" s="12"/>
      <c r="AA382" s="56"/>
      <c r="AB382" s="58"/>
    </row>
    <row r="383" spans="1:28" ht="18" x14ac:dyDescent="0.35">
      <c r="A383" s="48">
        <f t="shared" si="5"/>
        <v>380</v>
      </c>
      <c r="B383" s="20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3"/>
      <c r="T383" s="13"/>
      <c r="U383" s="12"/>
      <c r="V383" s="15"/>
      <c r="W383" s="15"/>
      <c r="X383" s="15"/>
      <c r="Y383" s="15"/>
      <c r="Z383" s="12"/>
      <c r="AA383" s="56"/>
      <c r="AB383" s="58"/>
    </row>
    <row r="384" spans="1:28" ht="18" x14ac:dyDescent="0.35">
      <c r="A384" s="48">
        <f t="shared" si="5"/>
        <v>381</v>
      </c>
      <c r="B384" s="20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3"/>
      <c r="T384" s="13"/>
      <c r="U384" s="12"/>
      <c r="V384" s="15"/>
      <c r="W384" s="15"/>
      <c r="X384" s="15"/>
      <c r="Y384" s="15"/>
      <c r="Z384" s="12"/>
      <c r="AA384" s="56"/>
      <c r="AB384" s="58"/>
    </row>
    <row r="385" spans="1:28" ht="18" x14ac:dyDescent="0.35">
      <c r="A385" s="48">
        <f t="shared" si="5"/>
        <v>382</v>
      </c>
      <c r="B385" s="20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3"/>
      <c r="T385" s="13"/>
      <c r="U385" s="12"/>
      <c r="V385" s="15"/>
      <c r="W385" s="15"/>
      <c r="X385" s="15"/>
      <c r="Y385" s="15"/>
      <c r="Z385" s="12"/>
      <c r="AA385" s="56"/>
      <c r="AB385" s="58"/>
    </row>
    <row r="386" spans="1:28" ht="18" x14ac:dyDescent="0.35">
      <c r="A386" s="48">
        <f t="shared" si="5"/>
        <v>383</v>
      </c>
      <c r="B386" s="20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3"/>
      <c r="T386" s="13"/>
      <c r="U386" s="12"/>
      <c r="V386" s="15"/>
      <c r="W386" s="15"/>
      <c r="X386" s="15"/>
      <c r="Y386" s="15"/>
      <c r="Z386" s="12"/>
      <c r="AA386" s="56"/>
      <c r="AB386" s="58"/>
    </row>
    <row r="387" spans="1:28" ht="18" x14ac:dyDescent="0.35">
      <c r="A387" s="48">
        <f t="shared" si="5"/>
        <v>384</v>
      </c>
      <c r="B387" s="20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3"/>
      <c r="T387" s="13"/>
      <c r="U387" s="12"/>
      <c r="V387" s="15"/>
      <c r="W387" s="15"/>
      <c r="X387" s="15"/>
      <c r="Y387" s="15"/>
      <c r="Z387" s="12"/>
      <c r="AA387" s="56"/>
      <c r="AB387" s="58"/>
    </row>
    <row r="388" spans="1:28" ht="18" x14ac:dyDescent="0.35">
      <c r="A388" s="48">
        <f t="shared" si="5"/>
        <v>385</v>
      </c>
      <c r="B388" s="20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3"/>
      <c r="T388" s="13"/>
      <c r="U388" s="12"/>
      <c r="V388" s="15"/>
      <c r="W388" s="15"/>
      <c r="X388" s="15"/>
      <c r="Y388" s="15"/>
      <c r="Z388" s="12"/>
      <c r="AA388" s="56"/>
      <c r="AB388" s="58"/>
    </row>
    <row r="389" spans="1:28" ht="18" x14ac:dyDescent="0.35">
      <c r="A389" s="48">
        <f t="shared" ref="A389:A453" si="6">ROW()-3</f>
        <v>386</v>
      </c>
      <c r="B389" s="20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3"/>
      <c r="T389" s="13"/>
      <c r="U389" s="12"/>
      <c r="V389" s="15"/>
      <c r="W389" s="15"/>
      <c r="X389" s="15"/>
      <c r="Y389" s="15"/>
      <c r="Z389" s="12"/>
      <c r="AA389" s="56"/>
      <c r="AB389" s="58"/>
    </row>
    <row r="390" spans="1:28" ht="18" x14ac:dyDescent="0.35">
      <c r="A390" s="48">
        <f t="shared" si="6"/>
        <v>387</v>
      </c>
      <c r="B390" s="20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3"/>
      <c r="T390" s="13"/>
      <c r="U390" s="12"/>
      <c r="V390" s="15"/>
      <c r="W390" s="15"/>
      <c r="X390" s="15"/>
      <c r="Y390" s="15"/>
      <c r="Z390" s="12"/>
      <c r="AA390" s="56"/>
      <c r="AB390" s="58"/>
    </row>
    <row r="391" spans="1:28" ht="18" x14ac:dyDescent="0.35">
      <c r="A391" s="48">
        <f t="shared" si="6"/>
        <v>388</v>
      </c>
      <c r="B391" s="20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3"/>
      <c r="T391" s="13"/>
      <c r="U391" s="12"/>
      <c r="V391" s="15"/>
      <c r="W391" s="15"/>
      <c r="X391" s="15"/>
      <c r="Y391" s="15"/>
      <c r="Z391" s="12"/>
      <c r="AA391" s="56"/>
      <c r="AB391" s="58"/>
    </row>
    <row r="392" spans="1:28" ht="18" x14ac:dyDescent="0.35">
      <c r="A392" s="48">
        <f t="shared" si="6"/>
        <v>389</v>
      </c>
      <c r="B392" s="20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3"/>
      <c r="T392" s="13"/>
      <c r="U392" s="12"/>
      <c r="V392" s="15"/>
      <c r="W392" s="15"/>
      <c r="X392" s="15"/>
      <c r="Y392" s="15"/>
      <c r="Z392" s="12"/>
      <c r="AA392" s="56"/>
      <c r="AB392" s="58"/>
    </row>
    <row r="393" spans="1:28" ht="18" x14ac:dyDescent="0.35">
      <c r="A393" s="48">
        <f t="shared" si="6"/>
        <v>390</v>
      </c>
      <c r="B393" s="20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3"/>
      <c r="T393" s="13"/>
      <c r="U393" s="12"/>
      <c r="V393" s="15"/>
      <c r="W393" s="15"/>
      <c r="X393" s="15"/>
      <c r="Y393" s="15"/>
      <c r="Z393" s="12"/>
      <c r="AA393" s="56"/>
      <c r="AB393" s="58"/>
    </row>
    <row r="394" spans="1:28" ht="18" x14ac:dyDescent="0.35">
      <c r="A394" s="48">
        <f t="shared" si="6"/>
        <v>391</v>
      </c>
      <c r="B394" s="20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3"/>
      <c r="T394" s="13"/>
      <c r="U394" s="12"/>
      <c r="V394" s="15"/>
      <c r="W394" s="15"/>
      <c r="X394" s="15"/>
      <c r="Y394" s="15"/>
      <c r="Z394" s="12"/>
      <c r="AA394" s="56"/>
      <c r="AB394" s="58"/>
    </row>
    <row r="395" spans="1:28" ht="18" x14ac:dyDescent="0.35">
      <c r="A395" s="48">
        <f t="shared" si="6"/>
        <v>392</v>
      </c>
      <c r="B395" s="20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3"/>
      <c r="T395" s="13"/>
      <c r="U395" s="12"/>
      <c r="V395" s="15"/>
      <c r="W395" s="15"/>
      <c r="X395" s="15"/>
      <c r="Y395" s="15"/>
      <c r="Z395" s="12"/>
      <c r="AA395" s="56"/>
      <c r="AB395" s="58"/>
    </row>
    <row r="396" spans="1:28" ht="18" x14ac:dyDescent="0.35">
      <c r="A396" s="48">
        <f t="shared" si="6"/>
        <v>393</v>
      </c>
      <c r="B396" s="20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3"/>
      <c r="T396" s="13"/>
      <c r="U396" s="12"/>
      <c r="V396" s="15"/>
      <c r="W396" s="15"/>
      <c r="X396" s="15"/>
      <c r="Y396" s="15"/>
      <c r="Z396" s="12"/>
      <c r="AA396" s="56"/>
      <c r="AB396" s="58"/>
    </row>
    <row r="397" spans="1:28" ht="18" x14ac:dyDescent="0.35">
      <c r="A397" s="48">
        <f t="shared" si="6"/>
        <v>394</v>
      </c>
      <c r="B397" s="20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3"/>
      <c r="T397" s="13"/>
      <c r="U397" s="12"/>
      <c r="V397" s="15"/>
      <c r="W397" s="15"/>
      <c r="X397" s="15"/>
      <c r="Y397" s="15"/>
      <c r="Z397" s="12"/>
      <c r="AA397" s="56"/>
      <c r="AB397" s="58"/>
    </row>
    <row r="398" spans="1:28" ht="18" x14ac:dyDescent="0.35">
      <c r="A398" s="48">
        <f t="shared" si="6"/>
        <v>395</v>
      </c>
      <c r="B398" s="20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3"/>
      <c r="T398" s="13"/>
      <c r="U398" s="12"/>
      <c r="V398" s="15"/>
      <c r="W398" s="15"/>
      <c r="X398" s="15"/>
      <c r="Y398" s="15"/>
      <c r="Z398" s="12"/>
      <c r="AA398" s="56"/>
      <c r="AB398" s="58"/>
    </row>
    <row r="399" spans="1:28" ht="18" x14ac:dyDescent="0.35">
      <c r="A399" s="48">
        <f t="shared" si="6"/>
        <v>396</v>
      </c>
      <c r="B399" s="20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3"/>
      <c r="T399" s="13"/>
      <c r="U399" s="12"/>
      <c r="V399" s="15"/>
      <c r="W399" s="15"/>
      <c r="X399" s="15"/>
      <c r="Y399" s="15"/>
      <c r="Z399" s="12"/>
      <c r="AA399" s="56"/>
      <c r="AB399" s="58"/>
    </row>
    <row r="400" spans="1:28" ht="18" x14ac:dyDescent="0.35">
      <c r="A400" s="48">
        <f t="shared" si="6"/>
        <v>397</v>
      </c>
      <c r="B400" s="20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3"/>
      <c r="T400" s="13"/>
      <c r="U400" s="12"/>
      <c r="V400" s="15"/>
      <c r="W400" s="15"/>
      <c r="X400" s="15"/>
      <c r="Y400" s="15"/>
      <c r="Z400" s="12"/>
      <c r="AA400" s="56"/>
      <c r="AB400" s="58"/>
    </row>
    <row r="401" spans="1:28" ht="18" x14ac:dyDescent="0.35">
      <c r="A401" s="48">
        <f t="shared" si="6"/>
        <v>398</v>
      </c>
      <c r="B401" s="20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3"/>
      <c r="T401" s="13"/>
      <c r="U401" s="12"/>
      <c r="V401" s="15"/>
      <c r="W401" s="15"/>
      <c r="X401" s="15"/>
      <c r="Y401" s="15"/>
      <c r="Z401" s="12"/>
      <c r="AA401" s="56"/>
      <c r="AB401" s="58"/>
    </row>
    <row r="402" spans="1:28" ht="18" x14ac:dyDescent="0.35">
      <c r="A402" s="48">
        <f t="shared" si="6"/>
        <v>399</v>
      </c>
      <c r="B402" s="20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3"/>
      <c r="T402" s="13"/>
      <c r="U402" s="12"/>
      <c r="V402" s="15"/>
      <c r="W402" s="15"/>
      <c r="X402" s="15"/>
      <c r="Y402" s="15"/>
      <c r="Z402" s="12"/>
      <c r="AA402" s="56"/>
      <c r="AB402" s="58"/>
    </row>
    <row r="403" spans="1:28" ht="18" x14ac:dyDescent="0.35">
      <c r="A403" s="48">
        <f t="shared" si="6"/>
        <v>400</v>
      </c>
      <c r="B403" s="20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3"/>
      <c r="T403" s="13"/>
      <c r="U403" s="12"/>
      <c r="V403" s="15"/>
      <c r="W403" s="15"/>
      <c r="X403" s="15"/>
      <c r="Y403" s="15"/>
      <c r="Z403" s="12"/>
      <c r="AA403" s="56"/>
      <c r="AB403" s="58"/>
    </row>
    <row r="404" spans="1:28" ht="18" x14ac:dyDescent="0.35">
      <c r="A404" s="48">
        <f t="shared" si="6"/>
        <v>401</v>
      </c>
      <c r="B404" s="20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3"/>
      <c r="T404" s="13"/>
      <c r="U404" s="12"/>
      <c r="V404" s="15"/>
      <c r="W404" s="15"/>
      <c r="X404" s="15"/>
      <c r="Y404" s="15"/>
      <c r="Z404" s="12"/>
      <c r="AA404" s="56"/>
      <c r="AB404" s="58"/>
    </row>
    <row r="405" spans="1:28" ht="18" x14ac:dyDescent="0.35">
      <c r="A405" s="48">
        <f t="shared" si="6"/>
        <v>402</v>
      </c>
      <c r="B405" s="20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3"/>
      <c r="T405" s="13"/>
      <c r="U405" s="12"/>
      <c r="V405" s="15"/>
      <c r="W405" s="15"/>
      <c r="X405" s="15"/>
      <c r="Y405" s="15"/>
      <c r="Z405" s="12"/>
      <c r="AA405" s="56"/>
      <c r="AB405" s="58"/>
    </row>
    <row r="406" spans="1:28" ht="18" x14ac:dyDescent="0.35">
      <c r="A406" s="48">
        <f t="shared" si="6"/>
        <v>403</v>
      </c>
      <c r="B406" s="20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3"/>
      <c r="T406" s="13"/>
      <c r="U406" s="12"/>
      <c r="V406" s="15"/>
      <c r="W406" s="15"/>
      <c r="X406" s="15"/>
      <c r="Y406" s="15"/>
      <c r="Z406" s="12"/>
      <c r="AA406" s="56"/>
      <c r="AB406" s="58"/>
    </row>
    <row r="407" spans="1:28" ht="18" x14ac:dyDescent="0.35">
      <c r="A407" s="48">
        <f t="shared" si="6"/>
        <v>404</v>
      </c>
      <c r="B407" s="20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3"/>
      <c r="T407" s="13"/>
      <c r="U407" s="12"/>
      <c r="V407" s="15"/>
      <c r="W407" s="15"/>
      <c r="X407" s="15"/>
      <c r="Y407" s="15"/>
      <c r="Z407" s="12"/>
      <c r="AA407" s="56"/>
      <c r="AB407" s="58"/>
    </row>
    <row r="408" spans="1:28" ht="18" x14ac:dyDescent="0.35">
      <c r="A408" s="48">
        <f t="shared" si="6"/>
        <v>405</v>
      </c>
      <c r="B408" s="20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3"/>
      <c r="T408" s="13"/>
      <c r="U408" s="12"/>
      <c r="V408" s="15"/>
      <c r="W408" s="15"/>
      <c r="X408" s="15"/>
      <c r="Y408" s="15"/>
      <c r="Z408" s="12"/>
      <c r="AA408" s="56"/>
      <c r="AB408" s="58"/>
    </row>
    <row r="409" spans="1:28" ht="18" x14ac:dyDescent="0.35">
      <c r="A409" s="48">
        <f t="shared" si="6"/>
        <v>406</v>
      </c>
      <c r="B409" s="20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3"/>
      <c r="T409" s="13"/>
      <c r="U409" s="12"/>
      <c r="V409" s="15"/>
      <c r="W409" s="15"/>
      <c r="X409" s="15"/>
      <c r="Y409" s="15"/>
      <c r="Z409" s="12"/>
      <c r="AA409" s="56"/>
      <c r="AB409" s="58"/>
    </row>
    <row r="410" spans="1:28" ht="18" x14ac:dyDescent="0.35">
      <c r="A410" s="48">
        <f t="shared" si="6"/>
        <v>407</v>
      </c>
      <c r="B410" s="20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3"/>
      <c r="T410" s="13"/>
      <c r="U410" s="12"/>
      <c r="V410" s="15"/>
      <c r="W410" s="15"/>
      <c r="X410" s="15"/>
      <c r="Y410" s="15"/>
      <c r="Z410" s="12"/>
      <c r="AA410" s="56"/>
      <c r="AB410" s="58"/>
    </row>
    <row r="411" spans="1:28" ht="18" x14ac:dyDescent="0.35">
      <c r="A411" s="48">
        <f t="shared" si="6"/>
        <v>408</v>
      </c>
      <c r="B411" s="20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3"/>
      <c r="T411" s="13"/>
      <c r="U411" s="16"/>
      <c r="V411" s="76"/>
      <c r="W411" s="76"/>
      <c r="X411" s="76"/>
      <c r="Y411" s="15"/>
      <c r="Z411" s="12"/>
      <c r="AA411" s="56"/>
      <c r="AB411" s="58"/>
    </row>
    <row r="412" spans="1:28" ht="18" x14ac:dyDescent="0.35">
      <c r="A412" s="48">
        <f t="shared" si="6"/>
        <v>409</v>
      </c>
      <c r="B412" s="20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3"/>
      <c r="T412" s="13"/>
      <c r="U412" s="16"/>
      <c r="V412" s="76"/>
      <c r="W412" s="76"/>
      <c r="X412" s="76"/>
      <c r="Y412" s="15"/>
      <c r="Z412" s="12"/>
      <c r="AA412" s="56"/>
      <c r="AB412" s="58"/>
    </row>
    <row r="413" spans="1:28" ht="18" x14ac:dyDescent="0.35">
      <c r="A413" s="48">
        <f t="shared" si="6"/>
        <v>410</v>
      </c>
      <c r="B413" s="20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3"/>
      <c r="T413" s="13"/>
      <c r="U413" s="16"/>
      <c r="V413" s="76"/>
      <c r="W413" s="76"/>
      <c r="X413" s="76"/>
      <c r="Y413" s="15"/>
      <c r="Z413" s="12"/>
      <c r="AA413" s="56"/>
      <c r="AB413" s="58"/>
    </row>
    <row r="414" spans="1:28" ht="18" x14ac:dyDescent="0.35">
      <c r="A414" s="48">
        <f t="shared" si="6"/>
        <v>411</v>
      </c>
      <c r="B414" s="20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3"/>
      <c r="T414" s="13"/>
      <c r="U414" s="16"/>
      <c r="V414" s="76"/>
      <c r="W414" s="76"/>
      <c r="X414" s="76"/>
      <c r="Y414" s="15"/>
      <c r="Z414" s="12"/>
      <c r="AA414" s="56"/>
      <c r="AB414" s="58"/>
    </row>
    <row r="415" spans="1:28" ht="18" x14ac:dyDescent="0.35">
      <c r="A415" s="48">
        <f t="shared" si="6"/>
        <v>412</v>
      </c>
      <c r="B415" s="20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3"/>
      <c r="T415" s="13"/>
      <c r="U415" s="16"/>
      <c r="V415" s="76"/>
      <c r="W415" s="76"/>
      <c r="X415" s="76"/>
      <c r="Y415" s="15"/>
      <c r="Z415" s="12"/>
      <c r="AA415" s="56"/>
      <c r="AB415" s="58"/>
    </row>
    <row r="416" spans="1:28" ht="18" x14ac:dyDescent="0.35">
      <c r="A416" s="48">
        <f t="shared" si="6"/>
        <v>413</v>
      </c>
      <c r="B416" s="20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3"/>
      <c r="T416" s="13"/>
      <c r="U416" s="16"/>
      <c r="V416" s="76"/>
      <c r="W416" s="76"/>
      <c r="X416" s="76"/>
      <c r="Y416" s="15"/>
      <c r="Z416" s="12"/>
      <c r="AA416" s="56"/>
      <c r="AB416" s="58"/>
    </row>
    <row r="417" spans="1:28" ht="18" x14ac:dyDescent="0.35">
      <c r="A417" s="48">
        <f t="shared" si="6"/>
        <v>414</v>
      </c>
      <c r="B417" s="20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3"/>
      <c r="T417" s="13"/>
      <c r="U417" s="16"/>
      <c r="V417" s="76"/>
      <c r="W417" s="76"/>
      <c r="X417" s="76"/>
      <c r="Y417" s="15"/>
      <c r="Z417" s="12"/>
      <c r="AA417" s="56"/>
      <c r="AB417" s="58"/>
    </row>
    <row r="418" spans="1:28" ht="18" x14ac:dyDescent="0.35">
      <c r="A418" s="48">
        <f t="shared" si="6"/>
        <v>415</v>
      </c>
      <c r="B418" s="20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3"/>
      <c r="T418" s="13"/>
      <c r="U418" s="16"/>
      <c r="V418" s="76"/>
      <c r="W418" s="76"/>
      <c r="X418" s="76"/>
      <c r="Y418" s="15"/>
      <c r="Z418" s="12"/>
      <c r="AA418" s="56"/>
      <c r="AB418" s="58"/>
    </row>
    <row r="419" spans="1:28" ht="18" x14ac:dyDescent="0.35">
      <c r="A419" s="48">
        <f t="shared" si="6"/>
        <v>416</v>
      </c>
      <c r="B419" s="20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3"/>
      <c r="T419" s="13"/>
      <c r="U419" s="16"/>
      <c r="V419" s="76"/>
      <c r="W419" s="76"/>
      <c r="X419" s="76"/>
      <c r="Y419" s="15"/>
      <c r="Z419" s="12"/>
      <c r="AA419" s="56"/>
      <c r="AB419" s="58"/>
    </row>
    <row r="420" spans="1:28" ht="18" x14ac:dyDescent="0.35">
      <c r="A420" s="48">
        <f t="shared" si="6"/>
        <v>417</v>
      </c>
      <c r="B420" s="20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3"/>
      <c r="T420" s="13"/>
      <c r="U420" s="16"/>
      <c r="V420" s="76"/>
      <c r="W420" s="76"/>
      <c r="X420" s="76"/>
      <c r="Y420" s="15"/>
      <c r="Z420" s="12"/>
      <c r="AA420" s="56"/>
      <c r="AB420" s="58"/>
    </row>
    <row r="421" spans="1:28" ht="18" x14ac:dyDescent="0.35">
      <c r="A421" s="48">
        <f t="shared" si="6"/>
        <v>418</v>
      </c>
      <c r="B421" s="20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3"/>
      <c r="T421" s="13"/>
      <c r="U421" s="16"/>
      <c r="V421" s="76"/>
      <c r="W421" s="76"/>
      <c r="X421" s="76"/>
      <c r="Y421" s="15"/>
      <c r="Z421" s="12"/>
      <c r="AA421" s="56"/>
      <c r="AB421" s="58"/>
    </row>
    <row r="422" spans="1:28" ht="18" x14ac:dyDescent="0.35">
      <c r="A422" s="48">
        <f t="shared" si="6"/>
        <v>419</v>
      </c>
      <c r="B422" s="20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3"/>
      <c r="T422" s="13"/>
      <c r="U422" s="16"/>
      <c r="V422" s="76"/>
      <c r="W422" s="76"/>
      <c r="X422" s="76"/>
      <c r="Y422" s="15"/>
      <c r="Z422" s="12"/>
      <c r="AA422" s="56"/>
      <c r="AB422" s="58"/>
    </row>
    <row r="423" spans="1:28" ht="18" x14ac:dyDescent="0.35">
      <c r="A423" s="48">
        <f t="shared" si="6"/>
        <v>420</v>
      </c>
      <c r="B423" s="20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3"/>
      <c r="T423" s="13"/>
      <c r="U423" s="16"/>
      <c r="V423" s="76"/>
      <c r="W423" s="76"/>
      <c r="X423" s="76"/>
      <c r="Y423" s="15"/>
      <c r="Z423" s="12"/>
      <c r="AA423" s="56"/>
      <c r="AB423" s="58"/>
    </row>
    <row r="424" spans="1:28" ht="18" x14ac:dyDescent="0.35">
      <c r="A424" s="48">
        <f t="shared" si="6"/>
        <v>421</v>
      </c>
      <c r="B424" s="20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3"/>
      <c r="T424" s="13"/>
      <c r="U424" s="16"/>
      <c r="V424" s="76"/>
      <c r="W424" s="76"/>
      <c r="X424" s="76"/>
      <c r="Y424" s="15"/>
      <c r="Z424" s="12"/>
      <c r="AA424" s="56"/>
      <c r="AB424" s="58"/>
    </row>
    <row r="425" spans="1:28" ht="18" x14ac:dyDescent="0.35">
      <c r="A425" s="48">
        <f t="shared" si="6"/>
        <v>422</v>
      </c>
      <c r="B425" s="20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3"/>
      <c r="T425" s="13"/>
      <c r="U425" s="16"/>
      <c r="V425" s="76"/>
      <c r="W425" s="76"/>
      <c r="X425" s="76"/>
      <c r="Y425" s="15"/>
      <c r="Z425" s="12"/>
      <c r="AA425" s="56"/>
      <c r="AB425" s="58"/>
    </row>
    <row r="426" spans="1:28" ht="18" x14ac:dyDescent="0.35">
      <c r="A426" s="48">
        <f t="shared" si="6"/>
        <v>423</v>
      </c>
      <c r="B426" s="20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3"/>
      <c r="T426" s="13"/>
      <c r="U426" s="16"/>
      <c r="V426" s="76"/>
      <c r="W426" s="76"/>
      <c r="X426" s="76"/>
      <c r="Y426" s="15"/>
      <c r="Z426" s="12"/>
      <c r="AA426" s="56"/>
      <c r="AB426" s="58"/>
    </row>
    <row r="427" spans="1:28" ht="18" x14ac:dyDescent="0.35">
      <c r="A427" s="48">
        <f t="shared" si="6"/>
        <v>424</v>
      </c>
      <c r="B427" s="20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3"/>
      <c r="T427" s="13"/>
      <c r="U427" s="16"/>
      <c r="V427" s="76"/>
      <c r="W427" s="76"/>
      <c r="X427" s="76"/>
      <c r="Y427" s="15"/>
      <c r="Z427" s="12"/>
      <c r="AA427" s="56"/>
      <c r="AB427" s="58"/>
    </row>
    <row r="428" spans="1:28" ht="18" x14ac:dyDescent="0.35">
      <c r="A428" s="48">
        <f t="shared" si="6"/>
        <v>425</v>
      </c>
      <c r="B428" s="20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3"/>
      <c r="T428" s="13"/>
      <c r="U428" s="16"/>
      <c r="V428" s="76"/>
      <c r="W428" s="76"/>
      <c r="X428" s="76"/>
      <c r="Y428" s="15"/>
      <c r="Z428" s="12"/>
      <c r="AA428" s="56"/>
      <c r="AB428" s="58"/>
    </row>
    <row r="429" spans="1:28" ht="18" x14ac:dyDescent="0.35">
      <c r="A429" s="48">
        <f t="shared" si="6"/>
        <v>426</v>
      </c>
      <c r="B429" s="20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3"/>
      <c r="T429" s="13"/>
      <c r="U429" s="16"/>
      <c r="V429" s="76"/>
      <c r="W429" s="76"/>
      <c r="X429" s="76"/>
      <c r="Y429" s="15"/>
      <c r="Z429" s="12"/>
      <c r="AA429" s="56"/>
      <c r="AB429" s="58"/>
    </row>
    <row r="430" spans="1:28" ht="18" x14ac:dyDescent="0.35">
      <c r="A430" s="48">
        <f t="shared" si="6"/>
        <v>427</v>
      </c>
      <c r="B430" s="20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3"/>
      <c r="T430" s="13"/>
      <c r="U430" s="16"/>
      <c r="V430" s="76"/>
      <c r="W430" s="76"/>
      <c r="X430" s="76"/>
      <c r="Y430" s="15"/>
      <c r="Z430" s="12"/>
      <c r="AA430" s="56"/>
      <c r="AB430" s="58"/>
    </row>
    <row r="431" spans="1:28" ht="18" x14ac:dyDescent="0.35">
      <c r="A431" s="48">
        <f t="shared" si="6"/>
        <v>428</v>
      </c>
      <c r="B431" s="20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3"/>
      <c r="T431" s="13"/>
      <c r="U431" s="16"/>
      <c r="V431" s="76"/>
      <c r="W431" s="76"/>
      <c r="X431" s="76"/>
      <c r="Y431" s="15"/>
      <c r="Z431" s="12"/>
      <c r="AA431" s="56"/>
      <c r="AB431" s="58"/>
    </row>
    <row r="432" spans="1:28" ht="18" x14ac:dyDescent="0.35">
      <c r="A432" s="48">
        <f t="shared" si="6"/>
        <v>429</v>
      </c>
      <c r="B432" s="20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3"/>
      <c r="T432" s="13"/>
      <c r="U432" s="16"/>
      <c r="V432" s="76"/>
      <c r="W432" s="76"/>
      <c r="X432" s="76"/>
      <c r="Y432" s="15"/>
      <c r="Z432" s="12"/>
      <c r="AA432" s="56"/>
      <c r="AB432" s="58"/>
    </row>
    <row r="433" spans="1:28" ht="18" x14ac:dyDescent="0.35">
      <c r="A433" s="48">
        <f t="shared" si="6"/>
        <v>430</v>
      </c>
      <c r="B433" s="20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3"/>
      <c r="T433" s="13"/>
      <c r="U433" s="16"/>
      <c r="V433" s="76"/>
      <c r="W433" s="76"/>
      <c r="X433" s="76"/>
      <c r="Y433" s="15"/>
      <c r="Z433" s="12"/>
      <c r="AA433" s="56"/>
      <c r="AB433" s="58"/>
    </row>
    <row r="434" spans="1:28" ht="18" x14ac:dyDescent="0.35">
      <c r="A434" s="48">
        <f t="shared" si="6"/>
        <v>431</v>
      </c>
      <c r="B434" s="20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3"/>
      <c r="T434" s="13"/>
      <c r="U434" s="16"/>
      <c r="V434" s="76"/>
      <c r="W434" s="76"/>
      <c r="X434" s="76"/>
      <c r="Y434" s="15"/>
      <c r="Z434" s="12"/>
      <c r="AA434" s="56"/>
      <c r="AB434" s="58"/>
    </row>
    <row r="435" spans="1:28" ht="18" x14ac:dyDescent="0.35">
      <c r="A435" s="48">
        <f t="shared" si="6"/>
        <v>432</v>
      </c>
      <c r="B435" s="20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3"/>
      <c r="T435" s="13"/>
      <c r="U435" s="16"/>
      <c r="V435" s="76"/>
      <c r="W435" s="76"/>
      <c r="X435" s="76"/>
      <c r="Y435" s="15"/>
      <c r="Z435" s="12"/>
      <c r="AA435" s="56"/>
      <c r="AB435" s="58"/>
    </row>
    <row r="436" spans="1:28" ht="18" x14ac:dyDescent="0.35">
      <c r="A436" s="48">
        <f t="shared" si="6"/>
        <v>433</v>
      </c>
      <c r="B436" s="20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3"/>
      <c r="T436" s="13"/>
      <c r="U436" s="16"/>
      <c r="V436" s="76"/>
      <c r="W436" s="76"/>
      <c r="X436" s="76"/>
      <c r="Y436" s="15"/>
      <c r="Z436" s="12"/>
      <c r="AA436" s="56"/>
      <c r="AB436" s="58"/>
    </row>
    <row r="437" spans="1:28" ht="18" x14ac:dyDescent="0.35">
      <c r="A437" s="48">
        <f t="shared" si="6"/>
        <v>434</v>
      </c>
      <c r="B437" s="20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3"/>
      <c r="T437" s="13"/>
      <c r="U437" s="16"/>
      <c r="V437" s="76"/>
      <c r="W437" s="76"/>
      <c r="X437" s="76"/>
      <c r="Y437" s="15"/>
      <c r="Z437" s="12"/>
      <c r="AA437" s="56"/>
      <c r="AB437" s="58"/>
    </row>
    <row r="438" spans="1:28" ht="18" x14ac:dyDescent="0.35">
      <c r="A438" s="48">
        <f t="shared" si="6"/>
        <v>435</v>
      </c>
      <c r="B438" s="20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3"/>
      <c r="T438" s="13"/>
      <c r="U438" s="16"/>
      <c r="V438" s="76"/>
      <c r="W438" s="76"/>
      <c r="X438" s="76"/>
      <c r="Y438" s="15"/>
      <c r="Z438" s="12"/>
      <c r="AA438" s="56"/>
      <c r="AB438" s="58"/>
    </row>
    <row r="439" spans="1:28" ht="18" x14ac:dyDescent="0.35">
      <c r="A439" s="48">
        <f t="shared" si="6"/>
        <v>436</v>
      </c>
      <c r="B439" s="20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3"/>
      <c r="T439" s="13"/>
      <c r="U439" s="16"/>
      <c r="V439" s="76"/>
      <c r="W439" s="76"/>
      <c r="X439" s="76"/>
      <c r="Y439" s="15"/>
      <c r="Z439" s="12"/>
      <c r="AA439" s="56"/>
      <c r="AB439" s="58"/>
    </row>
    <row r="440" spans="1:28" ht="18" x14ac:dyDescent="0.35">
      <c r="A440" s="48">
        <f t="shared" si="6"/>
        <v>437</v>
      </c>
      <c r="B440" s="20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3"/>
      <c r="T440" s="13"/>
      <c r="U440" s="16"/>
      <c r="V440" s="76"/>
      <c r="W440" s="76"/>
      <c r="X440" s="76"/>
      <c r="Y440" s="15"/>
      <c r="Z440" s="12"/>
      <c r="AA440" s="56"/>
      <c r="AB440" s="58"/>
    </row>
    <row r="441" spans="1:28" ht="18" x14ac:dyDescent="0.35">
      <c r="A441" s="48">
        <f t="shared" si="6"/>
        <v>438</v>
      </c>
      <c r="B441" s="20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3"/>
      <c r="T441" s="13"/>
      <c r="U441" s="16"/>
      <c r="V441" s="76"/>
      <c r="W441" s="76"/>
      <c r="X441" s="76"/>
      <c r="Y441" s="15"/>
      <c r="Z441" s="12"/>
      <c r="AA441" s="56"/>
      <c r="AB441" s="58"/>
    </row>
    <row r="442" spans="1:28" ht="18" x14ac:dyDescent="0.35">
      <c r="A442" s="48">
        <f t="shared" si="6"/>
        <v>439</v>
      </c>
      <c r="B442" s="20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3"/>
      <c r="T442" s="13"/>
      <c r="U442" s="16"/>
      <c r="V442" s="76"/>
      <c r="W442" s="76"/>
      <c r="X442" s="76"/>
      <c r="Y442" s="15"/>
      <c r="Z442" s="12"/>
      <c r="AA442" s="56"/>
      <c r="AB442" s="58"/>
    </row>
    <row r="443" spans="1:28" ht="18" x14ac:dyDescent="0.35">
      <c r="A443" s="48">
        <f t="shared" si="6"/>
        <v>440</v>
      </c>
      <c r="B443" s="20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3"/>
      <c r="T443" s="13"/>
      <c r="U443" s="16"/>
      <c r="V443" s="76"/>
      <c r="W443" s="76"/>
      <c r="X443" s="76"/>
      <c r="Y443" s="15"/>
      <c r="Z443" s="12"/>
      <c r="AA443" s="56"/>
      <c r="AB443" s="58"/>
    </row>
    <row r="444" spans="1:28" ht="18" x14ac:dyDescent="0.35">
      <c r="A444" s="48">
        <f t="shared" si="6"/>
        <v>441</v>
      </c>
      <c r="B444" s="20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3"/>
      <c r="T444" s="13"/>
      <c r="U444" s="16"/>
      <c r="V444" s="76"/>
      <c r="W444" s="76"/>
      <c r="X444" s="76"/>
      <c r="Y444" s="15"/>
      <c r="Z444" s="12"/>
      <c r="AA444" s="56"/>
      <c r="AB444" s="58"/>
    </row>
    <row r="445" spans="1:28" ht="18" x14ac:dyDescent="0.35">
      <c r="A445" s="48">
        <f t="shared" si="6"/>
        <v>442</v>
      </c>
      <c r="B445" s="20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3"/>
      <c r="T445" s="13"/>
      <c r="U445" s="16"/>
      <c r="V445" s="76"/>
      <c r="W445" s="76"/>
      <c r="X445" s="76"/>
      <c r="Y445" s="15"/>
      <c r="Z445" s="12"/>
      <c r="AA445" s="56"/>
      <c r="AB445" s="58"/>
    </row>
    <row r="446" spans="1:28" ht="18" x14ac:dyDescent="0.35">
      <c r="A446" s="48">
        <f t="shared" si="6"/>
        <v>443</v>
      </c>
      <c r="B446" s="20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3"/>
      <c r="T446" s="13"/>
      <c r="U446" s="16"/>
      <c r="V446" s="76"/>
      <c r="W446" s="76"/>
      <c r="X446" s="76"/>
      <c r="Y446" s="15"/>
      <c r="Z446" s="12"/>
      <c r="AA446" s="56"/>
      <c r="AB446" s="58"/>
    </row>
    <row r="447" spans="1:28" ht="18" x14ac:dyDescent="0.35">
      <c r="A447" s="48">
        <f t="shared" si="6"/>
        <v>444</v>
      </c>
      <c r="B447" s="20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3"/>
      <c r="T447" s="13"/>
      <c r="U447" s="16"/>
      <c r="V447" s="76"/>
      <c r="W447" s="76"/>
      <c r="X447" s="76"/>
      <c r="Y447" s="15"/>
      <c r="Z447" s="12"/>
      <c r="AA447" s="56"/>
      <c r="AB447" s="58"/>
    </row>
    <row r="448" spans="1:28" ht="18" x14ac:dyDescent="0.35">
      <c r="A448" s="48">
        <f t="shared" si="6"/>
        <v>445</v>
      </c>
      <c r="B448" s="20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3"/>
      <c r="T448" s="13"/>
      <c r="U448" s="16"/>
      <c r="V448" s="76"/>
      <c r="W448" s="76"/>
      <c r="X448" s="76"/>
      <c r="Y448" s="15"/>
      <c r="Z448" s="12"/>
      <c r="AA448" s="56"/>
      <c r="AB448" s="58"/>
    </row>
    <row r="449" spans="1:28" ht="18" x14ac:dyDescent="0.35">
      <c r="A449" s="48">
        <f t="shared" si="6"/>
        <v>446</v>
      </c>
      <c r="B449" s="20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3"/>
      <c r="T449" s="13"/>
      <c r="U449" s="16"/>
      <c r="V449" s="76"/>
      <c r="W449" s="76"/>
      <c r="X449" s="76"/>
      <c r="Y449" s="15"/>
      <c r="Z449" s="12"/>
      <c r="AA449" s="56"/>
      <c r="AB449" s="58"/>
    </row>
    <row r="450" spans="1:28" ht="18" x14ac:dyDescent="0.35">
      <c r="A450" s="48">
        <f t="shared" si="6"/>
        <v>447</v>
      </c>
      <c r="B450" s="20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3"/>
      <c r="T450" s="13"/>
      <c r="U450" s="16"/>
      <c r="V450" s="76"/>
      <c r="W450" s="76"/>
      <c r="X450" s="76"/>
      <c r="Y450" s="15"/>
      <c r="Z450" s="12"/>
      <c r="AA450" s="56"/>
      <c r="AB450" s="58"/>
    </row>
    <row r="451" spans="1:28" ht="18" x14ac:dyDescent="0.35">
      <c r="A451" s="48">
        <f t="shared" si="6"/>
        <v>448</v>
      </c>
      <c r="B451" s="20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3"/>
      <c r="T451" s="13"/>
      <c r="U451" s="16"/>
      <c r="V451" s="76"/>
      <c r="W451" s="76"/>
      <c r="X451" s="76"/>
      <c r="Y451" s="15"/>
      <c r="Z451" s="12"/>
      <c r="AA451" s="56"/>
      <c r="AB451" s="58"/>
    </row>
    <row r="452" spans="1:28" ht="18" x14ac:dyDescent="0.35">
      <c r="A452" s="48">
        <f t="shared" si="6"/>
        <v>449</v>
      </c>
      <c r="B452" s="20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3"/>
      <c r="T452" s="13"/>
      <c r="U452" s="16"/>
      <c r="V452" s="76"/>
      <c r="W452" s="76"/>
      <c r="X452" s="76"/>
      <c r="Y452" s="15"/>
      <c r="Z452" s="12"/>
      <c r="AA452" s="56"/>
      <c r="AB452" s="58"/>
    </row>
    <row r="453" spans="1:28" ht="18" x14ac:dyDescent="0.35">
      <c r="A453" s="48">
        <f t="shared" si="6"/>
        <v>450</v>
      </c>
      <c r="B453" s="20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3"/>
      <c r="T453" s="13"/>
      <c r="U453" s="16"/>
      <c r="V453" s="76"/>
      <c r="W453" s="76"/>
      <c r="X453" s="76"/>
      <c r="Y453" s="15"/>
      <c r="Z453" s="12"/>
      <c r="AA453" s="56"/>
      <c r="AB453" s="58"/>
    </row>
    <row r="454" spans="1:28" ht="18" x14ac:dyDescent="0.35">
      <c r="A454" s="48">
        <f t="shared" ref="A454:A501" si="7">ROW()-3</f>
        <v>451</v>
      </c>
      <c r="B454" s="20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3"/>
      <c r="T454" s="13"/>
      <c r="U454" s="16"/>
      <c r="V454" s="76"/>
      <c r="W454" s="76"/>
      <c r="X454" s="76"/>
      <c r="Y454" s="15"/>
      <c r="Z454" s="12"/>
      <c r="AA454" s="56"/>
      <c r="AB454" s="58"/>
    </row>
    <row r="455" spans="1:28" ht="18" x14ac:dyDescent="0.35">
      <c r="A455" s="48">
        <f t="shared" si="7"/>
        <v>452</v>
      </c>
      <c r="B455" s="20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3"/>
      <c r="T455" s="13"/>
      <c r="U455" s="16"/>
      <c r="V455" s="76"/>
      <c r="W455" s="76"/>
      <c r="X455" s="76"/>
      <c r="Y455" s="15"/>
      <c r="Z455" s="12"/>
      <c r="AA455" s="56"/>
      <c r="AB455" s="58"/>
    </row>
    <row r="456" spans="1:28" ht="18" x14ac:dyDescent="0.35">
      <c r="A456" s="48">
        <f t="shared" si="7"/>
        <v>453</v>
      </c>
      <c r="B456" s="20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3"/>
      <c r="T456" s="13"/>
      <c r="U456" s="16"/>
      <c r="V456" s="76"/>
      <c r="W456" s="76"/>
      <c r="X456" s="76"/>
      <c r="Y456" s="15"/>
      <c r="Z456" s="12"/>
      <c r="AA456" s="56"/>
      <c r="AB456" s="58"/>
    </row>
    <row r="457" spans="1:28" ht="18" x14ac:dyDescent="0.35">
      <c r="A457" s="48">
        <f t="shared" si="7"/>
        <v>454</v>
      </c>
      <c r="B457" s="20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3"/>
      <c r="T457" s="13"/>
      <c r="U457" s="16"/>
      <c r="V457" s="76"/>
      <c r="W457" s="76"/>
      <c r="X457" s="76"/>
      <c r="Y457" s="15"/>
      <c r="Z457" s="12"/>
      <c r="AA457" s="56"/>
      <c r="AB457" s="58"/>
    </row>
    <row r="458" spans="1:28" ht="18" x14ac:dyDescent="0.35">
      <c r="A458" s="48">
        <f t="shared" si="7"/>
        <v>455</v>
      </c>
      <c r="B458" s="20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3"/>
      <c r="T458" s="13"/>
      <c r="U458" s="16"/>
      <c r="V458" s="76"/>
      <c r="W458" s="76"/>
      <c r="X458" s="76"/>
      <c r="Y458" s="15"/>
      <c r="Z458" s="12"/>
      <c r="AA458" s="56"/>
      <c r="AB458" s="58"/>
    </row>
    <row r="459" spans="1:28" ht="18" x14ac:dyDescent="0.35">
      <c r="A459" s="48">
        <f t="shared" si="7"/>
        <v>456</v>
      </c>
      <c r="B459" s="20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3"/>
      <c r="T459" s="13"/>
      <c r="U459" s="16"/>
      <c r="V459" s="76"/>
      <c r="W459" s="76"/>
      <c r="X459" s="76"/>
      <c r="Y459" s="15"/>
      <c r="Z459" s="12"/>
      <c r="AA459" s="56"/>
      <c r="AB459" s="58"/>
    </row>
    <row r="460" spans="1:28" ht="18" x14ac:dyDescent="0.35">
      <c r="A460" s="48">
        <f t="shared" si="7"/>
        <v>457</v>
      </c>
      <c r="B460" s="20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3"/>
      <c r="T460" s="13"/>
      <c r="U460" s="16"/>
      <c r="V460" s="76"/>
      <c r="W460" s="76"/>
      <c r="X460" s="76"/>
      <c r="Y460" s="15"/>
      <c r="Z460" s="12"/>
      <c r="AA460" s="56"/>
      <c r="AB460" s="58"/>
    </row>
    <row r="461" spans="1:28" ht="18" x14ac:dyDescent="0.35">
      <c r="A461" s="48">
        <f t="shared" si="7"/>
        <v>458</v>
      </c>
      <c r="B461" s="20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3"/>
      <c r="T461" s="13"/>
      <c r="U461" s="16"/>
      <c r="V461" s="76"/>
      <c r="W461" s="76"/>
      <c r="X461" s="76"/>
      <c r="Y461" s="15"/>
      <c r="Z461" s="12"/>
      <c r="AA461" s="56"/>
      <c r="AB461" s="58"/>
    </row>
    <row r="462" spans="1:28" ht="18" x14ac:dyDescent="0.35">
      <c r="A462" s="48">
        <f t="shared" si="7"/>
        <v>459</v>
      </c>
      <c r="B462" s="20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3"/>
      <c r="T462" s="13"/>
      <c r="U462" s="16"/>
      <c r="V462" s="76"/>
      <c r="W462" s="76"/>
      <c r="X462" s="76"/>
      <c r="Y462" s="15"/>
      <c r="Z462" s="12"/>
      <c r="AA462" s="56"/>
      <c r="AB462" s="58"/>
    </row>
    <row r="463" spans="1:28" ht="18" x14ac:dyDescent="0.35">
      <c r="A463" s="48">
        <f t="shared" si="7"/>
        <v>460</v>
      </c>
      <c r="B463" s="20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3"/>
      <c r="T463" s="13"/>
      <c r="U463" s="16"/>
      <c r="V463" s="76"/>
      <c r="W463" s="76"/>
      <c r="X463" s="76"/>
      <c r="Y463" s="15"/>
      <c r="Z463" s="12"/>
      <c r="AA463" s="56"/>
      <c r="AB463" s="58"/>
    </row>
    <row r="464" spans="1:28" ht="18" x14ac:dyDescent="0.35">
      <c r="A464" s="48">
        <f t="shared" si="7"/>
        <v>461</v>
      </c>
      <c r="B464" s="20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3"/>
      <c r="T464" s="13"/>
      <c r="U464" s="16"/>
      <c r="V464" s="76"/>
      <c r="W464" s="76"/>
      <c r="X464" s="76"/>
      <c r="Y464" s="15"/>
      <c r="Z464" s="12"/>
      <c r="AA464" s="56"/>
      <c r="AB464" s="58"/>
    </row>
    <row r="465" spans="1:28" ht="18" x14ac:dyDescent="0.35">
      <c r="A465" s="48">
        <f t="shared" si="7"/>
        <v>462</v>
      </c>
      <c r="B465" s="20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3"/>
      <c r="T465" s="13"/>
      <c r="U465" s="16"/>
      <c r="V465" s="76"/>
      <c r="W465" s="76"/>
      <c r="X465" s="76"/>
      <c r="Y465" s="15"/>
      <c r="Z465" s="12"/>
      <c r="AA465" s="56"/>
      <c r="AB465" s="58"/>
    </row>
    <row r="466" spans="1:28" ht="18" x14ac:dyDescent="0.35">
      <c r="A466" s="48">
        <f t="shared" si="7"/>
        <v>463</v>
      </c>
      <c r="B466" s="20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3"/>
      <c r="T466" s="13"/>
      <c r="U466" s="16"/>
      <c r="V466" s="76"/>
      <c r="W466" s="76"/>
      <c r="X466" s="76"/>
      <c r="Y466" s="15"/>
      <c r="Z466" s="12"/>
      <c r="AA466" s="56"/>
      <c r="AB466" s="58"/>
    </row>
    <row r="467" spans="1:28" ht="18" x14ac:dyDescent="0.35">
      <c r="A467" s="48">
        <f t="shared" si="7"/>
        <v>464</v>
      </c>
      <c r="B467" s="20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3"/>
      <c r="T467" s="13"/>
      <c r="U467" s="16"/>
      <c r="V467" s="76"/>
      <c r="W467" s="76"/>
      <c r="X467" s="76"/>
      <c r="Y467" s="15"/>
      <c r="Z467" s="12"/>
      <c r="AA467" s="56"/>
      <c r="AB467" s="58"/>
    </row>
    <row r="468" spans="1:28" ht="18" x14ac:dyDescent="0.35">
      <c r="A468" s="48">
        <f t="shared" si="7"/>
        <v>465</v>
      </c>
      <c r="B468" s="20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3"/>
      <c r="T468" s="13"/>
      <c r="U468" s="16"/>
      <c r="V468" s="76"/>
      <c r="W468" s="76"/>
      <c r="X468" s="76"/>
      <c r="Y468" s="15"/>
      <c r="Z468" s="12"/>
      <c r="AA468" s="56"/>
      <c r="AB468" s="58"/>
    </row>
    <row r="469" spans="1:28" ht="18" x14ac:dyDescent="0.35">
      <c r="A469" s="48">
        <f t="shared" si="7"/>
        <v>466</v>
      </c>
      <c r="B469" s="20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3"/>
      <c r="T469" s="13"/>
      <c r="U469" s="16"/>
      <c r="V469" s="76"/>
      <c r="W469" s="76"/>
      <c r="X469" s="76"/>
      <c r="Y469" s="15"/>
      <c r="Z469" s="12"/>
      <c r="AA469" s="56"/>
      <c r="AB469" s="58"/>
    </row>
    <row r="470" spans="1:28" ht="18" x14ac:dyDescent="0.35">
      <c r="A470" s="48">
        <f t="shared" si="7"/>
        <v>467</v>
      </c>
      <c r="B470" s="20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3"/>
      <c r="T470" s="13"/>
      <c r="U470" s="16"/>
      <c r="V470" s="76"/>
      <c r="W470" s="76"/>
      <c r="X470" s="76"/>
      <c r="Y470" s="15"/>
      <c r="Z470" s="12"/>
      <c r="AA470" s="56"/>
      <c r="AB470" s="58"/>
    </row>
    <row r="471" spans="1:28" ht="18" x14ac:dyDescent="0.35">
      <c r="A471" s="48">
        <f t="shared" si="7"/>
        <v>468</v>
      </c>
      <c r="B471" s="20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3"/>
      <c r="T471" s="13"/>
      <c r="U471" s="16"/>
      <c r="V471" s="76"/>
      <c r="W471" s="76"/>
      <c r="X471" s="76"/>
      <c r="Y471" s="15"/>
      <c r="Z471" s="12"/>
      <c r="AA471" s="56"/>
      <c r="AB471" s="58"/>
    </row>
    <row r="472" spans="1:28" ht="18" x14ac:dyDescent="0.35">
      <c r="A472" s="48">
        <f t="shared" si="7"/>
        <v>469</v>
      </c>
      <c r="B472" s="20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3"/>
      <c r="T472" s="13"/>
      <c r="U472" s="16"/>
      <c r="V472" s="76"/>
      <c r="W472" s="76"/>
      <c r="X472" s="76"/>
      <c r="Y472" s="15"/>
      <c r="Z472" s="12"/>
      <c r="AA472" s="56"/>
      <c r="AB472" s="58"/>
    </row>
    <row r="473" spans="1:28" ht="18" x14ac:dyDescent="0.35">
      <c r="A473" s="48">
        <f t="shared" si="7"/>
        <v>470</v>
      </c>
      <c r="B473" s="20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3"/>
      <c r="T473" s="13"/>
      <c r="U473" s="16"/>
      <c r="V473" s="76"/>
      <c r="W473" s="76"/>
      <c r="X473" s="76"/>
      <c r="Y473" s="15"/>
      <c r="Z473" s="12"/>
      <c r="AA473" s="56"/>
      <c r="AB473" s="58"/>
    </row>
    <row r="474" spans="1:28" ht="18" x14ac:dyDescent="0.35">
      <c r="A474" s="48">
        <f t="shared" si="7"/>
        <v>471</v>
      </c>
      <c r="B474" s="20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3"/>
      <c r="T474" s="13"/>
      <c r="U474" s="16"/>
      <c r="V474" s="76"/>
      <c r="W474" s="76"/>
      <c r="X474" s="76"/>
      <c r="Y474" s="15"/>
      <c r="Z474" s="12"/>
      <c r="AA474" s="56"/>
      <c r="AB474" s="58"/>
    </row>
    <row r="475" spans="1:28" ht="18" x14ac:dyDescent="0.35">
      <c r="A475" s="48">
        <f t="shared" si="7"/>
        <v>472</v>
      </c>
      <c r="B475" s="20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3"/>
      <c r="T475" s="13"/>
      <c r="U475" s="16"/>
      <c r="V475" s="76"/>
      <c r="W475" s="76"/>
      <c r="X475" s="76"/>
      <c r="Y475" s="15"/>
      <c r="Z475" s="12"/>
      <c r="AA475" s="56"/>
      <c r="AB475" s="58"/>
    </row>
    <row r="476" spans="1:28" ht="18" x14ac:dyDescent="0.35">
      <c r="A476" s="48">
        <f t="shared" si="7"/>
        <v>473</v>
      </c>
      <c r="B476" s="20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3"/>
      <c r="T476" s="13"/>
      <c r="U476" s="16"/>
      <c r="V476" s="76"/>
      <c r="W476" s="76"/>
      <c r="X476" s="76"/>
      <c r="Y476" s="15"/>
      <c r="Z476" s="12"/>
      <c r="AA476" s="56"/>
      <c r="AB476" s="58"/>
    </row>
    <row r="477" spans="1:28" ht="18" x14ac:dyDescent="0.35">
      <c r="A477" s="48">
        <f t="shared" si="7"/>
        <v>474</v>
      </c>
      <c r="B477" s="20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3"/>
      <c r="T477" s="13"/>
      <c r="U477" s="16"/>
      <c r="V477" s="76"/>
      <c r="W477" s="76"/>
      <c r="X477" s="76"/>
      <c r="Y477" s="15"/>
      <c r="Z477" s="12"/>
      <c r="AA477" s="56"/>
      <c r="AB477" s="58"/>
    </row>
    <row r="478" spans="1:28" ht="18" x14ac:dyDescent="0.35">
      <c r="A478" s="48">
        <f t="shared" si="7"/>
        <v>475</v>
      </c>
      <c r="B478" s="20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3"/>
      <c r="T478" s="13"/>
      <c r="U478" s="16"/>
      <c r="V478" s="76"/>
      <c r="W478" s="76"/>
      <c r="X478" s="76"/>
      <c r="Y478" s="15"/>
      <c r="Z478" s="12"/>
      <c r="AA478" s="56"/>
      <c r="AB478" s="58"/>
    </row>
    <row r="479" spans="1:28" ht="18" x14ac:dyDescent="0.35">
      <c r="A479" s="48">
        <f t="shared" si="7"/>
        <v>476</v>
      </c>
      <c r="B479" s="20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3"/>
      <c r="T479" s="13"/>
      <c r="U479" s="16"/>
      <c r="V479" s="76"/>
      <c r="W479" s="76"/>
      <c r="X479" s="76"/>
      <c r="Y479" s="15"/>
      <c r="Z479" s="12"/>
      <c r="AA479" s="56"/>
      <c r="AB479" s="58"/>
    </row>
    <row r="480" spans="1:28" ht="18" x14ac:dyDescent="0.35">
      <c r="A480" s="48">
        <f t="shared" si="7"/>
        <v>477</v>
      </c>
      <c r="B480" s="20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3"/>
      <c r="T480" s="13"/>
      <c r="U480" s="16"/>
      <c r="V480" s="76"/>
      <c r="W480" s="76"/>
      <c r="X480" s="76"/>
      <c r="Y480" s="15"/>
      <c r="Z480" s="12"/>
      <c r="AA480" s="56"/>
      <c r="AB480" s="58"/>
    </row>
    <row r="481" spans="1:28" ht="18" x14ac:dyDescent="0.35">
      <c r="A481" s="48">
        <f t="shared" si="7"/>
        <v>478</v>
      </c>
      <c r="B481" s="20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3"/>
      <c r="T481" s="13"/>
      <c r="U481" s="16"/>
      <c r="V481" s="76"/>
      <c r="W481" s="76"/>
      <c r="X481" s="76"/>
      <c r="Y481" s="15"/>
      <c r="Z481" s="12"/>
      <c r="AA481" s="56"/>
      <c r="AB481" s="58"/>
    </row>
    <row r="482" spans="1:28" ht="18" x14ac:dyDescent="0.35">
      <c r="A482" s="48">
        <f t="shared" si="7"/>
        <v>479</v>
      </c>
      <c r="B482" s="20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3"/>
      <c r="T482" s="13"/>
      <c r="U482" s="16"/>
      <c r="V482" s="76"/>
      <c r="W482" s="76"/>
      <c r="X482" s="76"/>
      <c r="Y482" s="15"/>
      <c r="Z482" s="12"/>
      <c r="AA482" s="56"/>
      <c r="AB482" s="58"/>
    </row>
    <row r="483" spans="1:28" ht="18" x14ac:dyDescent="0.35">
      <c r="A483" s="48">
        <f t="shared" si="7"/>
        <v>480</v>
      </c>
      <c r="B483" s="20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3"/>
      <c r="T483" s="13"/>
      <c r="U483" s="16"/>
      <c r="V483" s="76"/>
      <c r="W483" s="76"/>
      <c r="X483" s="76"/>
      <c r="Y483" s="15"/>
      <c r="Z483" s="12"/>
      <c r="AA483" s="56"/>
      <c r="AB483" s="58"/>
    </row>
    <row r="484" spans="1:28" ht="18" x14ac:dyDescent="0.35">
      <c r="A484" s="48">
        <f t="shared" si="7"/>
        <v>481</v>
      </c>
      <c r="B484" s="20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3"/>
      <c r="T484" s="13"/>
      <c r="U484" s="16"/>
      <c r="V484" s="76"/>
      <c r="W484" s="76"/>
      <c r="X484" s="76"/>
      <c r="Y484" s="15"/>
      <c r="Z484" s="12"/>
      <c r="AA484" s="56"/>
      <c r="AB484" s="58"/>
    </row>
    <row r="485" spans="1:28" ht="18" x14ac:dyDescent="0.35">
      <c r="A485" s="48">
        <f t="shared" si="7"/>
        <v>482</v>
      </c>
      <c r="B485" s="20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3"/>
      <c r="T485" s="13"/>
      <c r="U485" s="16"/>
      <c r="V485" s="76"/>
      <c r="W485" s="76"/>
      <c r="X485" s="76"/>
      <c r="Y485" s="15"/>
      <c r="Z485" s="12"/>
      <c r="AA485" s="56"/>
      <c r="AB485" s="58"/>
    </row>
    <row r="486" spans="1:28" ht="18" x14ac:dyDescent="0.35">
      <c r="A486" s="48">
        <f t="shared" si="7"/>
        <v>483</v>
      </c>
      <c r="B486" s="20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3"/>
      <c r="T486" s="13"/>
      <c r="U486" s="16"/>
      <c r="V486" s="76"/>
      <c r="W486" s="76"/>
      <c r="X486" s="76"/>
      <c r="Y486" s="15"/>
      <c r="Z486" s="12"/>
      <c r="AA486" s="56"/>
      <c r="AB486" s="58"/>
    </row>
    <row r="487" spans="1:28" ht="18" x14ac:dyDescent="0.35">
      <c r="A487" s="48">
        <f t="shared" si="7"/>
        <v>484</v>
      </c>
      <c r="B487" s="20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3"/>
      <c r="T487" s="13"/>
      <c r="U487" s="16"/>
      <c r="V487" s="76"/>
      <c r="W487" s="76"/>
      <c r="X487" s="76"/>
      <c r="Y487" s="15"/>
      <c r="Z487" s="12"/>
      <c r="AA487" s="56"/>
      <c r="AB487" s="58"/>
    </row>
    <row r="488" spans="1:28" ht="18" x14ac:dyDescent="0.35">
      <c r="A488" s="48">
        <f t="shared" si="7"/>
        <v>485</v>
      </c>
      <c r="B488" s="20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3"/>
      <c r="T488" s="13"/>
      <c r="U488" s="16"/>
      <c r="V488" s="76"/>
      <c r="W488" s="76"/>
      <c r="X488" s="76"/>
      <c r="Y488" s="15"/>
      <c r="Z488" s="12"/>
      <c r="AA488" s="56"/>
      <c r="AB488" s="58"/>
    </row>
    <row r="489" spans="1:28" x14ac:dyDescent="0.25">
      <c r="A489" s="48">
        <f t="shared" si="7"/>
        <v>486</v>
      </c>
      <c r="B489" s="33"/>
      <c r="C489" s="34"/>
      <c r="D489" s="34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4"/>
      <c r="Z489" s="34"/>
      <c r="AA489" s="57"/>
    </row>
    <row r="490" spans="1:28" x14ac:dyDescent="0.25">
      <c r="A490" s="48">
        <f t="shared" si="7"/>
        <v>487</v>
      </c>
      <c r="B490" s="33"/>
      <c r="C490" s="34"/>
      <c r="D490" s="34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4"/>
      <c r="S490" s="34"/>
      <c r="T490" s="34"/>
      <c r="U490" s="34"/>
      <c r="V490" s="34"/>
      <c r="W490" s="34"/>
      <c r="X490" s="34"/>
      <c r="Y490" s="34"/>
      <c r="Z490" s="34"/>
      <c r="AA490" s="57"/>
    </row>
    <row r="491" spans="1:28" x14ac:dyDescent="0.25">
      <c r="A491" s="48">
        <f t="shared" si="7"/>
        <v>488</v>
      </c>
      <c r="B491" s="33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57"/>
    </row>
    <row r="492" spans="1:28" x14ac:dyDescent="0.25">
      <c r="A492" s="48">
        <f t="shared" si="7"/>
        <v>489</v>
      </c>
      <c r="B492" s="33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57"/>
    </row>
    <row r="493" spans="1:28" x14ac:dyDescent="0.25">
      <c r="A493" s="48">
        <f t="shared" si="7"/>
        <v>490</v>
      </c>
      <c r="B493" s="33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57"/>
    </row>
    <row r="494" spans="1:28" x14ac:dyDescent="0.25">
      <c r="A494" s="48">
        <f t="shared" si="7"/>
        <v>491</v>
      </c>
      <c r="B494" s="33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57"/>
    </row>
    <row r="495" spans="1:28" x14ac:dyDescent="0.25">
      <c r="A495" s="48">
        <f t="shared" si="7"/>
        <v>492</v>
      </c>
      <c r="B495" s="33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57"/>
    </row>
    <row r="496" spans="1:28" x14ac:dyDescent="0.25">
      <c r="A496" s="48">
        <f t="shared" si="7"/>
        <v>493</v>
      </c>
      <c r="B496" s="33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57"/>
    </row>
    <row r="497" spans="1:27" x14ac:dyDescent="0.25">
      <c r="A497" s="48">
        <f t="shared" si="7"/>
        <v>494</v>
      </c>
      <c r="B497" s="33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57"/>
    </row>
    <row r="498" spans="1:27" x14ac:dyDescent="0.25">
      <c r="A498" s="48">
        <f t="shared" si="7"/>
        <v>495</v>
      </c>
      <c r="B498" s="33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57"/>
    </row>
    <row r="499" spans="1:27" x14ac:dyDescent="0.25">
      <c r="A499" s="48">
        <f t="shared" si="7"/>
        <v>496</v>
      </c>
      <c r="B499" s="33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57"/>
    </row>
    <row r="500" spans="1:27" x14ac:dyDescent="0.25">
      <c r="A500" s="48">
        <f t="shared" si="7"/>
        <v>497</v>
      </c>
      <c r="B500" s="33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57"/>
    </row>
    <row r="501" spans="1:27" x14ac:dyDescent="0.25">
      <c r="A501" s="48">
        <f t="shared" si="7"/>
        <v>498</v>
      </c>
      <c r="B501" s="33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57"/>
    </row>
  </sheetData>
  <conditionalFormatting sqref="C4:D501 F4:G501 I4:J501 L4:M501 O4:P501 S4:T501 V4:W501 Y4:Z501">
    <cfRule type="containsBlanks" dxfId="0" priority="1">
      <formula>LEN(TRIM(C4))=0</formula>
    </cfRule>
  </conditionalFormatting>
  <pageMargins left="0.75" right="0.75" top="1" bottom="1" header="0.5" footer="0.5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51D2C-160B-4A97-A015-E426FA6DA19A}">
  <dimension ref="A1:M32"/>
  <sheetViews>
    <sheetView tabSelected="1" zoomScale="133" zoomScaleNormal="133" workbookViewId="0">
      <selection activeCell="H4" sqref="H4"/>
    </sheetView>
  </sheetViews>
  <sheetFormatPr defaultRowHeight="15" x14ac:dyDescent="0.25"/>
  <cols>
    <col min="2" max="2" width="26.140625" customWidth="1"/>
    <col min="3" max="3" width="15.7109375" style="8" customWidth="1"/>
    <col min="4" max="4" width="15.7109375" customWidth="1"/>
    <col min="5" max="5" width="15.7109375" style="31" customWidth="1"/>
    <col min="9" max="9" width="3.28515625" customWidth="1"/>
    <col min="10" max="10" width="43.28515625" bestFit="1" customWidth="1"/>
    <col min="11" max="11" width="12.85546875" bestFit="1" customWidth="1"/>
    <col min="12" max="12" width="13.42578125" customWidth="1"/>
    <col min="13" max="13" width="12.5703125" bestFit="1" customWidth="1"/>
  </cols>
  <sheetData>
    <row r="1" spans="1:13" s="31" customFormat="1" ht="35.25" customHeight="1" thickBot="1" x14ac:dyDescent="0.3">
      <c r="A1" s="45"/>
      <c r="C1" s="67" t="s">
        <v>553</v>
      </c>
      <c r="D1" s="68" t="s">
        <v>578</v>
      </c>
      <c r="E1" s="68" t="s">
        <v>579</v>
      </c>
      <c r="K1" s="69" t="s">
        <v>550</v>
      </c>
      <c r="L1" s="70" t="s">
        <v>551</v>
      </c>
      <c r="M1" s="81" t="s">
        <v>581</v>
      </c>
    </row>
    <row r="2" spans="1:13" ht="15.75" thickBot="1" x14ac:dyDescent="0.3">
      <c r="A2" s="45"/>
      <c r="B2" s="43"/>
      <c r="C2" s="46">
        <v>43188</v>
      </c>
      <c r="D2" s="46">
        <v>43238</v>
      </c>
      <c r="E2" s="46">
        <v>43238</v>
      </c>
      <c r="F2" s="45"/>
      <c r="I2" s="31"/>
      <c r="J2" s="31"/>
      <c r="K2" s="64">
        <v>43188</v>
      </c>
      <c r="L2" s="46">
        <v>43238</v>
      </c>
      <c r="M2" s="64">
        <v>43231</v>
      </c>
    </row>
    <row r="3" spans="1:13" x14ac:dyDescent="0.25">
      <c r="A3" s="45"/>
      <c r="B3" s="38" t="s">
        <v>571</v>
      </c>
      <c r="C3" s="41">
        <f>'SPX-Q4-EARNINGS'!$C$3</f>
        <v>2467469.3000000003</v>
      </c>
      <c r="D3" s="41">
        <f>'SPX-Q1-EARNINGS'!$C$3</f>
        <v>2519110.6999999997</v>
      </c>
      <c r="E3" s="41">
        <f>'SPX-Q2-EARNINGS'!$C$3</f>
        <v>59212.4</v>
      </c>
      <c r="F3" s="45"/>
      <c r="I3" s="31"/>
      <c r="J3" s="31" t="s">
        <v>571</v>
      </c>
      <c r="K3" s="8">
        <v>2467469.3000000003</v>
      </c>
      <c r="L3" s="8">
        <v>2519110.6999999997</v>
      </c>
      <c r="M3" s="8">
        <v>59212.4</v>
      </c>
    </row>
    <row r="4" spans="1:13" x14ac:dyDescent="0.25">
      <c r="A4" s="45"/>
      <c r="B4" s="38" t="s">
        <v>565</v>
      </c>
      <c r="C4" s="35">
        <f>'SPX-Q4-EARNINGS'!$D$3</f>
        <v>2709109.2000000007</v>
      </c>
      <c r="D4" s="35">
        <f>'SPX-Q1-EARNINGS'!$D$3</f>
        <v>2762683.3</v>
      </c>
      <c r="E4" s="35">
        <f>'SPX-Q2-EARNINGS'!$D$3</f>
        <v>63975.200000000004</v>
      </c>
      <c r="F4" s="45"/>
      <c r="I4" s="31"/>
      <c r="J4" s="31" t="s">
        <v>565</v>
      </c>
      <c r="K4" s="8">
        <v>2709109.2000000007</v>
      </c>
      <c r="L4" s="8">
        <v>2762683.3</v>
      </c>
      <c r="M4" s="8">
        <v>63975.200000000004</v>
      </c>
    </row>
    <row r="5" spans="1:13" x14ac:dyDescent="0.25">
      <c r="A5" s="45"/>
      <c r="B5" s="38" t="s">
        <v>62</v>
      </c>
      <c r="C5" s="39">
        <f>'SPX-Q4-EARNINGS'!$E$3</f>
        <v>9.7930255910377628E-2</v>
      </c>
      <c r="D5" s="39">
        <f>'SPX-Q1-EARNINGS'!$E$3</f>
        <v>9.668991521492093E-2</v>
      </c>
      <c r="E5" s="39">
        <f>'SPX-Q2-EARNINGS'!$E$3</f>
        <v>8.0435854652066166E-2</v>
      </c>
      <c r="F5" s="45"/>
      <c r="I5" s="31"/>
      <c r="J5" s="31" t="s">
        <v>62</v>
      </c>
      <c r="K5" s="65">
        <v>9.7930255910377628E-2</v>
      </c>
      <c r="L5" s="65">
        <v>9.668991521492093E-2</v>
      </c>
      <c r="M5" s="65">
        <v>8.0435854652066166E-2</v>
      </c>
    </row>
    <row r="6" spans="1:13" s="31" customFormat="1" x14ac:dyDescent="0.25">
      <c r="A6" s="45"/>
      <c r="B6" s="38" t="s">
        <v>572</v>
      </c>
      <c r="C6" s="74"/>
      <c r="D6" s="75">
        <f>'SPX-Q1-EARNINGS'!F3</f>
        <v>363116.19999999978</v>
      </c>
      <c r="E6" s="75">
        <f>'SPX-Q2-EARNINGS'!F3</f>
        <v>14309.099999999997</v>
      </c>
      <c r="F6" s="45"/>
      <c r="J6" s="40" t="s">
        <v>572</v>
      </c>
      <c r="K6" s="65"/>
      <c r="L6" s="79">
        <v>363116.19999999978</v>
      </c>
      <c r="M6" s="79">
        <v>14309.099999999997</v>
      </c>
    </row>
    <row r="7" spans="1:13" s="31" customFormat="1" x14ac:dyDescent="0.25">
      <c r="A7" s="45"/>
      <c r="B7" s="38" t="s">
        <v>566</v>
      </c>
      <c r="C7" s="74"/>
      <c r="D7" s="75">
        <f>'SPX-Q1-EARNINGS'!G3</f>
        <v>399264.20000000013</v>
      </c>
      <c r="E7" s="75">
        <f>'SPX-Q2-EARNINGS'!G3</f>
        <v>14010.9</v>
      </c>
      <c r="F7" s="45"/>
      <c r="J7" s="40" t="s">
        <v>566</v>
      </c>
      <c r="K7" s="65"/>
      <c r="L7" s="79">
        <v>399264.20000000013</v>
      </c>
      <c r="M7" s="79">
        <v>14010.9</v>
      </c>
    </row>
    <row r="8" spans="1:13" s="31" customFormat="1" x14ac:dyDescent="0.25">
      <c r="A8" s="45"/>
      <c r="B8" s="38" t="s">
        <v>561</v>
      </c>
      <c r="C8" s="73"/>
      <c r="D8" s="73">
        <f>'SPX-Q1-EARNINGS'!H3</f>
        <v>9.9549400439860214E-2</v>
      </c>
      <c r="E8" s="73">
        <f>'SPX-Q2-EARNINGS'!H3</f>
        <v>-2.0839885108077879E-2</v>
      </c>
      <c r="F8" s="45"/>
      <c r="J8" s="40" t="s">
        <v>561</v>
      </c>
      <c r="K8" s="65"/>
      <c r="L8" s="65">
        <v>9.9549400439860214E-2</v>
      </c>
      <c r="M8" s="65">
        <v>-2.0839885108077879E-2</v>
      </c>
    </row>
    <row r="9" spans="1:13" x14ac:dyDescent="0.25">
      <c r="A9" s="45"/>
      <c r="B9" s="38" t="s">
        <v>573</v>
      </c>
      <c r="C9" s="41">
        <f>'SPX-Q4-EARNINGS'!$F$3</f>
        <v>75974.900000000067</v>
      </c>
      <c r="D9" s="41">
        <f>'SPX-Q1-EARNINGS'!$I$3</f>
        <v>83723.3</v>
      </c>
      <c r="E9" s="41">
        <f>'SPX-Q2-EARNINGS'!$I$3</f>
        <v>3219.1</v>
      </c>
      <c r="F9" s="45"/>
      <c r="I9" s="31"/>
      <c r="J9" s="31" t="s">
        <v>573</v>
      </c>
      <c r="K9" s="8">
        <v>75974.900000000067</v>
      </c>
      <c r="L9" s="8">
        <v>83723.3</v>
      </c>
      <c r="M9" s="8">
        <v>3219.1</v>
      </c>
    </row>
    <row r="10" spans="1:13" x14ac:dyDescent="0.25">
      <c r="A10" s="45"/>
      <c r="B10" s="38" t="s">
        <v>567</v>
      </c>
      <c r="C10" s="35">
        <f>'SPX-Q4-EARNINGS'!$G$3</f>
        <v>71096.900000000009</v>
      </c>
      <c r="D10" s="35">
        <f>'SPX-Q1-EARNINGS'!$J$3</f>
        <v>66150</v>
      </c>
      <c r="E10" s="35">
        <f>'SPX-Q2-EARNINGS'!$J$3</f>
        <v>2159.8000000000002</v>
      </c>
      <c r="F10" s="45"/>
      <c r="I10" s="31"/>
      <c r="J10" s="31" t="s">
        <v>567</v>
      </c>
      <c r="K10" s="8">
        <v>71096.900000000009</v>
      </c>
      <c r="L10" s="8">
        <v>66150</v>
      </c>
      <c r="M10" s="8">
        <v>2159.8000000000002</v>
      </c>
    </row>
    <row r="11" spans="1:13" x14ac:dyDescent="0.25">
      <c r="A11" s="45"/>
      <c r="B11" s="38" t="s">
        <v>506</v>
      </c>
      <c r="C11" s="39">
        <f>'SPX-Q4-EARNINGS'!$H$3</f>
        <v>-6.4205415209497532E-2</v>
      </c>
      <c r="D11" s="39">
        <f>'SPX-Q1-EARNINGS'!$K$3</f>
        <v>-0.20989736429404959</v>
      </c>
      <c r="E11" s="39">
        <f>'SPX-Q2-EARNINGS'!$K$3</f>
        <v>-0.32906713056444342</v>
      </c>
      <c r="F11" s="45"/>
      <c r="I11" s="31"/>
      <c r="J11" s="31" t="s">
        <v>506</v>
      </c>
      <c r="K11" s="65">
        <v>-6.4205415209497532E-2</v>
      </c>
      <c r="L11" s="65">
        <v>-0.20989736429404959</v>
      </c>
      <c r="M11" s="65">
        <v>-0.32906713056444342</v>
      </c>
    </row>
    <row r="12" spans="1:13" x14ac:dyDescent="0.25">
      <c r="A12" s="45"/>
      <c r="B12" s="38" t="s">
        <v>574</v>
      </c>
      <c r="C12" s="41">
        <f>'SPX-Q4-EARNINGS'!$I$3</f>
        <v>52552.400000000016</v>
      </c>
      <c r="D12" s="41">
        <f>'SPX-Q1-EARNINGS'!$L$3</f>
        <v>54997.30000000001</v>
      </c>
      <c r="E12" s="41">
        <f>'SPX-Q2-EARNINGS'!$L$3</f>
        <v>687</v>
      </c>
      <c r="F12" s="45"/>
      <c r="I12" s="31"/>
      <c r="J12" s="31" t="s">
        <v>574</v>
      </c>
      <c r="K12" s="8">
        <v>52552.400000000016</v>
      </c>
      <c r="L12" s="8">
        <v>54997.30000000001</v>
      </c>
      <c r="M12" s="8">
        <v>687</v>
      </c>
    </row>
    <row r="13" spans="1:13" x14ac:dyDescent="0.25">
      <c r="A13" s="45"/>
      <c r="B13" s="38" t="s">
        <v>568</v>
      </c>
      <c r="C13" s="35">
        <f>'SPX-Q4-EARNINGS'!$J$3</f>
        <v>63527.5</v>
      </c>
      <c r="D13" s="35">
        <f>'SPX-Q1-EARNINGS'!$M$3</f>
        <v>65260.7</v>
      </c>
      <c r="E13" s="35">
        <f>'SPX-Q2-EARNINGS'!$M$3</f>
        <v>765.90000000000009</v>
      </c>
      <c r="F13" s="45"/>
      <c r="I13" s="31"/>
      <c r="J13" s="31" t="s">
        <v>568</v>
      </c>
      <c r="K13" s="8">
        <v>63527.5</v>
      </c>
      <c r="L13" s="8">
        <v>65260.7</v>
      </c>
      <c r="M13" s="8">
        <v>765.90000000000009</v>
      </c>
    </row>
    <row r="14" spans="1:13" x14ac:dyDescent="0.25">
      <c r="A14" s="45"/>
      <c r="B14" s="38" t="s">
        <v>523</v>
      </c>
      <c r="C14" s="39">
        <f>'SPX-Q4-EARNINGS'!$K$3</f>
        <v>0.20884108052153624</v>
      </c>
      <c r="D14" s="39">
        <f>'SPX-Q1-EARNINGS'!$N$3</f>
        <v>0.1866164338976638</v>
      </c>
      <c r="E14" s="39">
        <f>'SPX-Q2-EARNINGS'!$N$3</f>
        <v>0.11484716157205253</v>
      </c>
      <c r="F14" s="45"/>
      <c r="I14" s="31"/>
      <c r="J14" s="31" t="s">
        <v>523</v>
      </c>
      <c r="K14" s="65">
        <v>0.20884108052153624</v>
      </c>
      <c r="L14" s="65">
        <v>0.1866164338976638</v>
      </c>
      <c r="M14" s="65">
        <v>0.11484716157205253</v>
      </c>
    </row>
    <row r="15" spans="1:13" x14ac:dyDescent="0.25">
      <c r="A15" s="45"/>
      <c r="B15" s="38" t="s">
        <v>575</v>
      </c>
      <c r="C15" s="41">
        <f>'SPX-Q4-EARNINGS'!$L$3</f>
        <v>199107.60000000015</v>
      </c>
      <c r="D15" s="41">
        <f>'SPX-Q1-EARNINGS'!$O$3</f>
        <v>235251.09999999995</v>
      </c>
      <c r="E15" s="41">
        <f>'SPX-Q2-EARNINGS'!$O$3</f>
        <v>10640.9</v>
      </c>
      <c r="F15" s="45"/>
      <c r="I15" s="31"/>
      <c r="J15" s="31" t="s">
        <v>575</v>
      </c>
      <c r="K15" s="8">
        <v>199107.60000000015</v>
      </c>
      <c r="L15" s="8">
        <v>235251.09999999995</v>
      </c>
      <c r="M15" s="8">
        <v>10640.9</v>
      </c>
    </row>
    <row r="16" spans="1:13" x14ac:dyDescent="0.25">
      <c r="A16" s="45"/>
      <c r="B16" s="38" t="s">
        <v>569</v>
      </c>
      <c r="C16" s="35">
        <f>'SPX-Q4-EARNINGS'!$M$3</f>
        <v>207651.69999999984</v>
      </c>
      <c r="D16" s="35">
        <f>'SPX-Q1-EARNINGS'!$P$3</f>
        <v>285653.40000000002</v>
      </c>
      <c r="E16" s="35">
        <f>'SPX-Q2-EARNINGS'!$P$3</f>
        <v>11356.1</v>
      </c>
      <c r="F16" s="45"/>
      <c r="I16" s="31"/>
      <c r="J16" s="31" t="s">
        <v>569</v>
      </c>
      <c r="K16" s="8">
        <v>207651.69999999984</v>
      </c>
      <c r="L16" s="8">
        <v>285653.40000000002</v>
      </c>
      <c r="M16" s="8">
        <v>11356.1</v>
      </c>
    </row>
    <row r="17" spans="1:13" x14ac:dyDescent="0.25">
      <c r="A17" s="45"/>
      <c r="B17" s="38" t="s">
        <v>61</v>
      </c>
      <c r="C17" s="39">
        <f>'SPX-Q4-EARNINGS'!$N$3</f>
        <v>4.291197322452623E-2</v>
      </c>
      <c r="D17" s="39">
        <f>'SPX-Q1-EARNINGS'!$Q$3</f>
        <v>0.21424894506338157</v>
      </c>
      <c r="E17" s="39">
        <f>'SPX-Q2-EARNINGS'!$Q$3</f>
        <v>6.7212359856779105E-2</v>
      </c>
      <c r="F17" s="45"/>
      <c r="I17" s="31"/>
      <c r="J17" s="31" t="s">
        <v>61</v>
      </c>
      <c r="K17" s="65">
        <v>4.291197322452623E-2</v>
      </c>
      <c r="L17" s="65">
        <v>0.21424894506338157</v>
      </c>
      <c r="M17" s="65">
        <v>6.7212359856779105E-2</v>
      </c>
    </row>
    <row r="18" spans="1:13" x14ac:dyDescent="0.25">
      <c r="A18" s="45"/>
      <c r="B18" s="38" t="s">
        <v>576</v>
      </c>
      <c r="C18" s="41">
        <f>'SPX-Q4-EARNINGS'!$P$3</f>
        <v>316.35000000000002</v>
      </c>
      <c r="D18" s="41">
        <f>'SPX-Q1-EARNINGS'!$S$3</f>
        <v>463.4799999999999</v>
      </c>
      <c r="E18" s="41">
        <f>'SPX-Q2-EARNINGS'!$S$3</f>
        <v>14.14</v>
      </c>
      <c r="F18" s="45"/>
      <c r="I18" s="31"/>
      <c r="J18" s="31" t="s">
        <v>576</v>
      </c>
      <c r="K18" s="8">
        <v>316.35000000000002</v>
      </c>
      <c r="L18" s="8">
        <v>463.4799999999999</v>
      </c>
      <c r="M18" s="8">
        <v>14.14</v>
      </c>
    </row>
    <row r="19" spans="1:13" x14ac:dyDescent="0.25">
      <c r="A19" s="45"/>
      <c r="B19" s="38" t="s">
        <v>570</v>
      </c>
      <c r="C19" s="35">
        <f>'SPX-Q4-EARNINGS'!$Q$3</f>
        <v>477.12000000000052</v>
      </c>
      <c r="D19" s="35">
        <f>'SPX-Q1-EARNINGS'!$T$3</f>
        <v>563.72999999999945</v>
      </c>
      <c r="E19" s="35">
        <f>'SPX-Q2-EARNINGS'!$T$3</f>
        <v>15.650000000000002</v>
      </c>
      <c r="F19" s="45"/>
      <c r="I19" s="31"/>
      <c r="J19" s="31" t="s">
        <v>570</v>
      </c>
      <c r="K19" s="8">
        <v>477.12000000000052</v>
      </c>
      <c r="L19" s="8">
        <v>563.72999999999945</v>
      </c>
      <c r="M19" s="8">
        <v>15.650000000000002</v>
      </c>
    </row>
    <row r="20" spans="1:13" x14ac:dyDescent="0.25">
      <c r="A20" s="45"/>
      <c r="B20" s="38" t="s">
        <v>63</v>
      </c>
      <c r="C20" s="39">
        <f>'SPX-Q4-EARNINGS'!$R$3</f>
        <v>0.50820293978188869</v>
      </c>
      <c r="D20" s="39">
        <f>'SPX-Q1-EARNINGS'!$U$3</f>
        <v>0.21629843790454725</v>
      </c>
      <c r="E20" s="39">
        <f>'SPX-Q2-EARNINGS'!$U$3</f>
        <v>0.1067892503536069</v>
      </c>
      <c r="F20" s="45"/>
      <c r="I20" s="31"/>
      <c r="J20" s="31" t="s">
        <v>63</v>
      </c>
      <c r="K20" s="65">
        <v>0.50820293978188869</v>
      </c>
      <c r="L20" s="65">
        <v>0.21629843790454725</v>
      </c>
      <c r="M20" s="65">
        <v>0.1067892503536069</v>
      </c>
    </row>
    <row r="21" spans="1:13" x14ac:dyDescent="0.25">
      <c r="A21" s="45"/>
      <c r="B21" s="38" t="s">
        <v>528</v>
      </c>
      <c r="C21" s="35">
        <f>'SPX-Q4-EARNINGS'!$W$3</f>
        <v>50.108026030368762</v>
      </c>
      <c r="D21" s="35">
        <f>'SPX-Q1-EARNINGS'!$AC$3</f>
        <v>52.606066945606699</v>
      </c>
      <c r="E21" s="35">
        <f>'SPX-Q2-EARNINGS'!$AC$3</f>
        <v>23.272727272727273</v>
      </c>
      <c r="F21" s="45"/>
      <c r="I21" s="31"/>
      <c r="J21" s="31" t="s">
        <v>528</v>
      </c>
      <c r="K21" s="8">
        <v>50.108026030368762</v>
      </c>
      <c r="L21" s="8">
        <v>52.606066945606699</v>
      </c>
      <c r="M21" s="8">
        <v>23.25454545454545</v>
      </c>
    </row>
    <row r="22" spans="1:13" x14ac:dyDescent="0.25">
      <c r="A22" s="45"/>
      <c r="B22" s="38" t="s">
        <v>529</v>
      </c>
      <c r="C22" s="35">
        <f>'SPX-Q4-EARNINGS'!$X$3</f>
        <v>24.9</v>
      </c>
      <c r="D22" s="35">
        <f>'SPX-Q1-EARNINGS'!$AD$3</f>
        <v>23.9</v>
      </c>
      <c r="E22" s="35">
        <f>'SPX-Q2-EARNINGS'!$AD$3</f>
        <v>19.899999999999999</v>
      </c>
      <c r="F22" s="45"/>
      <c r="I22" s="31"/>
      <c r="J22" s="31" t="s">
        <v>529</v>
      </c>
      <c r="K22" s="8">
        <v>24.9</v>
      </c>
      <c r="L22" s="8">
        <v>23.9</v>
      </c>
      <c r="M22" s="8">
        <v>20.100000000000001</v>
      </c>
    </row>
    <row r="23" spans="1:13" s="31" customFormat="1" x14ac:dyDescent="0.25">
      <c r="A23" s="45"/>
      <c r="B23" s="38" t="s">
        <v>552</v>
      </c>
      <c r="C23" s="63">
        <v>461</v>
      </c>
      <c r="D23" s="63">
        <v>479</v>
      </c>
      <c r="E23" s="63">
        <v>11</v>
      </c>
      <c r="F23" s="45"/>
      <c r="J23" s="31" t="s">
        <v>552</v>
      </c>
      <c r="K23" s="66">
        <v>461</v>
      </c>
      <c r="L23" s="66">
        <v>479</v>
      </c>
      <c r="M23" s="66">
        <v>11</v>
      </c>
    </row>
    <row r="24" spans="1:13" x14ac:dyDescent="0.25">
      <c r="A24" s="45"/>
      <c r="B24" s="82"/>
      <c r="C24" s="82"/>
      <c r="D24" s="82"/>
      <c r="E24" s="82"/>
      <c r="F24" s="45"/>
      <c r="I24" s="31"/>
      <c r="J24" s="31"/>
      <c r="K24" s="31"/>
      <c r="L24" s="31"/>
      <c r="M24" s="31"/>
    </row>
    <row r="25" spans="1:13" x14ac:dyDescent="0.25">
      <c r="A25" s="45"/>
      <c r="B25" s="83" t="s">
        <v>539</v>
      </c>
      <c r="C25" s="83"/>
      <c r="D25" s="83"/>
      <c r="E25" s="84"/>
      <c r="F25" s="45"/>
      <c r="I25" s="31"/>
      <c r="J25" s="31" t="s">
        <v>539</v>
      </c>
      <c r="K25" s="31"/>
      <c r="L25" s="31"/>
      <c r="M25" s="31"/>
    </row>
    <row r="26" spans="1:13" x14ac:dyDescent="0.25">
      <c r="A26" s="45"/>
      <c r="B26" s="83" t="s">
        <v>540</v>
      </c>
      <c r="C26" s="83"/>
      <c r="D26" s="83"/>
      <c r="E26" s="84"/>
      <c r="F26" s="45"/>
      <c r="I26" s="31"/>
      <c r="J26" s="31" t="s">
        <v>540</v>
      </c>
      <c r="K26" s="31"/>
      <c r="L26" s="31"/>
      <c r="M26" s="31"/>
    </row>
    <row r="27" spans="1:13" x14ac:dyDescent="0.25">
      <c r="A27" s="45"/>
      <c r="B27" s="45"/>
      <c r="C27" s="44"/>
      <c r="D27" s="45"/>
      <c r="E27" s="45"/>
      <c r="F27" s="45"/>
      <c r="I27" s="31"/>
      <c r="J27" s="31"/>
      <c r="K27" s="8"/>
      <c r="L27" s="31"/>
      <c r="M27" s="31"/>
    </row>
    <row r="28" spans="1:13" x14ac:dyDescent="0.25">
      <c r="A28" s="45"/>
      <c r="F28" s="45"/>
      <c r="I28" s="31"/>
      <c r="J28" s="31"/>
      <c r="K28" s="8"/>
      <c r="L28" s="31"/>
      <c r="M28" s="31"/>
    </row>
    <row r="29" spans="1:13" x14ac:dyDescent="0.25">
      <c r="A29" s="45"/>
    </row>
    <row r="30" spans="1:13" x14ac:dyDescent="0.25">
      <c r="A30" s="45"/>
    </row>
    <row r="31" spans="1:13" x14ac:dyDescent="0.25">
      <c r="A31" s="45"/>
    </row>
    <row r="32" spans="1:13" x14ac:dyDescent="0.25">
      <c r="A32" s="45"/>
    </row>
  </sheetData>
  <mergeCells count="3">
    <mergeCell ref="B24:E24"/>
    <mergeCell ref="B25:E25"/>
    <mergeCell ref="B26:E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SPX-Q4-EARNINGS</vt:lpstr>
      <vt:lpstr>SPX-Q1-EARNINGS</vt:lpstr>
      <vt:lpstr>SPX-Q2-EARNINGS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Askey</cp:lastModifiedBy>
  <dcterms:created xsi:type="dcterms:W3CDTF">2017-10-27T01:24:53Z</dcterms:created>
  <dcterms:modified xsi:type="dcterms:W3CDTF">2018-05-20T01:24:44Z</dcterms:modified>
</cp:coreProperties>
</file>